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ot\Perforce\chayner_DESKTOP-E4SMA5M_1222\AFSL\UserStories\"/>
    </mc:Choice>
  </mc:AlternateContent>
  <bookViews>
    <workbookView xWindow="-120" yWindow="-120" windowWidth="24240" windowHeight="13140" tabRatio="500"/>
  </bookViews>
  <sheets>
    <sheet name="user stories" sheetId="1" r:id="rId1"/>
    <sheet name="sprint_metrics" sheetId="2" r:id="rId2"/>
    <sheet name="developer_metrics" sheetId="3" r:id="rId3"/>
    <sheet name="sizing_mappings" sheetId="4" r:id="rId4"/>
    <sheet name="status_mappings" sheetId="5" r:id="rId5"/>
  </sheets>
  <externalReferences>
    <externalReference r:id="rId6"/>
  </externalReferences>
  <definedNames>
    <definedName name="_xlnm._FilterDatabase" localSheetId="2">developer_metrics!$A$216:$BF$358</definedName>
    <definedName name="_xlnm._FilterDatabase" localSheetId="0" hidden="1">'user stories'!$A$1:$L$3568</definedName>
    <definedName name="_FilterDatabase_0" localSheetId="0">'user stories'!$A$1:$L$2954</definedName>
    <definedName name="_FilterDatabase_0_0" localSheetId="0">'user stories'!$A$1:$L$2382</definedName>
    <definedName name="_FilterDatabase_1" localSheetId="0">'user stories'!$A$1:$L$2112</definedName>
    <definedName name="_FilterDatabase_2" localSheetId="0">'user stories'!$A$1:$L$2389</definedName>
    <definedName name="_FilterDatabase_3" localSheetId="0">'user stories'!$A$1:$L$2933</definedName>
    <definedName name="_Ref364680415" localSheetId="0">'user stories'!$B$4</definedName>
    <definedName name="_Ref369250750" localSheetId="0">'user stories'!$B$88</definedName>
    <definedName name="_Ref370580227" localSheetId="0">'user stories'!$B$982</definedName>
    <definedName name="_Ref371060954" localSheetId="0">'user stories'!$B$1015</definedName>
    <definedName name="_Ref380145457" localSheetId="0">'user stories'!$B$1100</definedName>
    <definedName name="_Ref380146908" localSheetId="0">'user stories'!$B$1106</definedName>
    <definedName name="_Ref382135296" localSheetId="0">'user stories'!$B$1120</definedName>
    <definedName name="_Ref382136518" localSheetId="0">'user stories'!$B$1121</definedName>
    <definedName name="_Ref382137867" localSheetId="0">'user stories'!$B$1122</definedName>
    <definedName name="_Ref384287921" localSheetId="0">'user stories'!$B$1144</definedName>
    <definedName name="_Ref384287975" localSheetId="0">'user stories'!$B$1143</definedName>
    <definedName name="_Ref384288044" localSheetId="0">'user stories'!$B$1145</definedName>
    <definedName name="_Ref384288184" localSheetId="0">'user stories'!$B$1146</definedName>
    <definedName name="_Ref384288228" localSheetId="0">'user stories'!$B$1147</definedName>
    <definedName name="_Ref386995497" localSheetId="0">'user stories'!$B$1155</definedName>
    <definedName name="_Ref386995568" localSheetId="0">'user stories'!$B$1156</definedName>
    <definedName name="_Ref392491336" localSheetId="0">'user stories'!$B$1163</definedName>
    <definedName name="_Ref399796275" localSheetId="0">'user stories'!$B$1206</definedName>
    <definedName name="_Ref400196487" localSheetId="0">'user stories'!$B$1263</definedName>
    <definedName name="_Ref400346234" localSheetId="0">'user stories'!$B$1198</definedName>
    <definedName name="_Ref400346712" localSheetId="0">'user stories'!$B$1267</definedName>
    <definedName name="_Ref400373548" localSheetId="0">'user stories'!$B$1271</definedName>
    <definedName name="_Ref400374401" localSheetId="0">'user stories'!$B$1272</definedName>
    <definedName name="_Ref400375957" localSheetId="0">'user stories'!$B$1273</definedName>
    <definedName name="_Ref400376618" localSheetId="0">'user stories'!$B$1274</definedName>
    <definedName name="_Ref400658867" localSheetId="0">'user stories'!$B$1285</definedName>
    <definedName name="_Ref400959443" localSheetId="0">'user stories'!$B$1292</definedName>
    <definedName name="_Ref400960876" localSheetId="0">'user stories'!$B$1294</definedName>
    <definedName name="_Ref400982881" localSheetId="0">'user stories'!$B$1296</definedName>
    <definedName name="_Ref401163144" localSheetId="0">'user stories'!$B$1300</definedName>
    <definedName name="_Ref401613463" localSheetId="0">'user stories'!$B$1324</definedName>
    <definedName name="_Ref402003131" localSheetId="0">'user stories'!$B$1328</definedName>
    <definedName name="_Ref402003899" localSheetId="0">'user stories'!$B$1329</definedName>
    <definedName name="_Ref403118305" localSheetId="0">'user stories'!$B$1327</definedName>
    <definedName name="_Ref403159539" localSheetId="0">'user stories'!$B$1338</definedName>
    <definedName name="_Ref403540870" localSheetId="0">'user stories'!$B$1340</definedName>
    <definedName name="_Ref403540889" localSheetId="0">'user stories'!$B$1342</definedName>
    <definedName name="_Ref403562712" localSheetId="0">'user stories'!$B$1344</definedName>
    <definedName name="_Ref404678503" localSheetId="0">'user stories'!$B$1360</definedName>
    <definedName name="_Ref405376663" localSheetId="0">'user stories'!$B$1364</definedName>
    <definedName name="_Ref405377506" localSheetId="0">'user stories'!$B$1365</definedName>
    <definedName name="_Ref405377609" localSheetId="0">'user stories'!$B$1366</definedName>
    <definedName name="_Ref405496575" localSheetId="0">'user stories'!$B$1276</definedName>
    <definedName name="_Ref405496735" localSheetId="0">'user stories'!$B$1367</definedName>
    <definedName name="_Ref405747914" localSheetId="0">'user stories'!$B$1377</definedName>
    <definedName name="_Ref406934596" localSheetId="0">'user stories'!$B$1382</definedName>
    <definedName name="_Ref408086580" localSheetId="0">'user stories'!$B$1389</definedName>
    <definedName name="_Ref408400720" localSheetId="0">'user stories'!$B$1391</definedName>
    <definedName name="_Ref408402572" localSheetId="0">'user stories'!$B$1394</definedName>
    <definedName name="_Ref410679201" localSheetId="0">'user stories'!$B$1414</definedName>
    <definedName name="_Ref410680047" localSheetId="0">'user stories'!$B$1415</definedName>
    <definedName name="_Ref412750527" localSheetId="0">'user stories'!$B$114</definedName>
    <definedName name="_Ref413303672" localSheetId="0">'user stories'!$B$116</definedName>
    <definedName name="_Ref415428263" localSheetId="0">'user stories'!$B$124</definedName>
    <definedName name="_Ref419369025" localSheetId="0">'user stories'!$B$152</definedName>
    <definedName name="_Ref422321307" localSheetId="0">'user stories'!$B$160</definedName>
    <definedName name="_Ref429235663" localSheetId="0">'user stories'!$B$240</definedName>
    <definedName name="_Ref429235818" localSheetId="0">'user stories'!$B$241</definedName>
    <definedName name="_Ref429634286" localSheetId="0">'user stories'!$B$246</definedName>
    <definedName name="_Ref433364452" localSheetId="0">'user stories'!$B$276</definedName>
    <definedName name="_Ref433623292" localSheetId="0">'user stories'!$B$282</definedName>
    <definedName name="_Ref434914664" localSheetId="0">'user stories'!$B$298</definedName>
    <definedName name="_Ref439269576" localSheetId="0">'user stories'!$B$319</definedName>
    <definedName name="_Ref442203910" localSheetId="0">'user stories'!$B$411</definedName>
    <definedName name="_Ref442721735" localSheetId="0">'user stories'!$B$425</definedName>
    <definedName name="_Ref442789482" localSheetId="0">'user stories'!$B$432</definedName>
    <definedName name="_Ref447557034" localSheetId="0">'user stories'!$B$476</definedName>
    <definedName name="_Ref451419371" localSheetId="0">'user stories'!$B$529</definedName>
    <definedName name="_Ref451419386" localSheetId="0">'user stories'!$B$531</definedName>
    <definedName name="_Ref453326402" localSheetId="0">'user stories'!$B$546</definedName>
    <definedName name="_Ref454823527" localSheetId="0">'user stories'!$B$574</definedName>
    <definedName name="_Ref454823557" localSheetId="0">'user stories'!$B$575</definedName>
    <definedName name="_Ref476318457" localSheetId="0">'user stories'!$B$1452</definedName>
    <definedName name="_Ref478631807" localSheetId="0">'user stories'!$B$1529</definedName>
    <definedName name="_Ref481412819" localSheetId="0">'user stories'!$B$1598</definedName>
    <definedName name="_Ref482602631" localSheetId="0">'user stories'!$B$1622</definedName>
    <definedName name="_Ref486596776" localSheetId="0">'user stories'!$B$1706</definedName>
    <definedName name="_Ref493147776" localSheetId="0">'user stories'!$B$1778</definedName>
    <definedName name="_Ref493149534" localSheetId="0">'user stories'!$B$1775</definedName>
    <definedName name="_Ref493149784" localSheetId="0">'user stories'!$B$1779</definedName>
    <definedName name="_Ref493151313" localSheetId="0">'user stories'!$B$1780</definedName>
    <definedName name="_Ref493151905" localSheetId="0">'user stories'!$B$1781</definedName>
    <definedName name="_Ref496255499" localSheetId="0">'user stories'!$B$1870</definedName>
    <definedName name="_Toc430356179" localSheetId="0">'user stories'!$B$248</definedName>
    <definedName name="_Toc430356180" localSheetId="0">'user stories'!$B$249</definedName>
    <definedName name="_Toc430356181" localSheetId="0">'user stories'!$B$250</definedName>
    <definedName name="_Toc430356182" localSheetId="0">'user stories'!$B$251</definedName>
    <definedName name="_Toc430356183" localSheetId="0">'user stories'!$B$252</definedName>
    <definedName name="_Toc430356184" localSheetId="0">'user stories'!$B$253</definedName>
    <definedName name="_Toc430356185" localSheetId="0">'user stories'!$B$254</definedName>
    <definedName name="OLE_LINK10" localSheetId="0">'user stories'!$B$424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68" i="1" l="1"/>
  <c r="D3568" i="1"/>
  <c r="G3566" i="1" l="1"/>
  <c r="D3566" i="1"/>
  <c r="G3565" i="1" l="1"/>
  <c r="D3565" i="1"/>
  <c r="G3564" i="1"/>
  <c r="D3564" i="1"/>
  <c r="G3563" i="1"/>
  <c r="D3563" i="1"/>
  <c r="G3562" i="1"/>
  <c r="D3562" i="1"/>
  <c r="G3561" i="1"/>
  <c r="D3561" i="1"/>
  <c r="G3560" i="1"/>
  <c r="D3560" i="1"/>
  <c r="G3559" i="1"/>
  <c r="D3559" i="1"/>
  <c r="D3558" i="1"/>
  <c r="G3558" i="1"/>
  <c r="G3557" i="1"/>
  <c r="D3557" i="1"/>
  <c r="G3524" i="1"/>
  <c r="G3556" i="1" l="1"/>
  <c r="D3556" i="1"/>
  <c r="G3555" i="1" l="1"/>
  <c r="D3555" i="1"/>
  <c r="G3554" i="1" l="1"/>
  <c r="D3554" i="1"/>
  <c r="G3553" i="1"/>
  <c r="D3553" i="1"/>
  <c r="G3552" i="1"/>
  <c r="D3552" i="1"/>
  <c r="G3551" i="1"/>
  <c r="D3551" i="1"/>
  <c r="G3550" i="1"/>
  <c r="D3550" i="1"/>
  <c r="G3549" i="1" l="1"/>
  <c r="D3549" i="1"/>
  <c r="G3527" i="1"/>
  <c r="G3548" i="1"/>
  <c r="D3548" i="1"/>
  <c r="G3545" i="1" l="1"/>
  <c r="G3546" i="1"/>
  <c r="G3547" i="1"/>
  <c r="D3546" i="1"/>
  <c r="D3547" i="1"/>
  <c r="D3545" i="1" l="1"/>
  <c r="D3544" i="1"/>
  <c r="G3544" i="1"/>
  <c r="G3543" i="1"/>
  <c r="D3543" i="1"/>
  <c r="D3542" i="1"/>
  <c r="G3542" i="1"/>
  <c r="G3541" i="1" l="1"/>
  <c r="D3541" i="1"/>
  <c r="G3540" i="1"/>
  <c r="D3540" i="1"/>
  <c r="G3539" i="1"/>
  <c r="D3539" i="1"/>
  <c r="G3538" i="1"/>
  <c r="D3538" i="1"/>
  <c r="G3537" i="1" l="1"/>
  <c r="D3537" i="1"/>
  <c r="G3536" i="1"/>
  <c r="D3536" i="1"/>
  <c r="G3535" i="1"/>
  <c r="D3535" i="1"/>
  <c r="G3534" i="1"/>
  <c r="D3534" i="1"/>
  <c r="G3533" i="1"/>
  <c r="D3533" i="1"/>
  <c r="G3532" i="1"/>
  <c r="D3532" i="1"/>
  <c r="G3531" i="1"/>
  <c r="D3531" i="1"/>
  <c r="G3530" i="1"/>
  <c r="D3530" i="1"/>
  <c r="G3529" i="1"/>
  <c r="D3529" i="1"/>
  <c r="G3528" i="1" l="1"/>
  <c r="D3528" i="1"/>
  <c r="D3527" i="1" l="1"/>
  <c r="G3526" i="1"/>
  <c r="D3526" i="1"/>
  <c r="D3525" i="1"/>
  <c r="G3525" i="1"/>
  <c r="D3524" i="1"/>
  <c r="G3523" i="1"/>
  <c r="D3523" i="1"/>
  <c r="G3522" i="1"/>
  <c r="D3522" i="1"/>
  <c r="G3521" i="1"/>
  <c r="D3521" i="1"/>
  <c r="G3520" i="1"/>
  <c r="D3520" i="1"/>
  <c r="G3519" i="1"/>
  <c r="D3519" i="1"/>
  <c r="G3518" i="1"/>
  <c r="D3518" i="1"/>
  <c r="G3512" i="1" l="1"/>
  <c r="G3513" i="1"/>
  <c r="G3514" i="1"/>
  <c r="G3515" i="1"/>
  <c r="G3516" i="1"/>
  <c r="G3517" i="1"/>
  <c r="D3512" i="1"/>
  <c r="D3513" i="1"/>
  <c r="D3514" i="1"/>
  <c r="D3515" i="1"/>
  <c r="D3516" i="1"/>
  <c r="D3517" i="1"/>
  <c r="G3511" i="1"/>
  <c r="D3511" i="1"/>
  <c r="G3507" i="1" l="1"/>
  <c r="G3508" i="1"/>
  <c r="G3509" i="1"/>
  <c r="G3510" i="1"/>
  <c r="D3504" i="1"/>
  <c r="D3505" i="1"/>
  <c r="D3506" i="1"/>
  <c r="D3507" i="1"/>
  <c r="D3508" i="1"/>
  <c r="D3509" i="1"/>
  <c r="D3510" i="1"/>
  <c r="G3500" i="1"/>
  <c r="D3500" i="1"/>
  <c r="G3504" i="1" l="1"/>
  <c r="G3505" i="1"/>
  <c r="G3506" i="1"/>
  <c r="G3503" i="1" l="1"/>
  <c r="D3503" i="1"/>
  <c r="G3502" i="1"/>
  <c r="D3502" i="1"/>
  <c r="G3501" i="1"/>
  <c r="D3501" i="1"/>
  <c r="G3499" i="1"/>
  <c r="G3498" i="1"/>
  <c r="D3499" i="1"/>
  <c r="D3498" i="1"/>
  <c r="D3497" i="1"/>
  <c r="G3497" i="1"/>
  <c r="G3496" i="1" l="1"/>
  <c r="D3496" i="1"/>
  <c r="G3495" i="1" l="1"/>
  <c r="D3495" i="1"/>
  <c r="G3494" i="1"/>
  <c r="D3494" i="1"/>
  <c r="G3493" i="1"/>
  <c r="G3492" i="1"/>
  <c r="G3491" i="1"/>
  <c r="G3490" i="1"/>
  <c r="G3489" i="1"/>
  <c r="G3488" i="1"/>
  <c r="G3480" i="1"/>
  <c r="G3478" i="1"/>
  <c r="G3477" i="1"/>
  <c r="G3476" i="1"/>
  <c r="G3475" i="1"/>
  <c r="G3474" i="1"/>
  <c r="D3493" i="1"/>
  <c r="D3489" i="1" l="1"/>
  <c r="D3490" i="1"/>
  <c r="D3491" i="1"/>
  <c r="D3492" i="1"/>
  <c r="D3488" i="1" l="1"/>
  <c r="G3486" i="1" l="1"/>
  <c r="G3487" i="1"/>
  <c r="D3486" i="1"/>
  <c r="D3487" i="1"/>
  <c r="G3481" i="1"/>
  <c r="G3482" i="1"/>
  <c r="G3483" i="1"/>
  <c r="G3484" i="1"/>
  <c r="G3485" i="1"/>
  <c r="D3484" i="1"/>
  <c r="D3485" i="1"/>
  <c r="D3483" i="1" l="1"/>
  <c r="D3482" i="1"/>
  <c r="G3446" i="1"/>
  <c r="D3481" i="1"/>
  <c r="D3478" i="1" l="1"/>
  <c r="D3479" i="1"/>
  <c r="D3480" i="1"/>
  <c r="G3479" i="1" l="1"/>
  <c r="G3456" i="1" l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D3477" i="1"/>
  <c r="D3476" i="1" l="1"/>
  <c r="D3475" i="1"/>
  <c r="D3474" i="1"/>
  <c r="D3473" i="1"/>
  <c r="D3472" i="1"/>
  <c r="D3471" i="1"/>
  <c r="D3470" i="1"/>
  <c r="D3469" i="1"/>
  <c r="D3468" i="1"/>
  <c r="D3467" i="1"/>
  <c r="D3463" i="1" l="1"/>
  <c r="D3464" i="1"/>
  <c r="D3465" i="1"/>
  <c r="D3466" i="1"/>
  <c r="D3462" i="1" l="1"/>
  <c r="D3461" i="1"/>
  <c r="D3458" i="1"/>
  <c r="D3459" i="1"/>
  <c r="D3460" i="1"/>
  <c r="D3457" i="1"/>
  <c r="G3452" i="1" l="1"/>
  <c r="G3453" i="1"/>
  <c r="G3455" i="1"/>
  <c r="D3456" i="1"/>
  <c r="D3455" i="1" l="1"/>
  <c r="D3454" i="1"/>
  <c r="D3453" i="1"/>
  <c r="D3452" i="1"/>
  <c r="G3451" i="1" l="1"/>
  <c r="D3451" i="1"/>
  <c r="G3450" i="1" l="1"/>
  <c r="D3450" i="1"/>
  <c r="G3442" i="1" l="1"/>
  <c r="G3443" i="1"/>
  <c r="G3444" i="1"/>
  <c r="G3447" i="1"/>
  <c r="G3448" i="1"/>
  <c r="G3449" i="1"/>
  <c r="D3449" i="1"/>
  <c r="G3350" i="1" l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D3442" i="1"/>
  <c r="D3443" i="1"/>
  <c r="D3444" i="1"/>
  <c r="D3445" i="1"/>
  <c r="D3446" i="1"/>
  <c r="D3447" i="1"/>
  <c r="D3448" i="1"/>
  <c r="D3441" i="1" l="1"/>
  <c r="D3440" i="1"/>
  <c r="D3439" i="1"/>
  <c r="D3438" i="1"/>
  <c r="D3437" i="1"/>
  <c r="D3436" i="1"/>
  <c r="D3431" i="1"/>
  <c r="D3432" i="1"/>
  <c r="D3433" i="1"/>
  <c r="D3434" i="1"/>
  <c r="D3435" i="1"/>
  <c r="D3430" i="1"/>
  <c r="D3427" i="1"/>
  <c r="D3428" i="1"/>
  <c r="D3429" i="1"/>
  <c r="D3425" i="1"/>
  <c r="D3423" i="1"/>
  <c r="D3424" i="1"/>
  <c r="D3426" i="1"/>
  <c r="D3422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298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89" i="1"/>
  <c r="D3390" i="1"/>
  <c r="D3391" i="1"/>
  <c r="D3388" i="1"/>
  <c r="D3387" i="1"/>
  <c r="D3386" i="1"/>
  <c r="D3385" i="1"/>
  <c r="D3383" i="1"/>
  <c r="D3382" i="1"/>
  <c r="D3381" i="1"/>
  <c r="D3378" i="1"/>
  <c r="D3377" i="1"/>
  <c r="D3371" i="1"/>
  <c r="D3372" i="1"/>
  <c r="D3373" i="1"/>
  <c r="D3374" i="1"/>
  <c r="D3375" i="1"/>
  <c r="D3376" i="1"/>
  <c r="D3369" i="1"/>
  <c r="D3370" i="1"/>
  <c r="D3368" i="1"/>
  <c r="D3367" i="1"/>
  <c r="D3366" i="1"/>
  <c r="D3361" i="1"/>
  <c r="D3362" i="1"/>
  <c r="D3363" i="1"/>
  <c r="D3364" i="1"/>
  <c r="D3365" i="1"/>
  <c r="D3360" i="1"/>
  <c r="D3359" i="1"/>
  <c r="D3358" i="1"/>
  <c r="D3353" i="1"/>
  <c r="D3354" i="1"/>
  <c r="D3355" i="1"/>
  <c r="D3356" i="1"/>
  <c r="D3357" i="1"/>
  <c r="G3347" i="1"/>
  <c r="G3348" i="1"/>
  <c r="G3349" i="1"/>
  <c r="D3347" i="1"/>
  <c r="D3348" i="1"/>
  <c r="D3349" i="1"/>
  <c r="D3350" i="1"/>
  <c r="D3351" i="1"/>
  <c r="D3352" i="1"/>
  <c r="G3346" i="1"/>
  <c r="D3346" i="1"/>
  <c r="D3345" i="1"/>
  <c r="D3344" i="1"/>
  <c r="G3343" i="1"/>
  <c r="D3343" i="1"/>
  <c r="G3342" i="1"/>
  <c r="D3342" i="1"/>
  <c r="G3341" i="1"/>
  <c r="D3341" i="1"/>
  <c r="G3340" i="1"/>
  <c r="D3340" i="1"/>
  <c r="G3339" i="1"/>
  <c r="D3339" i="1"/>
  <c r="D3338" i="1"/>
  <c r="G3335" i="1"/>
  <c r="G3336" i="1"/>
  <c r="G3337" i="1"/>
  <c r="G3338" i="1"/>
  <c r="D3337" i="1"/>
  <c r="D3336" i="1"/>
  <c r="D3335" i="1"/>
  <c r="G3334" i="1"/>
  <c r="D3334" i="1"/>
  <c r="G3333" i="1"/>
  <c r="D3333" i="1"/>
  <c r="G3332" i="1"/>
  <c r="D3332" i="1"/>
  <c r="G3331" i="1"/>
  <c r="D3331" i="1"/>
  <c r="G3330" i="1"/>
  <c r="D3330" i="1"/>
  <c r="D3329" i="1"/>
  <c r="G3328" i="1"/>
  <c r="D3328" i="1"/>
  <c r="G3327" i="1"/>
  <c r="D3327" i="1"/>
  <c r="G3326" i="1"/>
  <c r="D3326" i="1"/>
  <c r="G3325" i="1"/>
  <c r="D3325" i="1"/>
  <c r="G3324" i="1"/>
  <c r="D3324" i="1"/>
  <c r="G3323" i="1"/>
  <c r="D3323" i="1"/>
  <c r="G3322" i="1"/>
  <c r="D3322" i="1"/>
  <c r="G3321" i="1"/>
  <c r="D3321" i="1"/>
  <c r="G3320" i="1"/>
  <c r="D3320" i="1"/>
  <c r="G3319" i="1"/>
  <c r="D3319" i="1"/>
  <c r="G3318" i="1"/>
  <c r="D3318" i="1"/>
  <c r="G3317" i="1"/>
  <c r="D3317" i="1"/>
  <c r="G3316" i="1"/>
  <c r="D3316" i="1"/>
  <c r="D3315" i="1"/>
  <c r="G3314" i="1"/>
  <c r="D3314" i="1"/>
  <c r="G3313" i="1"/>
  <c r="D3313" i="1"/>
  <c r="G3312" i="1"/>
  <c r="D3312" i="1"/>
  <c r="G3311" i="1"/>
  <c r="D3311" i="1"/>
  <c r="G3310" i="1"/>
  <c r="D3310" i="1"/>
  <c r="G3309" i="1"/>
  <c r="D3309" i="1"/>
  <c r="G3308" i="1"/>
  <c r="D3308" i="1"/>
  <c r="G3307" i="1"/>
  <c r="D3307" i="1"/>
  <c r="G3306" i="1"/>
  <c r="D3306" i="1"/>
  <c r="D3305" i="1"/>
  <c r="D3302" i="1"/>
  <c r="G3302" i="1"/>
  <c r="D3303" i="1"/>
  <c r="G3303" i="1"/>
  <c r="D3304" i="1"/>
  <c r="G3304" i="1"/>
  <c r="G3301" i="1"/>
  <c r="D3301" i="1"/>
  <c r="G3300" i="1"/>
  <c r="G3299" i="1"/>
  <c r="G3298" i="1"/>
  <c r="G3297" i="1"/>
  <c r="G3296" i="1"/>
  <c r="G3295" i="1"/>
  <c r="D3295" i="1"/>
  <c r="G3294" i="1"/>
  <c r="D3294" i="1"/>
  <c r="G3293" i="1"/>
  <c r="D3293" i="1"/>
  <c r="G3292" i="1"/>
  <c r="D3292" i="1"/>
  <c r="G3291" i="1"/>
  <c r="D3291" i="1"/>
  <c r="D3288" i="1"/>
  <c r="D3289" i="1"/>
  <c r="D3290" i="1"/>
  <c r="G3288" i="1"/>
  <c r="G3287" i="1"/>
  <c r="D3287" i="1"/>
  <c r="G3286" i="1"/>
  <c r="D3286" i="1"/>
  <c r="G3285" i="1"/>
  <c r="D3285" i="1"/>
  <c r="G3284" i="1"/>
  <c r="D3284" i="1"/>
  <c r="G3283" i="1"/>
  <c r="D3283" i="1"/>
  <c r="G3282" i="1"/>
  <c r="D3282" i="1"/>
  <c r="G3281" i="1"/>
  <c r="D3281" i="1"/>
  <c r="G3280" i="1"/>
  <c r="D3280" i="1"/>
  <c r="G3279" i="1"/>
  <c r="D3279" i="1"/>
  <c r="G3272" i="1"/>
  <c r="D3272" i="1"/>
  <c r="G3271" i="1"/>
  <c r="D3271" i="1"/>
  <c r="D2384" i="1"/>
  <c r="D3164" i="1"/>
  <c r="G3270" i="1"/>
  <c r="G3269" i="1"/>
  <c r="G3268" i="1"/>
  <c r="G3267" i="1"/>
  <c r="G3266" i="1"/>
  <c r="G3265" i="1"/>
  <c r="D3264" i="1"/>
  <c r="D3270" i="1"/>
  <c r="D3269" i="1"/>
  <c r="D3268" i="1"/>
  <c r="D3267" i="1"/>
  <c r="D3266" i="1"/>
  <c r="D3265" i="1"/>
  <c r="D3278" i="1"/>
  <c r="D3277" i="1"/>
  <c r="D3276" i="1"/>
  <c r="D3275" i="1"/>
  <c r="D3274" i="1"/>
  <c r="D3273" i="1"/>
  <c r="D3263" i="1"/>
  <c r="D3262" i="1"/>
  <c r="D3261" i="1"/>
  <c r="D3260" i="1"/>
  <c r="G3278" i="1"/>
  <c r="G3277" i="1"/>
  <c r="G3276" i="1"/>
  <c r="G3275" i="1"/>
  <c r="G3274" i="1"/>
  <c r="G3273" i="1"/>
  <c r="G3264" i="1"/>
  <c r="G3263" i="1"/>
  <c r="G3262" i="1"/>
  <c r="G3261" i="1"/>
  <c r="G3260" i="1"/>
  <c r="G3259" i="1"/>
  <c r="D3259" i="1"/>
  <c r="D3253" i="1"/>
  <c r="G3253" i="1"/>
  <c r="D3254" i="1"/>
  <c r="G3254" i="1"/>
  <c r="D3255" i="1"/>
  <c r="G3255" i="1"/>
  <c r="D3256" i="1"/>
  <c r="G3256" i="1"/>
  <c r="D3257" i="1"/>
  <c r="G3257" i="1"/>
  <c r="D3258" i="1"/>
  <c r="G3258" i="1"/>
  <c r="G3252" i="1"/>
  <c r="D3252" i="1"/>
  <c r="D3251" i="1"/>
  <c r="D3250" i="1"/>
  <c r="G3249" i="1"/>
  <c r="D3249" i="1"/>
  <c r="G3248" i="1"/>
  <c r="D3248" i="1"/>
  <c r="G3247" i="1"/>
  <c r="D3247" i="1"/>
  <c r="G3246" i="1"/>
  <c r="G3245" i="1"/>
  <c r="G3244" i="1"/>
  <c r="G3243" i="1"/>
  <c r="D3246" i="1"/>
  <c r="D3245" i="1"/>
  <c r="D3244" i="1"/>
  <c r="D3243" i="1"/>
  <c r="D3242" i="1"/>
  <c r="G3242" i="1"/>
  <c r="D3239" i="1"/>
  <c r="G3239" i="1"/>
  <c r="D3240" i="1"/>
  <c r="G3240" i="1"/>
  <c r="D3241" i="1"/>
  <c r="G3241" i="1"/>
  <c r="G3238" i="1"/>
  <c r="D3238" i="1"/>
  <c r="G3237" i="1"/>
  <c r="D3237" i="1"/>
  <c r="D3236" i="1"/>
  <c r="D3235" i="1"/>
  <c r="D3234" i="1"/>
  <c r="D3198" i="1"/>
  <c r="G3235" i="1"/>
  <c r="G3236" i="1"/>
  <c r="G3234" i="1"/>
  <c r="D3232" i="1"/>
  <c r="D3231" i="1"/>
  <c r="G3230" i="1"/>
  <c r="D3230" i="1"/>
  <c r="G3229" i="1"/>
  <c r="D3229" i="1"/>
  <c r="G3228" i="1"/>
  <c r="D3228" i="1"/>
  <c r="G3218" i="1"/>
  <c r="G3219" i="1"/>
  <c r="G3220" i="1"/>
  <c r="G3221" i="1"/>
  <c r="G3222" i="1"/>
  <c r="G3223" i="1"/>
  <c r="G3224" i="1"/>
  <c r="G3225" i="1"/>
  <c r="G3226" i="1"/>
  <c r="G3227" i="1"/>
  <c r="D3219" i="1"/>
  <c r="D3220" i="1"/>
  <c r="D3221" i="1"/>
  <c r="D3222" i="1"/>
  <c r="D3223" i="1"/>
  <c r="D3224" i="1"/>
  <c r="D3225" i="1"/>
  <c r="D3226" i="1"/>
  <c r="D3227" i="1"/>
  <c r="D3195" i="1"/>
  <c r="D3218" i="1"/>
  <c r="G3184" i="1"/>
  <c r="G3215" i="1"/>
  <c r="G3216" i="1"/>
  <c r="G3217" i="1"/>
  <c r="G3214" i="1"/>
  <c r="D3214" i="1"/>
  <c r="G3213" i="1"/>
  <c r="D3213" i="1"/>
  <c r="G3212" i="1"/>
  <c r="D3212" i="1"/>
  <c r="G3211" i="1"/>
  <c r="D3211" i="1"/>
  <c r="G3210" i="1"/>
  <c r="D3210" i="1"/>
  <c r="G3209" i="1"/>
  <c r="D3209" i="1"/>
  <c r="G3208" i="1"/>
  <c r="D3208" i="1"/>
  <c r="G3207" i="1"/>
  <c r="D3207" i="1"/>
  <c r="G3206" i="1"/>
  <c r="D3206" i="1"/>
  <c r="G3205" i="1"/>
  <c r="D3205" i="1"/>
  <c r="G3204" i="1"/>
  <c r="G3203" i="1"/>
  <c r="D3204" i="1"/>
  <c r="D3203" i="1"/>
  <c r="G3202" i="1"/>
  <c r="D3202" i="1"/>
  <c r="G3201" i="1"/>
  <c r="D3201" i="1"/>
  <c r="G3200" i="1"/>
  <c r="D3200" i="1"/>
  <c r="G3199" i="1"/>
  <c r="D3199" i="1"/>
  <c r="G3198" i="1"/>
  <c r="G3197" i="1"/>
  <c r="D3197" i="1"/>
  <c r="G3196" i="1"/>
  <c r="D3196" i="1"/>
  <c r="G3195" i="1"/>
  <c r="G3194" i="1"/>
  <c r="D3194" i="1"/>
  <c r="G3193" i="1"/>
  <c r="D3193" i="1"/>
  <c r="G3192" i="1"/>
  <c r="D3192" i="1"/>
  <c r="G3191" i="1"/>
  <c r="D3191" i="1"/>
  <c r="G3190" i="1"/>
  <c r="D3190" i="1"/>
  <c r="D3185" i="1"/>
  <c r="D3186" i="1"/>
  <c r="D3187" i="1"/>
  <c r="D3188" i="1"/>
  <c r="D3189" i="1"/>
  <c r="G3189" i="1"/>
  <c r="G3183" i="1"/>
  <c r="G3185" i="1"/>
  <c r="G3186" i="1"/>
  <c r="G3187" i="1"/>
  <c r="G3188" i="1"/>
  <c r="G3182" i="1"/>
  <c r="D3182" i="1"/>
  <c r="D3184" i="1"/>
  <c r="D3183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G3181" i="1"/>
  <c r="G3180" i="1"/>
  <c r="G3179" i="1"/>
  <c r="G3177" i="1"/>
  <c r="G3175" i="1"/>
  <c r="G3176" i="1"/>
  <c r="G3174" i="1"/>
  <c r="G3173" i="1"/>
  <c r="G3172" i="1"/>
  <c r="G3171" i="1"/>
  <c r="G3169" i="1"/>
  <c r="G3170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2433" i="1"/>
  <c r="D2433" i="1"/>
  <c r="G2432" i="1"/>
  <c r="D2432" i="1"/>
  <c r="G2431" i="1"/>
  <c r="D2431" i="1"/>
  <c r="G2429" i="1"/>
  <c r="D2429" i="1"/>
  <c r="G2434" i="1"/>
  <c r="D2434" i="1"/>
  <c r="G2430" i="1"/>
  <c r="D2430" i="1"/>
  <c r="G2427" i="1"/>
  <c r="D2427" i="1"/>
  <c r="G2426" i="1"/>
  <c r="G2425" i="1"/>
  <c r="D2426" i="1"/>
  <c r="D2425" i="1"/>
  <c r="D2424" i="1"/>
  <c r="G2424" i="1"/>
  <c r="G2423" i="1"/>
  <c r="D2423" i="1"/>
  <c r="D2320" i="1"/>
  <c r="G2422" i="1"/>
  <c r="D2422" i="1"/>
  <c r="G2421" i="1"/>
  <c r="D2421" i="1"/>
  <c r="G2420" i="1"/>
  <c r="D2420" i="1"/>
  <c r="G2419" i="1"/>
  <c r="D2419" i="1"/>
  <c r="G2418" i="1"/>
  <c r="D2418" i="1"/>
  <c r="G2417" i="1"/>
  <c r="D2417" i="1"/>
  <c r="G2412" i="1"/>
  <c r="G2411" i="1"/>
  <c r="D2411" i="1"/>
  <c r="G2410" i="1"/>
  <c r="D2410" i="1"/>
  <c r="G2409" i="1"/>
  <c r="D2409" i="1"/>
  <c r="G2408" i="1"/>
  <c r="D2408" i="1"/>
  <c r="G2407" i="1"/>
  <c r="D2407" i="1"/>
  <c r="G2406" i="1"/>
  <c r="D2406" i="1"/>
  <c r="G2404" i="1"/>
  <c r="D2404" i="1"/>
  <c r="G2403" i="1"/>
  <c r="D2403" i="1"/>
  <c r="G2402" i="1"/>
  <c r="D2402" i="1"/>
  <c r="G2401" i="1"/>
  <c r="D2401" i="1"/>
  <c r="G2398" i="1"/>
  <c r="G2388" i="1"/>
  <c r="D2388" i="1"/>
  <c r="G2392" i="1"/>
  <c r="D2392" i="1"/>
  <c r="G2390" i="1"/>
  <c r="D2390" i="1"/>
  <c r="G2387" i="1"/>
  <c r="D2387" i="1"/>
  <c r="G2400" i="1"/>
  <c r="D2400" i="1"/>
  <c r="G2399" i="1"/>
  <c r="D2399" i="1"/>
  <c r="D2398" i="1"/>
  <c r="G2397" i="1"/>
  <c r="D2397" i="1"/>
  <c r="G2396" i="1"/>
  <c r="D2396" i="1"/>
  <c r="G2395" i="1"/>
  <c r="D2395" i="1"/>
  <c r="G2393" i="1"/>
  <c r="D2393" i="1"/>
  <c r="G2391" i="1"/>
  <c r="D2391" i="1"/>
  <c r="G2389" i="1"/>
  <c r="D2389" i="1"/>
  <c r="G2386" i="1"/>
  <c r="D2386" i="1"/>
  <c r="G2381" i="1"/>
  <c r="G2379" i="1"/>
  <c r="G2376" i="1"/>
  <c r="G2374" i="1"/>
  <c r="G2372" i="1"/>
  <c r="G2370" i="1"/>
  <c r="D2379" i="1"/>
  <c r="D2376" i="1"/>
  <c r="D2374" i="1"/>
  <c r="D2372" i="1"/>
  <c r="D2370" i="1"/>
  <c r="G2380" i="1"/>
  <c r="D2380" i="1"/>
  <c r="G2378" i="1"/>
  <c r="D2378" i="1"/>
  <c r="G2375" i="1"/>
  <c r="D2375" i="1"/>
  <c r="G2373" i="1"/>
  <c r="D2373" i="1"/>
  <c r="G2371" i="1"/>
  <c r="D2371" i="1"/>
  <c r="G2369" i="1"/>
  <c r="D2369" i="1"/>
  <c r="G2368" i="1"/>
  <c r="G2367" i="1"/>
  <c r="G2366" i="1"/>
  <c r="G2365" i="1"/>
  <c r="G2364" i="1"/>
  <c r="G2363" i="1"/>
  <c r="D2368" i="1"/>
  <c r="D2367" i="1"/>
  <c r="D2366" i="1"/>
  <c r="D2365" i="1"/>
  <c r="D2364" i="1"/>
  <c r="D2363" i="1"/>
  <c r="D2361" i="1"/>
  <c r="G2361" i="1"/>
  <c r="D2360" i="1"/>
  <c r="D2359" i="1"/>
  <c r="D2358" i="1"/>
  <c r="G2360" i="1"/>
  <c r="G2359" i="1"/>
  <c r="G2358" i="1"/>
  <c r="G2336" i="1"/>
  <c r="G2357" i="1"/>
  <c r="G2356" i="1"/>
  <c r="G2355" i="1"/>
  <c r="G2335" i="1"/>
  <c r="G2354" i="1"/>
  <c r="G2353" i="1"/>
  <c r="G2347" i="1"/>
  <c r="G2346" i="1"/>
  <c r="G2345" i="1"/>
  <c r="G2344" i="1"/>
  <c r="G2343" i="1"/>
  <c r="G2342" i="1"/>
  <c r="G2339" i="1"/>
  <c r="G2338" i="1"/>
  <c r="G2337" i="1"/>
  <c r="G2334" i="1"/>
  <c r="G2325" i="1"/>
  <c r="G2323" i="1"/>
  <c r="G2333" i="1"/>
  <c r="G2330" i="1"/>
  <c r="G2328" i="1"/>
  <c r="G2326" i="1"/>
  <c r="G2324" i="1"/>
  <c r="G2322" i="1"/>
  <c r="G2321" i="1"/>
  <c r="G2319" i="1"/>
  <c r="G2318" i="1"/>
  <c r="G2320" i="1"/>
  <c r="G2316" i="1"/>
  <c r="G2314" i="1"/>
  <c r="G2313" i="1"/>
  <c r="G2312" i="1"/>
  <c r="G2311" i="1"/>
  <c r="G2310" i="1"/>
  <c r="G2309" i="1"/>
  <c r="G2308" i="1"/>
  <c r="G2307" i="1"/>
  <c r="G2306" i="1"/>
  <c r="G2305" i="1"/>
  <c r="G2303" i="1"/>
  <c r="G2302" i="1"/>
  <c r="G2301" i="1"/>
  <c r="G2300" i="1"/>
  <c r="G2299" i="1"/>
  <c r="G2298" i="1"/>
  <c r="G2297" i="1"/>
  <c r="G2296" i="1"/>
  <c r="G2295" i="1"/>
  <c r="G2294" i="1"/>
  <c r="G2292" i="1"/>
  <c r="G2290" i="1"/>
  <c r="G2291" i="1"/>
  <c r="G2287" i="1"/>
  <c r="G2284" i="1"/>
  <c r="G2283" i="1"/>
  <c r="G2341" i="1"/>
  <c r="G2340" i="1"/>
  <c r="G2280" i="1"/>
  <c r="G2279" i="1"/>
  <c r="G2278" i="1"/>
  <c r="G2277" i="1"/>
  <c r="G2276" i="1"/>
  <c r="G2275" i="1"/>
  <c r="G2274" i="1"/>
  <c r="G2272" i="1"/>
  <c r="G2270" i="1"/>
  <c r="G2269" i="1"/>
  <c r="G2273" i="1"/>
  <c r="G2242" i="1"/>
  <c r="G2241" i="1"/>
  <c r="G2240" i="1"/>
  <c r="G2239" i="1"/>
  <c r="G2238" i="1"/>
  <c r="G2267" i="1"/>
  <c r="G2266" i="1"/>
  <c r="G2264" i="1"/>
  <c r="G2262" i="1"/>
  <c r="G2261" i="1"/>
  <c r="G2259" i="1"/>
  <c r="G2258" i="1"/>
  <c r="G2257" i="1"/>
  <c r="G2256" i="1"/>
  <c r="G2255" i="1"/>
  <c r="G2254" i="1"/>
  <c r="G2253" i="1"/>
  <c r="G2252" i="1"/>
  <c r="G2251" i="1"/>
  <c r="G2250" i="1"/>
  <c r="G2248" i="1"/>
  <c r="G2247" i="1"/>
  <c r="G2246" i="1"/>
  <c r="G2245" i="1"/>
  <c r="G2244" i="1"/>
  <c r="G2243" i="1"/>
  <c r="G2237" i="1"/>
  <c r="G2235" i="1"/>
  <c r="G2234" i="1"/>
  <c r="G2231" i="1"/>
  <c r="G2230" i="1"/>
  <c r="G2229" i="1"/>
  <c r="G2228" i="1"/>
  <c r="G2227" i="1"/>
  <c r="G2226" i="1"/>
  <c r="G2225" i="1"/>
  <c r="G2224" i="1"/>
  <c r="G2223" i="1"/>
  <c r="G2222" i="1"/>
  <c r="G2220" i="1"/>
  <c r="G2218" i="1"/>
  <c r="G2215" i="1"/>
  <c r="G2214" i="1"/>
  <c r="G2204" i="1"/>
  <c r="G2203" i="1"/>
  <c r="G2202" i="1"/>
  <c r="G2200" i="1"/>
  <c r="G2197" i="1"/>
  <c r="G2196" i="1"/>
  <c r="G2195" i="1"/>
  <c r="G2194" i="1"/>
  <c r="G2193" i="1"/>
  <c r="G2191" i="1"/>
  <c r="G2190" i="1"/>
  <c r="G2186" i="1"/>
  <c r="G2167" i="1"/>
  <c r="G2165" i="1"/>
  <c r="G2164" i="1"/>
  <c r="G2163" i="1"/>
  <c r="G2161" i="1"/>
  <c r="G2159" i="1"/>
  <c r="G2158" i="1"/>
  <c r="G2113" i="1"/>
  <c r="G2162" i="1"/>
  <c r="G2104" i="1"/>
  <c r="G2103" i="1"/>
  <c r="G2102" i="1"/>
  <c r="G2100" i="1"/>
  <c r="G2099" i="1"/>
  <c r="G2098" i="1"/>
  <c r="G2097" i="1"/>
  <c r="G2096" i="1"/>
  <c r="G2028" i="1"/>
  <c r="G2026" i="1"/>
  <c r="G1986" i="1"/>
  <c r="G1985" i="1"/>
  <c r="G1984" i="1"/>
  <c r="G1982" i="1"/>
  <c r="G1980" i="1"/>
  <c r="G1973" i="1"/>
  <c r="G1951" i="1"/>
  <c r="G1917" i="1"/>
  <c r="G1875" i="1"/>
  <c r="G1871" i="1"/>
  <c r="G1849" i="1"/>
  <c r="G1848" i="1"/>
  <c r="G1829" i="1"/>
  <c r="G1823" i="1"/>
  <c r="G1820" i="1"/>
  <c r="G1764" i="1"/>
  <c r="G1762" i="1"/>
  <c r="G1629" i="1"/>
  <c r="G1628" i="1"/>
  <c r="G1627" i="1"/>
  <c r="G1622" i="1"/>
  <c r="G1611" i="1"/>
  <c r="G1522" i="1"/>
  <c r="G1519" i="1"/>
  <c r="G1518" i="1"/>
  <c r="G1466" i="1"/>
  <c r="G1460" i="1"/>
  <c r="G1459" i="1"/>
  <c r="G1326" i="1"/>
  <c r="G2940" i="1"/>
  <c r="G2740" i="1"/>
  <c r="G2626" i="1"/>
  <c r="G1280" i="1"/>
  <c r="G1230" i="1"/>
  <c r="G1226" i="1"/>
  <c r="G1174" i="1"/>
  <c r="G1134" i="1"/>
  <c r="G1131" i="1"/>
  <c r="G1118" i="1"/>
  <c r="G1098" i="1"/>
  <c r="G1085" i="1"/>
  <c r="G1084" i="1"/>
  <c r="G1067" i="1"/>
  <c r="G1037" i="1"/>
  <c r="G1036" i="1"/>
  <c r="G1029" i="1"/>
  <c r="G1023" i="1"/>
  <c r="G979" i="1"/>
  <c r="G1011" i="1"/>
  <c r="G947" i="1"/>
  <c r="G845" i="1"/>
  <c r="G792" i="1"/>
  <c r="G757" i="1"/>
  <c r="G754" i="1"/>
  <c r="G687" i="1"/>
  <c r="G686" i="1"/>
  <c r="G681" i="1"/>
  <c r="G581" i="1"/>
  <c r="G580" i="1"/>
  <c r="G577" i="1"/>
  <c r="G576" i="1"/>
  <c r="G353" i="1"/>
  <c r="G572" i="1"/>
  <c r="G534" i="1"/>
  <c r="G466" i="1"/>
  <c r="G327" i="1"/>
  <c r="G339" i="1"/>
  <c r="G174" i="1"/>
  <c r="G315" i="1"/>
  <c r="G2976" i="1"/>
  <c r="G204" i="1"/>
  <c r="G196" i="1"/>
  <c r="D2336" i="1"/>
  <c r="D2357" i="1"/>
  <c r="D2356" i="1"/>
  <c r="D2259" i="1"/>
  <c r="D2258" i="1"/>
  <c r="D2355" i="1"/>
  <c r="D2335" i="1"/>
  <c r="D2354" i="1"/>
  <c r="D2353" i="1"/>
  <c r="G2352" i="1"/>
  <c r="G2350" i="1"/>
  <c r="G2349" i="1"/>
  <c r="G2348" i="1"/>
  <c r="D2352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G2289" i="1"/>
  <c r="D2289" i="1"/>
  <c r="D2334" i="1"/>
  <c r="G2331" i="1"/>
  <c r="D2331" i="1"/>
  <c r="G2329" i="1"/>
  <c r="D2329" i="1"/>
  <c r="D2327" i="1"/>
  <c r="D2325" i="1"/>
  <c r="D2323" i="1"/>
  <c r="D2333" i="1"/>
  <c r="D2330" i="1"/>
  <c r="D2328" i="1"/>
  <c r="D2326" i="1"/>
  <c r="D2324" i="1"/>
  <c r="D2322" i="1"/>
  <c r="D2321" i="1"/>
  <c r="G2219" i="1"/>
  <c r="G2217" i="1"/>
  <c r="G2216" i="1"/>
  <c r="G2213" i="1"/>
  <c r="G2212" i="1"/>
  <c r="G2211" i="1"/>
  <c r="G2209" i="1"/>
  <c r="G2208" i="1"/>
  <c r="G2207" i="1"/>
  <c r="G2206" i="1"/>
  <c r="G2205" i="1"/>
  <c r="G2201" i="1"/>
  <c r="G2198" i="1"/>
  <c r="G2192" i="1"/>
  <c r="G2189" i="1"/>
  <c r="G2187" i="1"/>
  <c r="G2185" i="1"/>
  <c r="G2184" i="1"/>
  <c r="G2183" i="1"/>
  <c r="G2182" i="1"/>
  <c r="G2181" i="1"/>
  <c r="G2180" i="1"/>
  <c r="G2179" i="1"/>
  <c r="G2178" i="1"/>
  <c r="G2176" i="1"/>
  <c r="G2175" i="1"/>
  <c r="G2168" i="1"/>
  <c r="G2148" i="1"/>
  <c r="G2094" i="1"/>
  <c r="G2093" i="1"/>
  <c r="G2092" i="1"/>
  <c r="G2091" i="1"/>
  <c r="G2088" i="1"/>
  <c r="G2005" i="1"/>
  <c r="G1990" i="1"/>
  <c r="G1987" i="1"/>
  <c r="G1974" i="1"/>
  <c r="G1797" i="1"/>
  <c r="G1795" i="1"/>
  <c r="G1528" i="1"/>
  <c r="G1527" i="1"/>
  <c r="G1319" i="1"/>
  <c r="D2219" i="1"/>
  <c r="D2217" i="1"/>
  <c r="D2216" i="1"/>
  <c r="D2215" i="1"/>
  <c r="D2214" i="1"/>
  <c r="D2213" i="1"/>
  <c r="D2212" i="1"/>
  <c r="D2211" i="1"/>
  <c r="D2209" i="1"/>
  <c r="D2208" i="1"/>
  <c r="D2207" i="1"/>
  <c r="D2206" i="1"/>
  <c r="D2205" i="1"/>
  <c r="D2201" i="1"/>
  <c r="D2198" i="1"/>
  <c r="D2192" i="1"/>
  <c r="D2189" i="1"/>
  <c r="D2187" i="1"/>
  <c r="D2186" i="1"/>
  <c r="D2185" i="1"/>
  <c r="D2184" i="1"/>
  <c r="D2183" i="1"/>
  <c r="D2182" i="1"/>
  <c r="D2181" i="1"/>
  <c r="D2180" i="1"/>
  <c r="D2179" i="1"/>
  <c r="D2178" i="1"/>
  <c r="D2176" i="1"/>
  <c r="D2175" i="1"/>
  <c r="D2168" i="1"/>
  <c r="D2167" i="1"/>
  <c r="D2165" i="1"/>
  <c r="D2164" i="1"/>
  <c r="D2163" i="1"/>
  <c r="D2161" i="1"/>
  <c r="D2159" i="1"/>
  <c r="D2158" i="1"/>
  <c r="D2148" i="1"/>
  <c r="D2113" i="1"/>
  <c r="D2162" i="1"/>
  <c r="D2104" i="1"/>
  <c r="D2103" i="1"/>
  <c r="D2102" i="1"/>
  <c r="D2099" i="1"/>
  <c r="D2098" i="1"/>
  <c r="D2097" i="1"/>
  <c r="D2096" i="1"/>
  <c r="D2094" i="1"/>
  <c r="D2093" i="1"/>
  <c r="D2092" i="1"/>
  <c r="D2091" i="1"/>
  <c r="D2088" i="1"/>
  <c r="D2028" i="1"/>
  <c r="D2026" i="1"/>
  <c r="D2005" i="1"/>
  <c r="D1990" i="1"/>
  <c r="D1987" i="1"/>
  <c r="D1986" i="1"/>
  <c r="D1985" i="1"/>
  <c r="D1984" i="1"/>
  <c r="D1982" i="1"/>
  <c r="D1980" i="1"/>
  <c r="D1974" i="1"/>
  <c r="D1973" i="1"/>
  <c r="D1951" i="1"/>
  <c r="D1917" i="1"/>
  <c r="D1875" i="1"/>
  <c r="D1871" i="1"/>
  <c r="D1849" i="1"/>
  <c r="D1848" i="1"/>
  <c r="D1829" i="1"/>
  <c r="D1823" i="1"/>
  <c r="D1820" i="1"/>
  <c r="D1797" i="1"/>
  <c r="D1795" i="1"/>
  <c r="D1764" i="1"/>
  <c r="D1762" i="1"/>
  <c r="D1629" i="1"/>
  <c r="D1628" i="1"/>
  <c r="D1627" i="1"/>
  <c r="D1622" i="1"/>
  <c r="D1611" i="1"/>
  <c r="D1528" i="1"/>
  <c r="D1527" i="1"/>
  <c r="D1522" i="1"/>
  <c r="D1519" i="1"/>
  <c r="D1518" i="1"/>
  <c r="D1466" i="1"/>
  <c r="D1460" i="1"/>
  <c r="D1459" i="1"/>
  <c r="D1326" i="1"/>
  <c r="D1319" i="1"/>
  <c r="D2940" i="1"/>
  <c r="D2740" i="1"/>
  <c r="D2626" i="1"/>
  <c r="D1280" i="1"/>
  <c r="D1230" i="1"/>
  <c r="D1226" i="1"/>
  <c r="D1174" i="1"/>
  <c r="D1134" i="1"/>
  <c r="D1131" i="1"/>
  <c r="D1118" i="1"/>
  <c r="D1098" i="1"/>
  <c r="D1085" i="1"/>
  <c r="D1084" i="1"/>
  <c r="D1067" i="1"/>
  <c r="D1037" i="1"/>
  <c r="D1036" i="1"/>
  <c r="D1029" i="1"/>
  <c r="D1023" i="1"/>
  <c r="D979" i="1"/>
  <c r="D1011" i="1"/>
  <c r="D947" i="1"/>
  <c r="D845" i="1"/>
  <c r="D792" i="1"/>
  <c r="D757" i="1"/>
  <c r="D754" i="1"/>
  <c r="D687" i="1"/>
  <c r="D686" i="1"/>
  <c r="D681" i="1"/>
  <c r="D581" i="1"/>
  <c r="D580" i="1"/>
  <c r="D577" i="1"/>
  <c r="D576" i="1"/>
  <c r="D353" i="1"/>
  <c r="D572" i="1"/>
  <c r="D534" i="1"/>
  <c r="D466" i="1"/>
  <c r="D327" i="1"/>
  <c r="D339" i="1"/>
  <c r="D174" i="1"/>
  <c r="D315" i="1"/>
  <c r="D2976" i="1"/>
  <c r="D204" i="1"/>
  <c r="D196" i="1"/>
  <c r="D2319" i="1"/>
  <c r="D2318" i="1"/>
  <c r="G2317" i="1"/>
  <c r="D2317" i="1"/>
  <c r="D2316" i="1"/>
  <c r="D2314" i="1"/>
  <c r="D2313" i="1"/>
  <c r="D2312" i="1"/>
  <c r="D2311" i="1"/>
  <c r="D2310" i="1"/>
  <c r="D2309" i="1"/>
  <c r="D2308" i="1"/>
  <c r="D2307" i="1"/>
  <c r="D2306" i="1"/>
  <c r="D2305" i="1"/>
  <c r="D2303" i="1"/>
  <c r="D2302" i="1"/>
  <c r="D2301" i="1"/>
  <c r="D2300" i="1"/>
  <c r="D2299" i="1"/>
  <c r="D2298" i="1"/>
  <c r="D2297" i="1"/>
  <c r="D2296" i="1"/>
  <c r="D2295" i="1"/>
  <c r="D2294" i="1"/>
  <c r="D2292" i="1"/>
  <c r="D2290" i="1"/>
  <c r="D2291" i="1"/>
  <c r="G2288" i="1"/>
  <c r="G2286" i="1"/>
  <c r="G2285" i="1"/>
  <c r="D2288" i="1"/>
  <c r="D2287" i="1"/>
  <c r="D2286" i="1"/>
  <c r="D2285" i="1"/>
  <c r="D2284" i="1"/>
  <c r="D2283" i="1"/>
  <c r="G2281" i="1"/>
  <c r="D2281" i="1"/>
  <c r="D2280" i="1"/>
  <c r="D2279" i="1"/>
  <c r="D2278" i="1"/>
  <c r="D2277" i="1"/>
  <c r="D2276" i="1"/>
  <c r="D2275" i="1"/>
  <c r="D2274" i="1"/>
  <c r="D2273" i="1"/>
  <c r="G2268" i="1"/>
  <c r="D2269" i="1"/>
  <c r="D2268" i="1"/>
  <c r="D2242" i="1"/>
  <c r="D2241" i="1"/>
  <c r="D2240" i="1"/>
  <c r="D2239" i="1"/>
  <c r="D2238" i="1"/>
  <c r="D2267" i="1"/>
  <c r="G2263" i="1"/>
  <c r="G2265" i="1"/>
  <c r="D2257" i="1"/>
  <c r="D2261" i="1"/>
  <c r="D2262" i="1"/>
  <c r="D2263" i="1"/>
  <c r="D2264" i="1"/>
  <c r="D2265" i="1"/>
  <c r="D2266" i="1"/>
  <c r="D2256" i="1"/>
  <c r="D2255" i="1"/>
  <c r="D2254" i="1"/>
  <c r="D2253" i="1"/>
  <c r="D2252" i="1"/>
  <c r="D2251" i="1"/>
  <c r="D2244" i="1"/>
  <c r="D2243" i="1"/>
  <c r="G2236" i="1"/>
  <c r="G2233" i="1"/>
  <c r="D2237" i="1"/>
  <c r="D2236" i="1"/>
  <c r="D2235" i="1"/>
  <c r="D2234" i="1"/>
  <c r="D2233" i="1"/>
  <c r="D2231" i="1"/>
  <c r="D2226" i="1"/>
  <c r="D2227" i="1"/>
  <c r="D2228" i="1"/>
  <c r="D2229" i="1"/>
  <c r="D2230" i="1"/>
  <c r="B22" i="4"/>
  <c r="C22" i="4" s="1"/>
  <c r="C2" i="4"/>
  <c r="B21" i="4"/>
  <c r="C21" i="4" s="1"/>
  <c r="B20" i="4"/>
  <c r="C20" i="4" s="1"/>
  <c r="B19" i="4"/>
  <c r="C19" i="4" s="1"/>
  <c r="B18" i="4"/>
  <c r="C18" i="4" s="1"/>
  <c r="D18" i="4" s="1"/>
  <c r="B17" i="4"/>
  <c r="C17" i="4" s="1"/>
  <c r="C6" i="4"/>
  <c r="C5" i="4"/>
  <c r="C4" i="4"/>
  <c r="C3" i="4"/>
  <c r="BC203" i="3"/>
  <c r="BC846" i="3" s="1"/>
  <c r="BD846" i="3" s="1"/>
  <c r="BC202" i="3"/>
  <c r="BC845" i="3" s="1"/>
  <c r="BD845" i="3" s="1"/>
  <c r="BC201" i="3"/>
  <c r="BC844" i="3" s="1"/>
  <c r="BD844" i="3" s="1"/>
  <c r="BC200" i="3"/>
  <c r="BC843" i="3" s="1"/>
  <c r="BD843" i="3" s="1"/>
  <c r="BC199" i="3"/>
  <c r="BC842" i="3" s="1"/>
  <c r="BD842" i="3" s="1"/>
  <c r="BC198" i="3"/>
  <c r="BC841" i="3" s="1"/>
  <c r="BD841" i="3" s="1"/>
  <c r="BC197" i="3"/>
  <c r="BC840" i="3" s="1"/>
  <c r="BD840" i="3" s="1"/>
  <c r="BC196" i="3"/>
  <c r="BC839" i="3" s="1"/>
  <c r="BD839" i="3" s="1"/>
  <c r="BC195" i="3"/>
  <c r="BC838" i="3" s="1"/>
  <c r="BD838" i="3" s="1"/>
  <c r="BC194" i="3"/>
  <c r="BC837" i="3" s="1"/>
  <c r="BD837" i="3" s="1"/>
  <c r="BC193" i="3"/>
  <c r="BC836" i="3" s="1"/>
  <c r="BD836" i="3" s="1"/>
  <c r="BC192" i="3"/>
  <c r="BC835" i="3" s="1"/>
  <c r="BD835" i="3" s="1"/>
  <c r="BB191" i="3"/>
  <c r="BB834" i="3" s="1"/>
  <c r="BD834" i="3" s="1"/>
  <c r="BC191" i="3"/>
  <c r="BC834" i="3" s="1"/>
  <c r="BB190" i="3"/>
  <c r="BB833" i="3" s="1"/>
  <c r="BD833" i="3" s="1"/>
  <c r="BC190" i="3"/>
  <c r="BC833" i="3" s="1"/>
  <c r="BB189" i="3"/>
  <c r="BB832" i="3" s="1"/>
  <c r="BD832" i="3" s="1"/>
  <c r="BC189" i="3"/>
  <c r="BC832" i="3" s="1"/>
  <c r="BA188" i="3"/>
  <c r="BA831" i="3" s="1"/>
  <c r="BD831" i="3" s="1"/>
  <c r="BC188" i="3"/>
  <c r="BC831" i="3" s="1"/>
  <c r="BB188" i="3"/>
  <c r="BB831" i="3" s="1"/>
  <c r="BA187" i="3"/>
  <c r="BA830" i="3" s="1"/>
  <c r="BD830" i="3" s="1"/>
  <c r="BC187" i="3"/>
  <c r="BC830" i="3" s="1"/>
  <c r="BB187" i="3"/>
  <c r="BB830" i="3" s="1"/>
  <c r="BA186" i="3"/>
  <c r="BA829" i="3" s="1"/>
  <c r="BD829" i="3" s="1"/>
  <c r="BC186" i="3"/>
  <c r="BC829" i="3" s="1"/>
  <c r="BB186" i="3"/>
  <c r="BB829" i="3" s="1"/>
  <c r="BA185" i="3"/>
  <c r="BA828" i="3" s="1"/>
  <c r="BD828" i="3" s="1"/>
  <c r="BC185" i="3"/>
  <c r="BC828" i="3" s="1"/>
  <c r="BB185" i="3"/>
  <c r="BB828" i="3" s="1"/>
  <c r="AZ184" i="3"/>
  <c r="AZ827" i="3" s="1"/>
  <c r="BD827" i="3" s="1"/>
  <c r="BC184" i="3"/>
  <c r="BC827" i="3" s="1"/>
  <c r="BB184" i="3"/>
  <c r="BB827" i="3" s="1"/>
  <c r="BA184" i="3"/>
  <c r="BA827" i="3" s="1"/>
  <c r="AZ183" i="3"/>
  <c r="AZ826" i="3" s="1"/>
  <c r="BD826" i="3" s="1"/>
  <c r="BC183" i="3"/>
  <c r="BC826" i="3" s="1"/>
  <c r="BB183" i="3"/>
  <c r="BB826" i="3" s="1"/>
  <c r="BA183" i="3"/>
  <c r="BA826" i="3" s="1"/>
  <c r="AZ182" i="3"/>
  <c r="AZ825" i="3" s="1"/>
  <c r="BD825" i="3" s="1"/>
  <c r="BC182" i="3"/>
  <c r="BC825" i="3" s="1"/>
  <c r="BB182" i="3"/>
  <c r="BB825" i="3" s="1"/>
  <c r="BA182" i="3"/>
  <c r="BA825" i="3" s="1"/>
  <c r="AZ181" i="3"/>
  <c r="AZ824" i="3" s="1"/>
  <c r="BD824" i="3" s="1"/>
  <c r="BC181" i="3"/>
  <c r="BC824" i="3" s="1"/>
  <c r="BB181" i="3"/>
  <c r="BB824" i="3" s="1"/>
  <c r="BA181" i="3"/>
  <c r="BA824" i="3" s="1"/>
  <c r="AZ180" i="3"/>
  <c r="AZ823" i="3" s="1"/>
  <c r="BD823" i="3" s="1"/>
  <c r="BC180" i="3"/>
  <c r="BC823" i="3" s="1"/>
  <c r="BB180" i="3"/>
  <c r="BB823" i="3" s="1"/>
  <c r="BA180" i="3"/>
  <c r="BA823" i="3" s="1"/>
  <c r="AZ179" i="3"/>
  <c r="AZ822" i="3" s="1"/>
  <c r="BD822" i="3" s="1"/>
  <c r="BC179" i="3"/>
  <c r="BC822" i="3" s="1"/>
  <c r="BB179" i="3"/>
  <c r="BB822" i="3" s="1"/>
  <c r="BA179" i="3"/>
  <c r="BA822" i="3" s="1"/>
  <c r="AZ178" i="3"/>
  <c r="AZ821" i="3" s="1"/>
  <c r="BD821" i="3" s="1"/>
  <c r="BC178" i="3"/>
  <c r="BC821" i="3" s="1"/>
  <c r="BB178" i="3"/>
  <c r="BB821" i="3" s="1"/>
  <c r="BA178" i="3"/>
  <c r="BA821" i="3" s="1"/>
  <c r="AZ177" i="3"/>
  <c r="AZ820" i="3" s="1"/>
  <c r="BD820" i="3" s="1"/>
  <c r="BC177" i="3"/>
  <c r="BC820" i="3" s="1"/>
  <c r="BB177" i="3"/>
  <c r="BB820" i="3" s="1"/>
  <c r="BA177" i="3"/>
  <c r="BA820" i="3" s="1"/>
  <c r="AZ176" i="3"/>
  <c r="AZ819" i="3" s="1"/>
  <c r="BD819" i="3" s="1"/>
  <c r="BC176" i="3"/>
  <c r="BC819" i="3" s="1"/>
  <c r="BB176" i="3"/>
  <c r="BB819" i="3" s="1"/>
  <c r="BA176" i="3"/>
  <c r="BA819" i="3" s="1"/>
  <c r="AZ175" i="3"/>
  <c r="AZ818" i="3" s="1"/>
  <c r="BD818" i="3" s="1"/>
  <c r="BC175" i="3"/>
  <c r="BC818" i="3" s="1"/>
  <c r="BB175" i="3"/>
  <c r="BB818" i="3" s="1"/>
  <c r="BA175" i="3"/>
  <c r="BA818" i="3" s="1"/>
  <c r="AZ174" i="3"/>
  <c r="AZ817" i="3" s="1"/>
  <c r="BD817" i="3" s="1"/>
  <c r="BC174" i="3"/>
  <c r="BC817" i="3" s="1"/>
  <c r="BB174" i="3"/>
  <c r="BB817" i="3" s="1"/>
  <c r="BA174" i="3"/>
  <c r="BA817" i="3" s="1"/>
  <c r="AZ173" i="3"/>
  <c r="AZ816" i="3" s="1"/>
  <c r="BD816" i="3" s="1"/>
  <c r="BC173" i="3"/>
  <c r="BC816" i="3" s="1"/>
  <c r="BB173" i="3"/>
  <c r="BB816" i="3" s="1"/>
  <c r="BA173" i="3"/>
  <c r="BA816" i="3" s="1"/>
  <c r="AZ172" i="3"/>
  <c r="AZ815" i="3" s="1"/>
  <c r="BD815" i="3" s="1"/>
  <c r="BC172" i="3"/>
  <c r="BC815" i="3" s="1"/>
  <c r="BB172" i="3"/>
  <c r="BB815" i="3" s="1"/>
  <c r="BA172" i="3"/>
  <c r="BA815" i="3" s="1"/>
  <c r="AZ171" i="3"/>
  <c r="AZ814" i="3" s="1"/>
  <c r="BD814" i="3" s="1"/>
  <c r="BC171" i="3"/>
  <c r="BC814" i="3" s="1"/>
  <c r="BB171" i="3"/>
  <c r="BB814" i="3" s="1"/>
  <c r="BA171" i="3"/>
  <c r="BA814" i="3" s="1"/>
  <c r="AZ170" i="3"/>
  <c r="AZ813" i="3" s="1"/>
  <c r="BD813" i="3" s="1"/>
  <c r="BC170" i="3"/>
  <c r="BC813" i="3" s="1"/>
  <c r="BB170" i="3"/>
  <c r="BB813" i="3" s="1"/>
  <c r="BA170" i="3"/>
  <c r="BA813" i="3" s="1"/>
  <c r="AZ169" i="3"/>
  <c r="AZ812" i="3" s="1"/>
  <c r="BD812" i="3" s="1"/>
  <c r="BC169" i="3"/>
  <c r="BC812" i="3" s="1"/>
  <c r="BB169" i="3"/>
  <c r="BB812" i="3" s="1"/>
  <c r="BA169" i="3"/>
  <c r="BA812" i="3" s="1"/>
  <c r="AZ168" i="3"/>
  <c r="AZ811" i="3" s="1"/>
  <c r="BD811" i="3" s="1"/>
  <c r="BC168" i="3"/>
  <c r="BC811" i="3" s="1"/>
  <c r="BB168" i="3"/>
  <c r="BB811" i="3" s="1"/>
  <c r="BA168" i="3"/>
  <c r="BA811" i="3" s="1"/>
  <c r="AW810" i="3"/>
  <c r="AX167" i="3"/>
  <c r="AX810" i="3" s="1"/>
  <c r="BC167" i="3"/>
  <c r="BC810" i="3" s="1"/>
  <c r="BB167" i="3"/>
  <c r="BB810" i="3" s="1"/>
  <c r="BA167" i="3"/>
  <c r="BA810" i="3" s="1"/>
  <c r="AZ167" i="3"/>
  <c r="AZ810" i="3" s="1"/>
  <c r="AY167" i="3"/>
  <c r="AY810" i="3" s="1"/>
  <c r="AW166" i="3"/>
  <c r="AW809" i="3" s="1"/>
  <c r="BD809" i="3" s="1"/>
  <c r="BC166" i="3"/>
  <c r="BC809" i="3" s="1"/>
  <c r="BB166" i="3"/>
  <c r="BB809" i="3" s="1"/>
  <c r="BA166" i="3"/>
  <c r="BA809" i="3" s="1"/>
  <c r="AZ166" i="3"/>
  <c r="AZ809" i="3" s="1"/>
  <c r="AY166" i="3"/>
  <c r="AY809" i="3" s="1"/>
  <c r="AX166" i="3"/>
  <c r="AX809" i="3" s="1"/>
  <c r="AW165" i="3"/>
  <c r="AW808" i="3" s="1"/>
  <c r="BD808" i="3" s="1"/>
  <c r="BC165" i="3"/>
  <c r="BC808" i="3" s="1"/>
  <c r="BB165" i="3"/>
  <c r="BB808" i="3" s="1"/>
  <c r="BA165" i="3"/>
  <c r="BA808" i="3" s="1"/>
  <c r="AZ165" i="3"/>
  <c r="AZ808" i="3" s="1"/>
  <c r="AY165" i="3"/>
  <c r="AY808" i="3" s="1"/>
  <c r="AX165" i="3"/>
  <c r="AX808" i="3" s="1"/>
  <c r="AW164" i="3"/>
  <c r="AW807" i="3" s="1"/>
  <c r="BD807" i="3" s="1"/>
  <c r="BC164" i="3"/>
  <c r="BC807" i="3" s="1"/>
  <c r="BB164" i="3"/>
  <c r="BB807" i="3" s="1"/>
  <c r="BA164" i="3"/>
  <c r="BA807" i="3" s="1"/>
  <c r="AZ164" i="3"/>
  <c r="AZ807" i="3" s="1"/>
  <c r="AY164" i="3"/>
  <c r="AY807" i="3" s="1"/>
  <c r="AX164" i="3"/>
  <c r="AX807" i="3" s="1"/>
  <c r="AW163" i="3"/>
  <c r="AW806" i="3" s="1"/>
  <c r="BD806" i="3" s="1"/>
  <c r="BC163" i="3"/>
  <c r="BC806" i="3" s="1"/>
  <c r="BB163" i="3"/>
  <c r="BB806" i="3" s="1"/>
  <c r="BA163" i="3"/>
  <c r="BA806" i="3" s="1"/>
  <c r="AZ163" i="3"/>
  <c r="AZ806" i="3" s="1"/>
  <c r="AY163" i="3"/>
  <c r="AY806" i="3" s="1"/>
  <c r="AX163" i="3"/>
  <c r="AX806" i="3" s="1"/>
  <c r="AW162" i="3"/>
  <c r="AW805" i="3" s="1"/>
  <c r="BD805" i="3" s="1"/>
  <c r="BC162" i="3"/>
  <c r="BC805" i="3" s="1"/>
  <c r="BB162" i="3"/>
  <c r="BB805" i="3" s="1"/>
  <c r="BA162" i="3"/>
  <c r="BA805" i="3" s="1"/>
  <c r="AZ162" i="3"/>
  <c r="AZ805" i="3" s="1"/>
  <c r="AY162" i="3"/>
  <c r="AY805" i="3" s="1"/>
  <c r="AX162" i="3"/>
  <c r="AX805" i="3" s="1"/>
  <c r="AV161" i="3"/>
  <c r="AV804" i="3" s="1"/>
  <c r="BD804" i="3" s="1"/>
  <c r="BC161" i="3"/>
  <c r="BC804" i="3" s="1"/>
  <c r="BB161" i="3"/>
  <c r="BB804" i="3" s="1"/>
  <c r="BA161" i="3"/>
  <c r="BA804" i="3" s="1"/>
  <c r="AZ161" i="3"/>
  <c r="AZ804" i="3" s="1"/>
  <c r="AY161" i="3"/>
  <c r="AY804" i="3" s="1"/>
  <c r="AX161" i="3"/>
  <c r="AX804" i="3" s="1"/>
  <c r="AW161" i="3"/>
  <c r="AW804" i="3" s="1"/>
  <c r="AV160" i="3"/>
  <c r="AV803" i="3" s="1"/>
  <c r="BD803" i="3" s="1"/>
  <c r="BC160" i="3"/>
  <c r="BC803" i="3" s="1"/>
  <c r="BB160" i="3"/>
  <c r="BB803" i="3" s="1"/>
  <c r="BA160" i="3"/>
  <c r="BA803" i="3" s="1"/>
  <c r="AZ160" i="3"/>
  <c r="AZ803" i="3" s="1"/>
  <c r="AY160" i="3"/>
  <c r="AY803" i="3" s="1"/>
  <c r="AX160" i="3"/>
  <c r="AX803" i="3" s="1"/>
  <c r="AW160" i="3"/>
  <c r="AW803" i="3" s="1"/>
  <c r="AV159" i="3"/>
  <c r="AV802" i="3" s="1"/>
  <c r="BD802" i="3" s="1"/>
  <c r="BC159" i="3"/>
  <c r="BC802" i="3" s="1"/>
  <c r="BB159" i="3"/>
  <c r="BB802" i="3" s="1"/>
  <c r="BA159" i="3"/>
  <c r="BA802" i="3" s="1"/>
  <c r="AZ159" i="3"/>
  <c r="AZ802" i="3" s="1"/>
  <c r="AY159" i="3"/>
  <c r="AY802" i="3" s="1"/>
  <c r="AX159" i="3"/>
  <c r="AX802" i="3" s="1"/>
  <c r="AW159" i="3"/>
  <c r="AW802" i="3" s="1"/>
  <c r="AU158" i="3"/>
  <c r="AU801" i="3" s="1"/>
  <c r="BD801" i="3" s="1"/>
  <c r="BC158" i="3"/>
  <c r="BC801" i="3" s="1"/>
  <c r="BB158" i="3"/>
  <c r="BB801" i="3" s="1"/>
  <c r="BA158" i="3"/>
  <c r="BA801" i="3" s="1"/>
  <c r="AZ158" i="3"/>
  <c r="AZ801" i="3" s="1"/>
  <c r="AY158" i="3"/>
  <c r="AY801" i="3" s="1"/>
  <c r="AX158" i="3"/>
  <c r="AX801" i="3" s="1"/>
  <c r="AW158" i="3"/>
  <c r="AW801" i="3" s="1"/>
  <c r="AV158" i="3"/>
  <c r="AV801" i="3" s="1"/>
  <c r="AU157" i="3"/>
  <c r="AU800" i="3" s="1"/>
  <c r="BD800" i="3" s="1"/>
  <c r="BC157" i="3"/>
  <c r="BC800" i="3" s="1"/>
  <c r="BB157" i="3"/>
  <c r="BB800" i="3" s="1"/>
  <c r="BA157" i="3"/>
  <c r="BA800" i="3" s="1"/>
  <c r="AZ157" i="3"/>
  <c r="AZ800" i="3" s="1"/>
  <c r="AY157" i="3"/>
  <c r="AY800" i="3" s="1"/>
  <c r="AX157" i="3"/>
  <c r="AX800" i="3" s="1"/>
  <c r="AW157" i="3"/>
  <c r="AW800" i="3" s="1"/>
  <c r="AV157" i="3"/>
  <c r="AV800" i="3" s="1"/>
  <c r="AU156" i="3"/>
  <c r="AU799" i="3" s="1"/>
  <c r="BD799" i="3" s="1"/>
  <c r="BC156" i="3"/>
  <c r="BC799" i="3" s="1"/>
  <c r="BB156" i="3"/>
  <c r="BB799" i="3" s="1"/>
  <c r="BA156" i="3"/>
  <c r="BA799" i="3" s="1"/>
  <c r="AZ156" i="3"/>
  <c r="AZ799" i="3" s="1"/>
  <c r="AY156" i="3"/>
  <c r="AY799" i="3" s="1"/>
  <c r="AX156" i="3"/>
  <c r="AX799" i="3" s="1"/>
  <c r="AW156" i="3"/>
  <c r="AW799" i="3" s="1"/>
  <c r="AV156" i="3"/>
  <c r="AV799" i="3" s="1"/>
  <c r="AU155" i="3"/>
  <c r="AU798" i="3" s="1"/>
  <c r="BD798" i="3" s="1"/>
  <c r="BC155" i="3"/>
  <c r="BC798" i="3" s="1"/>
  <c r="BB155" i="3"/>
  <c r="BB798" i="3" s="1"/>
  <c r="BA155" i="3"/>
  <c r="BA798" i="3" s="1"/>
  <c r="AZ155" i="3"/>
  <c r="AZ798" i="3" s="1"/>
  <c r="AY155" i="3"/>
  <c r="AY798" i="3" s="1"/>
  <c r="AX155" i="3"/>
  <c r="AX798" i="3" s="1"/>
  <c r="AW155" i="3"/>
  <c r="AW798" i="3" s="1"/>
  <c r="AV155" i="3"/>
  <c r="AV798" i="3" s="1"/>
  <c r="AU154" i="3"/>
  <c r="AU797" i="3" s="1"/>
  <c r="BD797" i="3" s="1"/>
  <c r="BC154" i="3"/>
  <c r="BC797" i="3" s="1"/>
  <c r="BB154" i="3"/>
  <c r="BB797" i="3" s="1"/>
  <c r="BA154" i="3"/>
  <c r="BA797" i="3" s="1"/>
  <c r="AZ154" i="3"/>
  <c r="AZ797" i="3" s="1"/>
  <c r="AY154" i="3"/>
  <c r="AY797" i="3" s="1"/>
  <c r="AX154" i="3"/>
  <c r="AX797" i="3" s="1"/>
  <c r="AW154" i="3"/>
  <c r="AW797" i="3" s="1"/>
  <c r="AV154" i="3"/>
  <c r="AV797" i="3" s="1"/>
  <c r="AU153" i="3"/>
  <c r="AU796" i="3" s="1"/>
  <c r="BD796" i="3" s="1"/>
  <c r="BC153" i="3"/>
  <c r="BC796" i="3" s="1"/>
  <c r="BB153" i="3"/>
  <c r="BB796" i="3" s="1"/>
  <c r="BA153" i="3"/>
  <c r="BA796" i="3" s="1"/>
  <c r="AZ153" i="3"/>
  <c r="AZ796" i="3" s="1"/>
  <c r="AY153" i="3"/>
  <c r="AY796" i="3" s="1"/>
  <c r="AX153" i="3"/>
  <c r="AX796" i="3" s="1"/>
  <c r="AW153" i="3"/>
  <c r="AW796" i="3" s="1"/>
  <c r="AV153" i="3"/>
  <c r="AV796" i="3" s="1"/>
  <c r="AU152" i="3"/>
  <c r="AU795" i="3" s="1"/>
  <c r="BD795" i="3" s="1"/>
  <c r="BC152" i="3"/>
  <c r="BC795" i="3" s="1"/>
  <c r="BB152" i="3"/>
  <c r="BB795" i="3" s="1"/>
  <c r="BA152" i="3"/>
  <c r="BA795" i="3" s="1"/>
  <c r="AZ152" i="3"/>
  <c r="AZ795" i="3" s="1"/>
  <c r="AY152" i="3"/>
  <c r="AY795" i="3" s="1"/>
  <c r="AX152" i="3"/>
  <c r="AX795" i="3" s="1"/>
  <c r="AW152" i="3"/>
  <c r="AW795" i="3" s="1"/>
  <c r="AV152" i="3"/>
  <c r="AV795" i="3" s="1"/>
  <c r="AT794" i="3"/>
  <c r="AU151" i="3"/>
  <c r="AU794" i="3" s="1"/>
  <c r="BC151" i="3"/>
  <c r="BC794" i="3" s="1"/>
  <c r="BB151" i="3"/>
  <c r="BB794" i="3" s="1"/>
  <c r="BA151" i="3"/>
  <c r="BA794" i="3" s="1"/>
  <c r="AZ151" i="3"/>
  <c r="AZ794" i="3" s="1"/>
  <c r="AY151" i="3"/>
  <c r="AY794" i="3" s="1"/>
  <c r="AX151" i="3"/>
  <c r="AX794" i="3" s="1"/>
  <c r="AW151" i="3"/>
  <c r="AW794" i="3" s="1"/>
  <c r="AV151" i="3"/>
  <c r="AV794" i="3" s="1"/>
  <c r="AT150" i="3"/>
  <c r="AT793" i="3" s="1"/>
  <c r="BD793" i="3" s="1"/>
  <c r="BC150" i="3"/>
  <c r="BC793" i="3" s="1"/>
  <c r="BB150" i="3"/>
  <c r="BB793" i="3" s="1"/>
  <c r="BA150" i="3"/>
  <c r="BA793" i="3" s="1"/>
  <c r="AZ150" i="3"/>
  <c r="AZ793" i="3" s="1"/>
  <c r="AY150" i="3"/>
  <c r="AY793" i="3" s="1"/>
  <c r="AX150" i="3"/>
  <c r="AX793" i="3" s="1"/>
  <c r="AW150" i="3"/>
  <c r="AW793" i="3" s="1"/>
  <c r="AV150" i="3"/>
  <c r="AV793" i="3" s="1"/>
  <c r="AU150" i="3"/>
  <c r="AU793" i="3" s="1"/>
  <c r="AT149" i="3"/>
  <c r="AT792" i="3" s="1"/>
  <c r="BD792" i="3" s="1"/>
  <c r="BC149" i="3"/>
  <c r="BC792" i="3" s="1"/>
  <c r="BB149" i="3"/>
  <c r="BB792" i="3" s="1"/>
  <c r="BA149" i="3"/>
  <c r="BA792" i="3" s="1"/>
  <c r="AZ149" i="3"/>
  <c r="AZ792" i="3" s="1"/>
  <c r="AY149" i="3"/>
  <c r="AY792" i="3" s="1"/>
  <c r="AX149" i="3"/>
  <c r="AX792" i="3" s="1"/>
  <c r="AW149" i="3"/>
  <c r="AW792" i="3" s="1"/>
  <c r="AV149" i="3"/>
  <c r="AV792" i="3" s="1"/>
  <c r="AU149" i="3"/>
  <c r="AU792" i="3" s="1"/>
  <c r="AT148" i="3"/>
  <c r="AT791" i="3" s="1"/>
  <c r="BD791" i="3" s="1"/>
  <c r="BC148" i="3"/>
  <c r="BC791" i="3" s="1"/>
  <c r="BB148" i="3"/>
  <c r="BB791" i="3" s="1"/>
  <c r="BA148" i="3"/>
  <c r="BA791" i="3" s="1"/>
  <c r="AZ148" i="3"/>
  <c r="AZ791" i="3" s="1"/>
  <c r="AY148" i="3"/>
  <c r="AY791" i="3" s="1"/>
  <c r="AX148" i="3"/>
  <c r="AX791" i="3" s="1"/>
  <c r="AW148" i="3"/>
  <c r="AW791" i="3" s="1"/>
  <c r="AV148" i="3"/>
  <c r="AV791" i="3" s="1"/>
  <c r="AU148" i="3"/>
  <c r="AU791" i="3" s="1"/>
  <c r="AT147" i="3"/>
  <c r="AT790" i="3" s="1"/>
  <c r="BD790" i="3" s="1"/>
  <c r="BC147" i="3"/>
  <c r="BC790" i="3" s="1"/>
  <c r="BB147" i="3"/>
  <c r="BB790" i="3" s="1"/>
  <c r="BA147" i="3"/>
  <c r="BA790" i="3" s="1"/>
  <c r="AZ147" i="3"/>
  <c r="AZ790" i="3" s="1"/>
  <c r="AY147" i="3"/>
  <c r="AY790" i="3" s="1"/>
  <c r="AX147" i="3"/>
  <c r="AX790" i="3" s="1"/>
  <c r="AW147" i="3"/>
  <c r="AW790" i="3" s="1"/>
  <c r="AV147" i="3"/>
  <c r="AV790" i="3" s="1"/>
  <c r="AU147" i="3"/>
  <c r="AU790" i="3" s="1"/>
  <c r="AT146" i="3"/>
  <c r="AT789" i="3" s="1"/>
  <c r="BD789" i="3" s="1"/>
  <c r="BC146" i="3"/>
  <c r="BC789" i="3" s="1"/>
  <c r="BB146" i="3"/>
  <c r="BB789" i="3" s="1"/>
  <c r="BA146" i="3"/>
  <c r="BA789" i="3" s="1"/>
  <c r="AZ146" i="3"/>
  <c r="AZ789" i="3" s="1"/>
  <c r="AY146" i="3"/>
  <c r="AY789" i="3" s="1"/>
  <c r="AX146" i="3"/>
  <c r="AX789" i="3" s="1"/>
  <c r="AW146" i="3"/>
  <c r="AW789" i="3" s="1"/>
  <c r="AV146" i="3"/>
  <c r="AV789" i="3" s="1"/>
  <c r="AU146" i="3"/>
  <c r="AU789" i="3" s="1"/>
  <c r="AT145" i="3"/>
  <c r="AT788" i="3" s="1"/>
  <c r="BD788" i="3" s="1"/>
  <c r="BC145" i="3"/>
  <c r="BC788" i="3" s="1"/>
  <c r="BB145" i="3"/>
  <c r="BB788" i="3" s="1"/>
  <c r="BA145" i="3"/>
  <c r="BA788" i="3" s="1"/>
  <c r="AZ145" i="3"/>
  <c r="AZ788" i="3" s="1"/>
  <c r="AY145" i="3"/>
  <c r="AY788" i="3" s="1"/>
  <c r="AX145" i="3"/>
  <c r="AX788" i="3" s="1"/>
  <c r="AW145" i="3"/>
  <c r="AW788" i="3" s="1"/>
  <c r="AV145" i="3"/>
  <c r="AV788" i="3" s="1"/>
  <c r="AU145" i="3"/>
  <c r="AU788" i="3" s="1"/>
  <c r="AS144" i="3"/>
  <c r="AS787" i="3" s="1"/>
  <c r="BD787" i="3" s="1"/>
  <c r="BC144" i="3"/>
  <c r="BC787" i="3" s="1"/>
  <c r="BB144" i="3"/>
  <c r="BB787" i="3" s="1"/>
  <c r="BA144" i="3"/>
  <c r="BA787" i="3" s="1"/>
  <c r="AZ144" i="3"/>
  <c r="AZ787" i="3" s="1"/>
  <c r="AY144" i="3"/>
  <c r="AY787" i="3" s="1"/>
  <c r="AX144" i="3"/>
  <c r="AX787" i="3" s="1"/>
  <c r="AW144" i="3"/>
  <c r="AW787" i="3" s="1"/>
  <c r="AV144" i="3"/>
  <c r="AV787" i="3" s="1"/>
  <c r="AU144" i="3"/>
  <c r="AU787" i="3" s="1"/>
  <c r="AT144" i="3"/>
  <c r="AT787" i="3" s="1"/>
  <c r="AS143" i="3"/>
  <c r="AS786" i="3" s="1"/>
  <c r="BD786" i="3" s="1"/>
  <c r="BC143" i="3"/>
  <c r="BC786" i="3" s="1"/>
  <c r="BB143" i="3"/>
  <c r="BB786" i="3" s="1"/>
  <c r="BA143" i="3"/>
  <c r="BA786" i="3" s="1"/>
  <c r="AZ143" i="3"/>
  <c r="AZ786" i="3" s="1"/>
  <c r="AY143" i="3"/>
  <c r="AY786" i="3" s="1"/>
  <c r="AX143" i="3"/>
  <c r="AX786" i="3" s="1"/>
  <c r="AW143" i="3"/>
  <c r="AW786" i="3" s="1"/>
  <c r="AV143" i="3"/>
  <c r="AV786" i="3" s="1"/>
  <c r="AU143" i="3"/>
  <c r="AU786" i="3" s="1"/>
  <c r="AT143" i="3"/>
  <c r="AT786" i="3" s="1"/>
  <c r="AS142" i="3"/>
  <c r="AS785" i="3" s="1"/>
  <c r="BD785" i="3" s="1"/>
  <c r="BC142" i="3"/>
  <c r="BC785" i="3" s="1"/>
  <c r="BB142" i="3"/>
  <c r="BB785" i="3" s="1"/>
  <c r="BA142" i="3"/>
  <c r="BA785" i="3" s="1"/>
  <c r="AZ142" i="3"/>
  <c r="AZ785" i="3" s="1"/>
  <c r="AY142" i="3"/>
  <c r="AY785" i="3" s="1"/>
  <c r="AX142" i="3"/>
  <c r="AX785" i="3" s="1"/>
  <c r="AW142" i="3"/>
  <c r="AW785" i="3" s="1"/>
  <c r="AV142" i="3"/>
  <c r="AV785" i="3" s="1"/>
  <c r="AU142" i="3"/>
  <c r="AU785" i="3" s="1"/>
  <c r="AT142" i="3"/>
  <c r="AT785" i="3" s="1"/>
  <c r="AS141" i="3"/>
  <c r="AS784" i="3" s="1"/>
  <c r="BD784" i="3" s="1"/>
  <c r="BC141" i="3"/>
  <c r="BC784" i="3" s="1"/>
  <c r="BB141" i="3"/>
  <c r="BB784" i="3" s="1"/>
  <c r="BA141" i="3"/>
  <c r="BA784" i="3" s="1"/>
  <c r="AZ141" i="3"/>
  <c r="AZ784" i="3" s="1"/>
  <c r="AY141" i="3"/>
  <c r="AY784" i="3" s="1"/>
  <c r="AX141" i="3"/>
  <c r="AX784" i="3" s="1"/>
  <c r="AW141" i="3"/>
  <c r="AW784" i="3" s="1"/>
  <c r="AV141" i="3"/>
  <c r="AV784" i="3" s="1"/>
  <c r="AU141" i="3"/>
  <c r="AU784" i="3" s="1"/>
  <c r="AT141" i="3"/>
  <c r="AT784" i="3" s="1"/>
  <c r="AS140" i="3"/>
  <c r="AS783" i="3" s="1"/>
  <c r="BD783" i="3" s="1"/>
  <c r="BC140" i="3"/>
  <c r="BC783" i="3" s="1"/>
  <c r="BB140" i="3"/>
  <c r="BB783" i="3" s="1"/>
  <c r="BA140" i="3"/>
  <c r="BA783" i="3" s="1"/>
  <c r="AZ140" i="3"/>
  <c r="AZ783" i="3" s="1"/>
  <c r="AY140" i="3"/>
  <c r="AY783" i="3" s="1"/>
  <c r="AX140" i="3"/>
  <c r="AX783" i="3" s="1"/>
  <c r="AW140" i="3"/>
  <c r="AW783" i="3" s="1"/>
  <c r="AV140" i="3"/>
  <c r="AV783" i="3" s="1"/>
  <c r="AU140" i="3"/>
  <c r="AU783" i="3" s="1"/>
  <c r="AT140" i="3"/>
  <c r="AT783" i="3" s="1"/>
  <c r="AS139" i="3"/>
  <c r="AS782" i="3" s="1"/>
  <c r="BD782" i="3" s="1"/>
  <c r="BC139" i="3"/>
  <c r="BC782" i="3" s="1"/>
  <c r="BB139" i="3"/>
  <c r="BB782" i="3" s="1"/>
  <c r="BA139" i="3"/>
  <c r="BA782" i="3" s="1"/>
  <c r="AZ139" i="3"/>
  <c r="AZ782" i="3" s="1"/>
  <c r="AY139" i="3"/>
  <c r="AY782" i="3" s="1"/>
  <c r="AX139" i="3"/>
  <c r="AX782" i="3" s="1"/>
  <c r="AW139" i="3"/>
  <c r="AW782" i="3" s="1"/>
  <c r="AV139" i="3"/>
  <c r="AV782" i="3" s="1"/>
  <c r="AU139" i="3"/>
  <c r="AU782" i="3" s="1"/>
  <c r="AT139" i="3"/>
  <c r="AT782" i="3" s="1"/>
  <c r="AS138" i="3"/>
  <c r="AS781" i="3" s="1"/>
  <c r="BD781" i="3" s="1"/>
  <c r="BC138" i="3"/>
  <c r="BC781" i="3" s="1"/>
  <c r="BB138" i="3"/>
  <c r="BB781" i="3" s="1"/>
  <c r="BA138" i="3"/>
  <c r="BA781" i="3" s="1"/>
  <c r="AZ138" i="3"/>
  <c r="AZ781" i="3" s="1"/>
  <c r="AY138" i="3"/>
  <c r="AY781" i="3" s="1"/>
  <c r="AX138" i="3"/>
  <c r="AX781" i="3" s="1"/>
  <c r="AW138" i="3"/>
  <c r="AW781" i="3" s="1"/>
  <c r="AV138" i="3"/>
  <c r="AV781" i="3" s="1"/>
  <c r="AU138" i="3"/>
  <c r="AU781" i="3" s="1"/>
  <c r="AT138" i="3"/>
  <c r="AT781" i="3" s="1"/>
  <c r="AS137" i="3"/>
  <c r="AS780" i="3" s="1"/>
  <c r="BD780" i="3" s="1"/>
  <c r="BC137" i="3"/>
  <c r="BC780" i="3" s="1"/>
  <c r="BB137" i="3"/>
  <c r="BB780" i="3" s="1"/>
  <c r="BA137" i="3"/>
  <c r="BA780" i="3" s="1"/>
  <c r="AZ137" i="3"/>
  <c r="AZ780" i="3" s="1"/>
  <c r="AY137" i="3"/>
  <c r="AY780" i="3" s="1"/>
  <c r="AX137" i="3"/>
  <c r="AX780" i="3" s="1"/>
  <c r="AW137" i="3"/>
  <c r="AW780" i="3" s="1"/>
  <c r="AV137" i="3"/>
  <c r="AV780" i="3" s="1"/>
  <c r="AU137" i="3"/>
  <c r="AU780" i="3" s="1"/>
  <c r="AT137" i="3"/>
  <c r="AT780" i="3" s="1"/>
  <c r="AS136" i="3"/>
  <c r="AS779" i="3" s="1"/>
  <c r="BD779" i="3" s="1"/>
  <c r="BC136" i="3"/>
  <c r="BC779" i="3" s="1"/>
  <c r="BB136" i="3"/>
  <c r="BB779" i="3" s="1"/>
  <c r="BA136" i="3"/>
  <c r="BA779" i="3" s="1"/>
  <c r="AZ136" i="3"/>
  <c r="AZ779" i="3" s="1"/>
  <c r="AY136" i="3"/>
  <c r="AY779" i="3" s="1"/>
  <c r="AX136" i="3"/>
  <c r="AX779" i="3" s="1"/>
  <c r="AW136" i="3"/>
  <c r="AW779" i="3" s="1"/>
  <c r="AV136" i="3"/>
  <c r="AV779" i="3" s="1"/>
  <c r="AU136" i="3"/>
  <c r="AU779" i="3" s="1"/>
  <c r="AT136" i="3"/>
  <c r="AT779" i="3" s="1"/>
  <c r="AS135" i="3"/>
  <c r="AS778" i="3" s="1"/>
  <c r="BD778" i="3" s="1"/>
  <c r="BC135" i="3"/>
  <c r="BC778" i="3" s="1"/>
  <c r="BB135" i="3"/>
  <c r="BB778" i="3" s="1"/>
  <c r="BA135" i="3"/>
  <c r="BA778" i="3" s="1"/>
  <c r="AZ135" i="3"/>
  <c r="AZ778" i="3" s="1"/>
  <c r="AY135" i="3"/>
  <c r="AY778" i="3" s="1"/>
  <c r="AX135" i="3"/>
  <c r="AX778" i="3" s="1"/>
  <c r="AW135" i="3"/>
  <c r="AW778" i="3" s="1"/>
  <c r="AV135" i="3"/>
  <c r="AV778" i="3" s="1"/>
  <c r="AU135" i="3"/>
  <c r="AU778" i="3" s="1"/>
  <c r="AT135" i="3"/>
  <c r="AT778" i="3" s="1"/>
  <c r="AS134" i="3"/>
  <c r="AS777" i="3" s="1"/>
  <c r="BD777" i="3" s="1"/>
  <c r="BC134" i="3"/>
  <c r="BC777" i="3" s="1"/>
  <c r="BB134" i="3"/>
  <c r="BB777" i="3" s="1"/>
  <c r="BA134" i="3"/>
  <c r="BA777" i="3" s="1"/>
  <c r="AZ134" i="3"/>
  <c r="AZ777" i="3" s="1"/>
  <c r="AY134" i="3"/>
  <c r="AY777" i="3" s="1"/>
  <c r="AX134" i="3"/>
  <c r="AX777" i="3" s="1"/>
  <c r="AW134" i="3"/>
  <c r="AW777" i="3" s="1"/>
  <c r="AV134" i="3"/>
  <c r="AV777" i="3" s="1"/>
  <c r="AU134" i="3"/>
  <c r="AU777" i="3" s="1"/>
  <c r="AT134" i="3"/>
  <c r="AT777" i="3" s="1"/>
  <c r="AS133" i="3"/>
  <c r="AS776" i="3" s="1"/>
  <c r="BD776" i="3" s="1"/>
  <c r="BC133" i="3"/>
  <c r="BC776" i="3" s="1"/>
  <c r="BB133" i="3"/>
  <c r="BB776" i="3" s="1"/>
  <c r="BA133" i="3"/>
  <c r="BA776" i="3" s="1"/>
  <c r="AZ133" i="3"/>
  <c r="AZ776" i="3" s="1"/>
  <c r="AY133" i="3"/>
  <c r="AY776" i="3" s="1"/>
  <c r="AX133" i="3"/>
  <c r="AX776" i="3" s="1"/>
  <c r="AW133" i="3"/>
  <c r="AW776" i="3" s="1"/>
  <c r="AV133" i="3"/>
  <c r="AV776" i="3" s="1"/>
  <c r="AU133" i="3"/>
  <c r="AU776" i="3" s="1"/>
  <c r="AT133" i="3"/>
  <c r="AT776" i="3" s="1"/>
  <c r="AR132" i="3"/>
  <c r="AR775" i="3" s="1"/>
  <c r="BD775" i="3" s="1"/>
  <c r="BC132" i="3"/>
  <c r="BC775" i="3" s="1"/>
  <c r="BB132" i="3"/>
  <c r="BB775" i="3" s="1"/>
  <c r="BA132" i="3"/>
  <c r="BA775" i="3" s="1"/>
  <c r="AZ132" i="3"/>
  <c r="AZ775" i="3" s="1"/>
  <c r="AY132" i="3"/>
  <c r="AY775" i="3" s="1"/>
  <c r="AX132" i="3"/>
  <c r="AX775" i="3" s="1"/>
  <c r="AW132" i="3"/>
  <c r="AW775" i="3" s="1"/>
  <c r="AV132" i="3"/>
  <c r="AV775" i="3" s="1"/>
  <c r="AU132" i="3"/>
  <c r="AU775" i="3" s="1"/>
  <c r="AT132" i="3"/>
  <c r="AT775" i="3" s="1"/>
  <c r="AS132" i="3"/>
  <c r="AS775" i="3" s="1"/>
  <c r="AR131" i="3"/>
  <c r="AR774" i="3" s="1"/>
  <c r="BD774" i="3" s="1"/>
  <c r="BC131" i="3"/>
  <c r="BC774" i="3" s="1"/>
  <c r="BB131" i="3"/>
  <c r="BB774" i="3" s="1"/>
  <c r="BA131" i="3"/>
  <c r="BA774" i="3" s="1"/>
  <c r="AZ131" i="3"/>
  <c r="AZ774" i="3" s="1"/>
  <c r="AY131" i="3"/>
  <c r="AY774" i="3" s="1"/>
  <c r="AX131" i="3"/>
  <c r="AX774" i="3" s="1"/>
  <c r="AW131" i="3"/>
  <c r="AW774" i="3" s="1"/>
  <c r="AV131" i="3"/>
  <c r="AV774" i="3" s="1"/>
  <c r="AU131" i="3"/>
  <c r="AU774" i="3" s="1"/>
  <c r="AT131" i="3"/>
  <c r="AT774" i="3" s="1"/>
  <c r="AS131" i="3"/>
  <c r="AS774" i="3" s="1"/>
  <c r="AQ130" i="3"/>
  <c r="AQ773" i="3" s="1"/>
  <c r="BD773" i="3" s="1"/>
  <c r="BC130" i="3"/>
  <c r="BC773" i="3" s="1"/>
  <c r="BB130" i="3"/>
  <c r="BB773" i="3" s="1"/>
  <c r="BA130" i="3"/>
  <c r="BA773" i="3" s="1"/>
  <c r="AZ130" i="3"/>
  <c r="AZ773" i="3" s="1"/>
  <c r="AY130" i="3"/>
  <c r="AY773" i="3" s="1"/>
  <c r="AX130" i="3"/>
  <c r="AX773" i="3" s="1"/>
  <c r="AW130" i="3"/>
  <c r="AW773" i="3" s="1"/>
  <c r="AV130" i="3"/>
  <c r="AV773" i="3" s="1"/>
  <c r="AU130" i="3"/>
  <c r="AU773" i="3" s="1"/>
  <c r="AT130" i="3"/>
  <c r="AT773" i="3" s="1"/>
  <c r="AS130" i="3"/>
  <c r="AS773" i="3" s="1"/>
  <c r="AR130" i="3"/>
  <c r="AR773" i="3" s="1"/>
  <c r="AQ129" i="3"/>
  <c r="AQ772" i="3" s="1"/>
  <c r="BD772" i="3" s="1"/>
  <c r="BC129" i="3"/>
  <c r="BC772" i="3" s="1"/>
  <c r="BB129" i="3"/>
  <c r="BB772" i="3" s="1"/>
  <c r="BA129" i="3"/>
  <c r="BA772" i="3" s="1"/>
  <c r="AZ129" i="3"/>
  <c r="AZ772" i="3" s="1"/>
  <c r="AY129" i="3"/>
  <c r="AY772" i="3" s="1"/>
  <c r="AX129" i="3"/>
  <c r="AX772" i="3" s="1"/>
  <c r="AW129" i="3"/>
  <c r="AW772" i="3" s="1"/>
  <c r="AV129" i="3"/>
  <c r="AV772" i="3" s="1"/>
  <c r="AU129" i="3"/>
  <c r="AU772" i="3" s="1"/>
  <c r="AT129" i="3"/>
  <c r="AT772" i="3" s="1"/>
  <c r="AS129" i="3"/>
  <c r="AS772" i="3" s="1"/>
  <c r="AR129" i="3"/>
  <c r="AR772" i="3" s="1"/>
  <c r="AQ128" i="3"/>
  <c r="AQ771" i="3" s="1"/>
  <c r="BD771" i="3" s="1"/>
  <c r="BC128" i="3"/>
  <c r="BC771" i="3" s="1"/>
  <c r="BB128" i="3"/>
  <c r="BB771" i="3" s="1"/>
  <c r="BA128" i="3"/>
  <c r="BA771" i="3" s="1"/>
  <c r="AZ128" i="3"/>
  <c r="AZ771" i="3" s="1"/>
  <c r="AY128" i="3"/>
  <c r="AY771" i="3" s="1"/>
  <c r="AX128" i="3"/>
  <c r="AX771" i="3" s="1"/>
  <c r="AW128" i="3"/>
  <c r="AW771" i="3" s="1"/>
  <c r="AV128" i="3"/>
  <c r="AV771" i="3" s="1"/>
  <c r="AU128" i="3"/>
  <c r="AU771" i="3" s="1"/>
  <c r="AT128" i="3"/>
  <c r="AT771" i="3" s="1"/>
  <c r="AS128" i="3"/>
  <c r="AS771" i="3" s="1"/>
  <c r="AR128" i="3"/>
  <c r="AR771" i="3" s="1"/>
  <c r="AP127" i="3"/>
  <c r="AP770" i="3" s="1"/>
  <c r="BD770" i="3" s="1"/>
  <c r="BC127" i="3"/>
  <c r="BC770" i="3" s="1"/>
  <c r="BB127" i="3"/>
  <c r="BB770" i="3" s="1"/>
  <c r="BA127" i="3"/>
  <c r="BA770" i="3" s="1"/>
  <c r="AZ127" i="3"/>
  <c r="AZ770" i="3" s="1"/>
  <c r="AY127" i="3"/>
  <c r="AY770" i="3" s="1"/>
  <c r="AX127" i="3"/>
  <c r="AX770" i="3" s="1"/>
  <c r="AW127" i="3"/>
  <c r="AW770" i="3" s="1"/>
  <c r="AV127" i="3"/>
  <c r="AV770" i="3" s="1"/>
  <c r="AU127" i="3"/>
  <c r="AU770" i="3" s="1"/>
  <c r="AT127" i="3"/>
  <c r="AT770" i="3" s="1"/>
  <c r="AS127" i="3"/>
  <c r="AS770" i="3" s="1"/>
  <c r="AR127" i="3"/>
  <c r="AR770" i="3" s="1"/>
  <c r="AQ127" i="3"/>
  <c r="AQ770" i="3" s="1"/>
  <c r="AP126" i="3"/>
  <c r="AP769" i="3" s="1"/>
  <c r="BD769" i="3" s="1"/>
  <c r="BC126" i="3"/>
  <c r="BC769" i="3" s="1"/>
  <c r="BB126" i="3"/>
  <c r="BB769" i="3" s="1"/>
  <c r="BA126" i="3"/>
  <c r="BA769" i="3" s="1"/>
  <c r="AZ126" i="3"/>
  <c r="AZ769" i="3" s="1"/>
  <c r="AY126" i="3"/>
  <c r="AY769" i="3" s="1"/>
  <c r="AX126" i="3"/>
  <c r="AX769" i="3" s="1"/>
  <c r="AW126" i="3"/>
  <c r="AW769" i="3" s="1"/>
  <c r="AV126" i="3"/>
  <c r="AV769" i="3" s="1"/>
  <c r="AU126" i="3"/>
  <c r="AU769" i="3" s="1"/>
  <c r="AT126" i="3"/>
  <c r="AT769" i="3" s="1"/>
  <c r="AS126" i="3"/>
  <c r="AS769" i="3" s="1"/>
  <c r="AR126" i="3"/>
  <c r="AR769" i="3" s="1"/>
  <c r="AQ126" i="3"/>
  <c r="AQ769" i="3" s="1"/>
  <c r="AP125" i="3"/>
  <c r="AP768" i="3" s="1"/>
  <c r="BD768" i="3" s="1"/>
  <c r="BC125" i="3"/>
  <c r="BC768" i="3" s="1"/>
  <c r="BB125" i="3"/>
  <c r="BB768" i="3" s="1"/>
  <c r="BA125" i="3"/>
  <c r="BA768" i="3" s="1"/>
  <c r="AZ125" i="3"/>
  <c r="AZ768" i="3" s="1"/>
  <c r="AY125" i="3"/>
  <c r="AY768" i="3" s="1"/>
  <c r="AX125" i="3"/>
  <c r="AX768" i="3" s="1"/>
  <c r="AW125" i="3"/>
  <c r="AW768" i="3" s="1"/>
  <c r="AV125" i="3"/>
  <c r="AV768" i="3" s="1"/>
  <c r="AU125" i="3"/>
  <c r="AU768" i="3" s="1"/>
  <c r="AT125" i="3"/>
  <c r="AT768" i="3" s="1"/>
  <c r="AS125" i="3"/>
  <c r="AS768" i="3" s="1"/>
  <c r="AR125" i="3"/>
  <c r="AR768" i="3" s="1"/>
  <c r="AQ125" i="3"/>
  <c r="AQ768" i="3" s="1"/>
  <c r="AP124" i="3"/>
  <c r="AP767" i="3" s="1"/>
  <c r="BD767" i="3" s="1"/>
  <c r="BC124" i="3"/>
  <c r="BC767" i="3" s="1"/>
  <c r="BB124" i="3"/>
  <c r="BB767" i="3" s="1"/>
  <c r="BA124" i="3"/>
  <c r="BA767" i="3" s="1"/>
  <c r="AZ124" i="3"/>
  <c r="AZ767" i="3" s="1"/>
  <c r="AY124" i="3"/>
  <c r="AY767" i="3" s="1"/>
  <c r="AX124" i="3"/>
  <c r="AX767" i="3" s="1"/>
  <c r="AW124" i="3"/>
  <c r="AW767" i="3" s="1"/>
  <c r="AV124" i="3"/>
  <c r="AV767" i="3" s="1"/>
  <c r="AU124" i="3"/>
  <c r="AU767" i="3" s="1"/>
  <c r="AT124" i="3"/>
  <c r="AT767" i="3" s="1"/>
  <c r="AS124" i="3"/>
  <c r="AS767" i="3" s="1"/>
  <c r="AR124" i="3"/>
  <c r="AR767" i="3" s="1"/>
  <c r="AQ124" i="3"/>
  <c r="AQ767" i="3" s="1"/>
  <c r="AN123" i="3"/>
  <c r="AN766" i="3" s="1"/>
  <c r="BD766" i="3" s="1"/>
  <c r="BC123" i="3"/>
  <c r="BC766" i="3" s="1"/>
  <c r="BB123" i="3"/>
  <c r="BB766" i="3" s="1"/>
  <c r="BA123" i="3"/>
  <c r="BA766" i="3" s="1"/>
  <c r="AZ123" i="3"/>
  <c r="AZ766" i="3" s="1"/>
  <c r="AY123" i="3"/>
  <c r="AY766" i="3" s="1"/>
  <c r="AX123" i="3"/>
  <c r="AX766" i="3" s="1"/>
  <c r="AW123" i="3"/>
  <c r="AW766" i="3" s="1"/>
  <c r="AV123" i="3"/>
  <c r="AV766" i="3" s="1"/>
  <c r="AU123" i="3"/>
  <c r="AU766" i="3" s="1"/>
  <c r="AT123" i="3"/>
  <c r="AT766" i="3" s="1"/>
  <c r="AS123" i="3"/>
  <c r="AS766" i="3" s="1"/>
  <c r="AR123" i="3"/>
  <c r="AR766" i="3" s="1"/>
  <c r="AQ123" i="3"/>
  <c r="AQ766" i="3" s="1"/>
  <c r="AP123" i="3"/>
  <c r="AP766" i="3" s="1"/>
  <c r="AO123" i="3"/>
  <c r="AO766" i="3" s="1"/>
  <c r="AN122" i="3"/>
  <c r="AN765" i="3" s="1"/>
  <c r="BD765" i="3" s="1"/>
  <c r="BC122" i="3"/>
  <c r="BC765" i="3" s="1"/>
  <c r="BB122" i="3"/>
  <c r="BB765" i="3" s="1"/>
  <c r="BA122" i="3"/>
  <c r="BA765" i="3" s="1"/>
  <c r="AZ122" i="3"/>
  <c r="AZ765" i="3" s="1"/>
  <c r="AY122" i="3"/>
  <c r="AY765" i="3" s="1"/>
  <c r="AX122" i="3"/>
  <c r="AX765" i="3" s="1"/>
  <c r="AW122" i="3"/>
  <c r="AW765" i="3" s="1"/>
  <c r="AV122" i="3"/>
  <c r="AV765" i="3" s="1"/>
  <c r="AU122" i="3"/>
  <c r="AU765" i="3" s="1"/>
  <c r="AT122" i="3"/>
  <c r="AT765" i="3" s="1"/>
  <c r="AS122" i="3"/>
  <c r="AS765" i="3" s="1"/>
  <c r="AR122" i="3"/>
  <c r="AR765" i="3" s="1"/>
  <c r="AQ122" i="3"/>
  <c r="AQ765" i="3" s="1"/>
  <c r="AP122" i="3"/>
  <c r="AP765" i="3" s="1"/>
  <c r="AO122" i="3"/>
  <c r="AO765" i="3" s="1"/>
  <c r="AN121" i="3"/>
  <c r="AN764" i="3" s="1"/>
  <c r="BD764" i="3" s="1"/>
  <c r="BC121" i="3"/>
  <c r="BC764" i="3" s="1"/>
  <c r="BB121" i="3"/>
  <c r="BB764" i="3" s="1"/>
  <c r="BA121" i="3"/>
  <c r="BA764" i="3" s="1"/>
  <c r="AZ121" i="3"/>
  <c r="AZ764" i="3" s="1"/>
  <c r="AY121" i="3"/>
  <c r="AY764" i="3" s="1"/>
  <c r="AX121" i="3"/>
  <c r="AX764" i="3" s="1"/>
  <c r="AW121" i="3"/>
  <c r="AW764" i="3" s="1"/>
  <c r="AV121" i="3"/>
  <c r="AV764" i="3" s="1"/>
  <c r="AU121" i="3"/>
  <c r="AU764" i="3" s="1"/>
  <c r="AT121" i="3"/>
  <c r="AT764" i="3" s="1"/>
  <c r="AS121" i="3"/>
  <c r="AS764" i="3" s="1"/>
  <c r="AR121" i="3"/>
  <c r="AR764" i="3" s="1"/>
  <c r="AQ121" i="3"/>
  <c r="AQ764" i="3" s="1"/>
  <c r="AP121" i="3"/>
  <c r="AP764" i="3" s="1"/>
  <c r="AO121" i="3"/>
  <c r="AO764" i="3" s="1"/>
  <c r="AN120" i="3"/>
  <c r="AN763" i="3" s="1"/>
  <c r="BD763" i="3" s="1"/>
  <c r="BC120" i="3"/>
  <c r="BC763" i="3" s="1"/>
  <c r="BB120" i="3"/>
  <c r="BB763" i="3" s="1"/>
  <c r="BA120" i="3"/>
  <c r="BA763" i="3" s="1"/>
  <c r="AZ120" i="3"/>
  <c r="AZ763" i="3" s="1"/>
  <c r="AY120" i="3"/>
  <c r="AY763" i="3" s="1"/>
  <c r="AX120" i="3"/>
  <c r="AX763" i="3" s="1"/>
  <c r="AW120" i="3"/>
  <c r="AW763" i="3" s="1"/>
  <c r="AV120" i="3"/>
  <c r="AV763" i="3" s="1"/>
  <c r="AU120" i="3"/>
  <c r="AU763" i="3" s="1"/>
  <c r="AT120" i="3"/>
  <c r="AT763" i="3" s="1"/>
  <c r="AS120" i="3"/>
  <c r="AS763" i="3" s="1"/>
  <c r="AR120" i="3"/>
  <c r="AR763" i="3" s="1"/>
  <c r="AQ120" i="3"/>
  <c r="AQ763" i="3" s="1"/>
  <c r="AP120" i="3"/>
  <c r="AP763" i="3" s="1"/>
  <c r="AO120" i="3"/>
  <c r="AO763" i="3" s="1"/>
  <c r="AN119" i="3"/>
  <c r="AN762" i="3" s="1"/>
  <c r="BD762" i="3" s="1"/>
  <c r="BC119" i="3"/>
  <c r="BC762" i="3" s="1"/>
  <c r="BB119" i="3"/>
  <c r="BB762" i="3" s="1"/>
  <c r="BA119" i="3"/>
  <c r="BA762" i="3" s="1"/>
  <c r="AZ119" i="3"/>
  <c r="AZ762" i="3" s="1"/>
  <c r="AY119" i="3"/>
  <c r="AY762" i="3" s="1"/>
  <c r="AX119" i="3"/>
  <c r="AX762" i="3" s="1"/>
  <c r="AW119" i="3"/>
  <c r="AW762" i="3" s="1"/>
  <c r="AV119" i="3"/>
  <c r="AV762" i="3" s="1"/>
  <c r="AU119" i="3"/>
  <c r="AU762" i="3" s="1"/>
  <c r="AT119" i="3"/>
  <c r="AT762" i="3" s="1"/>
  <c r="AS119" i="3"/>
  <c r="AS762" i="3" s="1"/>
  <c r="AR119" i="3"/>
  <c r="AR762" i="3" s="1"/>
  <c r="AQ119" i="3"/>
  <c r="AQ762" i="3" s="1"/>
  <c r="AP119" i="3"/>
  <c r="AP762" i="3" s="1"/>
  <c r="AO119" i="3"/>
  <c r="AO762" i="3" s="1"/>
  <c r="AN118" i="3"/>
  <c r="AN761" i="3" s="1"/>
  <c r="BD761" i="3" s="1"/>
  <c r="BC118" i="3"/>
  <c r="BC761" i="3" s="1"/>
  <c r="BB118" i="3"/>
  <c r="BB761" i="3" s="1"/>
  <c r="BA118" i="3"/>
  <c r="BA761" i="3" s="1"/>
  <c r="AZ118" i="3"/>
  <c r="AZ761" i="3" s="1"/>
  <c r="AY118" i="3"/>
  <c r="AY761" i="3" s="1"/>
  <c r="AX118" i="3"/>
  <c r="AX761" i="3" s="1"/>
  <c r="AW118" i="3"/>
  <c r="AW761" i="3" s="1"/>
  <c r="AV118" i="3"/>
  <c r="AV761" i="3" s="1"/>
  <c r="AU118" i="3"/>
  <c r="AU761" i="3" s="1"/>
  <c r="AT118" i="3"/>
  <c r="AT761" i="3" s="1"/>
  <c r="AS118" i="3"/>
  <c r="AS761" i="3" s="1"/>
  <c r="AR118" i="3"/>
  <c r="AR761" i="3" s="1"/>
  <c r="AQ118" i="3"/>
  <c r="AQ761" i="3" s="1"/>
  <c r="AP118" i="3"/>
  <c r="AP761" i="3" s="1"/>
  <c r="AO118" i="3"/>
  <c r="AO761" i="3" s="1"/>
  <c r="AN117" i="3"/>
  <c r="AN760" i="3" s="1"/>
  <c r="BD760" i="3" s="1"/>
  <c r="BC117" i="3"/>
  <c r="BC760" i="3" s="1"/>
  <c r="BB117" i="3"/>
  <c r="BB760" i="3" s="1"/>
  <c r="BA117" i="3"/>
  <c r="BA760" i="3" s="1"/>
  <c r="AZ117" i="3"/>
  <c r="AZ760" i="3" s="1"/>
  <c r="AY117" i="3"/>
  <c r="AY760" i="3" s="1"/>
  <c r="AX117" i="3"/>
  <c r="AX760" i="3" s="1"/>
  <c r="AW117" i="3"/>
  <c r="AW760" i="3" s="1"/>
  <c r="AV117" i="3"/>
  <c r="AV760" i="3" s="1"/>
  <c r="AU117" i="3"/>
  <c r="AU760" i="3" s="1"/>
  <c r="AT117" i="3"/>
  <c r="AT760" i="3" s="1"/>
  <c r="AS117" i="3"/>
  <c r="AS760" i="3" s="1"/>
  <c r="AR117" i="3"/>
  <c r="AR760" i="3" s="1"/>
  <c r="AQ117" i="3"/>
  <c r="AQ760" i="3" s="1"/>
  <c r="AP117" i="3"/>
  <c r="AP760" i="3" s="1"/>
  <c r="AO117" i="3"/>
  <c r="AO760" i="3" s="1"/>
  <c r="AN116" i="3"/>
  <c r="AN759" i="3" s="1"/>
  <c r="BD759" i="3" s="1"/>
  <c r="BC116" i="3"/>
  <c r="BC759" i="3" s="1"/>
  <c r="BB116" i="3"/>
  <c r="BB759" i="3" s="1"/>
  <c r="BA116" i="3"/>
  <c r="BA759" i="3" s="1"/>
  <c r="AZ116" i="3"/>
  <c r="AZ759" i="3" s="1"/>
  <c r="AY116" i="3"/>
  <c r="AY759" i="3" s="1"/>
  <c r="AX116" i="3"/>
  <c r="AX759" i="3" s="1"/>
  <c r="AW116" i="3"/>
  <c r="AW759" i="3" s="1"/>
  <c r="AV116" i="3"/>
  <c r="AV759" i="3" s="1"/>
  <c r="AU116" i="3"/>
  <c r="AU759" i="3" s="1"/>
  <c r="AT116" i="3"/>
  <c r="AT759" i="3" s="1"/>
  <c r="AS116" i="3"/>
  <c r="AS759" i="3" s="1"/>
  <c r="AR116" i="3"/>
  <c r="AR759" i="3" s="1"/>
  <c r="AQ116" i="3"/>
  <c r="AQ759" i="3" s="1"/>
  <c r="AP116" i="3"/>
  <c r="AP759" i="3" s="1"/>
  <c r="AO116" i="3"/>
  <c r="AO759" i="3" s="1"/>
  <c r="AN115" i="3"/>
  <c r="AN758" i="3" s="1"/>
  <c r="BD758" i="3" s="1"/>
  <c r="BC115" i="3"/>
  <c r="BC758" i="3" s="1"/>
  <c r="BB115" i="3"/>
  <c r="BB758" i="3" s="1"/>
  <c r="BA115" i="3"/>
  <c r="BA758" i="3" s="1"/>
  <c r="AZ115" i="3"/>
  <c r="AZ758" i="3" s="1"/>
  <c r="AY115" i="3"/>
  <c r="AY758" i="3" s="1"/>
  <c r="AX115" i="3"/>
  <c r="AX758" i="3" s="1"/>
  <c r="AW115" i="3"/>
  <c r="AW758" i="3" s="1"/>
  <c r="AV115" i="3"/>
  <c r="AV758" i="3" s="1"/>
  <c r="AU115" i="3"/>
  <c r="AU758" i="3" s="1"/>
  <c r="AT115" i="3"/>
  <c r="AT758" i="3" s="1"/>
  <c r="AS115" i="3"/>
  <c r="AS758" i="3" s="1"/>
  <c r="AR115" i="3"/>
  <c r="AR758" i="3" s="1"/>
  <c r="AQ115" i="3"/>
  <c r="AQ758" i="3" s="1"/>
  <c r="AP115" i="3"/>
  <c r="AP758" i="3" s="1"/>
  <c r="AO115" i="3"/>
  <c r="AO758" i="3" s="1"/>
  <c r="AN114" i="3"/>
  <c r="AN757" i="3" s="1"/>
  <c r="BD757" i="3" s="1"/>
  <c r="BC114" i="3"/>
  <c r="BC757" i="3" s="1"/>
  <c r="BB114" i="3"/>
  <c r="BB757" i="3" s="1"/>
  <c r="BA114" i="3"/>
  <c r="BA757" i="3" s="1"/>
  <c r="AZ114" i="3"/>
  <c r="AZ757" i="3" s="1"/>
  <c r="AY114" i="3"/>
  <c r="AY757" i="3" s="1"/>
  <c r="AX114" i="3"/>
  <c r="AX757" i="3" s="1"/>
  <c r="AW114" i="3"/>
  <c r="AW757" i="3" s="1"/>
  <c r="AV114" i="3"/>
  <c r="AV757" i="3" s="1"/>
  <c r="AU114" i="3"/>
  <c r="AU757" i="3" s="1"/>
  <c r="AT114" i="3"/>
  <c r="AT757" i="3" s="1"/>
  <c r="AS114" i="3"/>
  <c r="AS757" i="3" s="1"/>
  <c r="AR114" i="3"/>
  <c r="AR757" i="3" s="1"/>
  <c r="AQ114" i="3"/>
  <c r="AQ757" i="3" s="1"/>
  <c r="AP114" i="3"/>
  <c r="AP757" i="3" s="1"/>
  <c r="AO114" i="3"/>
  <c r="AO757" i="3" s="1"/>
  <c r="AN113" i="3"/>
  <c r="AN756" i="3" s="1"/>
  <c r="BD756" i="3" s="1"/>
  <c r="BC113" i="3"/>
  <c r="BC756" i="3" s="1"/>
  <c r="BB113" i="3"/>
  <c r="BB756" i="3" s="1"/>
  <c r="BA113" i="3"/>
  <c r="BA756" i="3" s="1"/>
  <c r="AZ113" i="3"/>
  <c r="AZ756" i="3" s="1"/>
  <c r="AY113" i="3"/>
  <c r="AY756" i="3" s="1"/>
  <c r="AX113" i="3"/>
  <c r="AX756" i="3" s="1"/>
  <c r="AW113" i="3"/>
  <c r="AW756" i="3" s="1"/>
  <c r="AV113" i="3"/>
  <c r="AV756" i="3" s="1"/>
  <c r="AU113" i="3"/>
  <c r="AU756" i="3" s="1"/>
  <c r="AT113" i="3"/>
  <c r="AT756" i="3" s="1"/>
  <c r="AS113" i="3"/>
  <c r="AS756" i="3" s="1"/>
  <c r="AR113" i="3"/>
  <c r="AR756" i="3" s="1"/>
  <c r="AQ113" i="3"/>
  <c r="AQ756" i="3" s="1"/>
  <c r="AP113" i="3"/>
  <c r="AP756" i="3" s="1"/>
  <c r="AO113" i="3"/>
  <c r="AO756" i="3" s="1"/>
  <c r="AN112" i="3"/>
  <c r="AN755" i="3" s="1"/>
  <c r="BD755" i="3" s="1"/>
  <c r="BC112" i="3"/>
  <c r="BC755" i="3" s="1"/>
  <c r="BB112" i="3"/>
  <c r="BB755" i="3" s="1"/>
  <c r="BA112" i="3"/>
  <c r="BA755" i="3" s="1"/>
  <c r="AZ112" i="3"/>
  <c r="AZ755" i="3" s="1"/>
  <c r="AY112" i="3"/>
  <c r="AY755" i="3" s="1"/>
  <c r="AX112" i="3"/>
  <c r="AX755" i="3" s="1"/>
  <c r="AW112" i="3"/>
  <c r="AW755" i="3" s="1"/>
  <c r="AV112" i="3"/>
  <c r="AV755" i="3" s="1"/>
  <c r="AU112" i="3"/>
  <c r="AU755" i="3" s="1"/>
  <c r="AT112" i="3"/>
  <c r="AT755" i="3" s="1"/>
  <c r="AS112" i="3"/>
  <c r="AS755" i="3" s="1"/>
  <c r="AR112" i="3"/>
  <c r="AR755" i="3" s="1"/>
  <c r="AQ112" i="3"/>
  <c r="AQ755" i="3" s="1"/>
  <c r="AP112" i="3"/>
  <c r="AP755" i="3" s="1"/>
  <c r="AO112" i="3"/>
  <c r="AO755" i="3" s="1"/>
  <c r="AN111" i="3"/>
  <c r="AN754" i="3" s="1"/>
  <c r="BD754" i="3" s="1"/>
  <c r="BC111" i="3"/>
  <c r="BC754" i="3" s="1"/>
  <c r="BB111" i="3"/>
  <c r="BB754" i="3" s="1"/>
  <c r="BA111" i="3"/>
  <c r="BA754" i="3" s="1"/>
  <c r="AZ111" i="3"/>
  <c r="AZ754" i="3" s="1"/>
  <c r="AY111" i="3"/>
  <c r="AY754" i="3" s="1"/>
  <c r="AX111" i="3"/>
  <c r="AX754" i="3" s="1"/>
  <c r="AW111" i="3"/>
  <c r="AW754" i="3" s="1"/>
  <c r="AV111" i="3"/>
  <c r="AV754" i="3" s="1"/>
  <c r="AU111" i="3"/>
  <c r="AU754" i="3" s="1"/>
  <c r="AT111" i="3"/>
  <c r="AT754" i="3" s="1"/>
  <c r="AS111" i="3"/>
  <c r="AS754" i="3" s="1"/>
  <c r="AR111" i="3"/>
  <c r="AR754" i="3" s="1"/>
  <c r="AQ111" i="3"/>
  <c r="AQ754" i="3" s="1"/>
  <c r="AP111" i="3"/>
  <c r="AP754" i="3" s="1"/>
  <c r="AO111" i="3"/>
  <c r="AO754" i="3" s="1"/>
  <c r="AN110" i="3"/>
  <c r="AN753" i="3" s="1"/>
  <c r="BD753" i="3" s="1"/>
  <c r="BC110" i="3"/>
  <c r="BC753" i="3" s="1"/>
  <c r="BB110" i="3"/>
  <c r="BB753" i="3" s="1"/>
  <c r="BA110" i="3"/>
  <c r="BA753" i="3" s="1"/>
  <c r="AZ110" i="3"/>
  <c r="AZ753" i="3" s="1"/>
  <c r="AY110" i="3"/>
  <c r="AY753" i="3" s="1"/>
  <c r="AX110" i="3"/>
  <c r="AX753" i="3" s="1"/>
  <c r="AW110" i="3"/>
  <c r="AW753" i="3" s="1"/>
  <c r="AV110" i="3"/>
  <c r="AV753" i="3" s="1"/>
  <c r="AU110" i="3"/>
  <c r="AU753" i="3" s="1"/>
  <c r="AT110" i="3"/>
  <c r="AT753" i="3" s="1"/>
  <c r="AS110" i="3"/>
  <c r="AS753" i="3" s="1"/>
  <c r="AR110" i="3"/>
  <c r="AR753" i="3" s="1"/>
  <c r="AQ110" i="3"/>
  <c r="AQ753" i="3" s="1"/>
  <c r="AP110" i="3"/>
  <c r="AP753" i="3" s="1"/>
  <c r="AO110" i="3"/>
  <c r="AO753" i="3" s="1"/>
  <c r="AN109" i="3"/>
  <c r="AN752" i="3" s="1"/>
  <c r="BD752" i="3" s="1"/>
  <c r="BC109" i="3"/>
  <c r="BC752" i="3" s="1"/>
  <c r="BB109" i="3"/>
  <c r="BB752" i="3" s="1"/>
  <c r="BA109" i="3"/>
  <c r="BA752" i="3" s="1"/>
  <c r="AZ109" i="3"/>
  <c r="AZ752" i="3" s="1"/>
  <c r="AY109" i="3"/>
  <c r="AY752" i="3" s="1"/>
  <c r="AX109" i="3"/>
  <c r="AX752" i="3" s="1"/>
  <c r="AW109" i="3"/>
  <c r="AW752" i="3" s="1"/>
  <c r="AV109" i="3"/>
  <c r="AV752" i="3" s="1"/>
  <c r="AU109" i="3"/>
  <c r="AU752" i="3" s="1"/>
  <c r="AT109" i="3"/>
  <c r="AT752" i="3" s="1"/>
  <c r="AS109" i="3"/>
  <c r="AS752" i="3" s="1"/>
  <c r="AR109" i="3"/>
  <c r="AR752" i="3" s="1"/>
  <c r="AQ109" i="3"/>
  <c r="AQ752" i="3" s="1"/>
  <c r="AP109" i="3"/>
  <c r="AP752" i="3" s="1"/>
  <c r="AO109" i="3"/>
  <c r="AO752" i="3" s="1"/>
  <c r="AN108" i="3"/>
  <c r="AN751" i="3" s="1"/>
  <c r="BD751" i="3" s="1"/>
  <c r="BC108" i="3"/>
  <c r="BC751" i="3" s="1"/>
  <c r="BB108" i="3"/>
  <c r="BB751" i="3" s="1"/>
  <c r="BA108" i="3"/>
  <c r="BA751" i="3" s="1"/>
  <c r="AZ108" i="3"/>
  <c r="AZ751" i="3" s="1"/>
  <c r="AY108" i="3"/>
  <c r="AY751" i="3" s="1"/>
  <c r="AX108" i="3"/>
  <c r="AX751" i="3" s="1"/>
  <c r="AW108" i="3"/>
  <c r="AW751" i="3" s="1"/>
  <c r="AV108" i="3"/>
  <c r="AV751" i="3" s="1"/>
  <c r="AU108" i="3"/>
  <c r="AU751" i="3" s="1"/>
  <c r="AT108" i="3"/>
  <c r="AT751" i="3" s="1"/>
  <c r="AS108" i="3"/>
  <c r="AS751" i="3" s="1"/>
  <c r="AR108" i="3"/>
  <c r="AR751" i="3" s="1"/>
  <c r="AQ108" i="3"/>
  <c r="AQ751" i="3" s="1"/>
  <c r="AP108" i="3"/>
  <c r="AP751" i="3" s="1"/>
  <c r="AO108" i="3"/>
  <c r="AO751" i="3" s="1"/>
  <c r="AN107" i="3"/>
  <c r="AN750" i="3" s="1"/>
  <c r="BD750" i="3" s="1"/>
  <c r="BC107" i="3"/>
  <c r="BC750" i="3" s="1"/>
  <c r="BB107" i="3"/>
  <c r="BB750" i="3" s="1"/>
  <c r="BA107" i="3"/>
  <c r="BA750" i="3" s="1"/>
  <c r="AZ107" i="3"/>
  <c r="AZ750" i="3" s="1"/>
  <c r="AY107" i="3"/>
  <c r="AY750" i="3" s="1"/>
  <c r="AX107" i="3"/>
  <c r="AX750" i="3" s="1"/>
  <c r="AW107" i="3"/>
  <c r="AW750" i="3" s="1"/>
  <c r="AV107" i="3"/>
  <c r="AV750" i="3" s="1"/>
  <c r="AU107" i="3"/>
  <c r="AU750" i="3" s="1"/>
  <c r="AT107" i="3"/>
  <c r="AT750" i="3" s="1"/>
  <c r="AS107" i="3"/>
  <c r="AS750" i="3" s="1"/>
  <c r="AR107" i="3"/>
  <c r="AR750" i="3" s="1"/>
  <c r="AQ107" i="3"/>
  <c r="AQ750" i="3" s="1"/>
  <c r="AP107" i="3"/>
  <c r="AP750" i="3" s="1"/>
  <c r="AO107" i="3"/>
  <c r="AO750" i="3" s="1"/>
  <c r="AN106" i="3"/>
  <c r="AN749" i="3" s="1"/>
  <c r="BD749" i="3" s="1"/>
  <c r="BC106" i="3"/>
  <c r="BC749" i="3" s="1"/>
  <c r="BB106" i="3"/>
  <c r="BB749" i="3" s="1"/>
  <c r="BA106" i="3"/>
  <c r="BA749" i="3" s="1"/>
  <c r="AZ106" i="3"/>
  <c r="AZ749" i="3" s="1"/>
  <c r="AY106" i="3"/>
  <c r="AY749" i="3" s="1"/>
  <c r="AX106" i="3"/>
  <c r="AX749" i="3" s="1"/>
  <c r="AW106" i="3"/>
  <c r="AW749" i="3" s="1"/>
  <c r="AV106" i="3"/>
  <c r="AV749" i="3" s="1"/>
  <c r="AU106" i="3"/>
  <c r="AU749" i="3" s="1"/>
  <c r="AT106" i="3"/>
  <c r="AT749" i="3" s="1"/>
  <c r="AS106" i="3"/>
  <c r="AS749" i="3" s="1"/>
  <c r="AR106" i="3"/>
  <c r="AR749" i="3" s="1"/>
  <c r="AQ106" i="3"/>
  <c r="AQ749" i="3" s="1"/>
  <c r="AP106" i="3"/>
  <c r="AP749" i="3" s="1"/>
  <c r="AO106" i="3"/>
  <c r="AO749" i="3" s="1"/>
  <c r="AN105" i="3"/>
  <c r="AN748" i="3" s="1"/>
  <c r="BD748" i="3" s="1"/>
  <c r="BC105" i="3"/>
  <c r="BC748" i="3" s="1"/>
  <c r="BB105" i="3"/>
  <c r="BB748" i="3" s="1"/>
  <c r="BA105" i="3"/>
  <c r="BA748" i="3" s="1"/>
  <c r="AZ105" i="3"/>
  <c r="AZ748" i="3" s="1"/>
  <c r="AY105" i="3"/>
  <c r="AY748" i="3" s="1"/>
  <c r="AX105" i="3"/>
  <c r="AX748" i="3" s="1"/>
  <c r="AW105" i="3"/>
  <c r="AW748" i="3" s="1"/>
  <c r="AV105" i="3"/>
  <c r="AV748" i="3" s="1"/>
  <c r="AU105" i="3"/>
  <c r="AU748" i="3" s="1"/>
  <c r="AT105" i="3"/>
  <c r="AT748" i="3" s="1"/>
  <c r="AS105" i="3"/>
  <c r="AS748" i="3" s="1"/>
  <c r="AR105" i="3"/>
  <c r="AR748" i="3" s="1"/>
  <c r="AQ105" i="3"/>
  <c r="AQ748" i="3" s="1"/>
  <c r="AP105" i="3"/>
  <c r="AP748" i="3" s="1"/>
  <c r="AO105" i="3"/>
  <c r="AO748" i="3" s="1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104" i="3"/>
  <c r="AL747" i="3" s="1"/>
  <c r="AM104" i="3"/>
  <c r="AM747" i="3" s="1"/>
  <c r="AN104" i="3"/>
  <c r="AN747" i="3" s="1"/>
  <c r="AO104" i="3"/>
  <c r="AO747" i="3" s="1"/>
  <c r="AP104" i="3"/>
  <c r="AP747" i="3" s="1"/>
  <c r="AQ104" i="3"/>
  <c r="AQ747" i="3" s="1"/>
  <c r="AR104" i="3"/>
  <c r="AR747" i="3" s="1"/>
  <c r="AS104" i="3"/>
  <c r="AS747" i="3" s="1"/>
  <c r="AT104" i="3"/>
  <c r="AT747" i="3" s="1"/>
  <c r="AU104" i="3"/>
  <c r="AU747" i="3" s="1"/>
  <c r="AV104" i="3"/>
  <c r="AV747" i="3" s="1"/>
  <c r="AW104" i="3"/>
  <c r="AW747" i="3" s="1"/>
  <c r="AX104" i="3"/>
  <c r="AX747" i="3" s="1"/>
  <c r="AY104" i="3"/>
  <c r="AY747" i="3" s="1"/>
  <c r="AZ104" i="3"/>
  <c r="AZ747" i="3" s="1"/>
  <c r="BA104" i="3"/>
  <c r="BA747" i="3" s="1"/>
  <c r="BB104" i="3"/>
  <c r="BB747" i="3" s="1"/>
  <c r="BC104" i="3"/>
  <c r="BC747" i="3" s="1"/>
  <c r="Z746" i="3"/>
  <c r="AA746" i="3"/>
  <c r="AB746" i="3"/>
  <c r="AC746" i="3"/>
  <c r="AD746" i="3"/>
  <c r="AE746" i="3"/>
  <c r="AF103" i="3"/>
  <c r="AF746" i="3" s="1"/>
  <c r="AG103" i="3"/>
  <c r="AG746" i="3" s="1"/>
  <c r="AH103" i="3"/>
  <c r="AH746" i="3" s="1"/>
  <c r="AI103" i="3"/>
  <c r="AI746" i="3" s="1"/>
  <c r="AJ103" i="3"/>
  <c r="AJ746" i="3" s="1"/>
  <c r="AK103" i="3"/>
  <c r="AK746" i="3" s="1"/>
  <c r="AL103" i="3"/>
  <c r="AL746" i="3" s="1"/>
  <c r="AM103" i="3"/>
  <c r="AM746" i="3" s="1"/>
  <c r="AN103" i="3"/>
  <c r="AN746" i="3" s="1"/>
  <c r="AO103" i="3"/>
  <c r="AO746" i="3" s="1"/>
  <c r="AP103" i="3"/>
  <c r="AP746" i="3" s="1"/>
  <c r="AQ103" i="3"/>
  <c r="AQ746" i="3" s="1"/>
  <c r="AR103" i="3"/>
  <c r="AR746" i="3" s="1"/>
  <c r="AS103" i="3"/>
  <c r="AS746" i="3" s="1"/>
  <c r="AT103" i="3"/>
  <c r="AT746" i="3" s="1"/>
  <c r="AU103" i="3"/>
  <c r="AU746" i="3" s="1"/>
  <c r="AV103" i="3"/>
  <c r="AV746" i="3" s="1"/>
  <c r="AW103" i="3"/>
  <c r="AW746" i="3" s="1"/>
  <c r="AX103" i="3"/>
  <c r="AX746" i="3" s="1"/>
  <c r="AY103" i="3"/>
  <c r="AY746" i="3" s="1"/>
  <c r="AZ103" i="3"/>
  <c r="AZ746" i="3" s="1"/>
  <c r="BA103" i="3"/>
  <c r="BA746" i="3" s="1"/>
  <c r="BB103" i="3"/>
  <c r="BB746" i="3" s="1"/>
  <c r="BC103" i="3"/>
  <c r="BC746" i="3" s="1"/>
  <c r="Z745" i="3"/>
  <c r="AA745" i="3"/>
  <c r="AB745" i="3"/>
  <c r="AC745" i="3"/>
  <c r="AD745" i="3"/>
  <c r="AE745" i="3"/>
  <c r="AF102" i="3"/>
  <c r="BD102" i="3" s="1"/>
  <c r="AG102" i="3"/>
  <c r="AG745" i="3" s="1"/>
  <c r="AH102" i="3"/>
  <c r="AH745" i="3" s="1"/>
  <c r="AI102" i="3"/>
  <c r="AI745" i="3" s="1"/>
  <c r="AJ102" i="3"/>
  <c r="AJ745" i="3" s="1"/>
  <c r="AK102" i="3"/>
  <c r="AK745" i="3" s="1"/>
  <c r="AL102" i="3"/>
  <c r="AL745" i="3" s="1"/>
  <c r="AM102" i="3"/>
  <c r="AM745" i="3" s="1"/>
  <c r="AN102" i="3"/>
  <c r="AN745" i="3" s="1"/>
  <c r="AO102" i="3"/>
  <c r="AO745" i="3" s="1"/>
  <c r="AP102" i="3"/>
  <c r="AP745" i="3" s="1"/>
  <c r="AQ102" i="3"/>
  <c r="AQ745" i="3" s="1"/>
  <c r="AR102" i="3"/>
  <c r="AR745" i="3" s="1"/>
  <c r="AS102" i="3"/>
  <c r="AS745" i="3" s="1"/>
  <c r="AT102" i="3"/>
  <c r="AT745" i="3" s="1"/>
  <c r="AU102" i="3"/>
  <c r="AU745" i="3" s="1"/>
  <c r="AV102" i="3"/>
  <c r="AV745" i="3" s="1"/>
  <c r="AW102" i="3"/>
  <c r="AW745" i="3" s="1"/>
  <c r="AX102" i="3"/>
  <c r="AX745" i="3" s="1"/>
  <c r="AY102" i="3"/>
  <c r="AY745" i="3" s="1"/>
  <c r="AZ102" i="3"/>
  <c r="AZ745" i="3" s="1"/>
  <c r="BA102" i="3"/>
  <c r="BA745" i="3" s="1"/>
  <c r="BB102" i="3"/>
  <c r="BB745" i="3" s="1"/>
  <c r="BC102" i="3"/>
  <c r="BC745" i="3" s="1"/>
  <c r="Z744" i="3"/>
  <c r="AA744" i="3"/>
  <c r="AB744" i="3"/>
  <c r="AC744" i="3"/>
  <c r="AD744" i="3"/>
  <c r="AE744" i="3"/>
  <c r="AF101" i="3"/>
  <c r="AF744" i="3" s="1"/>
  <c r="AG101" i="3"/>
  <c r="AG744" i="3" s="1"/>
  <c r="AH101" i="3"/>
  <c r="AH744" i="3" s="1"/>
  <c r="AI101" i="3"/>
  <c r="AI744" i="3" s="1"/>
  <c r="AJ101" i="3"/>
  <c r="AJ744" i="3" s="1"/>
  <c r="AK101" i="3"/>
  <c r="AK744" i="3" s="1"/>
  <c r="AL101" i="3"/>
  <c r="AL744" i="3" s="1"/>
  <c r="AM101" i="3"/>
  <c r="AM744" i="3" s="1"/>
  <c r="AN101" i="3"/>
  <c r="AN744" i="3" s="1"/>
  <c r="AO101" i="3"/>
  <c r="AO744" i="3" s="1"/>
  <c r="AP101" i="3"/>
  <c r="AP744" i="3" s="1"/>
  <c r="AQ101" i="3"/>
  <c r="AQ744" i="3" s="1"/>
  <c r="AR101" i="3"/>
  <c r="AR744" i="3" s="1"/>
  <c r="AS101" i="3"/>
  <c r="AS744" i="3" s="1"/>
  <c r="AT101" i="3"/>
  <c r="AT744" i="3" s="1"/>
  <c r="AU101" i="3"/>
  <c r="AU744" i="3" s="1"/>
  <c r="AV101" i="3"/>
  <c r="AV744" i="3" s="1"/>
  <c r="AW101" i="3"/>
  <c r="AW744" i="3" s="1"/>
  <c r="AX101" i="3"/>
  <c r="AX744" i="3" s="1"/>
  <c r="AY101" i="3"/>
  <c r="AY744" i="3" s="1"/>
  <c r="AZ101" i="3"/>
  <c r="AZ744" i="3" s="1"/>
  <c r="BA101" i="3"/>
  <c r="BA744" i="3" s="1"/>
  <c r="BB101" i="3"/>
  <c r="BB744" i="3" s="1"/>
  <c r="BC101" i="3"/>
  <c r="BC744" i="3" s="1"/>
  <c r="Z743" i="3"/>
  <c r="AA743" i="3"/>
  <c r="AB743" i="3"/>
  <c r="AC743" i="3"/>
  <c r="AD743" i="3"/>
  <c r="AE743" i="3"/>
  <c r="AF100" i="3"/>
  <c r="AF743" i="3" s="1"/>
  <c r="AG100" i="3"/>
  <c r="AG743" i="3" s="1"/>
  <c r="AH100" i="3"/>
  <c r="AH743" i="3" s="1"/>
  <c r="AI100" i="3"/>
  <c r="AI743" i="3" s="1"/>
  <c r="AJ100" i="3"/>
  <c r="AJ743" i="3" s="1"/>
  <c r="AK100" i="3"/>
  <c r="AK743" i="3" s="1"/>
  <c r="AL100" i="3"/>
  <c r="AL743" i="3" s="1"/>
  <c r="AM100" i="3"/>
  <c r="AM743" i="3" s="1"/>
  <c r="AN100" i="3"/>
  <c r="AN743" i="3" s="1"/>
  <c r="AO100" i="3"/>
  <c r="AO743" i="3" s="1"/>
  <c r="AP100" i="3"/>
  <c r="AP743" i="3" s="1"/>
  <c r="AQ100" i="3"/>
  <c r="AQ743" i="3" s="1"/>
  <c r="AR100" i="3"/>
  <c r="AR743" i="3" s="1"/>
  <c r="AS100" i="3"/>
  <c r="AS743" i="3" s="1"/>
  <c r="AT100" i="3"/>
  <c r="AT743" i="3" s="1"/>
  <c r="AU100" i="3"/>
  <c r="AU743" i="3" s="1"/>
  <c r="AV100" i="3"/>
  <c r="AV743" i="3" s="1"/>
  <c r="AW100" i="3"/>
  <c r="AW743" i="3" s="1"/>
  <c r="AX100" i="3"/>
  <c r="AX743" i="3" s="1"/>
  <c r="AY100" i="3"/>
  <c r="AY743" i="3" s="1"/>
  <c r="AZ100" i="3"/>
  <c r="AZ743" i="3" s="1"/>
  <c r="BA100" i="3"/>
  <c r="BA743" i="3" s="1"/>
  <c r="BB100" i="3"/>
  <c r="BB743" i="3" s="1"/>
  <c r="BC100" i="3"/>
  <c r="BC743" i="3" s="1"/>
  <c r="Z99" i="3"/>
  <c r="Z742" i="3" s="1"/>
  <c r="BD742" i="3" s="1"/>
  <c r="BC99" i="3"/>
  <c r="BC742" i="3" s="1"/>
  <c r="BB99" i="3"/>
  <c r="BB742" i="3" s="1"/>
  <c r="BA99" i="3"/>
  <c r="BA742" i="3" s="1"/>
  <c r="AZ99" i="3"/>
  <c r="AZ742" i="3" s="1"/>
  <c r="AY99" i="3"/>
  <c r="AY742" i="3" s="1"/>
  <c r="AX99" i="3"/>
  <c r="AX742" i="3" s="1"/>
  <c r="AW99" i="3"/>
  <c r="AW742" i="3" s="1"/>
  <c r="AV99" i="3"/>
  <c r="AV742" i="3" s="1"/>
  <c r="AU99" i="3"/>
  <c r="AU742" i="3" s="1"/>
  <c r="AT99" i="3"/>
  <c r="AT742" i="3" s="1"/>
  <c r="AS99" i="3"/>
  <c r="AS742" i="3" s="1"/>
  <c r="AR99" i="3"/>
  <c r="AR742" i="3" s="1"/>
  <c r="AQ99" i="3"/>
  <c r="AQ742" i="3" s="1"/>
  <c r="AP99" i="3"/>
  <c r="AP742" i="3" s="1"/>
  <c r="AO99" i="3"/>
  <c r="AO742" i="3" s="1"/>
  <c r="AN99" i="3"/>
  <c r="AN742" i="3" s="1"/>
  <c r="AM99" i="3"/>
  <c r="AM742" i="3" s="1"/>
  <c r="AL99" i="3"/>
  <c r="AL742" i="3" s="1"/>
  <c r="AK99" i="3"/>
  <c r="AK742" i="3" s="1"/>
  <c r="AJ99" i="3"/>
  <c r="AJ742" i="3" s="1"/>
  <c r="AI99" i="3"/>
  <c r="AI742" i="3" s="1"/>
  <c r="AH99" i="3"/>
  <c r="AH742" i="3" s="1"/>
  <c r="AG99" i="3"/>
  <c r="AG742" i="3" s="1"/>
  <c r="AF99" i="3"/>
  <c r="AF742" i="3" s="1"/>
  <c r="AE99" i="3"/>
  <c r="AE742" i="3" s="1"/>
  <c r="AD99" i="3"/>
  <c r="AD742" i="3" s="1"/>
  <c r="AC99" i="3"/>
  <c r="AC742" i="3" s="1"/>
  <c r="AB99" i="3"/>
  <c r="AB742" i="3" s="1"/>
  <c r="AA99" i="3"/>
  <c r="AA742" i="3" s="1"/>
  <c r="Z98" i="3"/>
  <c r="Z741" i="3" s="1"/>
  <c r="BD741" i="3" s="1"/>
  <c r="BC98" i="3"/>
  <c r="BC741" i="3" s="1"/>
  <c r="BB98" i="3"/>
  <c r="BB741" i="3" s="1"/>
  <c r="BA98" i="3"/>
  <c r="BA741" i="3" s="1"/>
  <c r="AZ98" i="3"/>
  <c r="AZ741" i="3" s="1"/>
  <c r="AY98" i="3"/>
  <c r="AY741" i="3" s="1"/>
  <c r="AX98" i="3"/>
  <c r="AX741" i="3" s="1"/>
  <c r="AW98" i="3"/>
  <c r="AW741" i="3" s="1"/>
  <c r="AV98" i="3"/>
  <c r="AV741" i="3" s="1"/>
  <c r="AU98" i="3"/>
  <c r="AU741" i="3" s="1"/>
  <c r="AT98" i="3"/>
  <c r="AT741" i="3" s="1"/>
  <c r="AS98" i="3"/>
  <c r="AS741" i="3" s="1"/>
  <c r="AR98" i="3"/>
  <c r="AR741" i="3" s="1"/>
  <c r="AQ98" i="3"/>
  <c r="AQ741" i="3" s="1"/>
  <c r="AP98" i="3"/>
  <c r="AP741" i="3" s="1"/>
  <c r="AO98" i="3"/>
  <c r="AO741" i="3" s="1"/>
  <c r="AN98" i="3"/>
  <c r="AN741" i="3" s="1"/>
  <c r="AM98" i="3"/>
  <c r="AM741" i="3" s="1"/>
  <c r="AL98" i="3"/>
  <c r="AL741" i="3" s="1"/>
  <c r="AK98" i="3"/>
  <c r="AK741" i="3" s="1"/>
  <c r="AJ98" i="3"/>
  <c r="AJ741" i="3" s="1"/>
  <c r="AI98" i="3"/>
  <c r="AI741" i="3" s="1"/>
  <c r="AH98" i="3"/>
  <c r="AH741" i="3" s="1"/>
  <c r="AG98" i="3"/>
  <c r="AG741" i="3" s="1"/>
  <c r="AF98" i="3"/>
  <c r="AF741" i="3" s="1"/>
  <c r="AE98" i="3"/>
  <c r="AE741" i="3" s="1"/>
  <c r="AD98" i="3"/>
  <c r="AD741" i="3" s="1"/>
  <c r="AC98" i="3"/>
  <c r="AC741" i="3" s="1"/>
  <c r="AB98" i="3"/>
  <c r="AB741" i="3" s="1"/>
  <c r="AA98" i="3"/>
  <c r="AA741" i="3" s="1"/>
  <c r="Z97" i="3"/>
  <c r="Z740" i="3" s="1"/>
  <c r="BD740" i="3" s="1"/>
  <c r="BC97" i="3"/>
  <c r="BC740" i="3" s="1"/>
  <c r="BB97" i="3"/>
  <c r="BB740" i="3" s="1"/>
  <c r="BA97" i="3"/>
  <c r="BA740" i="3" s="1"/>
  <c r="AZ97" i="3"/>
  <c r="AZ740" i="3" s="1"/>
  <c r="AY97" i="3"/>
  <c r="AY740" i="3" s="1"/>
  <c r="AX97" i="3"/>
  <c r="AX740" i="3" s="1"/>
  <c r="AW97" i="3"/>
  <c r="AW740" i="3" s="1"/>
  <c r="AV97" i="3"/>
  <c r="AV740" i="3" s="1"/>
  <c r="AU97" i="3"/>
  <c r="AU740" i="3" s="1"/>
  <c r="AT97" i="3"/>
  <c r="AT740" i="3" s="1"/>
  <c r="AS97" i="3"/>
  <c r="AS740" i="3" s="1"/>
  <c r="AR97" i="3"/>
  <c r="AR740" i="3" s="1"/>
  <c r="AQ97" i="3"/>
  <c r="AQ740" i="3" s="1"/>
  <c r="AP97" i="3"/>
  <c r="AP740" i="3" s="1"/>
  <c r="AO97" i="3"/>
  <c r="AO740" i="3" s="1"/>
  <c r="AN97" i="3"/>
  <c r="AN740" i="3" s="1"/>
  <c r="AM97" i="3"/>
  <c r="AM740" i="3" s="1"/>
  <c r="AL97" i="3"/>
  <c r="AL740" i="3" s="1"/>
  <c r="AK97" i="3"/>
  <c r="AK740" i="3" s="1"/>
  <c r="AJ97" i="3"/>
  <c r="AJ740" i="3" s="1"/>
  <c r="AI97" i="3"/>
  <c r="AI740" i="3" s="1"/>
  <c r="AH97" i="3"/>
  <c r="AH740" i="3" s="1"/>
  <c r="AG97" i="3"/>
  <c r="AG740" i="3" s="1"/>
  <c r="AF97" i="3"/>
  <c r="AF740" i="3" s="1"/>
  <c r="AE97" i="3"/>
  <c r="AE740" i="3" s="1"/>
  <c r="AD97" i="3"/>
  <c r="AD740" i="3" s="1"/>
  <c r="AC97" i="3"/>
  <c r="AC740" i="3" s="1"/>
  <c r="AB97" i="3"/>
  <c r="AB740" i="3" s="1"/>
  <c r="AA97" i="3"/>
  <c r="AA740" i="3" s="1"/>
  <c r="Z96" i="3"/>
  <c r="Z739" i="3" s="1"/>
  <c r="BD739" i="3" s="1"/>
  <c r="BC96" i="3"/>
  <c r="BC739" i="3" s="1"/>
  <c r="BB96" i="3"/>
  <c r="BB739" i="3" s="1"/>
  <c r="BA96" i="3"/>
  <c r="BA739" i="3" s="1"/>
  <c r="AZ96" i="3"/>
  <c r="AZ739" i="3" s="1"/>
  <c r="AY96" i="3"/>
  <c r="AY739" i="3" s="1"/>
  <c r="AX96" i="3"/>
  <c r="AX739" i="3" s="1"/>
  <c r="AW96" i="3"/>
  <c r="AW739" i="3" s="1"/>
  <c r="AV96" i="3"/>
  <c r="AV739" i="3" s="1"/>
  <c r="AU96" i="3"/>
  <c r="AU739" i="3" s="1"/>
  <c r="AT96" i="3"/>
  <c r="AT739" i="3" s="1"/>
  <c r="AS96" i="3"/>
  <c r="AS739" i="3" s="1"/>
  <c r="AR96" i="3"/>
  <c r="AR739" i="3" s="1"/>
  <c r="AQ96" i="3"/>
  <c r="AQ739" i="3" s="1"/>
  <c r="AP96" i="3"/>
  <c r="AP739" i="3" s="1"/>
  <c r="AO96" i="3"/>
  <c r="AO739" i="3" s="1"/>
  <c r="AN96" i="3"/>
  <c r="AN739" i="3" s="1"/>
  <c r="AM96" i="3"/>
  <c r="AM739" i="3" s="1"/>
  <c r="AL96" i="3"/>
  <c r="AL739" i="3" s="1"/>
  <c r="AK96" i="3"/>
  <c r="AK739" i="3" s="1"/>
  <c r="AJ96" i="3"/>
  <c r="AJ739" i="3" s="1"/>
  <c r="AI96" i="3"/>
  <c r="AI739" i="3" s="1"/>
  <c r="AH96" i="3"/>
  <c r="AH739" i="3" s="1"/>
  <c r="AG96" i="3"/>
  <c r="AG739" i="3" s="1"/>
  <c r="AF96" i="3"/>
  <c r="AF739" i="3" s="1"/>
  <c r="AE96" i="3"/>
  <c r="AE739" i="3" s="1"/>
  <c r="AD96" i="3"/>
  <c r="AD739" i="3" s="1"/>
  <c r="AC96" i="3"/>
  <c r="AC739" i="3" s="1"/>
  <c r="AB96" i="3"/>
  <c r="AB739" i="3" s="1"/>
  <c r="AA96" i="3"/>
  <c r="AA739" i="3" s="1"/>
  <c r="F738" i="3"/>
  <c r="G738" i="3"/>
  <c r="H738" i="3"/>
  <c r="I738" i="3"/>
  <c r="J738" i="3"/>
  <c r="K738" i="3"/>
  <c r="L738" i="3"/>
  <c r="M738" i="3"/>
  <c r="N738" i="3"/>
  <c r="O95" i="3"/>
  <c r="O738" i="3" s="1"/>
  <c r="P95" i="3"/>
  <c r="P738" i="3" s="1"/>
  <c r="Q95" i="3"/>
  <c r="Q738" i="3" s="1"/>
  <c r="R95" i="3"/>
  <c r="R738" i="3" s="1"/>
  <c r="S95" i="3"/>
  <c r="S738" i="3" s="1"/>
  <c r="T95" i="3"/>
  <c r="T738" i="3" s="1"/>
  <c r="U95" i="3"/>
  <c r="U738" i="3" s="1"/>
  <c r="V95" i="3"/>
  <c r="V738" i="3" s="1"/>
  <c r="W95" i="3"/>
  <c r="W738" i="3" s="1"/>
  <c r="X95" i="3"/>
  <c r="X738" i="3" s="1"/>
  <c r="Y95" i="3"/>
  <c r="Y738" i="3" s="1"/>
  <c r="Z95" i="3"/>
  <c r="Z738" i="3" s="1"/>
  <c r="AA95" i="3"/>
  <c r="AA738" i="3" s="1"/>
  <c r="AB95" i="3"/>
  <c r="AB738" i="3" s="1"/>
  <c r="AC95" i="3"/>
  <c r="AC738" i="3" s="1"/>
  <c r="AD95" i="3"/>
  <c r="AD738" i="3" s="1"/>
  <c r="AE95" i="3"/>
  <c r="AE738" i="3" s="1"/>
  <c r="AF95" i="3"/>
  <c r="AF738" i="3" s="1"/>
  <c r="AG95" i="3"/>
  <c r="AG738" i="3" s="1"/>
  <c r="AH95" i="3"/>
  <c r="AH738" i="3" s="1"/>
  <c r="AI95" i="3"/>
  <c r="AI738" i="3" s="1"/>
  <c r="AJ95" i="3"/>
  <c r="AJ738" i="3" s="1"/>
  <c r="AK95" i="3"/>
  <c r="AK738" i="3" s="1"/>
  <c r="AL95" i="3"/>
  <c r="AL738" i="3" s="1"/>
  <c r="AM95" i="3"/>
  <c r="AM738" i="3" s="1"/>
  <c r="AN95" i="3"/>
  <c r="AN738" i="3" s="1"/>
  <c r="AO95" i="3"/>
  <c r="AO738" i="3" s="1"/>
  <c r="AP95" i="3"/>
  <c r="AP738" i="3" s="1"/>
  <c r="AQ95" i="3"/>
  <c r="AQ738" i="3" s="1"/>
  <c r="AR95" i="3"/>
  <c r="AR738" i="3" s="1"/>
  <c r="AS95" i="3"/>
  <c r="AS738" i="3" s="1"/>
  <c r="AT95" i="3"/>
  <c r="AT738" i="3" s="1"/>
  <c r="AU95" i="3"/>
  <c r="AU738" i="3" s="1"/>
  <c r="AV95" i="3"/>
  <c r="AV738" i="3" s="1"/>
  <c r="AW95" i="3"/>
  <c r="AW738" i="3" s="1"/>
  <c r="AX95" i="3"/>
  <c r="AX738" i="3" s="1"/>
  <c r="AY95" i="3"/>
  <c r="AY738" i="3" s="1"/>
  <c r="AZ95" i="3"/>
  <c r="AZ738" i="3" s="1"/>
  <c r="BA95" i="3"/>
  <c r="BA738" i="3" s="1"/>
  <c r="BB95" i="3"/>
  <c r="BB738" i="3" s="1"/>
  <c r="BC95" i="3"/>
  <c r="BC738" i="3" s="1"/>
  <c r="F737" i="3"/>
  <c r="G737" i="3"/>
  <c r="H737" i="3"/>
  <c r="I737" i="3"/>
  <c r="J737" i="3"/>
  <c r="K737" i="3"/>
  <c r="L737" i="3"/>
  <c r="M94" i="3"/>
  <c r="M737" i="3" s="1"/>
  <c r="N94" i="3"/>
  <c r="N737" i="3" s="1"/>
  <c r="O94" i="3"/>
  <c r="O737" i="3" s="1"/>
  <c r="P94" i="3"/>
  <c r="P737" i="3" s="1"/>
  <c r="Q94" i="3"/>
  <c r="Q737" i="3" s="1"/>
  <c r="R94" i="3"/>
  <c r="R737" i="3" s="1"/>
  <c r="S94" i="3"/>
  <c r="S737" i="3" s="1"/>
  <c r="T94" i="3"/>
  <c r="T737" i="3" s="1"/>
  <c r="U94" i="3"/>
  <c r="U737" i="3" s="1"/>
  <c r="V94" i="3"/>
  <c r="V737" i="3" s="1"/>
  <c r="W94" i="3"/>
  <c r="W737" i="3" s="1"/>
  <c r="X94" i="3"/>
  <c r="X737" i="3" s="1"/>
  <c r="Y94" i="3"/>
  <c r="Y737" i="3" s="1"/>
  <c r="Z94" i="3"/>
  <c r="Z737" i="3" s="1"/>
  <c r="AA94" i="3"/>
  <c r="AA737" i="3" s="1"/>
  <c r="AB94" i="3"/>
  <c r="AB737" i="3" s="1"/>
  <c r="AC94" i="3"/>
  <c r="AC737" i="3" s="1"/>
  <c r="AD94" i="3"/>
  <c r="AD737" i="3" s="1"/>
  <c r="AE94" i="3"/>
  <c r="AE737" i="3" s="1"/>
  <c r="AF94" i="3"/>
  <c r="AF737" i="3" s="1"/>
  <c r="AG94" i="3"/>
  <c r="AG737" i="3" s="1"/>
  <c r="AH94" i="3"/>
  <c r="AH737" i="3" s="1"/>
  <c r="AI94" i="3"/>
  <c r="AI737" i="3" s="1"/>
  <c r="AJ94" i="3"/>
  <c r="AJ737" i="3" s="1"/>
  <c r="AK94" i="3"/>
  <c r="AK737" i="3" s="1"/>
  <c r="AL94" i="3"/>
  <c r="AL737" i="3" s="1"/>
  <c r="AM94" i="3"/>
  <c r="AM737" i="3" s="1"/>
  <c r="AN94" i="3"/>
  <c r="AN737" i="3" s="1"/>
  <c r="AO94" i="3"/>
  <c r="AO737" i="3" s="1"/>
  <c r="AP94" i="3"/>
  <c r="AP737" i="3" s="1"/>
  <c r="AQ94" i="3"/>
  <c r="AQ737" i="3" s="1"/>
  <c r="AR94" i="3"/>
  <c r="AR737" i="3" s="1"/>
  <c r="AS94" i="3"/>
  <c r="AS737" i="3" s="1"/>
  <c r="AT94" i="3"/>
  <c r="AT737" i="3" s="1"/>
  <c r="AU94" i="3"/>
  <c r="AU737" i="3" s="1"/>
  <c r="AV94" i="3"/>
  <c r="AV737" i="3" s="1"/>
  <c r="AW94" i="3"/>
  <c r="AW737" i="3" s="1"/>
  <c r="AX94" i="3"/>
  <c r="AX737" i="3" s="1"/>
  <c r="AY94" i="3"/>
  <c r="AY737" i="3" s="1"/>
  <c r="AZ94" i="3"/>
  <c r="AZ737" i="3" s="1"/>
  <c r="BA94" i="3"/>
  <c r="BA737" i="3" s="1"/>
  <c r="BB94" i="3"/>
  <c r="BB737" i="3" s="1"/>
  <c r="BC94" i="3"/>
  <c r="BC737" i="3" s="1"/>
  <c r="F736" i="3"/>
  <c r="G736" i="3"/>
  <c r="H736" i="3"/>
  <c r="I736" i="3"/>
  <c r="J736" i="3"/>
  <c r="K736" i="3"/>
  <c r="L736" i="3"/>
  <c r="M93" i="3"/>
  <c r="M736" i="3" s="1"/>
  <c r="N93" i="3"/>
  <c r="N736" i="3" s="1"/>
  <c r="O93" i="3"/>
  <c r="O736" i="3" s="1"/>
  <c r="P93" i="3"/>
  <c r="P736" i="3" s="1"/>
  <c r="Q93" i="3"/>
  <c r="Q736" i="3" s="1"/>
  <c r="R93" i="3"/>
  <c r="R736" i="3" s="1"/>
  <c r="S93" i="3"/>
  <c r="S736" i="3" s="1"/>
  <c r="T93" i="3"/>
  <c r="T736" i="3" s="1"/>
  <c r="U93" i="3"/>
  <c r="U736" i="3" s="1"/>
  <c r="V93" i="3"/>
  <c r="V736" i="3" s="1"/>
  <c r="W93" i="3"/>
  <c r="W736" i="3" s="1"/>
  <c r="X93" i="3"/>
  <c r="X736" i="3" s="1"/>
  <c r="Y93" i="3"/>
  <c r="Y736" i="3" s="1"/>
  <c r="Z93" i="3"/>
  <c r="Z736" i="3" s="1"/>
  <c r="AA93" i="3"/>
  <c r="AA736" i="3" s="1"/>
  <c r="AB93" i="3"/>
  <c r="AB736" i="3" s="1"/>
  <c r="AC93" i="3"/>
  <c r="AC736" i="3" s="1"/>
  <c r="AD93" i="3"/>
  <c r="AD736" i="3" s="1"/>
  <c r="AE93" i="3"/>
  <c r="AE736" i="3" s="1"/>
  <c r="AF93" i="3"/>
  <c r="AF736" i="3" s="1"/>
  <c r="AG93" i="3"/>
  <c r="AG736" i="3" s="1"/>
  <c r="AH93" i="3"/>
  <c r="AH736" i="3" s="1"/>
  <c r="AI93" i="3"/>
  <c r="AI736" i="3" s="1"/>
  <c r="AJ93" i="3"/>
  <c r="AJ736" i="3" s="1"/>
  <c r="AK93" i="3"/>
  <c r="AK736" i="3" s="1"/>
  <c r="AL93" i="3"/>
  <c r="AL736" i="3" s="1"/>
  <c r="AM93" i="3"/>
  <c r="AM736" i="3" s="1"/>
  <c r="AN93" i="3"/>
  <c r="AN736" i="3" s="1"/>
  <c r="AO93" i="3"/>
  <c r="AO736" i="3" s="1"/>
  <c r="AP93" i="3"/>
  <c r="AP736" i="3" s="1"/>
  <c r="AQ93" i="3"/>
  <c r="AQ736" i="3" s="1"/>
  <c r="AR93" i="3"/>
  <c r="AR736" i="3" s="1"/>
  <c r="AS93" i="3"/>
  <c r="AS736" i="3" s="1"/>
  <c r="AT93" i="3"/>
  <c r="AT736" i="3" s="1"/>
  <c r="AU93" i="3"/>
  <c r="AU736" i="3" s="1"/>
  <c r="AV93" i="3"/>
  <c r="AV736" i="3" s="1"/>
  <c r="AW93" i="3"/>
  <c r="AW736" i="3" s="1"/>
  <c r="AX93" i="3"/>
  <c r="AX736" i="3" s="1"/>
  <c r="AY93" i="3"/>
  <c r="AY736" i="3" s="1"/>
  <c r="AZ93" i="3"/>
  <c r="AZ736" i="3" s="1"/>
  <c r="BA93" i="3"/>
  <c r="BA736" i="3" s="1"/>
  <c r="BB93" i="3"/>
  <c r="BB736" i="3" s="1"/>
  <c r="BC93" i="3"/>
  <c r="BC736" i="3" s="1"/>
  <c r="F735" i="3"/>
  <c r="G735" i="3"/>
  <c r="H735" i="3"/>
  <c r="I735" i="3"/>
  <c r="J735" i="3"/>
  <c r="K735" i="3"/>
  <c r="L735" i="3"/>
  <c r="M92" i="3"/>
  <c r="M735" i="3" s="1"/>
  <c r="N92" i="3"/>
  <c r="N735" i="3" s="1"/>
  <c r="O92" i="3"/>
  <c r="O735" i="3" s="1"/>
  <c r="P92" i="3"/>
  <c r="P735" i="3" s="1"/>
  <c r="Q92" i="3"/>
  <c r="Q735" i="3" s="1"/>
  <c r="R92" i="3"/>
  <c r="R735" i="3" s="1"/>
  <c r="S92" i="3"/>
  <c r="S735" i="3" s="1"/>
  <c r="T92" i="3"/>
  <c r="T735" i="3" s="1"/>
  <c r="U92" i="3"/>
  <c r="U735" i="3" s="1"/>
  <c r="V92" i="3"/>
  <c r="V735" i="3" s="1"/>
  <c r="W92" i="3"/>
  <c r="W735" i="3" s="1"/>
  <c r="X92" i="3"/>
  <c r="X735" i="3" s="1"/>
  <c r="Y92" i="3"/>
  <c r="Y735" i="3" s="1"/>
  <c r="Z92" i="3"/>
  <c r="Z735" i="3" s="1"/>
  <c r="AA92" i="3"/>
  <c r="AA735" i="3" s="1"/>
  <c r="AB92" i="3"/>
  <c r="AB735" i="3" s="1"/>
  <c r="AC92" i="3"/>
  <c r="AC735" i="3" s="1"/>
  <c r="AD92" i="3"/>
  <c r="AD735" i="3" s="1"/>
  <c r="AE92" i="3"/>
  <c r="AE735" i="3" s="1"/>
  <c r="AF92" i="3"/>
  <c r="AF735" i="3" s="1"/>
  <c r="AG92" i="3"/>
  <c r="AG735" i="3" s="1"/>
  <c r="AH92" i="3"/>
  <c r="AH735" i="3" s="1"/>
  <c r="AI92" i="3"/>
  <c r="AI735" i="3" s="1"/>
  <c r="AJ92" i="3"/>
  <c r="AJ735" i="3" s="1"/>
  <c r="AK92" i="3"/>
  <c r="AK735" i="3" s="1"/>
  <c r="AL92" i="3"/>
  <c r="AL735" i="3" s="1"/>
  <c r="AM92" i="3"/>
  <c r="AM735" i="3" s="1"/>
  <c r="AN92" i="3"/>
  <c r="AN735" i="3" s="1"/>
  <c r="AO92" i="3"/>
  <c r="AO735" i="3" s="1"/>
  <c r="AP92" i="3"/>
  <c r="AP735" i="3" s="1"/>
  <c r="AQ92" i="3"/>
  <c r="AQ735" i="3" s="1"/>
  <c r="AR92" i="3"/>
  <c r="AR735" i="3" s="1"/>
  <c r="AS92" i="3"/>
  <c r="AS735" i="3" s="1"/>
  <c r="AT92" i="3"/>
  <c r="AT735" i="3" s="1"/>
  <c r="AU92" i="3"/>
  <c r="AU735" i="3" s="1"/>
  <c r="AV92" i="3"/>
  <c r="AV735" i="3" s="1"/>
  <c r="AW92" i="3"/>
  <c r="AW735" i="3" s="1"/>
  <c r="AX92" i="3"/>
  <c r="AX735" i="3" s="1"/>
  <c r="AY92" i="3"/>
  <c r="AY735" i="3" s="1"/>
  <c r="AZ92" i="3"/>
  <c r="AZ735" i="3" s="1"/>
  <c r="BA92" i="3"/>
  <c r="BA735" i="3" s="1"/>
  <c r="BB92" i="3"/>
  <c r="BB735" i="3" s="1"/>
  <c r="BC92" i="3"/>
  <c r="BC735" i="3" s="1"/>
  <c r="F734" i="3"/>
  <c r="G734" i="3"/>
  <c r="H734" i="3"/>
  <c r="I734" i="3"/>
  <c r="J734" i="3"/>
  <c r="K734" i="3"/>
  <c r="L734" i="3"/>
  <c r="M91" i="3"/>
  <c r="M734" i="3" s="1"/>
  <c r="N91" i="3"/>
  <c r="N734" i="3" s="1"/>
  <c r="O91" i="3"/>
  <c r="O734" i="3" s="1"/>
  <c r="P91" i="3"/>
  <c r="P734" i="3" s="1"/>
  <c r="Q91" i="3"/>
  <c r="Q734" i="3" s="1"/>
  <c r="R91" i="3"/>
  <c r="R734" i="3" s="1"/>
  <c r="S91" i="3"/>
  <c r="S734" i="3" s="1"/>
  <c r="T91" i="3"/>
  <c r="T734" i="3" s="1"/>
  <c r="U91" i="3"/>
  <c r="U734" i="3" s="1"/>
  <c r="V91" i="3"/>
  <c r="V734" i="3" s="1"/>
  <c r="W91" i="3"/>
  <c r="W734" i="3" s="1"/>
  <c r="X91" i="3"/>
  <c r="X734" i="3" s="1"/>
  <c r="Y91" i="3"/>
  <c r="Y734" i="3" s="1"/>
  <c r="Z91" i="3"/>
  <c r="Z734" i="3" s="1"/>
  <c r="AA91" i="3"/>
  <c r="AA734" i="3" s="1"/>
  <c r="AB91" i="3"/>
  <c r="AB734" i="3" s="1"/>
  <c r="AC91" i="3"/>
  <c r="AC734" i="3" s="1"/>
  <c r="AD91" i="3"/>
  <c r="AD734" i="3" s="1"/>
  <c r="AE91" i="3"/>
  <c r="AE734" i="3" s="1"/>
  <c r="AF91" i="3"/>
  <c r="AF734" i="3" s="1"/>
  <c r="AG91" i="3"/>
  <c r="AG734" i="3" s="1"/>
  <c r="AH91" i="3"/>
  <c r="AH734" i="3" s="1"/>
  <c r="AI91" i="3"/>
  <c r="AI734" i="3" s="1"/>
  <c r="AJ91" i="3"/>
  <c r="AJ734" i="3" s="1"/>
  <c r="AK91" i="3"/>
  <c r="AK734" i="3" s="1"/>
  <c r="AL91" i="3"/>
  <c r="AL734" i="3" s="1"/>
  <c r="AM91" i="3"/>
  <c r="AM734" i="3" s="1"/>
  <c r="AN91" i="3"/>
  <c r="AN734" i="3" s="1"/>
  <c r="AO91" i="3"/>
  <c r="AO734" i="3" s="1"/>
  <c r="AP91" i="3"/>
  <c r="AP734" i="3" s="1"/>
  <c r="AQ91" i="3"/>
  <c r="AQ734" i="3" s="1"/>
  <c r="AR91" i="3"/>
  <c r="AR734" i="3" s="1"/>
  <c r="AS91" i="3"/>
  <c r="AS734" i="3" s="1"/>
  <c r="AT91" i="3"/>
  <c r="AT734" i="3" s="1"/>
  <c r="AU91" i="3"/>
  <c r="AU734" i="3" s="1"/>
  <c r="AV91" i="3"/>
  <c r="AV734" i="3" s="1"/>
  <c r="AW91" i="3"/>
  <c r="AW734" i="3" s="1"/>
  <c r="AX91" i="3"/>
  <c r="AX734" i="3" s="1"/>
  <c r="AY91" i="3"/>
  <c r="AY734" i="3" s="1"/>
  <c r="AZ91" i="3"/>
  <c r="AZ734" i="3" s="1"/>
  <c r="BA91" i="3"/>
  <c r="BA734" i="3" s="1"/>
  <c r="BB91" i="3"/>
  <c r="BB734" i="3" s="1"/>
  <c r="BC91" i="3"/>
  <c r="BC734" i="3" s="1"/>
  <c r="F733" i="3"/>
  <c r="G733" i="3"/>
  <c r="H733" i="3"/>
  <c r="I733" i="3"/>
  <c r="J733" i="3"/>
  <c r="K733" i="3"/>
  <c r="L733" i="3"/>
  <c r="M90" i="3"/>
  <c r="M733" i="3" s="1"/>
  <c r="N90" i="3"/>
  <c r="N733" i="3" s="1"/>
  <c r="O90" i="3"/>
  <c r="O733" i="3" s="1"/>
  <c r="P90" i="3"/>
  <c r="P733" i="3" s="1"/>
  <c r="Q90" i="3"/>
  <c r="Q733" i="3" s="1"/>
  <c r="R90" i="3"/>
  <c r="R733" i="3" s="1"/>
  <c r="S90" i="3"/>
  <c r="S733" i="3" s="1"/>
  <c r="T90" i="3"/>
  <c r="T733" i="3" s="1"/>
  <c r="U90" i="3"/>
  <c r="U733" i="3" s="1"/>
  <c r="V90" i="3"/>
  <c r="V733" i="3" s="1"/>
  <c r="W90" i="3"/>
  <c r="W733" i="3" s="1"/>
  <c r="X90" i="3"/>
  <c r="X733" i="3" s="1"/>
  <c r="Y90" i="3"/>
  <c r="Y733" i="3" s="1"/>
  <c r="Z90" i="3"/>
  <c r="Z733" i="3" s="1"/>
  <c r="AA90" i="3"/>
  <c r="AA733" i="3" s="1"/>
  <c r="AB90" i="3"/>
  <c r="AB733" i="3" s="1"/>
  <c r="AC90" i="3"/>
  <c r="AC733" i="3" s="1"/>
  <c r="AD90" i="3"/>
  <c r="AD733" i="3" s="1"/>
  <c r="AE90" i="3"/>
  <c r="AE733" i="3" s="1"/>
  <c r="AF90" i="3"/>
  <c r="AF733" i="3" s="1"/>
  <c r="AG90" i="3"/>
  <c r="AG733" i="3" s="1"/>
  <c r="AH90" i="3"/>
  <c r="AH733" i="3" s="1"/>
  <c r="AI90" i="3"/>
  <c r="AI733" i="3" s="1"/>
  <c r="AJ90" i="3"/>
  <c r="AJ733" i="3" s="1"/>
  <c r="AK90" i="3"/>
  <c r="AK733" i="3" s="1"/>
  <c r="AL90" i="3"/>
  <c r="AL733" i="3" s="1"/>
  <c r="AM90" i="3"/>
  <c r="AM733" i="3" s="1"/>
  <c r="AN90" i="3"/>
  <c r="AN733" i="3" s="1"/>
  <c r="AO90" i="3"/>
  <c r="AO733" i="3" s="1"/>
  <c r="AP90" i="3"/>
  <c r="AP733" i="3" s="1"/>
  <c r="AQ90" i="3"/>
  <c r="AQ733" i="3" s="1"/>
  <c r="AR90" i="3"/>
  <c r="AR733" i="3" s="1"/>
  <c r="AS90" i="3"/>
  <c r="AS733" i="3" s="1"/>
  <c r="AT90" i="3"/>
  <c r="AT733" i="3" s="1"/>
  <c r="AU90" i="3"/>
  <c r="AU733" i="3" s="1"/>
  <c r="AV90" i="3"/>
  <c r="AV733" i="3" s="1"/>
  <c r="AW90" i="3"/>
  <c r="AW733" i="3" s="1"/>
  <c r="AX90" i="3"/>
  <c r="AX733" i="3" s="1"/>
  <c r="AY90" i="3"/>
  <c r="AY733" i="3" s="1"/>
  <c r="AZ90" i="3"/>
  <c r="AZ733" i="3" s="1"/>
  <c r="BA90" i="3"/>
  <c r="BA733" i="3" s="1"/>
  <c r="BB90" i="3"/>
  <c r="BB733" i="3" s="1"/>
  <c r="BC90" i="3"/>
  <c r="BC733" i="3" s="1"/>
  <c r="F732" i="3"/>
  <c r="G732" i="3"/>
  <c r="H732" i="3"/>
  <c r="I732" i="3"/>
  <c r="J732" i="3"/>
  <c r="K732" i="3"/>
  <c r="L732" i="3"/>
  <c r="M89" i="3"/>
  <c r="M732" i="3" s="1"/>
  <c r="N89" i="3"/>
  <c r="N732" i="3" s="1"/>
  <c r="O89" i="3"/>
  <c r="O732" i="3" s="1"/>
  <c r="P89" i="3"/>
  <c r="P732" i="3" s="1"/>
  <c r="Q89" i="3"/>
  <c r="Q732" i="3" s="1"/>
  <c r="R89" i="3"/>
  <c r="R732" i="3" s="1"/>
  <c r="S89" i="3"/>
  <c r="S732" i="3" s="1"/>
  <c r="T89" i="3"/>
  <c r="T732" i="3" s="1"/>
  <c r="U89" i="3"/>
  <c r="U732" i="3" s="1"/>
  <c r="V89" i="3"/>
  <c r="V732" i="3" s="1"/>
  <c r="W89" i="3"/>
  <c r="W732" i="3" s="1"/>
  <c r="X89" i="3"/>
  <c r="X732" i="3" s="1"/>
  <c r="Y89" i="3"/>
  <c r="Y732" i="3" s="1"/>
  <c r="Z89" i="3"/>
  <c r="Z732" i="3" s="1"/>
  <c r="AA89" i="3"/>
  <c r="AA732" i="3" s="1"/>
  <c r="AB89" i="3"/>
  <c r="AB732" i="3" s="1"/>
  <c r="AC89" i="3"/>
  <c r="AC732" i="3" s="1"/>
  <c r="AD89" i="3"/>
  <c r="AD732" i="3" s="1"/>
  <c r="AE89" i="3"/>
  <c r="AE732" i="3" s="1"/>
  <c r="AF89" i="3"/>
  <c r="AF732" i="3" s="1"/>
  <c r="AG89" i="3"/>
  <c r="AG732" i="3" s="1"/>
  <c r="AH89" i="3"/>
  <c r="AH732" i="3" s="1"/>
  <c r="AI89" i="3"/>
  <c r="AI732" i="3" s="1"/>
  <c r="AJ89" i="3"/>
  <c r="AJ732" i="3" s="1"/>
  <c r="AK89" i="3"/>
  <c r="AK732" i="3" s="1"/>
  <c r="AL89" i="3"/>
  <c r="AL732" i="3" s="1"/>
  <c r="AM89" i="3"/>
  <c r="AM732" i="3" s="1"/>
  <c r="AN89" i="3"/>
  <c r="AN732" i="3" s="1"/>
  <c r="AO89" i="3"/>
  <c r="AO732" i="3" s="1"/>
  <c r="AP89" i="3"/>
  <c r="AP732" i="3" s="1"/>
  <c r="AQ89" i="3"/>
  <c r="AQ732" i="3" s="1"/>
  <c r="AR89" i="3"/>
  <c r="AR732" i="3" s="1"/>
  <c r="AS89" i="3"/>
  <c r="AS732" i="3" s="1"/>
  <c r="AT89" i="3"/>
  <c r="AT732" i="3" s="1"/>
  <c r="AU89" i="3"/>
  <c r="AU732" i="3" s="1"/>
  <c r="AV89" i="3"/>
  <c r="AV732" i="3" s="1"/>
  <c r="AW89" i="3"/>
  <c r="AW732" i="3" s="1"/>
  <c r="AX89" i="3"/>
  <c r="AX732" i="3" s="1"/>
  <c r="AY89" i="3"/>
  <c r="AY732" i="3" s="1"/>
  <c r="AZ89" i="3"/>
  <c r="AZ732" i="3" s="1"/>
  <c r="BA89" i="3"/>
  <c r="BA732" i="3" s="1"/>
  <c r="BB89" i="3"/>
  <c r="BB732" i="3" s="1"/>
  <c r="BC89" i="3"/>
  <c r="BC732" i="3" s="1"/>
  <c r="F731" i="3"/>
  <c r="G731" i="3"/>
  <c r="H731" i="3"/>
  <c r="I731" i="3"/>
  <c r="J731" i="3"/>
  <c r="K731" i="3"/>
  <c r="L731" i="3"/>
  <c r="M88" i="3"/>
  <c r="M731" i="3" s="1"/>
  <c r="N88" i="3"/>
  <c r="N731" i="3" s="1"/>
  <c r="O88" i="3"/>
  <c r="O731" i="3" s="1"/>
  <c r="P88" i="3"/>
  <c r="P731" i="3" s="1"/>
  <c r="Q88" i="3"/>
  <c r="Q731" i="3" s="1"/>
  <c r="R88" i="3"/>
  <c r="R731" i="3" s="1"/>
  <c r="S88" i="3"/>
  <c r="S731" i="3" s="1"/>
  <c r="T88" i="3"/>
  <c r="T731" i="3" s="1"/>
  <c r="U88" i="3"/>
  <c r="U731" i="3" s="1"/>
  <c r="V88" i="3"/>
  <c r="V731" i="3" s="1"/>
  <c r="W88" i="3"/>
  <c r="W731" i="3" s="1"/>
  <c r="X88" i="3"/>
  <c r="X731" i="3" s="1"/>
  <c r="Y88" i="3"/>
  <c r="Y731" i="3" s="1"/>
  <c r="Z88" i="3"/>
  <c r="Z731" i="3" s="1"/>
  <c r="AA88" i="3"/>
  <c r="AA731" i="3" s="1"/>
  <c r="AB88" i="3"/>
  <c r="AB731" i="3" s="1"/>
  <c r="AC88" i="3"/>
  <c r="AC731" i="3" s="1"/>
  <c r="AD88" i="3"/>
  <c r="AD731" i="3" s="1"/>
  <c r="AE88" i="3"/>
  <c r="AE731" i="3" s="1"/>
  <c r="AF88" i="3"/>
  <c r="AF731" i="3" s="1"/>
  <c r="AG88" i="3"/>
  <c r="AG731" i="3" s="1"/>
  <c r="AH88" i="3"/>
  <c r="AH731" i="3" s="1"/>
  <c r="AI88" i="3"/>
  <c r="AI731" i="3" s="1"/>
  <c r="AJ88" i="3"/>
  <c r="AJ731" i="3" s="1"/>
  <c r="AK88" i="3"/>
  <c r="AK731" i="3" s="1"/>
  <c r="AL88" i="3"/>
  <c r="AL731" i="3" s="1"/>
  <c r="AM88" i="3"/>
  <c r="AM731" i="3" s="1"/>
  <c r="AN88" i="3"/>
  <c r="AN731" i="3" s="1"/>
  <c r="AO88" i="3"/>
  <c r="AO731" i="3" s="1"/>
  <c r="AP88" i="3"/>
  <c r="AP731" i="3" s="1"/>
  <c r="AQ88" i="3"/>
  <c r="AQ731" i="3" s="1"/>
  <c r="AR88" i="3"/>
  <c r="AR731" i="3" s="1"/>
  <c r="AS88" i="3"/>
  <c r="AS731" i="3" s="1"/>
  <c r="AT88" i="3"/>
  <c r="AT731" i="3" s="1"/>
  <c r="AU88" i="3"/>
  <c r="AU731" i="3" s="1"/>
  <c r="AV88" i="3"/>
  <c r="AV731" i="3" s="1"/>
  <c r="AW88" i="3"/>
  <c r="AW731" i="3" s="1"/>
  <c r="AX88" i="3"/>
  <c r="AX731" i="3" s="1"/>
  <c r="AY88" i="3"/>
  <c r="AY731" i="3" s="1"/>
  <c r="AZ88" i="3"/>
  <c r="AZ731" i="3" s="1"/>
  <c r="BA88" i="3"/>
  <c r="BA731" i="3" s="1"/>
  <c r="BB88" i="3"/>
  <c r="BB731" i="3" s="1"/>
  <c r="BC88" i="3"/>
  <c r="BC731" i="3" s="1"/>
  <c r="F730" i="3"/>
  <c r="G730" i="3"/>
  <c r="H730" i="3"/>
  <c r="I730" i="3"/>
  <c r="J730" i="3"/>
  <c r="K730" i="3"/>
  <c r="L730" i="3"/>
  <c r="M87" i="3"/>
  <c r="M730" i="3" s="1"/>
  <c r="N87" i="3"/>
  <c r="N730" i="3" s="1"/>
  <c r="O87" i="3"/>
  <c r="O730" i="3" s="1"/>
  <c r="P87" i="3"/>
  <c r="P730" i="3" s="1"/>
  <c r="Q87" i="3"/>
  <c r="Q730" i="3" s="1"/>
  <c r="R87" i="3"/>
  <c r="R730" i="3" s="1"/>
  <c r="S87" i="3"/>
  <c r="S730" i="3" s="1"/>
  <c r="T87" i="3"/>
  <c r="T730" i="3" s="1"/>
  <c r="U87" i="3"/>
  <c r="U730" i="3" s="1"/>
  <c r="V87" i="3"/>
  <c r="V730" i="3" s="1"/>
  <c r="W87" i="3"/>
  <c r="W730" i="3" s="1"/>
  <c r="X87" i="3"/>
  <c r="X730" i="3" s="1"/>
  <c r="Y87" i="3"/>
  <c r="Y730" i="3" s="1"/>
  <c r="Z87" i="3"/>
  <c r="Z730" i="3" s="1"/>
  <c r="AA87" i="3"/>
  <c r="AA730" i="3" s="1"/>
  <c r="AB87" i="3"/>
  <c r="AB730" i="3" s="1"/>
  <c r="AC87" i="3"/>
  <c r="AC730" i="3" s="1"/>
  <c r="AD87" i="3"/>
  <c r="AD730" i="3" s="1"/>
  <c r="AE87" i="3"/>
  <c r="AE730" i="3" s="1"/>
  <c r="AF87" i="3"/>
  <c r="AF730" i="3" s="1"/>
  <c r="AG87" i="3"/>
  <c r="AG730" i="3" s="1"/>
  <c r="AH87" i="3"/>
  <c r="AH730" i="3" s="1"/>
  <c r="AI87" i="3"/>
  <c r="AI730" i="3" s="1"/>
  <c r="AJ87" i="3"/>
  <c r="AJ730" i="3" s="1"/>
  <c r="AK87" i="3"/>
  <c r="AK730" i="3" s="1"/>
  <c r="AL87" i="3"/>
  <c r="AL730" i="3" s="1"/>
  <c r="AM87" i="3"/>
  <c r="AM730" i="3" s="1"/>
  <c r="AN87" i="3"/>
  <c r="AN730" i="3" s="1"/>
  <c r="AO87" i="3"/>
  <c r="AO730" i="3" s="1"/>
  <c r="AP87" i="3"/>
  <c r="AP730" i="3" s="1"/>
  <c r="AQ87" i="3"/>
  <c r="AQ730" i="3" s="1"/>
  <c r="AR87" i="3"/>
  <c r="AR730" i="3" s="1"/>
  <c r="AS87" i="3"/>
  <c r="AS730" i="3" s="1"/>
  <c r="AT87" i="3"/>
  <c r="AT730" i="3" s="1"/>
  <c r="AU87" i="3"/>
  <c r="AU730" i="3" s="1"/>
  <c r="AV87" i="3"/>
  <c r="AV730" i="3" s="1"/>
  <c r="AW87" i="3"/>
  <c r="AW730" i="3" s="1"/>
  <c r="AX87" i="3"/>
  <c r="AX730" i="3" s="1"/>
  <c r="AY87" i="3"/>
  <c r="AY730" i="3" s="1"/>
  <c r="AZ87" i="3"/>
  <c r="AZ730" i="3" s="1"/>
  <c r="BA87" i="3"/>
  <c r="BA730" i="3" s="1"/>
  <c r="BB87" i="3"/>
  <c r="BB730" i="3" s="1"/>
  <c r="BC87" i="3"/>
  <c r="BC730" i="3" s="1"/>
  <c r="F729" i="3"/>
  <c r="G729" i="3"/>
  <c r="H729" i="3"/>
  <c r="I729" i="3"/>
  <c r="J729" i="3"/>
  <c r="K729" i="3"/>
  <c r="L729" i="3"/>
  <c r="M86" i="3"/>
  <c r="M729" i="3" s="1"/>
  <c r="N86" i="3"/>
  <c r="N729" i="3" s="1"/>
  <c r="O86" i="3"/>
  <c r="O729" i="3" s="1"/>
  <c r="P86" i="3"/>
  <c r="P729" i="3" s="1"/>
  <c r="Q86" i="3"/>
  <c r="Q729" i="3" s="1"/>
  <c r="R86" i="3"/>
  <c r="R729" i="3" s="1"/>
  <c r="S86" i="3"/>
  <c r="S729" i="3" s="1"/>
  <c r="T86" i="3"/>
  <c r="T729" i="3" s="1"/>
  <c r="U86" i="3"/>
  <c r="U729" i="3" s="1"/>
  <c r="V86" i="3"/>
  <c r="V729" i="3" s="1"/>
  <c r="W86" i="3"/>
  <c r="W729" i="3" s="1"/>
  <c r="X86" i="3"/>
  <c r="X729" i="3" s="1"/>
  <c r="Y86" i="3"/>
  <c r="Y729" i="3" s="1"/>
  <c r="Z86" i="3"/>
  <c r="Z729" i="3" s="1"/>
  <c r="AA86" i="3"/>
  <c r="AA729" i="3" s="1"/>
  <c r="AB86" i="3"/>
  <c r="AB729" i="3" s="1"/>
  <c r="AC86" i="3"/>
  <c r="AC729" i="3" s="1"/>
  <c r="AD86" i="3"/>
  <c r="AD729" i="3" s="1"/>
  <c r="AE86" i="3"/>
  <c r="AE729" i="3" s="1"/>
  <c r="AF86" i="3"/>
  <c r="AF729" i="3" s="1"/>
  <c r="AG86" i="3"/>
  <c r="AG729" i="3" s="1"/>
  <c r="AH86" i="3"/>
  <c r="AH729" i="3" s="1"/>
  <c r="AI86" i="3"/>
  <c r="AI729" i="3" s="1"/>
  <c r="AJ86" i="3"/>
  <c r="AJ729" i="3" s="1"/>
  <c r="AK86" i="3"/>
  <c r="AK729" i="3" s="1"/>
  <c r="AL86" i="3"/>
  <c r="AL729" i="3" s="1"/>
  <c r="AM86" i="3"/>
  <c r="AM729" i="3" s="1"/>
  <c r="AN86" i="3"/>
  <c r="AN729" i="3" s="1"/>
  <c r="AO86" i="3"/>
  <c r="AO729" i="3" s="1"/>
  <c r="AP86" i="3"/>
  <c r="AP729" i="3" s="1"/>
  <c r="AQ86" i="3"/>
  <c r="AQ729" i="3" s="1"/>
  <c r="AR86" i="3"/>
  <c r="AR729" i="3" s="1"/>
  <c r="AS86" i="3"/>
  <c r="AS729" i="3" s="1"/>
  <c r="AT86" i="3"/>
  <c r="AT729" i="3" s="1"/>
  <c r="AU86" i="3"/>
  <c r="AU729" i="3" s="1"/>
  <c r="AV86" i="3"/>
  <c r="AV729" i="3" s="1"/>
  <c r="AW86" i="3"/>
  <c r="AW729" i="3" s="1"/>
  <c r="AX86" i="3"/>
  <c r="AX729" i="3" s="1"/>
  <c r="AY86" i="3"/>
  <c r="AY729" i="3" s="1"/>
  <c r="AZ86" i="3"/>
  <c r="AZ729" i="3" s="1"/>
  <c r="BA86" i="3"/>
  <c r="BA729" i="3" s="1"/>
  <c r="BB86" i="3"/>
  <c r="BB729" i="3" s="1"/>
  <c r="BC86" i="3"/>
  <c r="BC729" i="3" s="1"/>
  <c r="F728" i="3"/>
  <c r="G728" i="3"/>
  <c r="H728" i="3"/>
  <c r="I728" i="3"/>
  <c r="J728" i="3"/>
  <c r="K728" i="3"/>
  <c r="L728" i="3"/>
  <c r="M85" i="3"/>
  <c r="M728" i="3" s="1"/>
  <c r="N85" i="3"/>
  <c r="N728" i="3" s="1"/>
  <c r="O85" i="3"/>
  <c r="O728" i="3" s="1"/>
  <c r="P85" i="3"/>
  <c r="P728" i="3" s="1"/>
  <c r="Q85" i="3"/>
  <c r="Q728" i="3" s="1"/>
  <c r="R85" i="3"/>
  <c r="R728" i="3" s="1"/>
  <c r="S85" i="3"/>
  <c r="S728" i="3" s="1"/>
  <c r="T85" i="3"/>
  <c r="T728" i="3" s="1"/>
  <c r="U85" i="3"/>
  <c r="U728" i="3" s="1"/>
  <c r="V85" i="3"/>
  <c r="V728" i="3" s="1"/>
  <c r="W85" i="3"/>
  <c r="W728" i="3" s="1"/>
  <c r="X85" i="3"/>
  <c r="X728" i="3" s="1"/>
  <c r="Y85" i="3"/>
  <c r="Y728" i="3" s="1"/>
  <c r="Z85" i="3"/>
  <c r="Z728" i="3" s="1"/>
  <c r="AA85" i="3"/>
  <c r="AA728" i="3" s="1"/>
  <c r="AB85" i="3"/>
  <c r="AB728" i="3" s="1"/>
  <c r="AC85" i="3"/>
  <c r="AC728" i="3" s="1"/>
  <c r="AD85" i="3"/>
  <c r="AD728" i="3" s="1"/>
  <c r="AE85" i="3"/>
  <c r="AE728" i="3" s="1"/>
  <c r="AF85" i="3"/>
  <c r="AF728" i="3" s="1"/>
  <c r="AG85" i="3"/>
  <c r="AG728" i="3" s="1"/>
  <c r="AH85" i="3"/>
  <c r="AH728" i="3" s="1"/>
  <c r="AI85" i="3"/>
  <c r="AI728" i="3" s="1"/>
  <c r="AJ85" i="3"/>
  <c r="AJ728" i="3" s="1"/>
  <c r="AK85" i="3"/>
  <c r="AK728" i="3" s="1"/>
  <c r="AL85" i="3"/>
  <c r="AL728" i="3" s="1"/>
  <c r="AM85" i="3"/>
  <c r="AM728" i="3" s="1"/>
  <c r="AN85" i="3"/>
  <c r="AN728" i="3" s="1"/>
  <c r="AO85" i="3"/>
  <c r="AO728" i="3" s="1"/>
  <c r="AP85" i="3"/>
  <c r="AP728" i="3" s="1"/>
  <c r="AQ85" i="3"/>
  <c r="AQ728" i="3" s="1"/>
  <c r="AR85" i="3"/>
  <c r="AR728" i="3" s="1"/>
  <c r="AS85" i="3"/>
  <c r="AS728" i="3" s="1"/>
  <c r="AT85" i="3"/>
  <c r="AT728" i="3" s="1"/>
  <c r="AU85" i="3"/>
  <c r="AU728" i="3" s="1"/>
  <c r="AV85" i="3"/>
  <c r="AV728" i="3" s="1"/>
  <c r="AW85" i="3"/>
  <c r="AW728" i="3" s="1"/>
  <c r="AX85" i="3"/>
  <c r="AX728" i="3" s="1"/>
  <c r="AY85" i="3"/>
  <c r="AY728" i="3" s="1"/>
  <c r="AZ85" i="3"/>
  <c r="AZ728" i="3" s="1"/>
  <c r="BA85" i="3"/>
  <c r="BA728" i="3" s="1"/>
  <c r="BB85" i="3"/>
  <c r="BB728" i="3" s="1"/>
  <c r="BC85" i="3"/>
  <c r="BC728" i="3" s="1"/>
  <c r="F727" i="3"/>
  <c r="G727" i="3"/>
  <c r="H727" i="3"/>
  <c r="I727" i="3"/>
  <c r="J727" i="3"/>
  <c r="K727" i="3"/>
  <c r="L727" i="3"/>
  <c r="M84" i="3"/>
  <c r="M727" i="3" s="1"/>
  <c r="N84" i="3"/>
  <c r="N727" i="3" s="1"/>
  <c r="O84" i="3"/>
  <c r="O727" i="3" s="1"/>
  <c r="P84" i="3"/>
  <c r="P727" i="3" s="1"/>
  <c r="Q84" i="3"/>
  <c r="Q727" i="3" s="1"/>
  <c r="R84" i="3"/>
  <c r="R727" i="3" s="1"/>
  <c r="S84" i="3"/>
  <c r="S727" i="3" s="1"/>
  <c r="T84" i="3"/>
  <c r="T727" i="3" s="1"/>
  <c r="U84" i="3"/>
  <c r="U727" i="3" s="1"/>
  <c r="V84" i="3"/>
  <c r="V727" i="3" s="1"/>
  <c r="W84" i="3"/>
  <c r="W727" i="3" s="1"/>
  <c r="X84" i="3"/>
  <c r="X727" i="3" s="1"/>
  <c r="Y84" i="3"/>
  <c r="Y727" i="3" s="1"/>
  <c r="Z84" i="3"/>
  <c r="Z727" i="3" s="1"/>
  <c r="AA84" i="3"/>
  <c r="AA727" i="3" s="1"/>
  <c r="AB84" i="3"/>
  <c r="AB727" i="3" s="1"/>
  <c r="AC84" i="3"/>
  <c r="AC727" i="3" s="1"/>
  <c r="AD84" i="3"/>
  <c r="AD727" i="3" s="1"/>
  <c r="AE84" i="3"/>
  <c r="AE727" i="3" s="1"/>
  <c r="AF84" i="3"/>
  <c r="AF727" i="3" s="1"/>
  <c r="AG84" i="3"/>
  <c r="AG727" i="3" s="1"/>
  <c r="AH84" i="3"/>
  <c r="AH727" i="3" s="1"/>
  <c r="AI84" i="3"/>
  <c r="AI727" i="3" s="1"/>
  <c r="AJ84" i="3"/>
  <c r="AJ727" i="3" s="1"/>
  <c r="AK84" i="3"/>
  <c r="AK727" i="3" s="1"/>
  <c r="AL84" i="3"/>
  <c r="AL727" i="3" s="1"/>
  <c r="AM84" i="3"/>
  <c r="AM727" i="3" s="1"/>
  <c r="AN84" i="3"/>
  <c r="AN727" i="3" s="1"/>
  <c r="AO84" i="3"/>
  <c r="AO727" i="3" s="1"/>
  <c r="AP84" i="3"/>
  <c r="AP727" i="3" s="1"/>
  <c r="AQ84" i="3"/>
  <c r="AQ727" i="3" s="1"/>
  <c r="AR84" i="3"/>
  <c r="AR727" i="3" s="1"/>
  <c r="AS84" i="3"/>
  <c r="AS727" i="3" s="1"/>
  <c r="AT84" i="3"/>
  <c r="AT727" i="3" s="1"/>
  <c r="AU84" i="3"/>
  <c r="AU727" i="3" s="1"/>
  <c r="AV84" i="3"/>
  <c r="AV727" i="3" s="1"/>
  <c r="AW84" i="3"/>
  <c r="AW727" i="3" s="1"/>
  <c r="AX84" i="3"/>
  <c r="AX727" i="3" s="1"/>
  <c r="AY84" i="3"/>
  <c r="AY727" i="3" s="1"/>
  <c r="AZ84" i="3"/>
  <c r="AZ727" i="3" s="1"/>
  <c r="BA84" i="3"/>
  <c r="BA727" i="3" s="1"/>
  <c r="BB84" i="3"/>
  <c r="BB727" i="3" s="1"/>
  <c r="BC84" i="3"/>
  <c r="BC727" i="3" s="1"/>
  <c r="F726" i="3"/>
  <c r="G726" i="3"/>
  <c r="H726" i="3"/>
  <c r="I726" i="3"/>
  <c r="J726" i="3"/>
  <c r="K726" i="3"/>
  <c r="L726" i="3"/>
  <c r="M83" i="3"/>
  <c r="M726" i="3" s="1"/>
  <c r="N83" i="3"/>
  <c r="N726" i="3" s="1"/>
  <c r="O83" i="3"/>
  <c r="O726" i="3" s="1"/>
  <c r="P83" i="3"/>
  <c r="P726" i="3" s="1"/>
  <c r="Q83" i="3"/>
  <c r="Q726" i="3" s="1"/>
  <c r="R83" i="3"/>
  <c r="R726" i="3" s="1"/>
  <c r="S83" i="3"/>
  <c r="S726" i="3" s="1"/>
  <c r="T83" i="3"/>
  <c r="T726" i="3" s="1"/>
  <c r="U83" i="3"/>
  <c r="U726" i="3" s="1"/>
  <c r="V83" i="3"/>
  <c r="V726" i="3" s="1"/>
  <c r="W83" i="3"/>
  <c r="W726" i="3" s="1"/>
  <c r="X83" i="3"/>
  <c r="X726" i="3" s="1"/>
  <c r="Y83" i="3"/>
  <c r="Y726" i="3" s="1"/>
  <c r="Z83" i="3"/>
  <c r="Z726" i="3" s="1"/>
  <c r="AA83" i="3"/>
  <c r="AA726" i="3" s="1"/>
  <c r="AB83" i="3"/>
  <c r="AB726" i="3" s="1"/>
  <c r="AC83" i="3"/>
  <c r="AC726" i="3" s="1"/>
  <c r="AD83" i="3"/>
  <c r="AD726" i="3" s="1"/>
  <c r="AE83" i="3"/>
  <c r="AE726" i="3" s="1"/>
  <c r="AF83" i="3"/>
  <c r="AF726" i="3" s="1"/>
  <c r="AG83" i="3"/>
  <c r="AG726" i="3" s="1"/>
  <c r="AH83" i="3"/>
  <c r="AH726" i="3" s="1"/>
  <c r="AI83" i="3"/>
  <c r="AI726" i="3" s="1"/>
  <c r="AJ83" i="3"/>
  <c r="AJ726" i="3" s="1"/>
  <c r="AK83" i="3"/>
  <c r="AK726" i="3" s="1"/>
  <c r="AL83" i="3"/>
  <c r="AL726" i="3" s="1"/>
  <c r="AM83" i="3"/>
  <c r="AM726" i="3" s="1"/>
  <c r="AN83" i="3"/>
  <c r="AN726" i="3" s="1"/>
  <c r="AO83" i="3"/>
  <c r="AO726" i="3" s="1"/>
  <c r="AP83" i="3"/>
  <c r="AP726" i="3" s="1"/>
  <c r="AQ83" i="3"/>
  <c r="AQ726" i="3" s="1"/>
  <c r="AR83" i="3"/>
  <c r="AR726" i="3" s="1"/>
  <c r="AS83" i="3"/>
  <c r="AS726" i="3" s="1"/>
  <c r="AT83" i="3"/>
  <c r="AT726" i="3" s="1"/>
  <c r="AU83" i="3"/>
  <c r="AU726" i="3" s="1"/>
  <c r="AV83" i="3"/>
  <c r="AV726" i="3" s="1"/>
  <c r="AW83" i="3"/>
  <c r="AW726" i="3" s="1"/>
  <c r="AX83" i="3"/>
  <c r="AX726" i="3" s="1"/>
  <c r="AY83" i="3"/>
  <c r="AY726" i="3" s="1"/>
  <c r="AZ83" i="3"/>
  <c r="AZ726" i="3" s="1"/>
  <c r="BA83" i="3"/>
  <c r="BA726" i="3" s="1"/>
  <c r="BB83" i="3"/>
  <c r="BB726" i="3" s="1"/>
  <c r="BC83" i="3"/>
  <c r="BC726" i="3" s="1"/>
  <c r="F82" i="3"/>
  <c r="F725" i="3" s="1"/>
  <c r="BD725" i="3" s="1"/>
  <c r="BC82" i="3"/>
  <c r="BC725" i="3" s="1"/>
  <c r="BB82" i="3"/>
  <c r="BB725" i="3" s="1"/>
  <c r="BA82" i="3"/>
  <c r="BA725" i="3" s="1"/>
  <c r="AZ82" i="3"/>
  <c r="AZ725" i="3" s="1"/>
  <c r="AY82" i="3"/>
  <c r="AY725" i="3" s="1"/>
  <c r="AX82" i="3"/>
  <c r="AX725" i="3" s="1"/>
  <c r="AW82" i="3"/>
  <c r="AW725" i="3" s="1"/>
  <c r="AV82" i="3"/>
  <c r="AV725" i="3" s="1"/>
  <c r="AU82" i="3"/>
  <c r="AU725" i="3" s="1"/>
  <c r="AT82" i="3"/>
  <c r="AT725" i="3" s="1"/>
  <c r="AS82" i="3"/>
  <c r="AS725" i="3" s="1"/>
  <c r="AR82" i="3"/>
  <c r="AR725" i="3" s="1"/>
  <c r="AQ82" i="3"/>
  <c r="AQ725" i="3" s="1"/>
  <c r="AP82" i="3"/>
  <c r="AP725" i="3" s="1"/>
  <c r="AO82" i="3"/>
  <c r="AO725" i="3" s="1"/>
  <c r="AN82" i="3"/>
  <c r="AN725" i="3" s="1"/>
  <c r="AM82" i="3"/>
  <c r="AM725" i="3" s="1"/>
  <c r="AL82" i="3"/>
  <c r="AL725" i="3" s="1"/>
  <c r="AK82" i="3"/>
  <c r="AK725" i="3" s="1"/>
  <c r="AJ82" i="3"/>
  <c r="AJ725" i="3" s="1"/>
  <c r="AI82" i="3"/>
  <c r="AI725" i="3" s="1"/>
  <c r="AH82" i="3"/>
  <c r="AH725" i="3" s="1"/>
  <c r="AG82" i="3"/>
  <c r="AG725" i="3" s="1"/>
  <c r="AF82" i="3"/>
  <c r="AF725" i="3" s="1"/>
  <c r="AE82" i="3"/>
  <c r="AE725" i="3" s="1"/>
  <c r="AD82" i="3"/>
  <c r="AD725" i="3" s="1"/>
  <c r="AC82" i="3"/>
  <c r="AC725" i="3" s="1"/>
  <c r="AB82" i="3"/>
  <c r="AB725" i="3" s="1"/>
  <c r="AA82" i="3"/>
  <c r="AA725" i="3" s="1"/>
  <c r="Z82" i="3"/>
  <c r="Z725" i="3" s="1"/>
  <c r="Y82" i="3"/>
  <c r="Y725" i="3" s="1"/>
  <c r="X82" i="3"/>
  <c r="X725" i="3" s="1"/>
  <c r="W82" i="3"/>
  <c r="W725" i="3" s="1"/>
  <c r="V82" i="3"/>
  <c r="V725" i="3" s="1"/>
  <c r="U82" i="3"/>
  <c r="U725" i="3" s="1"/>
  <c r="T82" i="3"/>
  <c r="T725" i="3" s="1"/>
  <c r="S82" i="3"/>
  <c r="S725" i="3" s="1"/>
  <c r="R82" i="3"/>
  <c r="R725" i="3" s="1"/>
  <c r="Q82" i="3"/>
  <c r="Q725" i="3" s="1"/>
  <c r="P82" i="3"/>
  <c r="P725" i="3" s="1"/>
  <c r="O82" i="3"/>
  <c r="O725" i="3" s="1"/>
  <c r="N82" i="3"/>
  <c r="N725" i="3" s="1"/>
  <c r="M82" i="3"/>
  <c r="M725" i="3" s="1"/>
  <c r="L82" i="3"/>
  <c r="L725" i="3" s="1"/>
  <c r="K82" i="3"/>
  <c r="K725" i="3" s="1"/>
  <c r="J82" i="3"/>
  <c r="J725" i="3" s="1"/>
  <c r="I82" i="3"/>
  <c r="I725" i="3" s="1"/>
  <c r="H82" i="3"/>
  <c r="H725" i="3" s="1"/>
  <c r="G82" i="3"/>
  <c r="G725" i="3" s="1"/>
  <c r="F81" i="3"/>
  <c r="F724" i="3" s="1"/>
  <c r="BD724" i="3" s="1"/>
  <c r="BC81" i="3"/>
  <c r="BC724" i="3" s="1"/>
  <c r="BB81" i="3"/>
  <c r="BB724" i="3" s="1"/>
  <c r="BA81" i="3"/>
  <c r="BA724" i="3" s="1"/>
  <c r="AZ81" i="3"/>
  <c r="AZ724" i="3" s="1"/>
  <c r="AY81" i="3"/>
  <c r="AY724" i="3" s="1"/>
  <c r="AX81" i="3"/>
  <c r="AX724" i="3" s="1"/>
  <c r="AW81" i="3"/>
  <c r="AW724" i="3" s="1"/>
  <c r="AV81" i="3"/>
  <c r="AV724" i="3" s="1"/>
  <c r="AU81" i="3"/>
  <c r="AU724" i="3" s="1"/>
  <c r="AT81" i="3"/>
  <c r="AT724" i="3" s="1"/>
  <c r="AS81" i="3"/>
  <c r="AS724" i="3" s="1"/>
  <c r="AR81" i="3"/>
  <c r="AR724" i="3" s="1"/>
  <c r="AQ81" i="3"/>
  <c r="AQ724" i="3" s="1"/>
  <c r="AP81" i="3"/>
  <c r="AP724" i="3" s="1"/>
  <c r="AO81" i="3"/>
  <c r="AO724" i="3" s="1"/>
  <c r="AN81" i="3"/>
  <c r="AN724" i="3" s="1"/>
  <c r="AM81" i="3"/>
  <c r="AM724" i="3" s="1"/>
  <c r="AL81" i="3"/>
  <c r="AL724" i="3" s="1"/>
  <c r="AK81" i="3"/>
  <c r="AK724" i="3" s="1"/>
  <c r="AJ81" i="3"/>
  <c r="AJ724" i="3" s="1"/>
  <c r="AI81" i="3"/>
  <c r="AI724" i="3" s="1"/>
  <c r="AH81" i="3"/>
  <c r="AH724" i="3" s="1"/>
  <c r="AG81" i="3"/>
  <c r="AG724" i="3" s="1"/>
  <c r="AF81" i="3"/>
  <c r="AF724" i="3" s="1"/>
  <c r="AE81" i="3"/>
  <c r="AE724" i="3" s="1"/>
  <c r="AD81" i="3"/>
  <c r="AD724" i="3" s="1"/>
  <c r="AC81" i="3"/>
  <c r="AC724" i="3" s="1"/>
  <c r="AB81" i="3"/>
  <c r="AB724" i="3" s="1"/>
  <c r="AA81" i="3"/>
  <c r="AA724" i="3" s="1"/>
  <c r="Z81" i="3"/>
  <c r="Z724" i="3" s="1"/>
  <c r="Y81" i="3"/>
  <c r="Y724" i="3" s="1"/>
  <c r="X81" i="3"/>
  <c r="X724" i="3" s="1"/>
  <c r="W81" i="3"/>
  <c r="W724" i="3" s="1"/>
  <c r="V81" i="3"/>
  <c r="V724" i="3" s="1"/>
  <c r="U81" i="3"/>
  <c r="U724" i="3" s="1"/>
  <c r="T81" i="3"/>
  <c r="T724" i="3" s="1"/>
  <c r="S81" i="3"/>
  <c r="S724" i="3" s="1"/>
  <c r="R81" i="3"/>
  <c r="R724" i="3" s="1"/>
  <c r="Q81" i="3"/>
  <c r="Q724" i="3" s="1"/>
  <c r="P81" i="3"/>
  <c r="P724" i="3" s="1"/>
  <c r="O81" i="3"/>
  <c r="O724" i="3" s="1"/>
  <c r="N81" i="3"/>
  <c r="N724" i="3" s="1"/>
  <c r="M81" i="3"/>
  <c r="M724" i="3" s="1"/>
  <c r="L81" i="3"/>
  <c r="L724" i="3" s="1"/>
  <c r="K81" i="3"/>
  <c r="K724" i="3" s="1"/>
  <c r="J81" i="3"/>
  <c r="J724" i="3" s="1"/>
  <c r="I81" i="3"/>
  <c r="I724" i="3" s="1"/>
  <c r="H81" i="3"/>
  <c r="H724" i="3" s="1"/>
  <c r="G81" i="3"/>
  <c r="G724" i="3" s="1"/>
  <c r="F80" i="3"/>
  <c r="F723" i="3" s="1"/>
  <c r="BD723" i="3" s="1"/>
  <c r="BC80" i="3"/>
  <c r="BC723" i="3" s="1"/>
  <c r="BB80" i="3"/>
  <c r="BB723" i="3" s="1"/>
  <c r="BA80" i="3"/>
  <c r="BA723" i="3" s="1"/>
  <c r="AZ80" i="3"/>
  <c r="AZ723" i="3" s="1"/>
  <c r="AY80" i="3"/>
  <c r="AY723" i="3" s="1"/>
  <c r="AX80" i="3"/>
  <c r="AX723" i="3" s="1"/>
  <c r="AW80" i="3"/>
  <c r="AW723" i="3" s="1"/>
  <c r="AV80" i="3"/>
  <c r="AV723" i="3" s="1"/>
  <c r="AU80" i="3"/>
  <c r="AU723" i="3" s="1"/>
  <c r="AT80" i="3"/>
  <c r="AT723" i="3" s="1"/>
  <c r="AS80" i="3"/>
  <c r="AS723" i="3" s="1"/>
  <c r="AR80" i="3"/>
  <c r="AR723" i="3" s="1"/>
  <c r="AQ80" i="3"/>
  <c r="AQ723" i="3" s="1"/>
  <c r="AP80" i="3"/>
  <c r="AP723" i="3" s="1"/>
  <c r="AO80" i="3"/>
  <c r="AO723" i="3" s="1"/>
  <c r="AN80" i="3"/>
  <c r="AN723" i="3" s="1"/>
  <c r="AM80" i="3"/>
  <c r="AM723" i="3" s="1"/>
  <c r="AL80" i="3"/>
  <c r="AL723" i="3" s="1"/>
  <c r="AK80" i="3"/>
  <c r="AK723" i="3" s="1"/>
  <c r="AJ80" i="3"/>
  <c r="AJ723" i="3" s="1"/>
  <c r="AI80" i="3"/>
  <c r="AI723" i="3" s="1"/>
  <c r="AH80" i="3"/>
  <c r="AH723" i="3" s="1"/>
  <c r="AG80" i="3"/>
  <c r="AG723" i="3" s="1"/>
  <c r="AF80" i="3"/>
  <c r="AF723" i="3" s="1"/>
  <c r="AE80" i="3"/>
  <c r="AE723" i="3" s="1"/>
  <c r="AD80" i="3"/>
  <c r="AD723" i="3" s="1"/>
  <c r="AC80" i="3"/>
  <c r="AC723" i="3" s="1"/>
  <c r="AB80" i="3"/>
  <c r="AB723" i="3" s="1"/>
  <c r="AA80" i="3"/>
  <c r="AA723" i="3" s="1"/>
  <c r="Z80" i="3"/>
  <c r="Z723" i="3" s="1"/>
  <c r="Y80" i="3"/>
  <c r="Y723" i="3" s="1"/>
  <c r="X80" i="3"/>
  <c r="X723" i="3" s="1"/>
  <c r="W80" i="3"/>
  <c r="W723" i="3" s="1"/>
  <c r="V80" i="3"/>
  <c r="V723" i="3" s="1"/>
  <c r="U80" i="3"/>
  <c r="U723" i="3" s="1"/>
  <c r="T80" i="3"/>
  <c r="T723" i="3" s="1"/>
  <c r="S80" i="3"/>
  <c r="S723" i="3" s="1"/>
  <c r="R80" i="3"/>
  <c r="R723" i="3" s="1"/>
  <c r="Q80" i="3"/>
  <c r="Q723" i="3" s="1"/>
  <c r="P80" i="3"/>
  <c r="P723" i="3" s="1"/>
  <c r="O80" i="3"/>
  <c r="O723" i="3" s="1"/>
  <c r="N80" i="3"/>
  <c r="N723" i="3" s="1"/>
  <c r="M80" i="3"/>
  <c r="M723" i="3" s="1"/>
  <c r="L80" i="3"/>
  <c r="L723" i="3" s="1"/>
  <c r="K80" i="3"/>
  <c r="K723" i="3" s="1"/>
  <c r="J80" i="3"/>
  <c r="J723" i="3" s="1"/>
  <c r="I80" i="3"/>
  <c r="I723" i="3" s="1"/>
  <c r="H80" i="3"/>
  <c r="H723" i="3" s="1"/>
  <c r="G80" i="3"/>
  <c r="G723" i="3" s="1"/>
  <c r="F79" i="3"/>
  <c r="F722" i="3" s="1"/>
  <c r="BD722" i="3" s="1"/>
  <c r="BC79" i="3"/>
  <c r="BC722" i="3" s="1"/>
  <c r="BB79" i="3"/>
  <c r="BB722" i="3" s="1"/>
  <c r="BA79" i="3"/>
  <c r="BA722" i="3" s="1"/>
  <c r="AZ79" i="3"/>
  <c r="AZ722" i="3" s="1"/>
  <c r="AY79" i="3"/>
  <c r="AY722" i="3" s="1"/>
  <c r="AX79" i="3"/>
  <c r="AX722" i="3" s="1"/>
  <c r="AW79" i="3"/>
  <c r="AW722" i="3" s="1"/>
  <c r="AV79" i="3"/>
  <c r="AV722" i="3" s="1"/>
  <c r="AU79" i="3"/>
  <c r="AU722" i="3" s="1"/>
  <c r="AT79" i="3"/>
  <c r="AT722" i="3" s="1"/>
  <c r="AS79" i="3"/>
  <c r="AS722" i="3" s="1"/>
  <c r="AR79" i="3"/>
  <c r="AR722" i="3" s="1"/>
  <c r="AQ79" i="3"/>
  <c r="AQ722" i="3" s="1"/>
  <c r="AP79" i="3"/>
  <c r="AP722" i="3" s="1"/>
  <c r="AO79" i="3"/>
  <c r="AO722" i="3" s="1"/>
  <c r="AN79" i="3"/>
  <c r="AN722" i="3" s="1"/>
  <c r="AM79" i="3"/>
  <c r="AM722" i="3" s="1"/>
  <c r="AL79" i="3"/>
  <c r="AL722" i="3" s="1"/>
  <c r="AK79" i="3"/>
  <c r="AK722" i="3" s="1"/>
  <c r="AJ79" i="3"/>
  <c r="AJ722" i="3" s="1"/>
  <c r="AI79" i="3"/>
  <c r="AI722" i="3" s="1"/>
  <c r="AH79" i="3"/>
  <c r="AH722" i="3" s="1"/>
  <c r="AG79" i="3"/>
  <c r="AG722" i="3" s="1"/>
  <c r="AF79" i="3"/>
  <c r="AF722" i="3" s="1"/>
  <c r="AE79" i="3"/>
  <c r="AE722" i="3" s="1"/>
  <c r="AD79" i="3"/>
  <c r="AD722" i="3" s="1"/>
  <c r="AC79" i="3"/>
  <c r="AC722" i="3" s="1"/>
  <c r="AB79" i="3"/>
  <c r="AB722" i="3" s="1"/>
  <c r="AA79" i="3"/>
  <c r="AA722" i="3" s="1"/>
  <c r="Z79" i="3"/>
  <c r="Z722" i="3" s="1"/>
  <c r="Y79" i="3"/>
  <c r="Y722" i="3" s="1"/>
  <c r="X79" i="3"/>
  <c r="X722" i="3" s="1"/>
  <c r="W79" i="3"/>
  <c r="W722" i="3" s="1"/>
  <c r="V79" i="3"/>
  <c r="V722" i="3" s="1"/>
  <c r="U79" i="3"/>
  <c r="U722" i="3" s="1"/>
  <c r="T79" i="3"/>
  <c r="T722" i="3" s="1"/>
  <c r="S79" i="3"/>
  <c r="S722" i="3" s="1"/>
  <c r="R79" i="3"/>
  <c r="R722" i="3" s="1"/>
  <c r="Q79" i="3"/>
  <c r="Q722" i="3" s="1"/>
  <c r="P79" i="3"/>
  <c r="P722" i="3" s="1"/>
  <c r="O79" i="3"/>
  <c r="O722" i="3" s="1"/>
  <c r="N79" i="3"/>
  <c r="N722" i="3" s="1"/>
  <c r="M79" i="3"/>
  <c r="M722" i="3" s="1"/>
  <c r="L79" i="3"/>
  <c r="L722" i="3" s="1"/>
  <c r="K79" i="3"/>
  <c r="K722" i="3" s="1"/>
  <c r="J79" i="3"/>
  <c r="J722" i="3" s="1"/>
  <c r="I79" i="3"/>
  <c r="I722" i="3" s="1"/>
  <c r="H79" i="3"/>
  <c r="H722" i="3" s="1"/>
  <c r="G79" i="3"/>
  <c r="G722" i="3" s="1"/>
  <c r="F78" i="3"/>
  <c r="F721" i="3" s="1"/>
  <c r="BD721" i="3" s="1"/>
  <c r="BC78" i="3"/>
  <c r="BC721" i="3" s="1"/>
  <c r="BB78" i="3"/>
  <c r="BB721" i="3" s="1"/>
  <c r="BA78" i="3"/>
  <c r="BA721" i="3" s="1"/>
  <c r="AZ78" i="3"/>
  <c r="AZ721" i="3" s="1"/>
  <c r="AY78" i="3"/>
  <c r="AY721" i="3" s="1"/>
  <c r="AX78" i="3"/>
  <c r="AX721" i="3" s="1"/>
  <c r="AW78" i="3"/>
  <c r="AW721" i="3" s="1"/>
  <c r="AV78" i="3"/>
  <c r="AV721" i="3" s="1"/>
  <c r="AU78" i="3"/>
  <c r="AU721" i="3" s="1"/>
  <c r="AT78" i="3"/>
  <c r="AT721" i="3" s="1"/>
  <c r="AS78" i="3"/>
  <c r="AS721" i="3" s="1"/>
  <c r="AR78" i="3"/>
  <c r="AR721" i="3" s="1"/>
  <c r="AQ78" i="3"/>
  <c r="AQ721" i="3" s="1"/>
  <c r="AP78" i="3"/>
  <c r="AP721" i="3" s="1"/>
  <c r="AO78" i="3"/>
  <c r="AO721" i="3" s="1"/>
  <c r="AN78" i="3"/>
  <c r="AN721" i="3" s="1"/>
  <c r="AM78" i="3"/>
  <c r="AM721" i="3" s="1"/>
  <c r="AL78" i="3"/>
  <c r="AL721" i="3" s="1"/>
  <c r="AK78" i="3"/>
  <c r="AK721" i="3" s="1"/>
  <c r="AJ78" i="3"/>
  <c r="AJ721" i="3" s="1"/>
  <c r="AI78" i="3"/>
  <c r="AI721" i="3" s="1"/>
  <c r="AH78" i="3"/>
  <c r="AH721" i="3" s="1"/>
  <c r="AG78" i="3"/>
  <c r="AG721" i="3" s="1"/>
  <c r="AF78" i="3"/>
  <c r="AF721" i="3" s="1"/>
  <c r="AE78" i="3"/>
  <c r="AE721" i="3" s="1"/>
  <c r="AD78" i="3"/>
  <c r="AD721" i="3" s="1"/>
  <c r="AC78" i="3"/>
  <c r="AC721" i="3" s="1"/>
  <c r="AB78" i="3"/>
  <c r="AB721" i="3" s="1"/>
  <c r="AA78" i="3"/>
  <c r="AA721" i="3" s="1"/>
  <c r="Z78" i="3"/>
  <c r="Z721" i="3" s="1"/>
  <c r="Y78" i="3"/>
  <c r="Y721" i="3" s="1"/>
  <c r="X78" i="3"/>
  <c r="X721" i="3" s="1"/>
  <c r="W78" i="3"/>
  <c r="W721" i="3" s="1"/>
  <c r="V78" i="3"/>
  <c r="V721" i="3" s="1"/>
  <c r="U78" i="3"/>
  <c r="U721" i="3" s="1"/>
  <c r="T78" i="3"/>
  <c r="T721" i="3" s="1"/>
  <c r="S78" i="3"/>
  <c r="S721" i="3" s="1"/>
  <c r="R78" i="3"/>
  <c r="R721" i="3" s="1"/>
  <c r="Q78" i="3"/>
  <c r="Q721" i="3" s="1"/>
  <c r="P78" i="3"/>
  <c r="P721" i="3" s="1"/>
  <c r="O78" i="3"/>
  <c r="O721" i="3" s="1"/>
  <c r="N78" i="3"/>
  <c r="N721" i="3" s="1"/>
  <c r="M78" i="3"/>
  <c r="M721" i="3" s="1"/>
  <c r="L78" i="3"/>
  <c r="L721" i="3" s="1"/>
  <c r="K78" i="3"/>
  <c r="K721" i="3" s="1"/>
  <c r="J78" i="3"/>
  <c r="J721" i="3" s="1"/>
  <c r="I78" i="3"/>
  <c r="I721" i="3" s="1"/>
  <c r="H78" i="3"/>
  <c r="H721" i="3" s="1"/>
  <c r="G78" i="3"/>
  <c r="G721" i="3" s="1"/>
  <c r="F77" i="3"/>
  <c r="F720" i="3" s="1"/>
  <c r="BD720" i="3" s="1"/>
  <c r="BC77" i="3"/>
  <c r="BC720" i="3" s="1"/>
  <c r="BB77" i="3"/>
  <c r="BB720" i="3" s="1"/>
  <c r="BA77" i="3"/>
  <c r="BA720" i="3" s="1"/>
  <c r="AZ77" i="3"/>
  <c r="AZ720" i="3" s="1"/>
  <c r="AY77" i="3"/>
  <c r="AY720" i="3" s="1"/>
  <c r="AX77" i="3"/>
  <c r="AX720" i="3" s="1"/>
  <c r="AW77" i="3"/>
  <c r="AW720" i="3" s="1"/>
  <c r="AV77" i="3"/>
  <c r="AV720" i="3" s="1"/>
  <c r="AU77" i="3"/>
  <c r="AU720" i="3" s="1"/>
  <c r="AT77" i="3"/>
  <c r="AT720" i="3" s="1"/>
  <c r="AS77" i="3"/>
  <c r="AS720" i="3" s="1"/>
  <c r="AR77" i="3"/>
  <c r="AR720" i="3" s="1"/>
  <c r="AQ77" i="3"/>
  <c r="AQ720" i="3" s="1"/>
  <c r="AP77" i="3"/>
  <c r="AP720" i="3" s="1"/>
  <c r="AO77" i="3"/>
  <c r="AO720" i="3" s="1"/>
  <c r="AN77" i="3"/>
  <c r="AN720" i="3" s="1"/>
  <c r="AM77" i="3"/>
  <c r="AM720" i="3" s="1"/>
  <c r="AL77" i="3"/>
  <c r="AL720" i="3" s="1"/>
  <c r="AK77" i="3"/>
  <c r="AK720" i="3" s="1"/>
  <c r="AJ77" i="3"/>
  <c r="AJ720" i="3" s="1"/>
  <c r="AI77" i="3"/>
  <c r="AI720" i="3" s="1"/>
  <c r="AH77" i="3"/>
  <c r="AH720" i="3" s="1"/>
  <c r="AG77" i="3"/>
  <c r="AG720" i="3" s="1"/>
  <c r="AF77" i="3"/>
  <c r="AF720" i="3" s="1"/>
  <c r="AE77" i="3"/>
  <c r="AE720" i="3" s="1"/>
  <c r="AD77" i="3"/>
  <c r="AD720" i="3" s="1"/>
  <c r="AC77" i="3"/>
  <c r="AC720" i="3" s="1"/>
  <c r="AB77" i="3"/>
  <c r="AB720" i="3" s="1"/>
  <c r="AA77" i="3"/>
  <c r="AA720" i="3" s="1"/>
  <c r="Z77" i="3"/>
  <c r="Z720" i="3" s="1"/>
  <c r="Y77" i="3"/>
  <c r="Y720" i="3" s="1"/>
  <c r="X77" i="3"/>
  <c r="X720" i="3" s="1"/>
  <c r="W77" i="3"/>
  <c r="W720" i="3" s="1"/>
  <c r="V77" i="3"/>
  <c r="V720" i="3" s="1"/>
  <c r="U77" i="3"/>
  <c r="U720" i="3" s="1"/>
  <c r="T77" i="3"/>
  <c r="T720" i="3" s="1"/>
  <c r="S77" i="3"/>
  <c r="S720" i="3" s="1"/>
  <c r="R77" i="3"/>
  <c r="R720" i="3" s="1"/>
  <c r="Q77" i="3"/>
  <c r="Q720" i="3" s="1"/>
  <c r="P77" i="3"/>
  <c r="P720" i="3" s="1"/>
  <c r="O77" i="3"/>
  <c r="O720" i="3" s="1"/>
  <c r="N77" i="3"/>
  <c r="N720" i="3" s="1"/>
  <c r="M77" i="3"/>
  <c r="M720" i="3" s="1"/>
  <c r="L77" i="3"/>
  <c r="L720" i="3" s="1"/>
  <c r="K77" i="3"/>
  <c r="K720" i="3" s="1"/>
  <c r="J77" i="3"/>
  <c r="J720" i="3" s="1"/>
  <c r="I77" i="3"/>
  <c r="I720" i="3" s="1"/>
  <c r="H77" i="3"/>
  <c r="H720" i="3" s="1"/>
  <c r="G77" i="3"/>
  <c r="G720" i="3" s="1"/>
  <c r="F76" i="3"/>
  <c r="F719" i="3" s="1"/>
  <c r="BD719" i="3" s="1"/>
  <c r="BC76" i="3"/>
  <c r="BC719" i="3" s="1"/>
  <c r="BB76" i="3"/>
  <c r="BB719" i="3" s="1"/>
  <c r="BA76" i="3"/>
  <c r="BA719" i="3" s="1"/>
  <c r="AZ76" i="3"/>
  <c r="AZ719" i="3" s="1"/>
  <c r="AY76" i="3"/>
  <c r="AY719" i="3" s="1"/>
  <c r="AX76" i="3"/>
  <c r="AX719" i="3" s="1"/>
  <c r="AW76" i="3"/>
  <c r="AW719" i="3" s="1"/>
  <c r="AV76" i="3"/>
  <c r="AV719" i="3" s="1"/>
  <c r="AU76" i="3"/>
  <c r="AU719" i="3" s="1"/>
  <c r="AT76" i="3"/>
  <c r="AT719" i="3" s="1"/>
  <c r="AS76" i="3"/>
  <c r="AS719" i="3" s="1"/>
  <c r="AR76" i="3"/>
  <c r="AR719" i="3" s="1"/>
  <c r="AQ76" i="3"/>
  <c r="AQ719" i="3" s="1"/>
  <c r="AP76" i="3"/>
  <c r="AP719" i="3" s="1"/>
  <c r="AO76" i="3"/>
  <c r="AO719" i="3" s="1"/>
  <c r="AN76" i="3"/>
  <c r="AN719" i="3" s="1"/>
  <c r="AM76" i="3"/>
  <c r="AM719" i="3" s="1"/>
  <c r="AL76" i="3"/>
  <c r="AL719" i="3" s="1"/>
  <c r="AK76" i="3"/>
  <c r="AK719" i="3" s="1"/>
  <c r="AJ76" i="3"/>
  <c r="AJ719" i="3" s="1"/>
  <c r="AI76" i="3"/>
  <c r="AI719" i="3" s="1"/>
  <c r="AH76" i="3"/>
  <c r="AH719" i="3" s="1"/>
  <c r="AG76" i="3"/>
  <c r="AG719" i="3" s="1"/>
  <c r="AF76" i="3"/>
  <c r="AF719" i="3" s="1"/>
  <c r="AE76" i="3"/>
  <c r="AE719" i="3" s="1"/>
  <c r="AD76" i="3"/>
  <c r="AD719" i="3" s="1"/>
  <c r="AC76" i="3"/>
  <c r="AC719" i="3" s="1"/>
  <c r="AB76" i="3"/>
  <c r="AB719" i="3" s="1"/>
  <c r="AA76" i="3"/>
  <c r="AA719" i="3" s="1"/>
  <c r="Z76" i="3"/>
  <c r="Z719" i="3" s="1"/>
  <c r="Y76" i="3"/>
  <c r="Y719" i="3" s="1"/>
  <c r="X76" i="3"/>
  <c r="X719" i="3" s="1"/>
  <c r="W76" i="3"/>
  <c r="W719" i="3" s="1"/>
  <c r="V76" i="3"/>
  <c r="V719" i="3" s="1"/>
  <c r="U76" i="3"/>
  <c r="U719" i="3" s="1"/>
  <c r="T76" i="3"/>
  <c r="T719" i="3" s="1"/>
  <c r="S76" i="3"/>
  <c r="S719" i="3" s="1"/>
  <c r="R76" i="3"/>
  <c r="R719" i="3" s="1"/>
  <c r="Q76" i="3"/>
  <c r="Q719" i="3" s="1"/>
  <c r="P76" i="3"/>
  <c r="P719" i="3" s="1"/>
  <c r="O76" i="3"/>
  <c r="O719" i="3" s="1"/>
  <c r="N76" i="3"/>
  <c r="N719" i="3" s="1"/>
  <c r="M76" i="3"/>
  <c r="M719" i="3" s="1"/>
  <c r="L76" i="3"/>
  <c r="L719" i="3" s="1"/>
  <c r="K76" i="3"/>
  <c r="K719" i="3" s="1"/>
  <c r="J76" i="3"/>
  <c r="J719" i="3" s="1"/>
  <c r="I76" i="3"/>
  <c r="I719" i="3" s="1"/>
  <c r="H76" i="3"/>
  <c r="H719" i="3" s="1"/>
  <c r="G76" i="3"/>
  <c r="G719" i="3" s="1"/>
  <c r="F75" i="3"/>
  <c r="F718" i="3" s="1"/>
  <c r="BD718" i="3" s="1"/>
  <c r="BC75" i="3"/>
  <c r="BC718" i="3" s="1"/>
  <c r="BB75" i="3"/>
  <c r="BB718" i="3" s="1"/>
  <c r="BA75" i="3"/>
  <c r="BA718" i="3" s="1"/>
  <c r="AZ75" i="3"/>
  <c r="AZ718" i="3" s="1"/>
  <c r="AY75" i="3"/>
  <c r="AY718" i="3" s="1"/>
  <c r="AX75" i="3"/>
  <c r="AX718" i="3" s="1"/>
  <c r="AW75" i="3"/>
  <c r="AW718" i="3" s="1"/>
  <c r="AV75" i="3"/>
  <c r="AV718" i="3" s="1"/>
  <c r="AU75" i="3"/>
  <c r="AU718" i="3" s="1"/>
  <c r="AT75" i="3"/>
  <c r="AT718" i="3" s="1"/>
  <c r="AS75" i="3"/>
  <c r="AS718" i="3" s="1"/>
  <c r="AR75" i="3"/>
  <c r="AR718" i="3" s="1"/>
  <c r="AQ75" i="3"/>
  <c r="AQ718" i="3" s="1"/>
  <c r="AP75" i="3"/>
  <c r="AP718" i="3" s="1"/>
  <c r="AO75" i="3"/>
  <c r="AO718" i="3" s="1"/>
  <c r="AN75" i="3"/>
  <c r="AN718" i="3" s="1"/>
  <c r="AM75" i="3"/>
  <c r="AM718" i="3" s="1"/>
  <c r="AL75" i="3"/>
  <c r="AL718" i="3" s="1"/>
  <c r="AK75" i="3"/>
  <c r="AK718" i="3" s="1"/>
  <c r="AJ75" i="3"/>
  <c r="AJ718" i="3" s="1"/>
  <c r="AI75" i="3"/>
  <c r="AI718" i="3" s="1"/>
  <c r="AH75" i="3"/>
  <c r="AH718" i="3" s="1"/>
  <c r="AG75" i="3"/>
  <c r="AG718" i="3" s="1"/>
  <c r="AF75" i="3"/>
  <c r="AF718" i="3" s="1"/>
  <c r="AE75" i="3"/>
  <c r="AE718" i="3" s="1"/>
  <c r="AD75" i="3"/>
  <c r="AD718" i="3" s="1"/>
  <c r="AC75" i="3"/>
  <c r="AC718" i="3" s="1"/>
  <c r="AB75" i="3"/>
  <c r="AB718" i="3" s="1"/>
  <c r="AA75" i="3"/>
  <c r="AA718" i="3" s="1"/>
  <c r="Z75" i="3"/>
  <c r="Z718" i="3" s="1"/>
  <c r="Y75" i="3"/>
  <c r="Y718" i="3" s="1"/>
  <c r="X75" i="3"/>
  <c r="X718" i="3" s="1"/>
  <c r="W75" i="3"/>
  <c r="W718" i="3" s="1"/>
  <c r="V75" i="3"/>
  <c r="V718" i="3" s="1"/>
  <c r="U75" i="3"/>
  <c r="U718" i="3" s="1"/>
  <c r="T75" i="3"/>
  <c r="T718" i="3" s="1"/>
  <c r="S75" i="3"/>
  <c r="S718" i="3" s="1"/>
  <c r="R75" i="3"/>
  <c r="R718" i="3" s="1"/>
  <c r="Q75" i="3"/>
  <c r="Q718" i="3" s="1"/>
  <c r="P75" i="3"/>
  <c r="P718" i="3" s="1"/>
  <c r="O75" i="3"/>
  <c r="O718" i="3" s="1"/>
  <c r="N75" i="3"/>
  <c r="N718" i="3" s="1"/>
  <c r="M75" i="3"/>
  <c r="M718" i="3" s="1"/>
  <c r="L75" i="3"/>
  <c r="L718" i="3" s="1"/>
  <c r="K75" i="3"/>
  <c r="K718" i="3" s="1"/>
  <c r="J75" i="3"/>
  <c r="J718" i="3" s="1"/>
  <c r="I75" i="3"/>
  <c r="I718" i="3" s="1"/>
  <c r="H75" i="3"/>
  <c r="H718" i="3" s="1"/>
  <c r="G75" i="3"/>
  <c r="G718" i="3" s="1"/>
  <c r="F74" i="3"/>
  <c r="F717" i="3" s="1"/>
  <c r="BD717" i="3" s="1"/>
  <c r="BC74" i="3"/>
  <c r="BC717" i="3" s="1"/>
  <c r="BB74" i="3"/>
  <c r="BB717" i="3" s="1"/>
  <c r="BA74" i="3"/>
  <c r="BA717" i="3" s="1"/>
  <c r="AZ74" i="3"/>
  <c r="AZ717" i="3" s="1"/>
  <c r="AY74" i="3"/>
  <c r="AY717" i="3" s="1"/>
  <c r="AX74" i="3"/>
  <c r="AX717" i="3" s="1"/>
  <c r="AW74" i="3"/>
  <c r="AW717" i="3" s="1"/>
  <c r="AV74" i="3"/>
  <c r="AV717" i="3" s="1"/>
  <c r="AU74" i="3"/>
  <c r="AU717" i="3" s="1"/>
  <c r="AT74" i="3"/>
  <c r="AT717" i="3" s="1"/>
  <c r="AS74" i="3"/>
  <c r="AS717" i="3" s="1"/>
  <c r="AR74" i="3"/>
  <c r="AR717" i="3" s="1"/>
  <c r="AQ74" i="3"/>
  <c r="AQ717" i="3" s="1"/>
  <c r="AP74" i="3"/>
  <c r="AP717" i="3" s="1"/>
  <c r="AO74" i="3"/>
  <c r="AO717" i="3" s="1"/>
  <c r="AN74" i="3"/>
  <c r="AN717" i="3" s="1"/>
  <c r="AM74" i="3"/>
  <c r="AM717" i="3" s="1"/>
  <c r="AL74" i="3"/>
  <c r="AL717" i="3" s="1"/>
  <c r="AK74" i="3"/>
  <c r="AK717" i="3" s="1"/>
  <c r="AJ74" i="3"/>
  <c r="AJ717" i="3" s="1"/>
  <c r="AI74" i="3"/>
  <c r="AI717" i="3" s="1"/>
  <c r="AH74" i="3"/>
  <c r="AH717" i="3" s="1"/>
  <c r="AG74" i="3"/>
  <c r="AG717" i="3" s="1"/>
  <c r="AF74" i="3"/>
  <c r="AF717" i="3" s="1"/>
  <c r="AE74" i="3"/>
  <c r="AE717" i="3" s="1"/>
  <c r="AD74" i="3"/>
  <c r="AD717" i="3" s="1"/>
  <c r="AC74" i="3"/>
  <c r="AC717" i="3" s="1"/>
  <c r="AB74" i="3"/>
  <c r="AB717" i="3" s="1"/>
  <c r="AA74" i="3"/>
  <c r="AA717" i="3" s="1"/>
  <c r="Z74" i="3"/>
  <c r="Z717" i="3" s="1"/>
  <c r="Y74" i="3"/>
  <c r="Y717" i="3" s="1"/>
  <c r="X74" i="3"/>
  <c r="X717" i="3" s="1"/>
  <c r="W74" i="3"/>
  <c r="W717" i="3" s="1"/>
  <c r="V74" i="3"/>
  <c r="V717" i="3" s="1"/>
  <c r="U74" i="3"/>
  <c r="U717" i="3" s="1"/>
  <c r="T74" i="3"/>
  <c r="T717" i="3" s="1"/>
  <c r="S74" i="3"/>
  <c r="S717" i="3" s="1"/>
  <c r="R74" i="3"/>
  <c r="R717" i="3" s="1"/>
  <c r="Q74" i="3"/>
  <c r="Q717" i="3" s="1"/>
  <c r="P74" i="3"/>
  <c r="P717" i="3" s="1"/>
  <c r="O74" i="3"/>
  <c r="O717" i="3" s="1"/>
  <c r="N74" i="3"/>
  <c r="N717" i="3" s="1"/>
  <c r="M74" i="3"/>
  <c r="M717" i="3" s="1"/>
  <c r="L74" i="3"/>
  <c r="L717" i="3" s="1"/>
  <c r="K74" i="3"/>
  <c r="K717" i="3" s="1"/>
  <c r="J74" i="3"/>
  <c r="J717" i="3" s="1"/>
  <c r="I74" i="3"/>
  <c r="I717" i="3" s="1"/>
  <c r="H74" i="3"/>
  <c r="H717" i="3" s="1"/>
  <c r="G74" i="3"/>
  <c r="G717" i="3" s="1"/>
  <c r="F73" i="3"/>
  <c r="F716" i="3" s="1"/>
  <c r="BD716" i="3" s="1"/>
  <c r="BC73" i="3"/>
  <c r="BC716" i="3" s="1"/>
  <c r="BB73" i="3"/>
  <c r="BB716" i="3" s="1"/>
  <c r="BA73" i="3"/>
  <c r="BA716" i="3" s="1"/>
  <c r="AZ73" i="3"/>
  <c r="AZ716" i="3" s="1"/>
  <c r="AY73" i="3"/>
  <c r="AY716" i="3" s="1"/>
  <c r="AX73" i="3"/>
  <c r="AX716" i="3" s="1"/>
  <c r="AW73" i="3"/>
  <c r="AW716" i="3" s="1"/>
  <c r="AV73" i="3"/>
  <c r="AV716" i="3" s="1"/>
  <c r="AU73" i="3"/>
  <c r="AU716" i="3" s="1"/>
  <c r="AT73" i="3"/>
  <c r="AT716" i="3" s="1"/>
  <c r="AS73" i="3"/>
  <c r="AS716" i="3" s="1"/>
  <c r="AR73" i="3"/>
  <c r="AR716" i="3" s="1"/>
  <c r="AQ73" i="3"/>
  <c r="AQ716" i="3" s="1"/>
  <c r="AP73" i="3"/>
  <c r="AP716" i="3" s="1"/>
  <c r="AO73" i="3"/>
  <c r="AO716" i="3" s="1"/>
  <c r="AN73" i="3"/>
  <c r="AN716" i="3" s="1"/>
  <c r="AM73" i="3"/>
  <c r="AM716" i="3" s="1"/>
  <c r="AL73" i="3"/>
  <c r="AL716" i="3" s="1"/>
  <c r="AK73" i="3"/>
  <c r="AK716" i="3" s="1"/>
  <c r="AJ73" i="3"/>
  <c r="AJ716" i="3" s="1"/>
  <c r="AI73" i="3"/>
  <c r="AI716" i="3" s="1"/>
  <c r="AH73" i="3"/>
  <c r="AH716" i="3" s="1"/>
  <c r="AG73" i="3"/>
  <c r="AG716" i="3" s="1"/>
  <c r="AF73" i="3"/>
  <c r="AF716" i="3" s="1"/>
  <c r="AE73" i="3"/>
  <c r="AE716" i="3" s="1"/>
  <c r="AD73" i="3"/>
  <c r="AD716" i="3" s="1"/>
  <c r="AC73" i="3"/>
  <c r="AC716" i="3" s="1"/>
  <c r="AB73" i="3"/>
  <c r="AB716" i="3" s="1"/>
  <c r="AA73" i="3"/>
  <c r="AA716" i="3" s="1"/>
  <c r="Z73" i="3"/>
  <c r="Z716" i="3" s="1"/>
  <c r="Y73" i="3"/>
  <c r="Y716" i="3" s="1"/>
  <c r="X73" i="3"/>
  <c r="X716" i="3" s="1"/>
  <c r="W73" i="3"/>
  <c r="W716" i="3" s="1"/>
  <c r="V73" i="3"/>
  <c r="V716" i="3" s="1"/>
  <c r="U73" i="3"/>
  <c r="U716" i="3" s="1"/>
  <c r="T73" i="3"/>
  <c r="T716" i="3" s="1"/>
  <c r="S73" i="3"/>
  <c r="S716" i="3" s="1"/>
  <c r="R73" i="3"/>
  <c r="R716" i="3" s="1"/>
  <c r="Q73" i="3"/>
  <c r="Q716" i="3" s="1"/>
  <c r="P73" i="3"/>
  <c r="P716" i="3" s="1"/>
  <c r="O73" i="3"/>
  <c r="O716" i="3" s="1"/>
  <c r="N73" i="3"/>
  <c r="N716" i="3" s="1"/>
  <c r="M73" i="3"/>
  <c r="M716" i="3" s="1"/>
  <c r="L73" i="3"/>
  <c r="L716" i="3" s="1"/>
  <c r="K73" i="3"/>
  <c r="K716" i="3" s="1"/>
  <c r="J73" i="3"/>
  <c r="J716" i="3" s="1"/>
  <c r="I73" i="3"/>
  <c r="I716" i="3" s="1"/>
  <c r="H73" i="3"/>
  <c r="H716" i="3" s="1"/>
  <c r="G73" i="3"/>
  <c r="G716" i="3" s="1"/>
  <c r="F72" i="3"/>
  <c r="F715" i="3" s="1"/>
  <c r="BD715" i="3" s="1"/>
  <c r="BC72" i="3"/>
  <c r="BC715" i="3" s="1"/>
  <c r="BB72" i="3"/>
  <c r="BB715" i="3" s="1"/>
  <c r="BA72" i="3"/>
  <c r="BA715" i="3" s="1"/>
  <c r="AZ72" i="3"/>
  <c r="AZ715" i="3" s="1"/>
  <c r="AY72" i="3"/>
  <c r="AY715" i="3" s="1"/>
  <c r="AX72" i="3"/>
  <c r="AX715" i="3" s="1"/>
  <c r="AW72" i="3"/>
  <c r="AW715" i="3" s="1"/>
  <c r="AV72" i="3"/>
  <c r="AV715" i="3" s="1"/>
  <c r="AU72" i="3"/>
  <c r="AU715" i="3" s="1"/>
  <c r="AT72" i="3"/>
  <c r="AT715" i="3" s="1"/>
  <c r="AS72" i="3"/>
  <c r="AS715" i="3" s="1"/>
  <c r="AR72" i="3"/>
  <c r="AR715" i="3" s="1"/>
  <c r="AQ72" i="3"/>
  <c r="AQ715" i="3" s="1"/>
  <c r="AP72" i="3"/>
  <c r="AP715" i="3" s="1"/>
  <c r="AO72" i="3"/>
  <c r="AO715" i="3" s="1"/>
  <c r="AN72" i="3"/>
  <c r="AN715" i="3" s="1"/>
  <c r="AM72" i="3"/>
  <c r="AM715" i="3" s="1"/>
  <c r="AL72" i="3"/>
  <c r="AL715" i="3" s="1"/>
  <c r="AK72" i="3"/>
  <c r="AK715" i="3" s="1"/>
  <c r="AJ72" i="3"/>
  <c r="AJ715" i="3" s="1"/>
  <c r="AI72" i="3"/>
  <c r="AI715" i="3" s="1"/>
  <c r="AH72" i="3"/>
  <c r="AH715" i="3" s="1"/>
  <c r="AG72" i="3"/>
  <c r="AG715" i="3" s="1"/>
  <c r="AF72" i="3"/>
  <c r="AF715" i="3" s="1"/>
  <c r="AE72" i="3"/>
  <c r="AE715" i="3" s="1"/>
  <c r="AD72" i="3"/>
  <c r="AD715" i="3" s="1"/>
  <c r="AC72" i="3"/>
  <c r="AC715" i="3" s="1"/>
  <c r="AB72" i="3"/>
  <c r="AB715" i="3" s="1"/>
  <c r="AA72" i="3"/>
  <c r="AA715" i="3" s="1"/>
  <c r="Z72" i="3"/>
  <c r="Z715" i="3" s="1"/>
  <c r="Y72" i="3"/>
  <c r="Y715" i="3" s="1"/>
  <c r="X72" i="3"/>
  <c r="X715" i="3" s="1"/>
  <c r="W72" i="3"/>
  <c r="W715" i="3" s="1"/>
  <c r="V72" i="3"/>
  <c r="V715" i="3" s="1"/>
  <c r="U72" i="3"/>
  <c r="U715" i="3" s="1"/>
  <c r="T72" i="3"/>
  <c r="T715" i="3" s="1"/>
  <c r="S72" i="3"/>
  <c r="S715" i="3" s="1"/>
  <c r="R72" i="3"/>
  <c r="R715" i="3" s="1"/>
  <c r="Q72" i="3"/>
  <c r="Q715" i="3" s="1"/>
  <c r="P72" i="3"/>
  <c r="P715" i="3" s="1"/>
  <c r="O72" i="3"/>
  <c r="O715" i="3" s="1"/>
  <c r="N72" i="3"/>
  <c r="N715" i="3" s="1"/>
  <c r="M72" i="3"/>
  <c r="M715" i="3" s="1"/>
  <c r="L72" i="3"/>
  <c r="L715" i="3" s="1"/>
  <c r="K72" i="3"/>
  <c r="K715" i="3" s="1"/>
  <c r="J72" i="3"/>
  <c r="J715" i="3" s="1"/>
  <c r="I72" i="3"/>
  <c r="I715" i="3" s="1"/>
  <c r="H72" i="3"/>
  <c r="H715" i="3" s="1"/>
  <c r="G72" i="3"/>
  <c r="G715" i="3" s="1"/>
  <c r="F71" i="3"/>
  <c r="F714" i="3" s="1"/>
  <c r="BD714" i="3" s="1"/>
  <c r="BC71" i="3"/>
  <c r="BC714" i="3" s="1"/>
  <c r="BB71" i="3"/>
  <c r="BB714" i="3" s="1"/>
  <c r="BA71" i="3"/>
  <c r="BA714" i="3" s="1"/>
  <c r="AZ71" i="3"/>
  <c r="AZ714" i="3" s="1"/>
  <c r="AY71" i="3"/>
  <c r="AY714" i="3" s="1"/>
  <c r="AX71" i="3"/>
  <c r="AX714" i="3" s="1"/>
  <c r="AW71" i="3"/>
  <c r="AW714" i="3" s="1"/>
  <c r="AV71" i="3"/>
  <c r="AV714" i="3" s="1"/>
  <c r="AU71" i="3"/>
  <c r="AU714" i="3" s="1"/>
  <c r="AT71" i="3"/>
  <c r="AT714" i="3" s="1"/>
  <c r="AS71" i="3"/>
  <c r="AS714" i="3" s="1"/>
  <c r="AR71" i="3"/>
  <c r="AR714" i="3" s="1"/>
  <c r="AQ71" i="3"/>
  <c r="AQ714" i="3" s="1"/>
  <c r="AP71" i="3"/>
  <c r="AP714" i="3" s="1"/>
  <c r="AO71" i="3"/>
  <c r="AO714" i="3" s="1"/>
  <c r="AN71" i="3"/>
  <c r="AN714" i="3" s="1"/>
  <c r="AM71" i="3"/>
  <c r="AM714" i="3" s="1"/>
  <c r="AL71" i="3"/>
  <c r="AL714" i="3" s="1"/>
  <c r="AK71" i="3"/>
  <c r="AK714" i="3" s="1"/>
  <c r="AJ71" i="3"/>
  <c r="AJ714" i="3" s="1"/>
  <c r="AI71" i="3"/>
  <c r="AI714" i="3" s="1"/>
  <c r="AH71" i="3"/>
  <c r="AH714" i="3" s="1"/>
  <c r="AG71" i="3"/>
  <c r="AG714" i="3" s="1"/>
  <c r="AF71" i="3"/>
  <c r="AF714" i="3" s="1"/>
  <c r="AE71" i="3"/>
  <c r="AE714" i="3" s="1"/>
  <c r="AD71" i="3"/>
  <c r="AD714" i="3" s="1"/>
  <c r="AC71" i="3"/>
  <c r="AC714" i="3" s="1"/>
  <c r="AB71" i="3"/>
  <c r="AB714" i="3" s="1"/>
  <c r="AA71" i="3"/>
  <c r="AA714" i="3" s="1"/>
  <c r="Z71" i="3"/>
  <c r="Z714" i="3" s="1"/>
  <c r="Y71" i="3"/>
  <c r="Y714" i="3" s="1"/>
  <c r="X71" i="3"/>
  <c r="X714" i="3" s="1"/>
  <c r="W71" i="3"/>
  <c r="W714" i="3" s="1"/>
  <c r="V71" i="3"/>
  <c r="V714" i="3" s="1"/>
  <c r="U71" i="3"/>
  <c r="U714" i="3" s="1"/>
  <c r="T71" i="3"/>
  <c r="T714" i="3" s="1"/>
  <c r="S71" i="3"/>
  <c r="S714" i="3" s="1"/>
  <c r="R71" i="3"/>
  <c r="R714" i="3" s="1"/>
  <c r="Q71" i="3"/>
  <c r="Q714" i="3" s="1"/>
  <c r="P71" i="3"/>
  <c r="P714" i="3" s="1"/>
  <c r="O71" i="3"/>
  <c r="O714" i="3" s="1"/>
  <c r="N71" i="3"/>
  <c r="N714" i="3" s="1"/>
  <c r="M71" i="3"/>
  <c r="M714" i="3" s="1"/>
  <c r="L71" i="3"/>
  <c r="L714" i="3" s="1"/>
  <c r="K71" i="3"/>
  <c r="K714" i="3" s="1"/>
  <c r="J71" i="3"/>
  <c r="J714" i="3" s="1"/>
  <c r="I71" i="3"/>
  <c r="I714" i="3" s="1"/>
  <c r="H71" i="3"/>
  <c r="H714" i="3" s="1"/>
  <c r="G71" i="3"/>
  <c r="G714" i="3" s="1"/>
  <c r="F70" i="3"/>
  <c r="F713" i="3" s="1"/>
  <c r="BD713" i="3" s="1"/>
  <c r="BC70" i="3"/>
  <c r="BC713" i="3" s="1"/>
  <c r="BB70" i="3"/>
  <c r="BB713" i="3" s="1"/>
  <c r="BA70" i="3"/>
  <c r="BA713" i="3" s="1"/>
  <c r="AZ70" i="3"/>
  <c r="AZ713" i="3" s="1"/>
  <c r="AY70" i="3"/>
  <c r="AY713" i="3" s="1"/>
  <c r="AX70" i="3"/>
  <c r="AX713" i="3" s="1"/>
  <c r="AW70" i="3"/>
  <c r="AW713" i="3" s="1"/>
  <c r="AV70" i="3"/>
  <c r="AV713" i="3" s="1"/>
  <c r="AU70" i="3"/>
  <c r="AU713" i="3" s="1"/>
  <c r="AT70" i="3"/>
  <c r="AT713" i="3" s="1"/>
  <c r="AS70" i="3"/>
  <c r="AS713" i="3" s="1"/>
  <c r="AR70" i="3"/>
  <c r="AR713" i="3" s="1"/>
  <c r="AQ70" i="3"/>
  <c r="AQ713" i="3" s="1"/>
  <c r="AP70" i="3"/>
  <c r="AP713" i="3" s="1"/>
  <c r="AO70" i="3"/>
  <c r="AO713" i="3" s="1"/>
  <c r="AN70" i="3"/>
  <c r="AN713" i="3" s="1"/>
  <c r="AM70" i="3"/>
  <c r="AM713" i="3" s="1"/>
  <c r="AL70" i="3"/>
  <c r="AL713" i="3" s="1"/>
  <c r="AK70" i="3"/>
  <c r="AK713" i="3" s="1"/>
  <c r="AJ70" i="3"/>
  <c r="AJ713" i="3" s="1"/>
  <c r="AI70" i="3"/>
  <c r="AI713" i="3" s="1"/>
  <c r="AH70" i="3"/>
  <c r="AH713" i="3" s="1"/>
  <c r="AG70" i="3"/>
  <c r="AG713" i="3" s="1"/>
  <c r="AF70" i="3"/>
  <c r="AF713" i="3" s="1"/>
  <c r="AE70" i="3"/>
  <c r="AE713" i="3" s="1"/>
  <c r="AD70" i="3"/>
  <c r="AD713" i="3" s="1"/>
  <c r="AC70" i="3"/>
  <c r="AC713" i="3" s="1"/>
  <c r="AB70" i="3"/>
  <c r="AB713" i="3" s="1"/>
  <c r="AA70" i="3"/>
  <c r="AA713" i="3" s="1"/>
  <c r="Z70" i="3"/>
  <c r="Z713" i="3" s="1"/>
  <c r="Y70" i="3"/>
  <c r="Y713" i="3" s="1"/>
  <c r="X70" i="3"/>
  <c r="X713" i="3" s="1"/>
  <c r="W70" i="3"/>
  <c r="W713" i="3" s="1"/>
  <c r="V70" i="3"/>
  <c r="V713" i="3" s="1"/>
  <c r="U70" i="3"/>
  <c r="U713" i="3" s="1"/>
  <c r="T70" i="3"/>
  <c r="T713" i="3" s="1"/>
  <c r="S70" i="3"/>
  <c r="S713" i="3" s="1"/>
  <c r="R70" i="3"/>
  <c r="R713" i="3" s="1"/>
  <c r="Q70" i="3"/>
  <c r="Q713" i="3" s="1"/>
  <c r="P70" i="3"/>
  <c r="P713" i="3" s="1"/>
  <c r="O70" i="3"/>
  <c r="O713" i="3" s="1"/>
  <c r="N70" i="3"/>
  <c r="N713" i="3" s="1"/>
  <c r="M70" i="3"/>
  <c r="M713" i="3" s="1"/>
  <c r="L70" i="3"/>
  <c r="L713" i="3" s="1"/>
  <c r="K70" i="3"/>
  <c r="K713" i="3" s="1"/>
  <c r="J70" i="3"/>
  <c r="J713" i="3" s="1"/>
  <c r="I70" i="3"/>
  <c r="I713" i="3" s="1"/>
  <c r="H70" i="3"/>
  <c r="H713" i="3" s="1"/>
  <c r="G70" i="3"/>
  <c r="G713" i="3" s="1"/>
  <c r="F69" i="3"/>
  <c r="F712" i="3" s="1"/>
  <c r="BD712" i="3" s="1"/>
  <c r="BC69" i="3"/>
  <c r="BC712" i="3" s="1"/>
  <c r="BB69" i="3"/>
  <c r="BB712" i="3" s="1"/>
  <c r="BA69" i="3"/>
  <c r="BA712" i="3" s="1"/>
  <c r="AZ69" i="3"/>
  <c r="AZ712" i="3" s="1"/>
  <c r="AY69" i="3"/>
  <c r="AY712" i="3" s="1"/>
  <c r="AX69" i="3"/>
  <c r="AX712" i="3" s="1"/>
  <c r="AW69" i="3"/>
  <c r="AW712" i="3" s="1"/>
  <c r="AV69" i="3"/>
  <c r="AV712" i="3" s="1"/>
  <c r="AU69" i="3"/>
  <c r="AU712" i="3" s="1"/>
  <c r="AT69" i="3"/>
  <c r="AT712" i="3" s="1"/>
  <c r="AS69" i="3"/>
  <c r="AS712" i="3" s="1"/>
  <c r="AR69" i="3"/>
  <c r="AR712" i="3" s="1"/>
  <c r="AQ69" i="3"/>
  <c r="AQ712" i="3" s="1"/>
  <c r="AP69" i="3"/>
  <c r="AP712" i="3" s="1"/>
  <c r="AO69" i="3"/>
  <c r="AO712" i="3" s="1"/>
  <c r="AN69" i="3"/>
  <c r="AN712" i="3" s="1"/>
  <c r="AM69" i="3"/>
  <c r="AM712" i="3" s="1"/>
  <c r="AL69" i="3"/>
  <c r="AL712" i="3" s="1"/>
  <c r="AK69" i="3"/>
  <c r="AK712" i="3" s="1"/>
  <c r="AJ69" i="3"/>
  <c r="AJ712" i="3" s="1"/>
  <c r="AI69" i="3"/>
  <c r="AI712" i="3" s="1"/>
  <c r="AH69" i="3"/>
  <c r="AH712" i="3" s="1"/>
  <c r="AG69" i="3"/>
  <c r="AG712" i="3" s="1"/>
  <c r="AF69" i="3"/>
  <c r="AF712" i="3" s="1"/>
  <c r="AE69" i="3"/>
  <c r="AE712" i="3" s="1"/>
  <c r="AD69" i="3"/>
  <c r="AD712" i="3" s="1"/>
  <c r="AC69" i="3"/>
  <c r="AC712" i="3" s="1"/>
  <c r="AB69" i="3"/>
  <c r="AB712" i="3" s="1"/>
  <c r="AA69" i="3"/>
  <c r="AA712" i="3" s="1"/>
  <c r="Z69" i="3"/>
  <c r="Z712" i="3" s="1"/>
  <c r="Y69" i="3"/>
  <c r="Y712" i="3" s="1"/>
  <c r="X69" i="3"/>
  <c r="X712" i="3" s="1"/>
  <c r="W69" i="3"/>
  <c r="W712" i="3" s="1"/>
  <c r="V69" i="3"/>
  <c r="V712" i="3" s="1"/>
  <c r="U69" i="3"/>
  <c r="U712" i="3" s="1"/>
  <c r="T69" i="3"/>
  <c r="T712" i="3" s="1"/>
  <c r="S69" i="3"/>
  <c r="S712" i="3" s="1"/>
  <c r="R69" i="3"/>
  <c r="R712" i="3" s="1"/>
  <c r="Q69" i="3"/>
  <c r="Q712" i="3" s="1"/>
  <c r="P69" i="3"/>
  <c r="P712" i="3" s="1"/>
  <c r="O69" i="3"/>
  <c r="O712" i="3" s="1"/>
  <c r="N69" i="3"/>
  <c r="N712" i="3" s="1"/>
  <c r="M69" i="3"/>
  <c r="M712" i="3" s="1"/>
  <c r="L69" i="3"/>
  <c r="L712" i="3" s="1"/>
  <c r="K69" i="3"/>
  <c r="K712" i="3" s="1"/>
  <c r="J69" i="3"/>
  <c r="J712" i="3" s="1"/>
  <c r="I69" i="3"/>
  <c r="I712" i="3" s="1"/>
  <c r="H69" i="3"/>
  <c r="H712" i="3" s="1"/>
  <c r="G69" i="3"/>
  <c r="G712" i="3" s="1"/>
  <c r="F68" i="3"/>
  <c r="F711" i="3" s="1"/>
  <c r="BD711" i="3" s="1"/>
  <c r="BC68" i="3"/>
  <c r="BC711" i="3" s="1"/>
  <c r="BB68" i="3"/>
  <c r="BB711" i="3" s="1"/>
  <c r="BA68" i="3"/>
  <c r="BA711" i="3" s="1"/>
  <c r="AZ68" i="3"/>
  <c r="AZ711" i="3" s="1"/>
  <c r="AY68" i="3"/>
  <c r="AY711" i="3" s="1"/>
  <c r="AX68" i="3"/>
  <c r="AX711" i="3" s="1"/>
  <c r="AW68" i="3"/>
  <c r="AW711" i="3" s="1"/>
  <c r="AV68" i="3"/>
  <c r="AV711" i="3" s="1"/>
  <c r="AU68" i="3"/>
  <c r="AU711" i="3" s="1"/>
  <c r="AT68" i="3"/>
  <c r="AT711" i="3" s="1"/>
  <c r="AS68" i="3"/>
  <c r="AS711" i="3" s="1"/>
  <c r="AR68" i="3"/>
  <c r="AR711" i="3" s="1"/>
  <c r="AQ68" i="3"/>
  <c r="AQ711" i="3" s="1"/>
  <c r="AP68" i="3"/>
  <c r="AP711" i="3" s="1"/>
  <c r="AO68" i="3"/>
  <c r="AO711" i="3" s="1"/>
  <c r="AN68" i="3"/>
  <c r="AN711" i="3" s="1"/>
  <c r="AM68" i="3"/>
  <c r="AM711" i="3" s="1"/>
  <c r="AL68" i="3"/>
  <c r="AL711" i="3" s="1"/>
  <c r="AK68" i="3"/>
  <c r="AK711" i="3" s="1"/>
  <c r="AJ68" i="3"/>
  <c r="AJ711" i="3" s="1"/>
  <c r="AI68" i="3"/>
  <c r="AI711" i="3" s="1"/>
  <c r="AH68" i="3"/>
  <c r="AH711" i="3" s="1"/>
  <c r="AG68" i="3"/>
  <c r="AG711" i="3" s="1"/>
  <c r="AF68" i="3"/>
  <c r="AF711" i="3" s="1"/>
  <c r="AE68" i="3"/>
  <c r="AE711" i="3" s="1"/>
  <c r="AD68" i="3"/>
  <c r="AD711" i="3" s="1"/>
  <c r="AC68" i="3"/>
  <c r="AC711" i="3" s="1"/>
  <c r="AB68" i="3"/>
  <c r="AB711" i="3" s="1"/>
  <c r="AA68" i="3"/>
  <c r="AA711" i="3" s="1"/>
  <c r="Z68" i="3"/>
  <c r="Z711" i="3" s="1"/>
  <c r="Y68" i="3"/>
  <c r="Y711" i="3" s="1"/>
  <c r="X68" i="3"/>
  <c r="X711" i="3" s="1"/>
  <c r="W68" i="3"/>
  <c r="W711" i="3" s="1"/>
  <c r="V68" i="3"/>
  <c r="V711" i="3" s="1"/>
  <c r="U68" i="3"/>
  <c r="U711" i="3" s="1"/>
  <c r="T68" i="3"/>
  <c r="T711" i="3" s="1"/>
  <c r="S68" i="3"/>
  <c r="S711" i="3" s="1"/>
  <c r="R68" i="3"/>
  <c r="R711" i="3" s="1"/>
  <c r="Q68" i="3"/>
  <c r="Q711" i="3" s="1"/>
  <c r="P68" i="3"/>
  <c r="P711" i="3" s="1"/>
  <c r="O68" i="3"/>
  <c r="O711" i="3" s="1"/>
  <c r="N68" i="3"/>
  <c r="N711" i="3" s="1"/>
  <c r="M68" i="3"/>
  <c r="M711" i="3" s="1"/>
  <c r="L68" i="3"/>
  <c r="L711" i="3" s="1"/>
  <c r="K68" i="3"/>
  <c r="K711" i="3" s="1"/>
  <c r="J68" i="3"/>
  <c r="J711" i="3" s="1"/>
  <c r="I68" i="3"/>
  <c r="I711" i="3" s="1"/>
  <c r="H68" i="3"/>
  <c r="H711" i="3" s="1"/>
  <c r="G68" i="3"/>
  <c r="G711" i="3" s="1"/>
  <c r="F67" i="3"/>
  <c r="F710" i="3" s="1"/>
  <c r="BD710" i="3" s="1"/>
  <c r="BC67" i="3"/>
  <c r="BC710" i="3" s="1"/>
  <c r="BB67" i="3"/>
  <c r="BB710" i="3" s="1"/>
  <c r="BA67" i="3"/>
  <c r="BA710" i="3" s="1"/>
  <c r="AZ67" i="3"/>
  <c r="AZ710" i="3" s="1"/>
  <c r="AY67" i="3"/>
  <c r="AY710" i="3" s="1"/>
  <c r="AX67" i="3"/>
  <c r="AX710" i="3" s="1"/>
  <c r="AW67" i="3"/>
  <c r="AW710" i="3" s="1"/>
  <c r="AV67" i="3"/>
  <c r="AV710" i="3" s="1"/>
  <c r="AU67" i="3"/>
  <c r="AU710" i="3" s="1"/>
  <c r="AT67" i="3"/>
  <c r="AT710" i="3" s="1"/>
  <c r="AS67" i="3"/>
  <c r="AS710" i="3" s="1"/>
  <c r="AR67" i="3"/>
  <c r="AR710" i="3" s="1"/>
  <c r="AQ67" i="3"/>
  <c r="AQ710" i="3" s="1"/>
  <c r="AP67" i="3"/>
  <c r="AP710" i="3" s="1"/>
  <c r="AO67" i="3"/>
  <c r="AO710" i="3" s="1"/>
  <c r="AN67" i="3"/>
  <c r="AN710" i="3" s="1"/>
  <c r="AM67" i="3"/>
  <c r="AM710" i="3" s="1"/>
  <c r="AL67" i="3"/>
  <c r="AL710" i="3" s="1"/>
  <c r="AK67" i="3"/>
  <c r="AK710" i="3" s="1"/>
  <c r="AJ67" i="3"/>
  <c r="AJ710" i="3" s="1"/>
  <c r="AI67" i="3"/>
  <c r="AI710" i="3" s="1"/>
  <c r="AH67" i="3"/>
  <c r="AH710" i="3" s="1"/>
  <c r="AG67" i="3"/>
  <c r="AG710" i="3" s="1"/>
  <c r="AF67" i="3"/>
  <c r="AF710" i="3" s="1"/>
  <c r="AE67" i="3"/>
  <c r="AE710" i="3" s="1"/>
  <c r="AD67" i="3"/>
  <c r="AD710" i="3" s="1"/>
  <c r="AC67" i="3"/>
  <c r="AC710" i="3" s="1"/>
  <c r="AB67" i="3"/>
  <c r="AB710" i="3" s="1"/>
  <c r="AA67" i="3"/>
  <c r="AA710" i="3" s="1"/>
  <c r="Z67" i="3"/>
  <c r="Z710" i="3" s="1"/>
  <c r="Y67" i="3"/>
  <c r="Y710" i="3" s="1"/>
  <c r="X67" i="3"/>
  <c r="X710" i="3" s="1"/>
  <c r="W67" i="3"/>
  <c r="W710" i="3" s="1"/>
  <c r="V67" i="3"/>
  <c r="V710" i="3" s="1"/>
  <c r="U67" i="3"/>
  <c r="U710" i="3" s="1"/>
  <c r="T67" i="3"/>
  <c r="T710" i="3" s="1"/>
  <c r="S67" i="3"/>
  <c r="S710" i="3" s="1"/>
  <c r="R67" i="3"/>
  <c r="R710" i="3" s="1"/>
  <c r="Q67" i="3"/>
  <c r="Q710" i="3" s="1"/>
  <c r="P67" i="3"/>
  <c r="P710" i="3" s="1"/>
  <c r="O67" i="3"/>
  <c r="O710" i="3" s="1"/>
  <c r="N67" i="3"/>
  <c r="N710" i="3" s="1"/>
  <c r="M67" i="3"/>
  <c r="M710" i="3" s="1"/>
  <c r="L67" i="3"/>
  <c r="L710" i="3" s="1"/>
  <c r="K67" i="3"/>
  <c r="K710" i="3" s="1"/>
  <c r="J67" i="3"/>
  <c r="J710" i="3" s="1"/>
  <c r="I67" i="3"/>
  <c r="I710" i="3" s="1"/>
  <c r="H67" i="3"/>
  <c r="H710" i="3" s="1"/>
  <c r="G67" i="3"/>
  <c r="G710" i="3" s="1"/>
  <c r="F66" i="3"/>
  <c r="F709" i="3" s="1"/>
  <c r="BD709" i="3" s="1"/>
  <c r="BC66" i="3"/>
  <c r="BC709" i="3" s="1"/>
  <c r="BB66" i="3"/>
  <c r="BB709" i="3" s="1"/>
  <c r="BA66" i="3"/>
  <c r="BA709" i="3" s="1"/>
  <c r="AZ66" i="3"/>
  <c r="AZ709" i="3" s="1"/>
  <c r="AY66" i="3"/>
  <c r="AY709" i="3" s="1"/>
  <c r="AX66" i="3"/>
  <c r="AX709" i="3" s="1"/>
  <c r="AW66" i="3"/>
  <c r="AW709" i="3" s="1"/>
  <c r="AV66" i="3"/>
  <c r="AV709" i="3" s="1"/>
  <c r="AU66" i="3"/>
  <c r="AU709" i="3" s="1"/>
  <c r="AT66" i="3"/>
  <c r="AT709" i="3" s="1"/>
  <c r="AS66" i="3"/>
  <c r="AS709" i="3" s="1"/>
  <c r="AR66" i="3"/>
  <c r="AR709" i="3" s="1"/>
  <c r="AQ66" i="3"/>
  <c r="AQ709" i="3" s="1"/>
  <c r="AP66" i="3"/>
  <c r="AP709" i="3" s="1"/>
  <c r="AO66" i="3"/>
  <c r="AO709" i="3" s="1"/>
  <c r="AN66" i="3"/>
  <c r="AN709" i="3" s="1"/>
  <c r="AM66" i="3"/>
  <c r="AM709" i="3" s="1"/>
  <c r="AL66" i="3"/>
  <c r="AL709" i="3" s="1"/>
  <c r="AK66" i="3"/>
  <c r="AK709" i="3" s="1"/>
  <c r="AJ66" i="3"/>
  <c r="AJ709" i="3" s="1"/>
  <c r="AI66" i="3"/>
  <c r="AI709" i="3" s="1"/>
  <c r="AH66" i="3"/>
  <c r="AH709" i="3" s="1"/>
  <c r="AG66" i="3"/>
  <c r="AG709" i="3" s="1"/>
  <c r="AF66" i="3"/>
  <c r="AF709" i="3" s="1"/>
  <c r="AE66" i="3"/>
  <c r="AE709" i="3" s="1"/>
  <c r="AD66" i="3"/>
  <c r="AD709" i="3" s="1"/>
  <c r="AC66" i="3"/>
  <c r="AC709" i="3" s="1"/>
  <c r="AB66" i="3"/>
  <c r="AB709" i="3" s="1"/>
  <c r="AA66" i="3"/>
  <c r="AA709" i="3" s="1"/>
  <c r="Z66" i="3"/>
  <c r="Z709" i="3" s="1"/>
  <c r="Y66" i="3"/>
  <c r="Y709" i="3" s="1"/>
  <c r="X66" i="3"/>
  <c r="X709" i="3" s="1"/>
  <c r="W66" i="3"/>
  <c r="W709" i="3" s="1"/>
  <c r="V66" i="3"/>
  <c r="V709" i="3" s="1"/>
  <c r="U66" i="3"/>
  <c r="U709" i="3" s="1"/>
  <c r="T66" i="3"/>
  <c r="T709" i="3" s="1"/>
  <c r="S66" i="3"/>
  <c r="S709" i="3" s="1"/>
  <c r="R66" i="3"/>
  <c r="R709" i="3" s="1"/>
  <c r="Q66" i="3"/>
  <c r="Q709" i="3" s="1"/>
  <c r="P66" i="3"/>
  <c r="P709" i="3" s="1"/>
  <c r="O66" i="3"/>
  <c r="O709" i="3" s="1"/>
  <c r="N66" i="3"/>
  <c r="N709" i="3" s="1"/>
  <c r="M66" i="3"/>
  <c r="M709" i="3" s="1"/>
  <c r="L66" i="3"/>
  <c r="L709" i="3" s="1"/>
  <c r="K66" i="3"/>
  <c r="K709" i="3" s="1"/>
  <c r="J66" i="3"/>
  <c r="J709" i="3" s="1"/>
  <c r="I66" i="3"/>
  <c r="I709" i="3" s="1"/>
  <c r="H66" i="3"/>
  <c r="H709" i="3" s="1"/>
  <c r="G66" i="3"/>
  <c r="G709" i="3" s="1"/>
  <c r="F65" i="3"/>
  <c r="F708" i="3" s="1"/>
  <c r="BD708" i="3" s="1"/>
  <c r="BC65" i="3"/>
  <c r="BC708" i="3" s="1"/>
  <c r="BB65" i="3"/>
  <c r="BB708" i="3" s="1"/>
  <c r="BA65" i="3"/>
  <c r="BA708" i="3" s="1"/>
  <c r="AZ65" i="3"/>
  <c r="AZ708" i="3" s="1"/>
  <c r="AY65" i="3"/>
  <c r="AY708" i="3" s="1"/>
  <c r="AX65" i="3"/>
  <c r="AX708" i="3" s="1"/>
  <c r="AW65" i="3"/>
  <c r="AW708" i="3" s="1"/>
  <c r="AV65" i="3"/>
  <c r="AV708" i="3" s="1"/>
  <c r="AU65" i="3"/>
  <c r="AU708" i="3" s="1"/>
  <c r="AT65" i="3"/>
  <c r="AT708" i="3" s="1"/>
  <c r="AS65" i="3"/>
  <c r="AS708" i="3" s="1"/>
  <c r="AR65" i="3"/>
  <c r="AR708" i="3" s="1"/>
  <c r="AQ65" i="3"/>
  <c r="AQ708" i="3" s="1"/>
  <c r="AP65" i="3"/>
  <c r="AP708" i="3" s="1"/>
  <c r="AO65" i="3"/>
  <c r="AO708" i="3" s="1"/>
  <c r="AN65" i="3"/>
  <c r="AN708" i="3" s="1"/>
  <c r="AM65" i="3"/>
  <c r="AM708" i="3" s="1"/>
  <c r="AL65" i="3"/>
  <c r="AL708" i="3" s="1"/>
  <c r="AK65" i="3"/>
  <c r="AK708" i="3" s="1"/>
  <c r="AJ65" i="3"/>
  <c r="AJ708" i="3" s="1"/>
  <c r="AI65" i="3"/>
  <c r="AI708" i="3" s="1"/>
  <c r="AH65" i="3"/>
  <c r="AH708" i="3" s="1"/>
  <c r="AG65" i="3"/>
  <c r="AG708" i="3" s="1"/>
  <c r="AF65" i="3"/>
  <c r="AF708" i="3" s="1"/>
  <c r="AE65" i="3"/>
  <c r="AE708" i="3" s="1"/>
  <c r="AD65" i="3"/>
  <c r="AD708" i="3" s="1"/>
  <c r="AC65" i="3"/>
  <c r="AC708" i="3" s="1"/>
  <c r="AB65" i="3"/>
  <c r="AB708" i="3" s="1"/>
  <c r="AA65" i="3"/>
  <c r="AA708" i="3" s="1"/>
  <c r="Z65" i="3"/>
  <c r="Z708" i="3" s="1"/>
  <c r="Y65" i="3"/>
  <c r="Y708" i="3" s="1"/>
  <c r="X65" i="3"/>
  <c r="X708" i="3" s="1"/>
  <c r="W65" i="3"/>
  <c r="W708" i="3" s="1"/>
  <c r="V65" i="3"/>
  <c r="V708" i="3" s="1"/>
  <c r="U65" i="3"/>
  <c r="U708" i="3" s="1"/>
  <c r="T65" i="3"/>
  <c r="T708" i="3" s="1"/>
  <c r="S65" i="3"/>
  <c r="S708" i="3" s="1"/>
  <c r="R65" i="3"/>
  <c r="R708" i="3" s="1"/>
  <c r="Q65" i="3"/>
  <c r="Q708" i="3" s="1"/>
  <c r="P65" i="3"/>
  <c r="P708" i="3" s="1"/>
  <c r="O65" i="3"/>
  <c r="O708" i="3" s="1"/>
  <c r="N65" i="3"/>
  <c r="N708" i="3" s="1"/>
  <c r="M65" i="3"/>
  <c r="M708" i="3" s="1"/>
  <c r="L65" i="3"/>
  <c r="L708" i="3" s="1"/>
  <c r="K65" i="3"/>
  <c r="K708" i="3" s="1"/>
  <c r="J65" i="3"/>
  <c r="J708" i="3" s="1"/>
  <c r="I65" i="3"/>
  <c r="I708" i="3" s="1"/>
  <c r="H65" i="3"/>
  <c r="H708" i="3" s="1"/>
  <c r="G65" i="3"/>
  <c r="G708" i="3" s="1"/>
  <c r="F64" i="3"/>
  <c r="F707" i="3" s="1"/>
  <c r="BD707" i="3" s="1"/>
  <c r="BC64" i="3"/>
  <c r="BC707" i="3" s="1"/>
  <c r="BB64" i="3"/>
  <c r="BB707" i="3" s="1"/>
  <c r="BA64" i="3"/>
  <c r="BA707" i="3" s="1"/>
  <c r="AZ64" i="3"/>
  <c r="AZ707" i="3" s="1"/>
  <c r="AY64" i="3"/>
  <c r="AY707" i="3" s="1"/>
  <c r="AX64" i="3"/>
  <c r="AX707" i="3" s="1"/>
  <c r="AW64" i="3"/>
  <c r="AW707" i="3" s="1"/>
  <c r="AV64" i="3"/>
  <c r="AV707" i="3" s="1"/>
  <c r="AU64" i="3"/>
  <c r="AU707" i="3" s="1"/>
  <c r="AT64" i="3"/>
  <c r="AT707" i="3" s="1"/>
  <c r="AS64" i="3"/>
  <c r="AS707" i="3" s="1"/>
  <c r="AR64" i="3"/>
  <c r="AR707" i="3" s="1"/>
  <c r="AQ64" i="3"/>
  <c r="AQ707" i="3" s="1"/>
  <c r="AP64" i="3"/>
  <c r="AP707" i="3" s="1"/>
  <c r="AO64" i="3"/>
  <c r="AO707" i="3" s="1"/>
  <c r="AN64" i="3"/>
  <c r="AN707" i="3" s="1"/>
  <c r="AM64" i="3"/>
  <c r="AM707" i="3" s="1"/>
  <c r="AL64" i="3"/>
  <c r="AL707" i="3" s="1"/>
  <c r="AK64" i="3"/>
  <c r="AK707" i="3" s="1"/>
  <c r="AJ64" i="3"/>
  <c r="AJ707" i="3" s="1"/>
  <c r="AI64" i="3"/>
  <c r="AI707" i="3" s="1"/>
  <c r="AH64" i="3"/>
  <c r="AH707" i="3" s="1"/>
  <c r="AG64" i="3"/>
  <c r="AG707" i="3" s="1"/>
  <c r="AF64" i="3"/>
  <c r="AF707" i="3" s="1"/>
  <c r="AE64" i="3"/>
  <c r="AE707" i="3" s="1"/>
  <c r="AD64" i="3"/>
  <c r="AD707" i="3" s="1"/>
  <c r="AC64" i="3"/>
  <c r="AC707" i="3" s="1"/>
  <c r="AB64" i="3"/>
  <c r="AB707" i="3" s="1"/>
  <c r="AA64" i="3"/>
  <c r="AA707" i="3" s="1"/>
  <c r="Z64" i="3"/>
  <c r="Z707" i="3" s="1"/>
  <c r="Y64" i="3"/>
  <c r="Y707" i="3" s="1"/>
  <c r="X64" i="3"/>
  <c r="X707" i="3" s="1"/>
  <c r="W64" i="3"/>
  <c r="W707" i="3" s="1"/>
  <c r="V64" i="3"/>
  <c r="V707" i="3" s="1"/>
  <c r="U64" i="3"/>
  <c r="U707" i="3" s="1"/>
  <c r="T64" i="3"/>
  <c r="T707" i="3" s="1"/>
  <c r="S64" i="3"/>
  <c r="S707" i="3" s="1"/>
  <c r="R64" i="3"/>
  <c r="R707" i="3" s="1"/>
  <c r="Q64" i="3"/>
  <c r="Q707" i="3" s="1"/>
  <c r="P64" i="3"/>
  <c r="P707" i="3" s="1"/>
  <c r="O64" i="3"/>
  <c r="O707" i="3" s="1"/>
  <c r="N64" i="3"/>
  <c r="N707" i="3" s="1"/>
  <c r="M64" i="3"/>
  <c r="M707" i="3" s="1"/>
  <c r="L64" i="3"/>
  <c r="L707" i="3" s="1"/>
  <c r="K64" i="3"/>
  <c r="K707" i="3" s="1"/>
  <c r="J64" i="3"/>
  <c r="J707" i="3" s="1"/>
  <c r="I64" i="3"/>
  <c r="I707" i="3" s="1"/>
  <c r="H64" i="3"/>
  <c r="H707" i="3" s="1"/>
  <c r="G64" i="3"/>
  <c r="G707" i="3" s="1"/>
  <c r="F63" i="3"/>
  <c r="F706" i="3" s="1"/>
  <c r="BD706" i="3" s="1"/>
  <c r="BC63" i="3"/>
  <c r="BC706" i="3" s="1"/>
  <c r="BB63" i="3"/>
  <c r="BB706" i="3" s="1"/>
  <c r="BA63" i="3"/>
  <c r="BA706" i="3" s="1"/>
  <c r="AZ63" i="3"/>
  <c r="AZ706" i="3" s="1"/>
  <c r="AY63" i="3"/>
  <c r="AY706" i="3" s="1"/>
  <c r="AX63" i="3"/>
  <c r="AX706" i="3" s="1"/>
  <c r="AW63" i="3"/>
  <c r="AW706" i="3" s="1"/>
  <c r="AV63" i="3"/>
  <c r="AV706" i="3" s="1"/>
  <c r="AU63" i="3"/>
  <c r="AU706" i="3" s="1"/>
  <c r="AT63" i="3"/>
  <c r="AT706" i="3" s="1"/>
  <c r="AS63" i="3"/>
  <c r="AS706" i="3" s="1"/>
  <c r="AR63" i="3"/>
  <c r="AR706" i="3" s="1"/>
  <c r="AQ63" i="3"/>
  <c r="AQ706" i="3" s="1"/>
  <c r="AP63" i="3"/>
  <c r="AP706" i="3" s="1"/>
  <c r="AO63" i="3"/>
  <c r="AO706" i="3" s="1"/>
  <c r="AN63" i="3"/>
  <c r="AN706" i="3" s="1"/>
  <c r="AM63" i="3"/>
  <c r="AM706" i="3" s="1"/>
  <c r="AL63" i="3"/>
  <c r="AL706" i="3" s="1"/>
  <c r="AK63" i="3"/>
  <c r="AK706" i="3" s="1"/>
  <c r="AJ63" i="3"/>
  <c r="AJ706" i="3" s="1"/>
  <c r="AI63" i="3"/>
  <c r="AI706" i="3" s="1"/>
  <c r="AH63" i="3"/>
  <c r="AH706" i="3" s="1"/>
  <c r="AG63" i="3"/>
  <c r="AG706" i="3" s="1"/>
  <c r="AF63" i="3"/>
  <c r="AF706" i="3" s="1"/>
  <c r="AE63" i="3"/>
  <c r="AE706" i="3" s="1"/>
  <c r="AD63" i="3"/>
  <c r="AD706" i="3" s="1"/>
  <c r="AC63" i="3"/>
  <c r="AC706" i="3" s="1"/>
  <c r="AB63" i="3"/>
  <c r="AB706" i="3" s="1"/>
  <c r="AA63" i="3"/>
  <c r="AA706" i="3" s="1"/>
  <c r="Z63" i="3"/>
  <c r="Z706" i="3" s="1"/>
  <c r="Y63" i="3"/>
  <c r="Y706" i="3" s="1"/>
  <c r="X63" i="3"/>
  <c r="X706" i="3" s="1"/>
  <c r="W63" i="3"/>
  <c r="W706" i="3" s="1"/>
  <c r="V63" i="3"/>
  <c r="V706" i="3" s="1"/>
  <c r="U63" i="3"/>
  <c r="U706" i="3" s="1"/>
  <c r="T63" i="3"/>
  <c r="T706" i="3" s="1"/>
  <c r="S63" i="3"/>
  <c r="S706" i="3" s="1"/>
  <c r="R63" i="3"/>
  <c r="R706" i="3" s="1"/>
  <c r="Q63" i="3"/>
  <c r="Q706" i="3" s="1"/>
  <c r="P63" i="3"/>
  <c r="P706" i="3" s="1"/>
  <c r="O63" i="3"/>
  <c r="O706" i="3" s="1"/>
  <c r="N63" i="3"/>
  <c r="N706" i="3" s="1"/>
  <c r="M63" i="3"/>
  <c r="M706" i="3" s="1"/>
  <c r="L63" i="3"/>
  <c r="L706" i="3" s="1"/>
  <c r="K63" i="3"/>
  <c r="K706" i="3" s="1"/>
  <c r="J63" i="3"/>
  <c r="J706" i="3" s="1"/>
  <c r="I63" i="3"/>
  <c r="I706" i="3" s="1"/>
  <c r="H63" i="3"/>
  <c r="H706" i="3" s="1"/>
  <c r="G63" i="3"/>
  <c r="G706" i="3" s="1"/>
  <c r="F62" i="3"/>
  <c r="F705" i="3" s="1"/>
  <c r="BD705" i="3" s="1"/>
  <c r="BC62" i="3"/>
  <c r="BC705" i="3" s="1"/>
  <c r="BB62" i="3"/>
  <c r="BB705" i="3" s="1"/>
  <c r="BA62" i="3"/>
  <c r="BA705" i="3" s="1"/>
  <c r="AZ62" i="3"/>
  <c r="AZ705" i="3" s="1"/>
  <c r="AY62" i="3"/>
  <c r="AY705" i="3" s="1"/>
  <c r="AX62" i="3"/>
  <c r="AX705" i="3" s="1"/>
  <c r="AW62" i="3"/>
  <c r="AW705" i="3" s="1"/>
  <c r="AV62" i="3"/>
  <c r="AV705" i="3" s="1"/>
  <c r="AU62" i="3"/>
  <c r="AU705" i="3" s="1"/>
  <c r="AT62" i="3"/>
  <c r="AT705" i="3" s="1"/>
  <c r="AS62" i="3"/>
  <c r="AS705" i="3" s="1"/>
  <c r="AR62" i="3"/>
  <c r="AR705" i="3" s="1"/>
  <c r="AQ62" i="3"/>
  <c r="AQ705" i="3" s="1"/>
  <c r="AP62" i="3"/>
  <c r="AP705" i="3" s="1"/>
  <c r="AO62" i="3"/>
  <c r="AO705" i="3" s="1"/>
  <c r="AN62" i="3"/>
  <c r="AN705" i="3" s="1"/>
  <c r="AM62" i="3"/>
  <c r="AM705" i="3" s="1"/>
  <c r="AL62" i="3"/>
  <c r="AL705" i="3" s="1"/>
  <c r="AK62" i="3"/>
  <c r="AK705" i="3" s="1"/>
  <c r="AJ62" i="3"/>
  <c r="AJ705" i="3" s="1"/>
  <c r="AI62" i="3"/>
  <c r="AI705" i="3" s="1"/>
  <c r="AH62" i="3"/>
  <c r="AH705" i="3" s="1"/>
  <c r="AG62" i="3"/>
  <c r="AG705" i="3" s="1"/>
  <c r="AF62" i="3"/>
  <c r="AF705" i="3" s="1"/>
  <c r="AE62" i="3"/>
  <c r="AE705" i="3" s="1"/>
  <c r="AD62" i="3"/>
  <c r="AD705" i="3" s="1"/>
  <c r="AC62" i="3"/>
  <c r="AC705" i="3" s="1"/>
  <c r="AB62" i="3"/>
  <c r="AB705" i="3" s="1"/>
  <c r="AA62" i="3"/>
  <c r="AA705" i="3" s="1"/>
  <c r="Z62" i="3"/>
  <c r="Z705" i="3" s="1"/>
  <c r="Y62" i="3"/>
  <c r="Y705" i="3" s="1"/>
  <c r="X62" i="3"/>
  <c r="X705" i="3" s="1"/>
  <c r="W62" i="3"/>
  <c r="W705" i="3" s="1"/>
  <c r="V62" i="3"/>
  <c r="V705" i="3" s="1"/>
  <c r="U62" i="3"/>
  <c r="U705" i="3" s="1"/>
  <c r="T62" i="3"/>
  <c r="T705" i="3" s="1"/>
  <c r="S62" i="3"/>
  <c r="S705" i="3" s="1"/>
  <c r="R62" i="3"/>
  <c r="R705" i="3" s="1"/>
  <c r="Q62" i="3"/>
  <c r="Q705" i="3" s="1"/>
  <c r="P62" i="3"/>
  <c r="P705" i="3" s="1"/>
  <c r="O62" i="3"/>
  <c r="O705" i="3" s="1"/>
  <c r="N62" i="3"/>
  <c r="N705" i="3" s="1"/>
  <c r="M62" i="3"/>
  <c r="M705" i="3" s="1"/>
  <c r="L62" i="3"/>
  <c r="L705" i="3" s="1"/>
  <c r="K62" i="3"/>
  <c r="K705" i="3" s="1"/>
  <c r="J62" i="3"/>
  <c r="J705" i="3" s="1"/>
  <c r="I62" i="3"/>
  <c r="I705" i="3" s="1"/>
  <c r="H62" i="3"/>
  <c r="H705" i="3" s="1"/>
  <c r="G62" i="3"/>
  <c r="G705" i="3" s="1"/>
  <c r="F61" i="3"/>
  <c r="F704" i="3" s="1"/>
  <c r="BD704" i="3" s="1"/>
  <c r="BC61" i="3"/>
  <c r="BC704" i="3" s="1"/>
  <c r="BB61" i="3"/>
  <c r="BB704" i="3" s="1"/>
  <c r="BA61" i="3"/>
  <c r="BA704" i="3" s="1"/>
  <c r="AZ61" i="3"/>
  <c r="AZ704" i="3" s="1"/>
  <c r="AY61" i="3"/>
  <c r="AY704" i="3" s="1"/>
  <c r="AX61" i="3"/>
  <c r="AX704" i="3" s="1"/>
  <c r="AW61" i="3"/>
  <c r="AW704" i="3" s="1"/>
  <c r="AV61" i="3"/>
  <c r="AV704" i="3" s="1"/>
  <c r="AU61" i="3"/>
  <c r="AU704" i="3" s="1"/>
  <c r="AT61" i="3"/>
  <c r="AT704" i="3" s="1"/>
  <c r="AS61" i="3"/>
  <c r="AS704" i="3" s="1"/>
  <c r="AR61" i="3"/>
  <c r="AR704" i="3" s="1"/>
  <c r="AQ61" i="3"/>
  <c r="AQ704" i="3" s="1"/>
  <c r="AP61" i="3"/>
  <c r="AP704" i="3" s="1"/>
  <c r="AO61" i="3"/>
  <c r="AO704" i="3" s="1"/>
  <c r="AN61" i="3"/>
  <c r="AN704" i="3" s="1"/>
  <c r="AM61" i="3"/>
  <c r="AM704" i="3" s="1"/>
  <c r="AL61" i="3"/>
  <c r="AL704" i="3" s="1"/>
  <c r="AK61" i="3"/>
  <c r="AK704" i="3" s="1"/>
  <c r="AJ61" i="3"/>
  <c r="AJ704" i="3" s="1"/>
  <c r="AI61" i="3"/>
  <c r="AI704" i="3" s="1"/>
  <c r="AH61" i="3"/>
  <c r="AH704" i="3" s="1"/>
  <c r="AG61" i="3"/>
  <c r="AG704" i="3" s="1"/>
  <c r="AF61" i="3"/>
  <c r="AF704" i="3" s="1"/>
  <c r="AE61" i="3"/>
  <c r="AE704" i="3" s="1"/>
  <c r="AD61" i="3"/>
  <c r="AD704" i="3" s="1"/>
  <c r="AC61" i="3"/>
  <c r="AC704" i="3" s="1"/>
  <c r="AB61" i="3"/>
  <c r="AB704" i="3" s="1"/>
  <c r="AA61" i="3"/>
  <c r="AA704" i="3" s="1"/>
  <c r="Z61" i="3"/>
  <c r="Z704" i="3" s="1"/>
  <c r="Y61" i="3"/>
  <c r="Y704" i="3" s="1"/>
  <c r="X61" i="3"/>
  <c r="X704" i="3" s="1"/>
  <c r="W61" i="3"/>
  <c r="W704" i="3" s="1"/>
  <c r="V61" i="3"/>
  <c r="V704" i="3" s="1"/>
  <c r="U61" i="3"/>
  <c r="U704" i="3" s="1"/>
  <c r="T61" i="3"/>
  <c r="T704" i="3" s="1"/>
  <c r="S61" i="3"/>
  <c r="S704" i="3" s="1"/>
  <c r="R61" i="3"/>
  <c r="R704" i="3" s="1"/>
  <c r="Q61" i="3"/>
  <c r="Q704" i="3" s="1"/>
  <c r="P61" i="3"/>
  <c r="P704" i="3" s="1"/>
  <c r="O61" i="3"/>
  <c r="O704" i="3" s="1"/>
  <c r="N61" i="3"/>
  <c r="N704" i="3" s="1"/>
  <c r="M61" i="3"/>
  <c r="M704" i="3" s="1"/>
  <c r="L61" i="3"/>
  <c r="L704" i="3" s="1"/>
  <c r="K61" i="3"/>
  <c r="K704" i="3" s="1"/>
  <c r="J61" i="3"/>
  <c r="J704" i="3" s="1"/>
  <c r="I61" i="3"/>
  <c r="I704" i="3" s="1"/>
  <c r="H61" i="3"/>
  <c r="H704" i="3" s="1"/>
  <c r="G61" i="3"/>
  <c r="G704" i="3" s="1"/>
  <c r="F60" i="3"/>
  <c r="F703" i="3" s="1"/>
  <c r="BD703" i="3" s="1"/>
  <c r="BC60" i="3"/>
  <c r="BC703" i="3" s="1"/>
  <c r="BB60" i="3"/>
  <c r="BB703" i="3" s="1"/>
  <c r="BA60" i="3"/>
  <c r="BA703" i="3" s="1"/>
  <c r="AZ60" i="3"/>
  <c r="AZ703" i="3" s="1"/>
  <c r="AY60" i="3"/>
  <c r="AY703" i="3" s="1"/>
  <c r="AX60" i="3"/>
  <c r="AX703" i="3" s="1"/>
  <c r="AW60" i="3"/>
  <c r="AW703" i="3" s="1"/>
  <c r="AV60" i="3"/>
  <c r="AV703" i="3" s="1"/>
  <c r="AU60" i="3"/>
  <c r="AU703" i="3" s="1"/>
  <c r="AT60" i="3"/>
  <c r="AT703" i="3" s="1"/>
  <c r="AS60" i="3"/>
  <c r="AS703" i="3" s="1"/>
  <c r="AR60" i="3"/>
  <c r="AR703" i="3" s="1"/>
  <c r="AQ60" i="3"/>
  <c r="AQ703" i="3" s="1"/>
  <c r="AP60" i="3"/>
  <c r="AP703" i="3" s="1"/>
  <c r="AO60" i="3"/>
  <c r="AO703" i="3" s="1"/>
  <c r="AN60" i="3"/>
  <c r="AN703" i="3" s="1"/>
  <c r="AM60" i="3"/>
  <c r="AM703" i="3" s="1"/>
  <c r="AL60" i="3"/>
  <c r="AL703" i="3" s="1"/>
  <c r="AK60" i="3"/>
  <c r="AK703" i="3" s="1"/>
  <c r="AJ60" i="3"/>
  <c r="AJ703" i="3" s="1"/>
  <c r="AI60" i="3"/>
  <c r="AI703" i="3" s="1"/>
  <c r="AH60" i="3"/>
  <c r="AH703" i="3" s="1"/>
  <c r="AG60" i="3"/>
  <c r="AG703" i="3" s="1"/>
  <c r="AF60" i="3"/>
  <c r="AF703" i="3" s="1"/>
  <c r="AE60" i="3"/>
  <c r="AE703" i="3" s="1"/>
  <c r="AD60" i="3"/>
  <c r="AD703" i="3" s="1"/>
  <c r="AC60" i="3"/>
  <c r="AC703" i="3" s="1"/>
  <c r="AB60" i="3"/>
  <c r="AB703" i="3" s="1"/>
  <c r="AA60" i="3"/>
  <c r="AA703" i="3" s="1"/>
  <c r="Z60" i="3"/>
  <c r="Z703" i="3" s="1"/>
  <c r="Y60" i="3"/>
  <c r="Y703" i="3" s="1"/>
  <c r="X60" i="3"/>
  <c r="X703" i="3" s="1"/>
  <c r="W60" i="3"/>
  <c r="W703" i="3" s="1"/>
  <c r="V60" i="3"/>
  <c r="V703" i="3" s="1"/>
  <c r="U60" i="3"/>
  <c r="U703" i="3" s="1"/>
  <c r="T60" i="3"/>
  <c r="T703" i="3" s="1"/>
  <c r="S60" i="3"/>
  <c r="S703" i="3" s="1"/>
  <c r="R60" i="3"/>
  <c r="R703" i="3" s="1"/>
  <c r="Q60" i="3"/>
  <c r="Q703" i="3" s="1"/>
  <c r="P60" i="3"/>
  <c r="P703" i="3" s="1"/>
  <c r="O60" i="3"/>
  <c r="O703" i="3" s="1"/>
  <c r="N60" i="3"/>
  <c r="N703" i="3" s="1"/>
  <c r="M60" i="3"/>
  <c r="M703" i="3" s="1"/>
  <c r="L60" i="3"/>
  <c r="L703" i="3" s="1"/>
  <c r="K60" i="3"/>
  <c r="K703" i="3" s="1"/>
  <c r="J60" i="3"/>
  <c r="J703" i="3" s="1"/>
  <c r="I60" i="3"/>
  <c r="I703" i="3" s="1"/>
  <c r="H60" i="3"/>
  <c r="H703" i="3" s="1"/>
  <c r="G60" i="3"/>
  <c r="G703" i="3" s="1"/>
  <c r="F59" i="3"/>
  <c r="F702" i="3" s="1"/>
  <c r="BD702" i="3" s="1"/>
  <c r="BC59" i="3"/>
  <c r="BC702" i="3" s="1"/>
  <c r="BB59" i="3"/>
  <c r="BB702" i="3" s="1"/>
  <c r="BA59" i="3"/>
  <c r="BA702" i="3" s="1"/>
  <c r="AZ59" i="3"/>
  <c r="AZ702" i="3" s="1"/>
  <c r="AY59" i="3"/>
  <c r="AY702" i="3" s="1"/>
  <c r="AX59" i="3"/>
  <c r="AX702" i="3" s="1"/>
  <c r="AW59" i="3"/>
  <c r="AW702" i="3" s="1"/>
  <c r="AV59" i="3"/>
  <c r="AV702" i="3" s="1"/>
  <c r="AU59" i="3"/>
  <c r="AU702" i="3" s="1"/>
  <c r="AT59" i="3"/>
  <c r="AT702" i="3" s="1"/>
  <c r="AS59" i="3"/>
  <c r="AS702" i="3" s="1"/>
  <c r="AR59" i="3"/>
  <c r="AR702" i="3" s="1"/>
  <c r="AQ59" i="3"/>
  <c r="AQ702" i="3" s="1"/>
  <c r="AP59" i="3"/>
  <c r="AP702" i="3" s="1"/>
  <c r="AO59" i="3"/>
  <c r="AO702" i="3" s="1"/>
  <c r="AN59" i="3"/>
  <c r="AN702" i="3" s="1"/>
  <c r="AM59" i="3"/>
  <c r="AM702" i="3" s="1"/>
  <c r="AL59" i="3"/>
  <c r="AL702" i="3" s="1"/>
  <c r="AK59" i="3"/>
  <c r="AK702" i="3" s="1"/>
  <c r="AJ59" i="3"/>
  <c r="AJ702" i="3" s="1"/>
  <c r="AI59" i="3"/>
  <c r="AI702" i="3" s="1"/>
  <c r="AH59" i="3"/>
  <c r="AH702" i="3" s="1"/>
  <c r="AG59" i="3"/>
  <c r="AG702" i="3" s="1"/>
  <c r="AF59" i="3"/>
  <c r="AF702" i="3" s="1"/>
  <c r="AE59" i="3"/>
  <c r="AE702" i="3" s="1"/>
  <c r="AD59" i="3"/>
  <c r="AD702" i="3" s="1"/>
  <c r="AC59" i="3"/>
  <c r="AC702" i="3" s="1"/>
  <c r="AB59" i="3"/>
  <c r="AB702" i="3" s="1"/>
  <c r="AA59" i="3"/>
  <c r="AA702" i="3" s="1"/>
  <c r="Z59" i="3"/>
  <c r="Z702" i="3" s="1"/>
  <c r="Y59" i="3"/>
  <c r="Y702" i="3" s="1"/>
  <c r="X59" i="3"/>
  <c r="X702" i="3" s="1"/>
  <c r="W59" i="3"/>
  <c r="W702" i="3" s="1"/>
  <c r="V59" i="3"/>
  <c r="V702" i="3" s="1"/>
  <c r="U59" i="3"/>
  <c r="U702" i="3" s="1"/>
  <c r="T59" i="3"/>
  <c r="T702" i="3" s="1"/>
  <c r="S59" i="3"/>
  <c r="S702" i="3" s="1"/>
  <c r="R59" i="3"/>
  <c r="R702" i="3" s="1"/>
  <c r="Q59" i="3"/>
  <c r="Q702" i="3" s="1"/>
  <c r="P59" i="3"/>
  <c r="P702" i="3" s="1"/>
  <c r="O59" i="3"/>
  <c r="O702" i="3" s="1"/>
  <c r="N59" i="3"/>
  <c r="N702" i="3" s="1"/>
  <c r="M59" i="3"/>
  <c r="M702" i="3" s="1"/>
  <c r="L59" i="3"/>
  <c r="L702" i="3" s="1"/>
  <c r="K59" i="3"/>
  <c r="K702" i="3" s="1"/>
  <c r="J59" i="3"/>
  <c r="J702" i="3" s="1"/>
  <c r="I59" i="3"/>
  <c r="I702" i="3" s="1"/>
  <c r="H59" i="3"/>
  <c r="H702" i="3" s="1"/>
  <c r="G59" i="3"/>
  <c r="G702" i="3" s="1"/>
  <c r="F58" i="3"/>
  <c r="F701" i="3" s="1"/>
  <c r="BD701" i="3" s="1"/>
  <c r="BC58" i="3"/>
  <c r="BC701" i="3" s="1"/>
  <c r="BB58" i="3"/>
  <c r="BB701" i="3" s="1"/>
  <c r="BA58" i="3"/>
  <c r="BA701" i="3" s="1"/>
  <c r="AZ58" i="3"/>
  <c r="AZ701" i="3" s="1"/>
  <c r="AY58" i="3"/>
  <c r="AY701" i="3" s="1"/>
  <c r="AX58" i="3"/>
  <c r="AX701" i="3" s="1"/>
  <c r="AW58" i="3"/>
  <c r="AW701" i="3" s="1"/>
  <c r="AV58" i="3"/>
  <c r="AV701" i="3" s="1"/>
  <c r="AU58" i="3"/>
  <c r="AU701" i="3" s="1"/>
  <c r="AT58" i="3"/>
  <c r="AT701" i="3" s="1"/>
  <c r="AS58" i="3"/>
  <c r="AS701" i="3" s="1"/>
  <c r="AR58" i="3"/>
  <c r="AR701" i="3" s="1"/>
  <c r="AQ58" i="3"/>
  <c r="AQ701" i="3" s="1"/>
  <c r="AP58" i="3"/>
  <c r="AP701" i="3" s="1"/>
  <c r="AO58" i="3"/>
  <c r="AO701" i="3" s="1"/>
  <c r="AN58" i="3"/>
  <c r="AN701" i="3" s="1"/>
  <c r="AM58" i="3"/>
  <c r="AM701" i="3" s="1"/>
  <c r="AL58" i="3"/>
  <c r="AL701" i="3" s="1"/>
  <c r="AK58" i="3"/>
  <c r="AK701" i="3" s="1"/>
  <c r="AJ58" i="3"/>
  <c r="AJ701" i="3" s="1"/>
  <c r="AI58" i="3"/>
  <c r="AI701" i="3" s="1"/>
  <c r="AH58" i="3"/>
  <c r="AH701" i="3" s="1"/>
  <c r="AG58" i="3"/>
  <c r="AG701" i="3" s="1"/>
  <c r="AF58" i="3"/>
  <c r="AF701" i="3" s="1"/>
  <c r="AE58" i="3"/>
  <c r="AE701" i="3" s="1"/>
  <c r="AD58" i="3"/>
  <c r="AD701" i="3" s="1"/>
  <c r="AC58" i="3"/>
  <c r="AC701" i="3" s="1"/>
  <c r="AB58" i="3"/>
  <c r="AB701" i="3" s="1"/>
  <c r="AA58" i="3"/>
  <c r="AA701" i="3" s="1"/>
  <c r="Z58" i="3"/>
  <c r="Z701" i="3" s="1"/>
  <c r="Y58" i="3"/>
  <c r="Y701" i="3" s="1"/>
  <c r="X58" i="3"/>
  <c r="X701" i="3" s="1"/>
  <c r="W58" i="3"/>
  <c r="W701" i="3" s="1"/>
  <c r="V58" i="3"/>
  <c r="V701" i="3" s="1"/>
  <c r="U58" i="3"/>
  <c r="U701" i="3" s="1"/>
  <c r="T58" i="3"/>
  <c r="T701" i="3" s="1"/>
  <c r="S58" i="3"/>
  <c r="S701" i="3" s="1"/>
  <c r="R58" i="3"/>
  <c r="R701" i="3" s="1"/>
  <c r="Q58" i="3"/>
  <c r="Q701" i="3" s="1"/>
  <c r="P58" i="3"/>
  <c r="P701" i="3" s="1"/>
  <c r="O58" i="3"/>
  <c r="O701" i="3" s="1"/>
  <c r="N58" i="3"/>
  <c r="N701" i="3" s="1"/>
  <c r="M58" i="3"/>
  <c r="M701" i="3" s="1"/>
  <c r="L58" i="3"/>
  <c r="L701" i="3" s="1"/>
  <c r="K58" i="3"/>
  <c r="K701" i="3" s="1"/>
  <c r="J58" i="3"/>
  <c r="J701" i="3" s="1"/>
  <c r="I58" i="3"/>
  <c r="I701" i="3" s="1"/>
  <c r="H58" i="3"/>
  <c r="H701" i="3" s="1"/>
  <c r="G58" i="3"/>
  <c r="G701" i="3" s="1"/>
  <c r="F57" i="3"/>
  <c r="F700" i="3" s="1"/>
  <c r="BD700" i="3" s="1"/>
  <c r="BC57" i="3"/>
  <c r="BC700" i="3" s="1"/>
  <c r="BB57" i="3"/>
  <c r="BB700" i="3" s="1"/>
  <c r="BA57" i="3"/>
  <c r="BA700" i="3" s="1"/>
  <c r="AZ57" i="3"/>
  <c r="AZ700" i="3" s="1"/>
  <c r="AY57" i="3"/>
  <c r="AY700" i="3" s="1"/>
  <c r="AX57" i="3"/>
  <c r="AX700" i="3" s="1"/>
  <c r="AW57" i="3"/>
  <c r="AW700" i="3" s="1"/>
  <c r="AV57" i="3"/>
  <c r="AV700" i="3" s="1"/>
  <c r="AU57" i="3"/>
  <c r="AU700" i="3" s="1"/>
  <c r="AT57" i="3"/>
  <c r="AT700" i="3" s="1"/>
  <c r="AS57" i="3"/>
  <c r="AS700" i="3" s="1"/>
  <c r="AR57" i="3"/>
  <c r="AR700" i="3" s="1"/>
  <c r="AQ57" i="3"/>
  <c r="AQ700" i="3" s="1"/>
  <c r="AP57" i="3"/>
  <c r="AP700" i="3" s="1"/>
  <c r="AO57" i="3"/>
  <c r="AO700" i="3" s="1"/>
  <c r="AN57" i="3"/>
  <c r="AN700" i="3" s="1"/>
  <c r="AM57" i="3"/>
  <c r="AM700" i="3" s="1"/>
  <c r="AL57" i="3"/>
  <c r="AL700" i="3" s="1"/>
  <c r="AK57" i="3"/>
  <c r="AK700" i="3" s="1"/>
  <c r="AJ57" i="3"/>
  <c r="AJ700" i="3" s="1"/>
  <c r="AI57" i="3"/>
  <c r="AI700" i="3" s="1"/>
  <c r="AH57" i="3"/>
  <c r="AH700" i="3" s="1"/>
  <c r="AG57" i="3"/>
  <c r="AG700" i="3" s="1"/>
  <c r="AF57" i="3"/>
  <c r="AF700" i="3" s="1"/>
  <c r="AE57" i="3"/>
  <c r="AE700" i="3" s="1"/>
  <c r="AD57" i="3"/>
  <c r="AD700" i="3" s="1"/>
  <c r="AC57" i="3"/>
  <c r="AC700" i="3" s="1"/>
  <c r="AB57" i="3"/>
  <c r="AB700" i="3" s="1"/>
  <c r="AA57" i="3"/>
  <c r="AA700" i="3" s="1"/>
  <c r="Z57" i="3"/>
  <c r="Z700" i="3" s="1"/>
  <c r="Y57" i="3"/>
  <c r="Y700" i="3" s="1"/>
  <c r="X57" i="3"/>
  <c r="X700" i="3" s="1"/>
  <c r="W57" i="3"/>
  <c r="W700" i="3" s="1"/>
  <c r="V57" i="3"/>
  <c r="V700" i="3" s="1"/>
  <c r="U57" i="3"/>
  <c r="U700" i="3" s="1"/>
  <c r="T57" i="3"/>
  <c r="T700" i="3" s="1"/>
  <c r="S57" i="3"/>
  <c r="S700" i="3" s="1"/>
  <c r="R57" i="3"/>
  <c r="R700" i="3" s="1"/>
  <c r="Q57" i="3"/>
  <c r="Q700" i="3" s="1"/>
  <c r="P57" i="3"/>
  <c r="P700" i="3" s="1"/>
  <c r="O57" i="3"/>
  <c r="O700" i="3" s="1"/>
  <c r="N57" i="3"/>
  <c r="N700" i="3" s="1"/>
  <c r="M57" i="3"/>
  <c r="M700" i="3" s="1"/>
  <c r="L57" i="3"/>
  <c r="L700" i="3" s="1"/>
  <c r="K57" i="3"/>
  <c r="K700" i="3" s="1"/>
  <c r="J57" i="3"/>
  <c r="J700" i="3" s="1"/>
  <c r="I57" i="3"/>
  <c r="I700" i="3" s="1"/>
  <c r="H57" i="3"/>
  <c r="H700" i="3" s="1"/>
  <c r="G57" i="3"/>
  <c r="G700" i="3" s="1"/>
  <c r="F56" i="3"/>
  <c r="F699" i="3" s="1"/>
  <c r="BD699" i="3" s="1"/>
  <c r="BC56" i="3"/>
  <c r="BC699" i="3" s="1"/>
  <c r="BB56" i="3"/>
  <c r="BB699" i="3" s="1"/>
  <c r="BA56" i="3"/>
  <c r="BA699" i="3" s="1"/>
  <c r="AZ56" i="3"/>
  <c r="AZ699" i="3" s="1"/>
  <c r="AY56" i="3"/>
  <c r="AY699" i="3" s="1"/>
  <c r="AX56" i="3"/>
  <c r="AX699" i="3" s="1"/>
  <c r="AW56" i="3"/>
  <c r="AW699" i="3" s="1"/>
  <c r="AV56" i="3"/>
  <c r="AV699" i="3" s="1"/>
  <c r="AU56" i="3"/>
  <c r="AU699" i="3" s="1"/>
  <c r="AT56" i="3"/>
  <c r="AT699" i="3" s="1"/>
  <c r="AS56" i="3"/>
  <c r="AS699" i="3" s="1"/>
  <c r="AR56" i="3"/>
  <c r="AR699" i="3" s="1"/>
  <c r="AQ56" i="3"/>
  <c r="AQ699" i="3" s="1"/>
  <c r="AP56" i="3"/>
  <c r="AP699" i="3" s="1"/>
  <c r="AO56" i="3"/>
  <c r="AO699" i="3" s="1"/>
  <c r="AN56" i="3"/>
  <c r="AN699" i="3" s="1"/>
  <c r="AM56" i="3"/>
  <c r="AM699" i="3" s="1"/>
  <c r="AL56" i="3"/>
  <c r="AL699" i="3" s="1"/>
  <c r="AK56" i="3"/>
  <c r="AK699" i="3" s="1"/>
  <c r="AJ56" i="3"/>
  <c r="AJ699" i="3" s="1"/>
  <c r="AI56" i="3"/>
  <c r="AI699" i="3" s="1"/>
  <c r="AH56" i="3"/>
  <c r="AH699" i="3" s="1"/>
  <c r="AG56" i="3"/>
  <c r="AG699" i="3" s="1"/>
  <c r="AF56" i="3"/>
  <c r="AF699" i="3" s="1"/>
  <c r="AE56" i="3"/>
  <c r="AE699" i="3" s="1"/>
  <c r="AD56" i="3"/>
  <c r="AD699" i="3" s="1"/>
  <c r="AC56" i="3"/>
  <c r="AC699" i="3" s="1"/>
  <c r="AB56" i="3"/>
  <c r="AB699" i="3" s="1"/>
  <c r="AA56" i="3"/>
  <c r="AA699" i="3" s="1"/>
  <c r="Z56" i="3"/>
  <c r="Z699" i="3" s="1"/>
  <c r="Y56" i="3"/>
  <c r="Y699" i="3" s="1"/>
  <c r="X56" i="3"/>
  <c r="X699" i="3" s="1"/>
  <c r="W56" i="3"/>
  <c r="W699" i="3" s="1"/>
  <c r="V56" i="3"/>
  <c r="V699" i="3" s="1"/>
  <c r="U56" i="3"/>
  <c r="U699" i="3" s="1"/>
  <c r="T56" i="3"/>
  <c r="T699" i="3" s="1"/>
  <c r="S56" i="3"/>
  <c r="S699" i="3" s="1"/>
  <c r="R56" i="3"/>
  <c r="R699" i="3" s="1"/>
  <c r="Q56" i="3"/>
  <c r="Q699" i="3" s="1"/>
  <c r="P56" i="3"/>
  <c r="P699" i="3" s="1"/>
  <c r="O56" i="3"/>
  <c r="O699" i="3" s="1"/>
  <c r="N56" i="3"/>
  <c r="N699" i="3" s="1"/>
  <c r="M56" i="3"/>
  <c r="M699" i="3" s="1"/>
  <c r="L56" i="3"/>
  <c r="L699" i="3" s="1"/>
  <c r="K56" i="3"/>
  <c r="K699" i="3" s="1"/>
  <c r="J56" i="3"/>
  <c r="J699" i="3" s="1"/>
  <c r="I56" i="3"/>
  <c r="I699" i="3" s="1"/>
  <c r="H56" i="3"/>
  <c r="H699" i="3" s="1"/>
  <c r="G56" i="3"/>
  <c r="G699" i="3" s="1"/>
  <c r="F55" i="3"/>
  <c r="F698" i="3" s="1"/>
  <c r="BD698" i="3" s="1"/>
  <c r="BC55" i="3"/>
  <c r="BC698" i="3" s="1"/>
  <c r="BB55" i="3"/>
  <c r="BB698" i="3" s="1"/>
  <c r="BA55" i="3"/>
  <c r="BA698" i="3" s="1"/>
  <c r="AZ55" i="3"/>
  <c r="AZ698" i="3" s="1"/>
  <c r="AY55" i="3"/>
  <c r="AY698" i="3" s="1"/>
  <c r="AX55" i="3"/>
  <c r="AX698" i="3" s="1"/>
  <c r="AW55" i="3"/>
  <c r="AW698" i="3" s="1"/>
  <c r="AV55" i="3"/>
  <c r="AV698" i="3" s="1"/>
  <c r="AU55" i="3"/>
  <c r="AU698" i="3" s="1"/>
  <c r="AT55" i="3"/>
  <c r="AT698" i="3" s="1"/>
  <c r="AS55" i="3"/>
  <c r="AS698" i="3" s="1"/>
  <c r="AR55" i="3"/>
  <c r="AR698" i="3" s="1"/>
  <c r="AQ55" i="3"/>
  <c r="AQ698" i="3" s="1"/>
  <c r="AP55" i="3"/>
  <c r="AP698" i="3" s="1"/>
  <c r="AO55" i="3"/>
  <c r="AO698" i="3" s="1"/>
  <c r="AN55" i="3"/>
  <c r="AN698" i="3" s="1"/>
  <c r="AM55" i="3"/>
  <c r="AM698" i="3" s="1"/>
  <c r="AL55" i="3"/>
  <c r="AL698" i="3" s="1"/>
  <c r="AK55" i="3"/>
  <c r="AK698" i="3" s="1"/>
  <c r="AJ55" i="3"/>
  <c r="AJ698" i="3" s="1"/>
  <c r="AI55" i="3"/>
  <c r="AI698" i="3" s="1"/>
  <c r="AH55" i="3"/>
  <c r="AH698" i="3" s="1"/>
  <c r="AG55" i="3"/>
  <c r="AG698" i="3" s="1"/>
  <c r="AF55" i="3"/>
  <c r="AF698" i="3" s="1"/>
  <c r="AE55" i="3"/>
  <c r="AE698" i="3" s="1"/>
  <c r="AD55" i="3"/>
  <c r="AD698" i="3" s="1"/>
  <c r="AC55" i="3"/>
  <c r="AC698" i="3" s="1"/>
  <c r="AB55" i="3"/>
  <c r="AB698" i="3" s="1"/>
  <c r="AA55" i="3"/>
  <c r="AA698" i="3" s="1"/>
  <c r="Z55" i="3"/>
  <c r="Z698" i="3" s="1"/>
  <c r="Y55" i="3"/>
  <c r="Y698" i="3" s="1"/>
  <c r="X55" i="3"/>
  <c r="X698" i="3" s="1"/>
  <c r="W55" i="3"/>
  <c r="W698" i="3" s="1"/>
  <c r="V55" i="3"/>
  <c r="V698" i="3" s="1"/>
  <c r="U55" i="3"/>
  <c r="U698" i="3" s="1"/>
  <c r="T55" i="3"/>
  <c r="T698" i="3" s="1"/>
  <c r="S55" i="3"/>
  <c r="S698" i="3" s="1"/>
  <c r="R55" i="3"/>
  <c r="R698" i="3" s="1"/>
  <c r="Q55" i="3"/>
  <c r="Q698" i="3" s="1"/>
  <c r="P55" i="3"/>
  <c r="P698" i="3" s="1"/>
  <c r="O55" i="3"/>
  <c r="O698" i="3" s="1"/>
  <c r="N55" i="3"/>
  <c r="N698" i="3" s="1"/>
  <c r="M55" i="3"/>
  <c r="M698" i="3" s="1"/>
  <c r="L55" i="3"/>
  <c r="L698" i="3" s="1"/>
  <c r="K55" i="3"/>
  <c r="K698" i="3" s="1"/>
  <c r="J55" i="3"/>
  <c r="J698" i="3" s="1"/>
  <c r="I55" i="3"/>
  <c r="I698" i="3" s="1"/>
  <c r="H55" i="3"/>
  <c r="H698" i="3" s="1"/>
  <c r="G55" i="3"/>
  <c r="G698" i="3" s="1"/>
  <c r="F54" i="3"/>
  <c r="F697" i="3" s="1"/>
  <c r="BD697" i="3" s="1"/>
  <c r="BC54" i="3"/>
  <c r="BC697" i="3" s="1"/>
  <c r="BB54" i="3"/>
  <c r="BB697" i="3" s="1"/>
  <c r="BA54" i="3"/>
  <c r="BA697" i="3" s="1"/>
  <c r="AZ54" i="3"/>
  <c r="AZ697" i="3" s="1"/>
  <c r="AY54" i="3"/>
  <c r="AY697" i="3" s="1"/>
  <c r="AX54" i="3"/>
  <c r="AX697" i="3" s="1"/>
  <c r="AW54" i="3"/>
  <c r="AW697" i="3" s="1"/>
  <c r="AV54" i="3"/>
  <c r="AV697" i="3" s="1"/>
  <c r="AU54" i="3"/>
  <c r="AU697" i="3" s="1"/>
  <c r="AT54" i="3"/>
  <c r="AT697" i="3" s="1"/>
  <c r="AS54" i="3"/>
  <c r="AS697" i="3" s="1"/>
  <c r="AR54" i="3"/>
  <c r="AR697" i="3" s="1"/>
  <c r="AQ54" i="3"/>
  <c r="AQ697" i="3" s="1"/>
  <c r="AP54" i="3"/>
  <c r="AP697" i="3" s="1"/>
  <c r="AO54" i="3"/>
  <c r="AO697" i="3" s="1"/>
  <c r="AN54" i="3"/>
  <c r="AN697" i="3" s="1"/>
  <c r="AM54" i="3"/>
  <c r="AM697" i="3" s="1"/>
  <c r="AL54" i="3"/>
  <c r="AL697" i="3" s="1"/>
  <c r="AK54" i="3"/>
  <c r="AK697" i="3" s="1"/>
  <c r="AJ54" i="3"/>
  <c r="AJ697" i="3" s="1"/>
  <c r="AI54" i="3"/>
  <c r="AI697" i="3" s="1"/>
  <c r="AH54" i="3"/>
  <c r="AH697" i="3" s="1"/>
  <c r="AG54" i="3"/>
  <c r="AG697" i="3" s="1"/>
  <c r="AF54" i="3"/>
  <c r="AF697" i="3" s="1"/>
  <c r="AE54" i="3"/>
  <c r="AE697" i="3" s="1"/>
  <c r="AD54" i="3"/>
  <c r="AD697" i="3" s="1"/>
  <c r="AC54" i="3"/>
  <c r="AC697" i="3" s="1"/>
  <c r="AB54" i="3"/>
  <c r="AB697" i="3" s="1"/>
  <c r="AA54" i="3"/>
  <c r="AA697" i="3" s="1"/>
  <c r="Z54" i="3"/>
  <c r="Z697" i="3" s="1"/>
  <c r="Y54" i="3"/>
  <c r="Y697" i="3" s="1"/>
  <c r="X54" i="3"/>
  <c r="X697" i="3" s="1"/>
  <c r="W54" i="3"/>
  <c r="W697" i="3" s="1"/>
  <c r="V54" i="3"/>
  <c r="V697" i="3" s="1"/>
  <c r="U54" i="3"/>
  <c r="U697" i="3" s="1"/>
  <c r="T54" i="3"/>
  <c r="T697" i="3" s="1"/>
  <c r="S54" i="3"/>
  <c r="S697" i="3" s="1"/>
  <c r="R54" i="3"/>
  <c r="R697" i="3" s="1"/>
  <c r="Q54" i="3"/>
  <c r="Q697" i="3" s="1"/>
  <c r="P54" i="3"/>
  <c r="P697" i="3" s="1"/>
  <c r="O54" i="3"/>
  <c r="O697" i="3" s="1"/>
  <c r="N54" i="3"/>
  <c r="N697" i="3" s="1"/>
  <c r="M54" i="3"/>
  <c r="M697" i="3" s="1"/>
  <c r="L54" i="3"/>
  <c r="L697" i="3" s="1"/>
  <c r="K54" i="3"/>
  <c r="K697" i="3" s="1"/>
  <c r="J54" i="3"/>
  <c r="J697" i="3" s="1"/>
  <c r="I54" i="3"/>
  <c r="I697" i="3" s="1"/>
  <c r="H54" i="3"/>
  <c r="H697" i="3" s="1"/>
  <c r="G54" i="3"/>
  <c r="G697" i="3" s="1"/>
  <c r="F53" i="3"/>
  <c r="F696" i="3" s="1"/>
  <c r="BD696" i="3" s="1"/>
  <c r="BC53" i="3"/>
  <c r="BC696" i="3" s="1"/>
  <c r="BB53" i="3"/>
  <c r="BB696" i="3" s="1"/>
  <c r="BA53" i="3"/>
  <c r="BA696" i="3" s="1"/>
  <c r="AZ53" i="3"/>
  <c r="AZ696" i="3" s="1"/>
  <c r="AY53" i="3"/>
  <c r="AY696" i="3" s="1"/>
  <c r="AX53" i="3"/>
  <c r="AX696" i="3" s="1"/>
  <c r="AW53" i="3"/>
  <c r="AW696" i="3" s="1"/>
  <c r="AV53" i="3"/>
  <c r="AV696" i="3" s="1"/>
  <c r="AU53" i="3"/>
  <c r="AU696" i="3" s="1"/>
  <c r="AT53" i="3"/>
  <c r="AT696" i="3" s="1"/>
  <c r="AS53" i="3"/>
  <c r="AS696" i="3" s="1"/>
  <c r="AR53" i="3"/>
  <c r="AR696" i="3" s="1"/>
  <c r="AQ53" i="3"/>
  <c r="AQ696" i="3" s="1"/>
  <c r="AP53" i="3"/>
  <c r="AP696" i="3" s="1"/>
  <c r="AO53" i="3"/>
  <c r="AO696" i="3" s="1"/>
  <c r="AN53" i="3"/>
  <c r="AN696" i="3" s="1"/>
  <c r="AM53" i="3"/>
  <c r="AM696" i="3" s="1"/>
  <c r="AL53" i="3"/>
  <c r="AL696" i="3" s="1"/>
  <c r="AK53" i="3"/>
  <c r="AK696" i="3" s="1"/>
  <c r="AJ53" i="3"/>
  <c r="AJ696" i="3" s="1"/>
  <c r="AI53" i="3"/>
  <c r="AI696" i="3" s="1"/>
  <c r="AH53" i="3"/>
  <c r="AH696" i="3" s="1"/>
  <c r="AG53" i="3"/>
  <c r="AG696" i="3" s="1"/>
  <c r="AF53" i="3"/>
  <c r="AF696" i="3" s="1"/>
  <c r="AE53" i="3"/>
  <c r="AE696" i="3" s="1"/>
  <c r="AD53" i="3"/>
  <c r="AD696" i="3" s="1"/>
  <c r="AC53" i="3"/>
  <c r="AC696" i="3" s="1"/>
  <c r="AB53" i="3"/>
  <c r="AB696" i="3" s="1"/>
  <c r="AA53" i="3"/>
  <c r="AA696" i="3" s="1"/>
  <c r="Z53" i="3"/>
  <c r="Z696" i="3" s="1"/>
  <c r="Y53" i="3"/>
  <c r="Y696" i="3" s="1"/>
  <c r="X53" i="3"/>
  <c r="X696" i="3" s="1"/>
  <c r="W53" i="3"/>
  <c r="W696" i="3" s="1"/>
  <c r="V53" i="3"/>
  <c r="V696" i="3" s="1"/>
  <c r="U53" i="3"/>
  <c r="U696" i="3" s="1"/>
  <c r="T53" i="3"/>
  <c r="T696" i="3" s="1"/>
  <c r="S53" i="3"/>
  <c r="S696" i="3" s="1"/>
  <c r="R53" i="3"/>
  <c r="R696" i="3" s="1"/>
  <c r="Q53" i="3"/>
  <c r="Q696" i="3" s="1"/>
  <c r="P53" i="3"/>
  <c r="P696" i="3" s="1"/>
  <c r="O53" i="3"/>
  <c r="O696" i="3" s="1"/>
  <c r="N53" i="3"/>
  <c r="N696" i="3" s="1"/>
  <c r="M53" i="3"/>
  <c r="M696" i="3" s="1"/>
  <c r="L53" i="3"/>
  <c r="L696" i="3" s="1"/>
  <c r="K53" i="3"/>
  <c r="K696" i="3" s="1"/>
  <c r="J53" i="3"/>
  <c r="J696" i="3" s="1"/>
  <c r="I53" i="3"/>
  <c r="I696" i="3" s="1"/>
  <c r="H53" i="3"/>
  <c r="H696" i="3" s="1"/>
  <c r="G53" i="3"/>
  <c r="G696" i="3" s="1"/>
  <c r="F52" i="3"/>
  <c r="F695" i="3" s="1"/>
  <c r="BD695" i="3" s="1"/>
  <c r="BC52" i="3"/>
  <c r="BC695" i="3" s="1"/>
  <c r="BB52" i="3"/>
  <c r="BB695" i="3" s="1"/>
  <c r="BA52" i="3"/>
  <c r="BA695" i="3" s="1"/>
  <c r="AZ52" i="3"/>
  <c r="AZ695" i="3" s="1"/>
  <c r="AY52" i="3"/>
  <c r="AY695" i="3" s="1"/>
  <c r="AX52" i="3"/>
  <c r="AX695" i="3" s="1"/>
  <c r="AW52" i="3"/>
  <c r="AW695" i="3" s="1"/>
  <c r="AV52" i="3"/>
  <c r="AV695" i="3" s="1"/>
  <c r="AU52" i="3"/>
  <c r="AU695" i="3" s="1"/>
  <c r="AT52" i="3"/>
  <c r="AT695" i="3" s="1"/>
  <c r="AS52" i="3"/>
  <c r="AS695" i="3" s="1"/>
  <c r="AR52" i="3"/>
  <c r="AR695" i="3" s="1"/>
  <c r="AQ52" i="3"/>
  <c r="AQ695" i="3" s="1"/>
  <c r="AP52" i="3"/>
  <c r="AP695" i="3" s="1"/>
  <c r="AO52" i="3"/>
  <c r="AO695" i="3" s="1"/>
  <c r="AN52" i="3"/>
  <c r="AN695" i="3" s="1"/>
  <c r="AM52" i="3"/>
  <c r="AM695" i="3" s="1"/>
  <c r="AL52" i="3"/>
  <c r="AL695" i="3" s="1"/>
  <c r="AK52" i="3"/>
  <c r="AK695" i="3" s="1"/>
  <c r="AJ52" i="3"/>
  <c r="AJ695" i="3" s="1"/>
  <c r="AI52" i="3"/>
  <c r="AI695" i="3" s="1"/>
  <c r="AH52" i="3"/>
  <c r="AH695" i="3" s="1"/>
  <c r="AG52" i="3"/>
  <c r="AG695" i="3" s="1"/>
  <c r="AF52" i="3"/>
  <c r="AF695" i="3" s="1"/>
  <c r="AE52" i="3"/>
  <c r="AE695" i="3" s="1"/>
  <c r="AD52" i="3"/>
  <c r="AD695" i="3" s="1"/>
  <c r="AC52" i="3"/>
  <c r="AC695" i="3" s="1"/>
  <c r="AB52" i="3"/>
  <c r="AB695" i="3" s="1"/>
  <c r="AA52" i="3"/>
  <c r="AA695" i="3" s="1"/>
  <c r="Z52" i="3"/>
  <c r="Z695" i="3" s="1"/>
  <c r="Y52" i="3"/>
  <c r="Y695" i="3" s="1"/>
  <c r="X52" i="3"/>
  <c r="X695" i="3" s="1"/>
  <c r="W52" i="3"/>
  <c r="W695" i="3" s="1"/>
  <c r="V52" i="3"/>
  <c r="V695" i="3" s="1"/>
  <c r="U52" i="3"/>
  <c r="U695" i="3" s="1"/>
  <c r="T52" i="3"/>
  <c r="T695" i="3" s="1"/>
  <c r="S52" i="3"/>
  <c r="S695" i="3" s="1"/>
  <c r="R52" i="3"/>
  <c r="R695" i="3" s="1"/>
  <c r="Q52" i="3"/>
  <c r="Q695" i="3" s="1"/>
  <c r="P52" i="3"/>
  <c r="P695" i="3" s="1"/>
  <c r="O52" i="3"/>
  <c r="O695" i="3" s="1"/>
  <c r="N52" i="3"/>
  <c r="N695" i="3" s="1"/>
  <c r="M52" i="3"/>
  <c r="M695" i="3" s="1"/>
  <c r="L52" i="3"/>
  <c r="L695" i="3" s="1"/>
  <c r="K52" i="3"/>
  <c r="K695" i="3" s="1"/>
  <c r="J52" i="3"/>
  <c r="J695" i="3" s="1"/>
  <c r="I52" i="3"/>
  <c r="I695" i="3" s="1"/>
  <c r="H52" i="3"/>
  <c r="H695" i="3" s="1"/>
  <c r="G52" i="3"/>
  <c r="G695" i="3" s="1"/>
  <c r="F51" i="3"/>
  <c r="F694" i="3" s="1"/>
  <c r="BD694" i="3" s="1"/>
  <c r="BC51" i="3"/>
  <c r="BC694" i="3" s="1"/>
  <c r="BB51" i="3"/>
  <c r="BB694" i="3" s="1"/>
  <c r="BA51" i="3"/>
  <c r="BA694" i="3" s="1"/>
  <c r="AZ51" i="3"/>
  <c r="AZ694" i="3" s="1"/>
  <c r="AY51" i="3"/>
  <c r="AY694" i="3" s="1"/>
  <c r="AX51" i="3"/>
  <c r="AX694" i="3" s="1"/>
  <c r="AW51" i="3"/>
  <c r="AW694" i="3" s="1"/>
  <c r="AV51" i="3"/>
  <c r="AV694" i="3" s="1"/>
  <c r="AU51" i="3"/>
  <c r="AU694" i="3" s="1"/>
  <c r="AT51" i="3"/>
  <c r="AT694" i="3" s="1"/>
  <c r="AS51" i="3"/>
  <c r="AS694" i="3" s="1"/>
  <c r="AR51" i="3"/>
  <c r="AR694" i="3" s="1"/>
  <c r="AQ51" i="3"/>
  <c r="AQ694" i="3" s="1"/>
  <c r="AP51" i="3"/>
  <c r="AP694" i="3" s="1"/>
  <c r="AO51" i="3"/>
  <c r="AO694" i="3" s="1"/>
  <c r="AN51" i="3"/>
  <c r="AN694" i="3" s="1"/>
  <c r="AM51" i="3"/>
  <c r="AM694" i="3" s="1"/>
  <c r="AL51" i="3"/>
  <c r="AL694" i="3" s="1"/>
  <c r="AK51" i="3"/>
  <c r="AK694" i="3" s="1"/>
  <c r="AJ51" i="3"/>
  <c r="AJ694" i="3" s="1"/>
  <c r="AI51" i="3"/>
  <c r="AI694" i="3" s="1"/>
  <c r="AH51" i="3"/>
  <c r="AH694" i="3" s="1"/>
  <c r="AG51" i="3"/>
  <c r="AG694" i="3" s="1"/>
  <c r="AF51" i="3"/>
  <c r="AF694" i="3" s="1"/>
  <c r="AE51" i="3"/>
  <c r="AE694" i="3" s="1"/>
  <c r="AD51" i="3"/>
  <c r="AD694" i="3" s="1"/>
  <c r="AC51" i="3"/>
  <c r="AC694" i="3" s="1"/>
  <c r="AB51" i="3"/>
  <c r="AB694" i="3" s="1"/>
  <c r="AA51" i="3"/>
  <c r="AA694" i="3" s="1"/>
  <c r="Z51" i="3"/>
  <c r="Z694" i="3" s="1"/>
  <c r="Y51" i="3"/>
  <c r="Y694" i="3" s="1"/>
  <c r="X51" i="3"/>
  <c r="X694" i="3" s="1"/>
  <c r="W51" i="3"/>
  <c r="W694" i="3" s="1"/>
  <c r="V51" i="3"/>
  <c r="V694" i="3" s="1"/>
  <c r="U51" i="3"/>
  <c r="U694" i="3" s="1"/>
  <c r="T51" i="3"/>
  <c r="T694" i="3" s="1"/>
  <c r="S51" i="3"/>
  <c r="S694" i="3" s="1"/>
  <c r="R51" i="3"/>
  <c r="R694" i="3" s="1"/>
  <c r="Q51" i="3"/>
  <c r="Q694" i="3" s="1"/>
  <c r="P51" i="3"/>
  <c r="P694" i="3" s="1"/>
  <c r="O51" i="3"/>
  <c r="O694" i="3" s="1"/>
  <c r="N51" i="3"/>
  <c r="N694" i="3" s="1"/>
  <c r="M51" i="3"/>
  <c r="M694" i="3" s="1"/>
  <c r="L51" i="3"/>
  <c r="L694" i="3" s="1"/>
  <c r="K51" i="3"/>
  <c r="K694" i="3" s="1"/>
  <c r="J51" i="3"/>
  <c r="J694" i="3" s="1"/>
  <c r="I51" i="3"/>
  <c r="I694" i="3" s="1"/>
  <c r="H51" i="3"/>
  <c r="H694" i="3" s="1"/>
  <c r="G51" i="3"/>
  <c r="G694" i="3" s="1"/>
  <c r="F50" i="3"/>
  <c r="F693" i="3" s="1"/>
  <c r="BD693" i="3" s="1"/>
  <c r="BC50" i="3"/>
  <c r="BC693" i="3" s="1"/>
  <c r="BB50" i="3"/>
  <c r="BB693" i="3" s="1"/>
  <c r="BA50" i="3"/>
  <c r="BA693" i="3" s="1"/>
  <c r="AZ50" i="3"/>
  <c r="AZ693" i="3" s="1"/>
  <c r="AY50" i="3"/>
  <c r="AY693" i="3" s="1"/>
  <c r="AX50" i="3"/>
  <c r="AX693" i="3" s="1"/>
  <c r="AW50" i="3"/>
  <c r="AW693" i="3" s="1"/>
  <c r="AV50" i="3"/>
  <c r="AV693" i="3" s="1"/>
  <c r="AU50" i="3"/>
  <c r="AU693" i="3" s="1"/>
  <c r="AT50" i="3"/>
  <c r="AT693" i="3" s="1"/>
  <c r="AS50" i="3"/>
  <c r="AS693" i="3" s="1"/>
  <c r="AR50" i="3"/>
  <c r="AR693" i="3" s="1"/>
  <c r="AQ50" i="3"/>
  <c r="AQ693" i="3" s="1"/>
  <c r="AP50" i="3"/>
  <c r="AP693" i="3" s="1"/>
  <c r="AO50" i="3"/>
  <c r="AO693" i="3" s="1"/>
  <c r="AN50" i="3"/>
  <c r="AN693" i="3" s="1"/>
  <c r="AM50" i="3"/>
  <c r="AM693" i="3" s="1"/>
  <c r="AL50" i="3"/>
  <c r="AL693" i="3" s="1"/>
  <c r="AK50" i="3"/>
  <c r="AK693" i="3" s="1"/>
  <c r="AJ50" i="3"/>
  <c r="AJ693" i="3" s="1"/>
  <c r="AI50" i="3"/>
  <c r="AI693" i="3" s="1"/>
  <c r="AH50" i="3"/>
  <c r="AH693" i="3" s="1"/>
  <c r="AG50" i="3"/>
  <c r="AG693" i="3" s="1"/>
  <c r="AF50" i="3"/>
  <c r="AF693" i="3" s="1"/>
  <c r="AE50" i="3"/>
  <c r="AE693" i="3" s="1"/>
  <c r="AD50" i="3"/>
  <c r="AD693" i="3" s="1"/>
  <c r="AC50" i="3"/>
  <c r="AC693" i="3" s="1"/>
  <c r="AB50" i="3"/>
  <c r="AB693" i="3" s="1"/>
  <c r="AA50" i="3"/>
  <c r="AA693" i="3" s="1"/>
  <c r="Z50" i="3"/>
  <c r="Z693" i="3" s="1"/>
  <c r="Y50" i="3"/>
  <c r="Y693" i="3" s="1"/>
  <c r="X50" i="3"/>
  <c r="X693" i="3" s="1"/>
  <c r="W50" i="3"/>
  <c r="W693" i="3" s="1"/>
  <c r="V50" i="3"/>
  <c r="V693" i="3" s="1"/>
  <c r="U50" i="3"/>
  <c r="U693" i="3" s="1"/>
  <c r="T50" i="3"/>
  <c r="T693" i="3" s="1"/>
  <c r="S50" i="3"/>
  <c r="S693" i="3" s="1"/>
  <c r="R50" i="3"/>
  <c r="R693" i="3" s="1"/>
  <c r="Q50" i="3"/>
  <c r="Q693" i="3" s="1"/>
  <c r="P50" i="3"/>
  <c r="P693" i="3" s="1"/>
  <c r="O50" i="3"/>
  <c r="O693" i="3" s="1"/>
  <c r="N50" i="3"/>
  <c r="N693" i="3" s="1"/>
  <c r="M50" i="3"/>
  <c r="M693" i="3" s="1"/>
  <c r="L50" i="3"/>
  <c r="L693" i="3" s="1"/>
  <c r="K50" i="3"/>
  <c r="K693" i="3" s="1"/>
  <c r="J50" i="3"/>
  <c r="J693" i="3" s="1"/>
  <c r="I50" i="3"/>
  <c r="I693" i="3" s="1"/>
  <c r="H50" i="3"/>
  <c r="H693" i="3" s="1"/>
  <c r="G50" i="3"/>
  <c r="G693" i="3" s="1"/>
  <c r="F49" i="3"/>
  <c r="F692" i="3" s="1"/>
  <c r="BD692" i="3" s="1"/>
  <c r="BC49" i="3"/>
  <c r="BC692" i="3" s="1"/>
  <c r="BB49" i="3"/>
  <c r="BB692" i="3" s="1"/>
  <c r="BA49" i="3"/>
  <c r="BA692" i="3" s="1"/>
  <c r="AZ49" i="3"/>
  <c r="AZ692" i="3" s="1"/>
  <c r="AY49" i="3"/>
  <c r="AY692" i="3" s="1"/>
  <c r="AX49" i="3"/>
  <c r="AX692" i="3" s="1"/>
  <c r="AW49" i="3"/>
  <c r="AW692" i="3" s="1"/>
  <c r="AV49" i="3"/>
  <c r="AV692" i="3" s="1"/>
  <c r="AU49" i="3"/>
  <c r="AU692" i="3" s="1"/>
  <c r="AT49" i="3"/>
  <c r="AT692" i="3" s="1"/>
  <c r="AS49" i="3"/>
  <c r="AS692" i="3" s="1"/>
  <c r="AR49" i="3"/>
  <c r="AR692" i="3" s="1"/>
  <c r="AQ49" i="3"/>
  <c r="AQ692" i="3" s="1"/>
  <c r="AP49" i="3"/>
  <c r="AP692" i="3" s="1"/>
  <c r="AO49" i="3"/>
  <c r="AO692" i="3" s="1"/>
  <c r="AN49" i="3"/>
  <c r="AN692" i="3" s="1"/>
  <c r="AM49" i="3"/>
  <c r="AM692" i="3" s="1"/>
  <c r="AL49" i="3"/>
  <c r="AL692" i="3" s="1"/>
  <c r="AK49" i="3"/>
  <c r="AK692" i="3" s="1"/>
  <c r="AJ49" i="3"/>
  <c r="AJ692" i="3" s="1"/>
  <c r="AI49" i="3"/>
  <c r="AI692" i="3" s="1"/>
  <c r="AH49" i="3"/>
  <c r="AH692" i="3" s="1"/>
  <c r="AG49" i="3"/>
  <c r="AG692" i="3" s="1"/>
  <c r="AF49" i="3"/>
  <c r="AF692" i="3" s="1"/>
  <c r="AE49" i="3"/>
  <c r="AE692" i="3" s="1"/>
  <c r="AD49" i="3"/>
  <c r="AD692" i="3" s="1"/>
  <c r="AC49" i="3"/>
  <c r="AC692" i="3" s="1"/>
  <c r="AB49" i="3"/>
  <c r="AB692" i="3" s="1"/>
  <c r="AA49" i="3"/>
  <c r="AA692" i="3" s="1"/>
  <c r="Z49" i="3"/>
  <c r="Z692" i="3" s="1"/>
  <c r="Y49" i="3"/>
  <c r="Y692" i="3" s="1"/>
  <c r="X49" i="3"/>
  <c r="X692" i="3" s="1"/>
  <c r="W49" i="3"/>
  <c r="W692" i="3" s="1"/>
  <c r="V49" i="3"/>
  <c r="V692" i="3" s="1"/>
  <c r="U49" i="3"/>
  <c r="U692" i="3" s="1"/>
  <c r="T49" i="3"/>
  <c r="T692" i="3" s="1"/>
  <c r="S49" i="3"/>
  <c r="S692" i="3" s="1"/>
  <c r="R49" i="3"/>
  <c r="R692" i="3" s="1"/>
  <c r="Q49" i="3"/>
  <c r="Q692" i="3" s="1"/>
  <c r="P49" i="3"/>
  <c r="P692" i="3" s="1"/>
  <c r="O49" i="3"/>
  <c r="O692" i="3" s="1"/>
  <c r="N49" i="3"/>
  <c r="N692" i="3" s="1"/>
  <c r="M49" i="3"/>
  <c r="M692" i="3" s="1"/>
  <c r="L49" i="3"/>
  <c r="L692" i="3" s="1"/>
  <c r="K49" i="3"/>
  <c r="K692" i="3" s="1"/>
  <c r="J49" i="3"/>
  <c r="J692" i="3" s="1"/>
  <c r="I49" i="3"/>
  <c r="I692" i="3" s="1"/>
  <c r="H49" i="3"/>
  <c r="H692" i="3" s="1"/>
  <c r="G49" i="3"/>
  <c r="G692" i="3" s="1"/>
  <c r="F48" i="3"/>
  <c r="F691" i="3" s="1"/>
  <c r="BD691" i="3" s="1"/>
  <c r="BC48" i="3"/>
  <c r="BC691" i="3" s="1"/>
  <c r="BB48" i="3"/>
  <c r="BB691" i="3" s="1"/>
  <c r="BA48" i="3"/>
  <c r="BA691" i="3" s="1"/>
  <c r="AZ48" i="3"/>
  <c r="AZ691" i="3" s="1"/>
  <c r="AY48" i="3"/>
  <c r="AY691" i="3" s="1"/>
  <c r="AX48" i="3"/>
  <c r="AX691" i="3" s="1"/>
  <c r="AW48" i="3"/>
  <c r="AW691" i="3" s="1"/>
  <c r="AV48" i="3"/>
  <c r="AV691" i="3" s="1"/>
  <c r="AU48" i="3"/>
  <c r="AU691" i="3" s="1"/>
  <c r="AT48" i="3"/>
  <c r="AT691" i="3" s="1"/>
  <c r="AS48" i="3"/>
  <c r="AS691" i="3" s="1"/>
  <c r="AR48" i="3"/>
  <c r="AR691" i="3" s="1"/>
  <c r="AQ48" i="3"/>
  <c r="AQ691" i="3" s="1"/>
  <c r="AP48" i="3"/>
  <c r="AP691" i="3" s="1"/>
  <c r="AO48" i="3"/>
  <c r="AO691" i="3" s="1"/>
  <c r="AN48" i="3"/>
  <c r="AN691" i="3" s="1"/>
  <c r="AM48" i="3"/>
  <c r="AM691" i="3" s="1"/>
  <c r="AL48" i="3"/>
  <c r="AL691" i="3" s="1"/>
  <c r="AK48" i="3"/>
  <c r="AK691" i="3" s="1"/>
  <c r="AJ48" i="3"/>
  <c r="AJ691" i="3" s="1"/>
  <c r="AI48" i="3"/>
  <c r="AI691" i="3" s="1"/>
  <c r="AH48" i="3"/>
  <c r="AH691" i="3" s="1"/>
  <c r="AG48" i="3"/>
  <c r="AG691" i="3" s="1"/>
  <c r="AF48" i="3"/>
  <c r="AF691" i="3" s="1"/>
  <c r="AE48" i="3"/>
  <c r="AE691" i="3" s="1"/>
  <c r="AD48" i="3"/>
  <c r="AD691" i="3" s="1"/>
  <c r="AC48" i="3"/>
  <c r="AC691" i="3" s="1"/>
  <c r="AB48" i="3"/>
  <c r="AB691" i="3" s="1"/>
  <c r="AA48" i="3"/>
  <c r="AA691" i="3" s="1"/>
  <c r="Z48" i="3"/>
  <c r="Z691" i="3" s="1"/>
  <c r="Y48" i="3"/>
  <c r="Y691" i="3" s="1"/>
  <c r="X48" i="3"/>
  <c r="X691" i="3" s="1"/>
  <c r="W48" i="3"/>
  <c r="W691" i="3" s="1"/>
  <c r="V48" i="3"/>
  <c r="V691" i="3" s="1"/>
  <c r="U48" i="3"/>
  <c r="U691" i="3" s="1"/>
  <c r="T48" i="3"/>
  <c r="T691" i="3" s="1"/>
  <c r="S48" i="3"/>
  <c r="S691" i="3" s="1"/>
  <c r="R48" i="3"/>
  <c r="R691" i="3" s="1"/>
  <c r="Q48" i="3"/>
  <c r="Q691" i="3" s="1"/>
  <c r="P48" i="3"/>
  <c r="P476" i="3"/>
  <c r="BD476" i="3" s="1"/>
  <c r="O48" i="3"/>
  <c r="O691" i="3" s="1"/>
  <c r="N48" i="3"/>
  <c r="N691" i="3" s="1"/>
  <c r="M48" i="3"/>
  <c r="M691" i="3" s="1"/>
  <c r="L48" i="3"/>
  <c r="L691" i="3" s="1"/>
  <c r="K48" i="3"/>
  <c r="K691" i="3" s="1"/>
  <c r="J48" i="3"/>
  <c r="J691" i="3" s="1"/>
  <c r="I48" i="3"/>
  <c r="I691" i="3" s="1"/>
  <c r="H48" i="3"/>
  <c r="H691" i="3" s="1"/>
  <c r="G48" i="3"/>
  <c r="G691" i="3" s="1"/>
  <c r="F47" i="3"/>
  <c r="F690" i="3" s="1"/>
  <c r="BD690" i="3" s="1"/>
  <c r="BC47" i="3"/>
  <c r="BC690" i="3" s="1"/>
  <c r="BB47" i="3"/>
  <c r="BB690" i="3" s="1"/>
  <c r="BA47" i="3"/>
  <c r="BA690" i="3" s="1"/>
  <c r="AZ47" i="3"/>
  <c r="AZ690" i="3" s="1"/>
  <c r="AY47" i="3"/>
  <c r="AY690" i="3" s="1"/>
  <c r="AX47" i="3"/>
  <c r="AX690" i="3" s="1"/>
  <c r="AW47" i="3"/>
  <c r="AW690" i="3" s="1"/>
  <c r="AV47" i="3"/>
  <c r="AV690" i="3" s="1"/>
  <c r="AU47" i="3"/>
  <c r="AU690" i="3" s="1"/>
  <c r="AT47" i="3"/>
  <c r="AT690" i="3" s="1"/>
  <c r="AS47" i="3"/>
  <c r="AS690" i="3" s="1"/>
  <c r="AR47" i="3"/>
  <c r="AR690" i="3" s="1"/>
  <c r="AQ47" i="3"/>
  <c r="AQ690" i="3" s="1"/>
  <c r="AP47" i="3"/>
  <c r="AP690" i="3" s="1"/>
  <c r="AO47" i="3"/>
  <c r="AO690" i="3" s="1"/>
  <c r="AN47" i="3"/>
  <c r="AN690" i="3" s="1"/>
  <c r="AM47" i="3"/>
  <c r="AM690" i="3" s="1"/>
  <c r="AL47" i="3"/>
  <c r="AL690" i="3" s="1"/>
  <c r="AK47" i="3"/>
  <c r="AK690" i="3" s="1"/>
  <c r="AJ47" i="3"/>
  <c r="AJ690" i="3" s="1"/>
  <c r="AI47" i="3"/>
  <c r="AI690" i="3" s="1"/>
  <c r="AH47" i="3"/>
  <c r="AH690" i="3" s="1"/>
  <c r="AG47" i="3"/>
  <c r="AG690" i="3" s="1"/>
  <c r="AF47" i="3"/>
  <c r="AF690" i="3" s="1"/>
  <c r="AE47" i="3"/>
  <c r="AE690" i="3" s="1"/>
  <c r="AD47" i="3"/>
  <c r="AD690" i="3" s="1"/>
  <c r="AC47" i="3"/>
  <c r="AC690" i="3" s="1"/>
  <c r="AB47" i="3"/>
  <c r="AB690" i="3" s="1"/>
  <c r="AA47" i="3"/>
  <c r="AA690" i="3" s="1"/>
  <c r="Z47" i="3"/>
  <c r="Z690" i="3" s="1"/>
  <c r="Y47" i="3"/>
  <c r="Y690" i="3" s="1"/>
  <c r="X47" i="3"/>
  <c r="X690" i="3" s="1"/>
  <c r="W47" i="3"/>
  <c r="W690" i="3" s="1"/>
  <c r="V47" i="3"/>
  <c r="V690" i="3" s="1"/>
  <c r="U47" i="3"/>
  <c r="U690" i="3" s="1"/>
  <c r="T47" i="3"/>
  <c r="T690" i="3" s="1"/>
  <c r="S47" i="3"/>
  <c r="S690" i="3" s="1"/>
  <c r="R47" i="3"/>
  <c r="R690" i="3" s="1"/>
  <c r="Q47" i="3"/>
  <c r="Q690" i="3" s="1"/>
  <c r="P47" i="3"/>
  <c r="P475" i="3"/>
  <c r="BD475" i="3" s="1"/>
  <c r="O47" i="3"/>
  <c r="O690" i="3" s="1"/>
  <c r="N47" i="3"/>
  <c r="N690" i="3" s="1"/>
  <c r="M47" i="3"/>
  <c r="M690" i="3" s="1"/>
  <c r="L47" i="3"/>
  <c r="L690" i="3" s="1"/>
  <c r="K47" i="3"/>
  <c r="K690" i="3" s="1"/>
  <c r="J47" i="3"/>
  <c r="J690" i="3" s="1"/>
  <c r="I47" i="3"/>
  <c r="I690" i="3" s="1"/>
  <c r="H47" i="3"/>
  <c r="H690" i="3" s="1"/>
  <c r="G47" i="3"/>
  <c r="G690" i="3" s="1"/>
  <c r="F46" i="3"/>
  <c r="F689" i="3" s="1"/>
  <c r="BD689" i="3" s="1"/>
  <c r="BC46" i="3"/>
  <c r="BC689" i="3" s="1"/>
  <c r="BB46" i="3"/>
  <c r="BB689" i="3" s="1"/>
  <c r="BA46" i="3"/>
  <c r="BA689" i="3" s="1"/>
  <c r="AZ46" i="3"/>
  <c r="AZ689" i="3" s="1"/>
  <c r="AY46" i="3"/>
  <c r="AY689" i="3" s="1"/>
  <c r="AX46" i="3"/>
  <c r="AX689" i="3" s="1"/>
  <c r="AW46" i="3"/>
  <c r="AW689" i="3" s="1"/>
  <c r="AV46" i="3"/>
  <c r="AV689" i="3" s="1"/>
  <c r="AU46" i="3"/>
  <c r="AU689" i="3" s="1"/>
  <c r="AT46" i="3"/>
  <c r="AT689" i="3" s="1"/>
  <c r="AS46" i="3"/>
  <c r="AS689" i="3" s="1"/>
  <c r="AR46" i="3"/>
  <c r="AR689" i="3" s="1"/>
  <c r="AQ46" i="3"/>
  <c r="AQ689" i="3" s="1"/>
  <c r="AP46" i="3"/>
  <c r="AP689" i="3" s="1"/>
  <c r="AO46" i="3"/>
  <c r="AO689" i="3" s="1"/>
  <c r="AN46" i="3"/>
  <c r="AN689" i="3" s="1"/>
  <c r="AM46" i="3"/>
  <c r="AM689" i="3" s="1"/>
  <c r="AL46" i="3"/>
  <c r="AL689" i="3" s="1"/>
  <c r="AK46" i="3"/>
  <c r="AK689" i="3" s="1"/>
  <c r="AJ46" i="3"/>
  <c r="AJ689" i="3" s="1"/>
  <c r="AI46" i="3"/>
  <c r="AI689" i="3" s="1"/>
  <c r="AH46" i="3"/>
  <c r="AH689" i="3" s="1"/>
  <c r="AG46" i="3"/>
  <c r="AG689" i="3" s="1"/>
  <c r="AF46" i="3"/>
  <c r="AF689" i="3" s="1"/>
  <c r="AE46" i="3"/>
  <c r="AE689" i="3" s="1"/>
  <c r="AD46" i="3"/>
  <c r="AD689" i="3" s="1"/>
  <c r="AC46" i="3"/>
  <c r="AC689" i="3" s="1"/>
  <c r="AB46" i="3"/>
  <c r="AB689" i="3" s="1"/>
  <c r="AA46" i="3"/>
  <c r="AA689" i="3" s="1"/>
  <c r="Z46" i="3"/>
  <c r="Z689" i="3" s="1"/>
  <c r="Y46" i="3"/>
  <c r="Y689" i="3" s="1"/>
  <c r="X46" i="3"/>
  <c r="X689" i="3" s="1"/>
  <c r="W46" i="3"/>
  <c r="W689" i="3" s="1"/>
  <c r="V46" i="3"/>
  <c r="V689" i="3" s="1"/>
  <c r="U46" i="3"/>
  <c r="U689" i="3" s="1"/>
  <c r="T46" i="3"/>
  <c r="T689" i="3" s="1"/>
  <c r="S46" i="3"/>
  <c r="S689" i="3" s="1"/>
  <c r="R46" i="3"/>
  <c r="R689" i="3" s="1"/>
  <c r="Q46" i="3"/>
  <c r="Q689" i="3" s="1"/>
  <c r="P46" i="3"/>
  <c r="P474" i="3"/>
  <c r="BD474" i="3" s="1"/>
  <c r="O46" i="3"/>
  <c r="O689" i="3" s="1"/>
  <c r="N46" i="3"/>
  <c r="N689" i="3" s="1"/>
  <c r="M46" i="3"/>
  <c r="M689" i="3" s="1"/>
  <c r="L46" i="3"/>
  <c r="L689" i="3" s="1"/>
  <c r="K46" i="3"/>
  <c r="K689" i="3" s="1"/>
  <c r="J46" i="3"/>
  <c r="J689" i="3" s="1"/>
  <c r="I46" i="3"/>
  <c r="I689" i="3" s="1"/>
  <c r="H46" i="3"/>
  <c r="H689" i="3" s="1"/>
  <c r="G46" i="3"/>
  <c r="G689" i="3" s="1"/>
  <c r="F45" i="3"/>
  <c r="F688" i="3" s="1"/>
  <c r="BD688" i="3" s="1"/>
  <c r="BC45" i="3"/>
  <c r="BC688" i="3" s="1"/>
  <c r="BB45" i="3"/>
  <c r="BB688" i="3" s="1"/>
  <c r="BA45" i="3"/>
  <c r="BA688" i="3" s="1"/>
  <c r="AZ45" i="3"/>
  <c r="AZ688" i="3" s="1"/>
  <c r="AY45" i="3"/>
  <c r="AY688" i="3" s="1"/>
  <c r="AX45" i="3"/>
  <c r="AX688" i="3" s="1"/>
  <c r="AW45" i="3"/>
  <c r="AW688" i="3" s="1"/>
  <c r="AV45" i="3"/>
  <c r="AV688" i="3" s="1"/>
  <c r="AU45" i="3"/>
  <c r="AU688" i="3" s="1"/>
  <c r="AT45" i="3"/>
  <c r="AT688" i="3" s="1"/>
  <c r="AS45" i="3"/>
  <c r="AS688" i="3" s="1"/>
  <c r="AR45" i="3"/>
  <c r="AR688" i="3" s="1"/>
  <c r="AQ45" i="3"/>
  <c r="AQ688" i="3" s="1"/>
  <c r="AP45" i="3"/>
  <c r="AP688" i="3" s="1"/>
  <c r="AO45" i="3"/>
  <c r="AO688" i="3" s="1"/>
  <c r="AN45" i="3"/>
  <c r="AN688" i="3" s="1"/>
  <c r="AM45" i="3"/>
  <c r="AM688" i="3" s="1"/>
  <c r="AL45" i="3"/>
  <c r="AL688" i="3" s="1"/>
  <c r="AK45" i="3"/>
  <c r="AK688" i="3" s="1"/>
  <c r="AJ45" i="3"/>
  <c r="AJ688" i="3" s="1"/>
  <c r="AI45" i="3"/>
  <c r="AI688" i="3" s="1"/>
  <c r="AH45" i="3"/>
  <c r="AH688" i="3" s="1"/>
  <c r="AG45" i="3"/>
  <c r="AG688" i="3" s="1"/>
  <c r="AF45" i="3"/>
  <c r="AF688" i="3" s="1"/>
  <c r="AE45" i="3"/>
  <c r="AE688" i="3" s="1"/>
  <c r="AD45" i="3"/>
  <c r="AD688" i="3" s="1"/>
  <c r="AC45" i="3"/>
  <c r="AC688" i="3" s="1"/>
  <c r="AB45" i="3"/>
  <c r="AB688" i="3" s="1"/>
  <c r="AA45" i="3"/>
  <c r="AA688" i="3" s="1"/>
  <c r="Z45" i="3"/>
  <c r="Z688" i="3" s="1"/>
  <c r="Y45" i="3"/>
  <c r="Y688" i="3" s="1"/>
  <c r="X45" i="3"/>
  <c r="X688" i="3" s="1"/>
  <c r="W45" i="3"/>
  <c r="W688" i="3" s="1"/>
  <c r="V45" i="3"/>
  <c r="V688" i="3" s="1"/>
  <c r="U45" i="3"/>
  <c r="U688" i="3" s="1"/>
  <c r="T45" i="3"/>
  <c r="T688" i="3" s="1"/>
  <c r="S45" i="3"/>
  <c r="S688" i="3" s="1"/>
  <c r="R45" i="3"/>
  <c r="R688" i="3" s="1"/>
  <c r="Q45" i="3"/>
  <c r="Q688" i="3" s="1"/>
  <c r="P45" i="3"/>
  <c r="P473" i="3"/>
  <c r="BD473" i="3" s="1"/>
  <c r="O45" i="3"/>
  <c r="O688" i="3" s="1"/>
  <c r="N45" i="3"/>
  <c r="N688" i="3" s="1"/>
  <c r="M45" i="3"/>
  <c r="M688" i="3" s="1"/>
  <c r="L45" i="3"/>
  <c r="L688" i="3" s="1"/>
  <c r="K45" i="3"/>
  <c r="K688" i="3" s="1"/>
  <c r="J45" i="3"/>
  <c r="J688" i="3" s="1"/>
  <c r="I45" i="3"/>
  <c r="I688" i="3" s="1"/>
  <c r="H45" i="3"/>
  <c r="H688" i="3" s="1"/>
  <c r="G45" i="3"/>
  <c r="G688" i="3" s="1"/>
  <c r="F44" i="3"/>
  <c r="F687" i="3" s="1"/>
  <c r="BD687" i="3" s="1"/>
  <c r="BC44" i="3"/>
  <c r="BC687" i="3" s="1"/>
  <c r="BB44" i="3"/>
  <c r="BB687" i="3" s="1"/>
  <c r="BA44" i="3"/>
  <c r="BA687" i="3" s="1"/>
  <c r="AZ44" i="3"/>
  <c r="AZ687" i="3" s="1"/>
  <c r="AY44" i="3"/>
  <c r="AY687" i="3" s="1"/>
  <c r="AX44" i="3"/>
  <c r="AX687" i="3" s="1"/>
  <c r="AW44" i="3"/>
  <c r="AW687" i="3" s="1"/>
  <c r="AV44" i="3"/>
  <c r="AV687" i="3" s="1"/>
  <c r="AU44" i="3"/>
  <c r="AU687" i="3" s="1"/>
  <c r="AT44" i="3"/>
  <c r="AT687" i="3" s="1"/>
  <c r="AS44" i="3"/>
  <c r="AS687" i="3" s="1"/>
  <c r="AR44" i="3"/>
  <c r="AR687" i="3" s="1"/>
  <c r="AQ44" i="3"/>
  <c r="AQ687" i="3" s="1"/>
  <c r="AP44" i="3"/>
  <c r="AP687" i="3" s="1"/>
  <c r="AO44" i="3"/>
  <c r="AO687" i="3" s="1"/>
  <c r="AN44" i="3"/>
  <c r="AN687" i="3" s="1"/>
  <c r="AM44" i="3"/>
  <c r="AM687" i="3" s="1"/>
  <c r="AL44" i="3"/>
  <c r="AL687" i="3" s="1"/>
  <c r="AK44" i="3"/>
  <c r="AK687" i="3" s="1"/>
  <c r="AJ44" i="3"/>
  <c r="AJ687" i="3" s="1"/>
  <c r="AI44" i="3"/>
  <c r="AI687" i="3" s="1"/>
  <c r="AH44" i="3"/>
  <c r="AH687" i="3" s="1"/>
  <c r="AG44" i="3"/>
  <c r="AG687" i="3" s="1"/>
  <c r="AF44" i="3"/>
  <c r="AF687" i="3" s="1"/>
  <c r="AE44" i="3"/>
  <c r="AE687" i="3" s="1"/>
  <c r="AD44" i="3"/>
  <c r="AD687" i="3" s="1"/>
  <c r="AC44" i="3"/>
  <c r="AC687" i="3" s="1"/>
  <c r="AB44" i="3"/>
  <c r="AB687" i="3" s="1"/>
  <c r="AA44" i="3"/>
  <c r="AA687" i="3" s="1"/>
  <c r="Z44" i="3"/>
  <c r="Z687" i="3" s="1"/>
  <c r="Y44" i="3"/>
  <c r="Y687" i="3" s="1"/>
  <c r="X44" i="3"/>
  <c r="X687" i="3" s="1"/>
  <c r="W44" i="3"/>
  <c r="W687" i="3" s="1"/>
  <c r="V44" i="3"/>
  <c r="V687" i="3" s="1"/>
  <c r="U44" i="3"/>
  <c r="U687" i="3" s="1"/>
  <c r="T44" i="3"/>
  <c r="T687" i="3" s="1"/>
  <c r="S44" i="3"/>
  <c r="S687" i="3" s="1"/>
  <c r="R44" i="3"/>
  <c r="R687" i="3" s="1"/>
  <c r="Q44" i="3"/>
  <c r="Q687" i="3" s="1"/>
  <c r="P44" i="3"/>
  <c r="P472" i="3"/>
  <c r="BD472" i="3" s="1"/>
  <c r="O44" i="3"/>
  <c r="O687" i="3" s="1"/>
  <c r="N44" i="3"/>
  <c r="N687" i="3" s="1"/>
  <c r="M44" i="3"/>
  <c r="M687" i="3" s="1"/>
  <c r="L44" i="3"/>
  <c r="L687" i="3" s="1"/>
  <c r="K44" i="3"/>
  <c r="K687" i="3" s="1"/>
  <c r="J44" i="3"/>
  <c r="J687" i="3" s="1"/>
  <c r="I44" i="3"/>
  <c r="I687" i="3" s="1"/>
  <c r="H44" i="3"/>
  <c r="H687" i="3" s="1"/>
  <c r="G44" i="3"/>
  <c r="G687" i="3" s="1"/>
  <c r="F43" i="3"/>
  <c r="F686" i="3" s="1"/>
  <c r="BD686" i="3" s="1"/>
  <c r="BC43" i="3"/>
  <c r="BC686" i="3" s="1"/>
  <c r="BB43" i="3"/>
  <c r="BB686" i="3" s="1"/>
  <c r="BA43" i="3"/>
  <c r="BA686" i="3" s="1"/>
  <c r="AZ43" i="3"/>
  <c r="AZ686" i="3" s="1"/>
  <c r="AY43" i="3"/>
  <c r="AY686" i="3" s="1"/>
  <c r="AX43" i="3"/>
  <c r="AX686" i="3" s="1"/>
  <c r="AW43" i="3"/>
  <c r="AW686" i="3" s="1"/>
  <c r="AV43" i="3"/>
  <c r="AV686" i="3" s="1"/>
  <c r="AU43" i="3"/>
  <c r="AU686" i="3" s="1"/>
  <c r="AT43" i="3"/>
  <c r="AT686" i="3" s="1"/>
  <c r="AS43" i="3"/>
  <c r="AS686" i="3" s="1"/>
  <c r="AR43" i="3"/>
  <c r="AR686" i="3" s="1"/>
  <c r="AQ43" i="3"/>
  <c r="AQ686" i="3" s="1"/>
  <c r="AP43" i="3"/>
  <c r="AP686" i="3" s="1"/>
  <c r="AO43" i="3"/>
  <c r="AO686" i="3" s="1"/>
  <c r="AN43" i="3"/>
  <c r="AN686" i="3" s="1"/>
  <c r="AM43" i="3"/>
  <c r="AM686" i="3" s="1"/>
  <c r="AL43" i="3"/>
  <c r="AL686" i="3" s="1"/>
  <c r="AK43" i="3"/>
  <c r="AK686" i="3" s="1"/>
  <c r="AJ43" i="3"/>
  <c r="AJ686" i="3" s="1"/>
  <c r="AI43" i="3"/>
  <c r="AI686" i="3" s="1"/>
  <c r="AH43" i="3"/>
  <c r="AH686" i="3" s="1"/>
  <c r="AG43" i="3"/>
  <c r="AG686" i="3" s="1"/>
  <c r="AF43" i="3"/>
  <c r="AF686" i="3" s="1"/>
  <c r="AE43" i="3"/>
  <c r="AE686" i="3" s="1"/>
  <c r="AD43" i="3"/>
  <c r="AD686" i="3" s="1"/>
  <c r="AC43" i="3"/>
  <c r="AC686" i="3" s="1"/>
  <c r="AB43" i="3"/>
  <c r="AB686" i="3" s="1"/>
  <c r="AA43" i="3"/>
  <c r="AA686" i="3" s="1"/>
  <c r="Z43" i="3"/>
  <c r="Z686" i="3" s="1"/>
  <c r="Y43" i="3"/>
  <c r="Y686" i="3" s="1"/>
  <c r="X43" i="3"/>
  <c r="X686" i="3" s="1"/>
  <c r="W43" i="3"/>
  <c r="W686" i="3" s="1"/>
  <c r="V43" i="3"/>
  <c r="V686" i="3" s="1"/>
  <c r="U43" i="3"/>
  <c r="U686" i="3" s="1"/>
  <c r="T43" i="3"/>
  <c r="T686" i="3" s="1"/>
  <c r="S43" i="3"/>
  <c r="S686" i="3" s="1"/>
  <c r="R43" i="3"/>
  <c r="R686" i="3" s="1"/>
  <c r="Q43" i="3"/>
  <c r="Q686" i="3" s="1"/>
  <c r="P43" i="3"/>
  <c r="P471" i="3"/>
  <c r="BD471" i="3" s="1"/>
  <c r="O43" i="3"/>
  <c r="O686" i="3" s="1"/>
  <c r="N43" i="3"/>
  <c r="N686" i="3" s="1"/>
  <c r="M43" i="3"/>
  <c r="M686" i="3" s="1"/>
  <c r="L43" i="3"/>
  <c r="L686" i="3" s="1"/>
  <c r="K43" i="3"/>
  <c r="K686" i="3" s="1"/>
  <c r="J43" i="3"/>
  <c r="J686" i="3" s="1"/>
  <c r="I43" i="3"/>
  <c r="I686" i="3" s="1"/>
  <c r="H43" i="3"/>
  <c r="H686" i="3" s="1"/>
  <c r="G43" i="3"/>
  <c r="G686" i="3" s="1"/>
  <c r="F42" i="3"/>
  <c r="F685" i="3" s="1"/>
  <c r="BD685" i="3" s="1"/>
  <c r="BC42" i="3"/>
  <c r="BC685" i="3" s="1"/>
  <c r="BB42" i="3"/>
  <c r="BB685" i="3" s="1"/>
  <c r="BA42" i="3"/>
  <c r="BA685" i="3" s="1"/>
  <c r="AZ42" i="3"/>
  <c r="AZ685" i="3" s="1"/>
  <c r="AY42" i="3"/>
  <c r="AY685" i="3" s="1"/>
  <c r="AX42" i="3"/>
  <c r="AX685" i="3" s="1"/>
  <c r="AW42" i="3"/>
  <c r="AW685" i="3" s="1"/>
  <c r="AV42" i="3"/>
  <c r="AV685" i="3" s="1"/>
  <c r="AU42" i="3"/>
  <c r="AU685" i="3" s="1"/>
  <c r="AT42" i="3"/>
  <c r="AT685" i="3" s="1"/>
  <c r="AS42" i="3"/>
  <c r="AS685" i="3" s="1"/>
  <c r="AR42" i="3"/>
  <c r="AR685" i="3" s="1"/>
  <c r="AQ42" i="3"/>
  <c r="AQ685" i="3" s="1"/>
  <c r="AP42" i="3"/>
  <c r="AP685" i="3" s="1"/>
  <c r="AO42" i="3"/>
  <c r="AO685" i="3" s="1"/>
  <c r="AN42" i="3"/>
  <c r="AN685" i="3" s="1"/>
  <c r="AM42" i="3"/>
  <c r="AM685" i="3" s="1"/>
  <c r="AL42" i="3"/>
  <c r="AL685" i="3" s="1"/>
  <c r="AK42" i="3"/>
  <c r="AK685" i="3" s="1"/>
  <c r="AJ42" i="3"/>
  <c r="AJ685" i="3" s="1"/>
  <c r="AI42" i="3"/>
  <c r="AI685" i="3" s="1"/>
  <c r="AH42" i="3"/>
  <c r="AH685" i="3" s="1"/>
  <c r="AG42" i="3"/>
  <c r="AG685" i="3" s="1"/>
  <c r="AF42" i="3"/>
  <c r="AF685" i="3" s="1"/>
  <c r="AE42" i="3"/>
  <c r="AE685" i="3" s="1"/>
  <c r="AD42" i="3"/>
  <c r="AD685" i="3" s="1"/>
  <c r="AC42" i="3"/>
  <c r="AC685" i="3" s="1"/>
  <c r="AB42" i="3"/>
  <c r="AB685" i="3" s="1"/>
  <c r="AA42" i="3"/>
  <c r="AA685" i="3" s="1"/>
  <c r="Z42" i="3"/>
  <c r="Z685" i="3" s="1"/>
  <c r="Y42" i="3"/>
  <c r="Y685" i="3" s="1"/>
  <c r="X42" i="3"/>
  <c r="X685" i="3" s="1"/>
  <c r="W42" i="3"/>
  <c r="W685" i="3" s="1"/>
  <c r="V42" i="3"/>
  <c r="V685" i="3" s="1"/>
  <c r="U42" i="3"/>
  <c r="U685" i="3" s="1"/>
  <c r="T42" i="3"/>
  <c r="T685" i="3" s="1"/>
  <c r="S42" i="3"/>
  <c r="S685" i="3" s="1"/>
  <c r="R42" i="3"/>
  <c r="R685" i="3" s="1"/>
  <c r="Q42" i="3"/>
  <c r="Q685" i="3" s="1"/>
  <c r="P42" i="3"/>
  <c r="P470" i="3"/>
  <c r="O42" i="3"/>
  <c r="O685" i="3" s="1"/>
  <c r="N42" i="3"/>
  <c r="N685" i="3" s="1"/>
  <c r="M42" i="3"/>
  <c r="M685" i="3" s="1"/>
  <c r="L42" i="3"/>
  <c r="L685" i="3" s="1"/>
  <c r="K42" i="3"/>
  <c r="K685" i="3" s="1"/>
  <c r="J42" i="3"/>
  <c r="J685" i="3" s="1"/>
  <c r="I42" i="3"/>
  <c r="I685" i="3" s="1"/>
  <c r="H42" i="3"/>
  <c r="H685" i="3" s="1"/>
  <c r="G42" i="3"/>
  <c r="G685" i="3" s="1"/>
  <c r="F41" i="3"/>
  <c r="F684" i="3" s="1"/>
  <c r="BD684" i="3" s="1"/>
  <c r="BC41" i="3"/>
  <c r="BC684" i="3" s="1"/>
  <c r="BB41" i="3"/>
  <c r="BB684" i="3" s="1"/>
  <c r="BA41" i="3"/>
  <c r="BA684" i="3" s="1"/>
  <c r="AZ41" i="3"/>
  <c r="AZ684" i="3" s="1"/>
  <c r="AY41" i="3"/>
  <c r="AY684" i="3" s="1"/>
  <c r="AX41" i="3"/>
  <c r="AX684" i="3" s="1"/>
  <c r="AW41" i="3"/>
  <c r="AW684" i="3" s="1"/>
  <c r="AV41" i="3"/>
  <c r="AV684" i="3" s="1"/>
  <c r="AU41" i="3"/>
  <c r="AU684" i="3" s="1"/>
  <c r="AT41" i="3"/>
  <c r="AT684" i="3" s="1"/>
  <c r="AS41" i="3"/>
  <c r="AS684" i="3" s="1"/>
  <c r="AR41" i="3"/>
  <c r="AR684" i="3" s="1"/>
  <c r="AQ41" i="3"/>
  <c r="AQ684" i="3" s="1"/>
  <c r="AP41" i="3"/>
  <c r="AP684" i="3" s="1"/>
  <c r="AO41" i="3"/>
  <c r="AO684" i="3" s="1"/>
  <c r="AN41" i="3"/>
  <c r="AN684" i="3" s="1"/>
  <c r="AM41" i="3"/>
  <c r="AM684" i="3" s="1"/>
  <c r="AL41" i="3"/>
  <c r="AL684" i="3" s="1"/>
  <c r="AK41" i="3"/>
  <c r="AK684" i="3" s="1"/>
  <c r="AJ41" i="3"/>
  <c r="AJ684" i="3" s="1"/>
  <c r="AI41" i="3"/>
  <c r="AI684" i="3" s="1"/>
  <c r="AH41" i="3"/>
  <c r="AH684" i="3" s="1"/>
  <c r="AG41" i="3"/>
  <c r="AG684" i="3" s="1"/>
  <c r="AF41" i="3"/>
  <c r="AF684" i="3" s="1"/>
  <c r="AE41" i="3"/>
  <c r="AE684" i="3" s="1"/>
  <c r="AD41" i="3"/>
  <c r="AD684" i="3" s="1"/>
  <c r="AC41" i="3"/>
  <c r="AC684" i="3" s="1"/>
  <c r="AB41" i="3"/>
  <c r="AB684" i="3" s="1"/>
  <c r="AA41" i="3"/>
  <c r="AA684" i="3" s="1"/>
  <c r="Z41" i="3"/>
  <c r="Z684" i="3" s="1"/>
  <c r="Y41" i="3"/>
  <c r="Y684" i="3" s="1"/>
  <c r="X41" i="3"/>
  <c r="X684" i="3" s="1"/>
  <c r="W41" i="3"/>
  <c r="W684" i="3" s="1"/>
  <c r="V41" i="3"/>
  <c r="V684" i="3" s="1"/>
  <c r="U41" i="3"/>
  <c r="U684" i="3" s="1"/>
  <c r="T41" i="3"/>
  <c r="T684" i="3" s="1"/>
  <c r="S41" i="3"/>
  <c r="S684" i="3" s="1"/>
  <c r="R41" i="3"/>
  <c r="R684" i="3" s="1"/>
  <c r="Q41" i="3"/>
  <c r="Q684" i="3" s="1"/>
  <c r="P41" i="3"/>
  <c r="P469" i="3"/>
  <c r="BD469" i="3" s="1"/>
  <c r="O41" i="3"/>
  <c r="O684" i="3" s="1"/>
  <c r="N41" i="3"/>
  <c r="N684" i="3" s="1"/>
  <c r="M41" i="3"/>
  <c r="M684" i="3" s="1"/>
  <c r="L41" i="3"/>
  <c r="L684" i="3" s="1"/>
  <c r="K41" i="3"/>
  <c r="K684" i="3" s="1"/>
  <c r="J41" i="3"/>
  <c r="J684" i="3" s="1"/>
  <c r="I41" i="3"/>
  <c r="I684" i="3" s="1"/>
  <c r="H41" i="3"/>
  <c r="H684" i="3" s="1"/>
  <c r="G41" i="3"/>
  <c r="G684" i="3" s="1"/>
  <c r="F40" i="3"/>
  <c r="F683" i="3" s="1"/>
  <c r="BD683" i="3" s="1"/>
  <c r="BC40" i="3"/>
  <c r="BC683" i="3" s="1"/>
  <c r="BB40" i="3"/>
  <c r="BB683" i="3" s="1"/>
  <c r="BA40" i="3"/>
  <c r="BA683" i="3" s="1"/>
  <c r="AZ40" i="3"/>
  <c r="AZ683" i="3" s="1"/>
  <c r="AY40" i="3"/>
  <c r="AY683" i="3" s="1"/>
  <c r="AX40" i="3"/>
  <c r="AX683" i="3" s="1"/>
  <c r="AW40" i="3"/>
  <c r="AW683" i="3" s="1"/>
  <c r="AV40" i="3"/>
  <c r="AV683" i="3" s="1"/>
  <c r="AU40" i="3"/>
  <c r="AU683" i="3" s="1"/>
  <c r="AT40" i="3"/>
  <c r="AT683" i="3" s="1"/>
  <c r="AS40" i="3"/>
  <c r="AS683" i="3" s="1"/>
  <c r="AR40" i="3"/>
  <c r="AR683" i="3" s="1"/>
  <c r="AQ40" i="3"/>
  <c r="AQ683" i="3" s="1"/>
  <c r="AP40" i="3"/>
  <c r="AP683" i="3" s="1"/>
  <c r="AO40" i="3"/>
  <c r="AO683" i="3" s="1"/>
  <c r="AN40" i="3"/>
  <c r="AN683" i="3" s="1"/>
  <c r="AM40" i="3"/>
  <c r="AM683" i="3" s="1"/>
  <c r="AL40" i="3"/>
  <c r="AL683" i="3" s="1"/>
  <c r="AK40" i="3"/>
  <c r="AK683" i="3" s="1"/>
  <c r="AJ40" i="3"/>
  <c r="AJ683" i="3" s="1"/>
  <c r="AI40" i="3"/>
  <c r="AI683" i="3" s="1"/>
  <c r="AH40" i="3"/>
  <c r="AH683" i="3" s="1"/>
  <c r="AG40" i="3"/>
  <c r="AG683" i="3" s="1"/>
  <c r="AF40" i="3"/>
  <c r="AF683" i="3" s="1"/>
  <c r="AE40" i="3"/>
  <c r="AE683" i="3" s="1"/>
  <c r="AD40" i="3"/>
  <c r="AD683" i="3" s="1"/>
  <c r="AC40" i="3"/>
  <c r="AC683" i="3" s="1"/>
  <c r="AB40" i="3"/>
  <c r="AB683" i="3" s="1"/>
  <c r="AA40" i="3"/>
  <c r="AA683" i="3" s="1"/>
  <c r="Z40" i="3"/>
  <c r="Z683" i="3" s="1"/>
  <c r="Y40" i="3"/>
  <c r="Y683" i="3" s="1"/>
  <c r="X40" i="3"/>
  <c r="X683" i="3" s="1"/>
  <c r="W40" i="3"/>
  <c r="W683" i="3" s="1"/>
  <c r="V40" i="3"/>
  <c r="V683" i="3" s="1"/>
  <c r="U40" i="3"/>
  <c r="U683" i="3" s="1"/>
  <c r="T40" i="3"/>
  <c r="T683" i="3" s="1"/>
  <c r="S40" i="3"/>
  <c r="S683" i="3" s="1"/>
  <c r="R40" i="3"/>
  <c r="R683" i="3" s="1"/>
  <c r="Q40" i="3"/>
  <c r="Q683" i="3" s="1"/>
  <c r="P40" i="3"/>
  <c r="P468" i="3"/>
  <c r="BD468" i="3" s="1"/>
  <c r="O40" i="3"/>
  <c r="O683" i="3" s="1"/>
  <c r="N40" i="3"/>
  <c r="N683" i="3" s="1"/>
  <c r="M40" i="3"/>
  <c r="M683" i="3" s="1"/>
  <c r="L40" i="3"/>
  <c r="L683" i="3" s="1"/>
  <c r="K40" i="3"/>
  <c r="K683" i="3" s="1"/>
  <c r="J40" i="3"/>
  <c r="J683" i="3" s="1"/>
  <c r="I40" i="3"/>
  <c r="I683" i="3" s="1"/>
  <c r="H40" i="3"/>
  <c r="H683" i="3" s="1"/>
  <c r="G40" i="3"/>
  <c r="G683" i="3" s="1"/>
  <c r="F39" i="3"/>
  <c r="F682" i="3" s="1"/>
  <c r="BD682" i="3" s="1"/>
  <c r="BC39" i="3"/>
  <c r="BC682" i="3" s="1"/>
  <c r="BB39" i="3"/>
  <c r="BB682" i="3" s="1"/>
  <c r="BA39" i="3"/>
  <c r="BA682" i="3" s="1"/>
  <c r="AZ39" i="3"/>
  <c r="AZ682" i="3" s="1"/>
  <c r="AY39" i="3"/>
  <c r="AY682" i="3" s="1"/>
  <c r="AX39" i="3"/>
  <c r="AX682" i="3" s="1"/>
  <c r="AW39" i="3"/>
  <c r="AW682" i="3" s="1"/>
  <c r="AV39" i="3"/>
  <c r="AV682" i="3" s="1"/>
  <c r="AU39" i="3"/>
  <c r="AU682" i="3" s="1"/>
  <c r="AT39" i="3"/>
  <c r="AT682" i="3" s="1"/>
  <c r="AS39" i="3"/>
  <c r="AS682" i="3" s="1"/>
  <c r="AR39" i="3"/>
  <c r="AR682" i="3" s="1"/>
  <c r="AQ39" i="3"/>
  <c r="AQ682" i="3" s="1"/>
  <c r="AP39" i="3"/>
  <c r="AP682" i="3" s="1"/>
  <c r="AO39" i="3"/>
  <c r="AO682" i="3" s="1"/>
  <c r="AN39" i="3"/>
  <c r="AN682" i="3" s="1"/>
  <c r="AM39" i="3"/>
  <c r="AM682" i="3" s="1"/>
  <c r="AL39" i="3"/>
  <c r="AL682" i="3" s="1"/>
  <c r="AK39" i="3"/>
  <c r="AK682" i="3" s="1"/>
  <c r="AJ39" i="3"/>
  <c r="AJ682" i="3" s="1"/>
  <c r="AI39" i="3"/>
  <c r="AI682" i="3" s="1"/>
  <c r="AH39" i="3"/>
  <c r="AH682" i="3" s="1"/>
  <c r="AG39" i="3"/>
  <c r="AG682" i="3" s="1"/>
  <c r="AF39" i="3"/>
  <c r="AF682" i="3" s="1"/>
  <c r="AE39" i="3"/>
  <c r="AE682" i="3" s="1"/>
  <c r="AD39" i="3"/>
  <c r="AD682" i="3" s="1"/>
  <c r="AC39" i="3"/>
  <c r="AC682" i="3" s="1"/>
  <c r="AB39" i="3"/>
  <c r="AB682" i="3" s="1"/>
  <c r="AA39" i="3"/>
  <c r="AA682" i="3" s="1"/>
  <c r="Z39" i="3"/>
  <c r="Z682" i="3" s="1"/>
  <c r="Y39" i="3"/>
  <c r="Y682" i="3" s="1"/>
  <c r="X39" i="3"/>
  <c r="X682" i="3" s="1"/>
  <c r="W39" i="3"/>
  <c r="W682" i="3" s="1"/>
  <c r="V39" i="3"/>
  <c r="V682" i="3" s="1"/>
  <c r="U39" i="3"/>
  <c r="U682" i="3" s="1"/>
  <c r="T39" i="3"/>
  <c r="T682" i="3" s="1"/>
  <c r="S39" i="3"/>
  <c r="S682" i="3" s="1"/>
  <c r="R39" i="3"/>
  <c r="R682" i="3" s="1"/>
  <c r="Q39" i="3"/>
  <c r="Q682" i="3" s="1"/>
  <c r="P39" i="3"/>
  <c r="P467" i="3"/>
  <c r="BD467" i="3" s="1"/>
  <c r="O39" i="3"/>
  <c r="O682" i="3" s="1"/>
  <c r="N39" i="3"/>
  <c r="N682" i="3" s="1"/>
  <c r="M39" i="3"/>
  <c r="M682" i="3" s="1"/>
  <c r="L39" i="3"/>
  <c r="L682" i="3" s="1"/>
  <c r="K39" i="3"/>
  <c r="K682" i="3" s="1"/>
  <c r="J39" i="3"/>
  <c r="J682" i="3" s="1"/>
  <c r="I39" i="3"/>
  <c r="I682" i="3" s="1"/>
  <c r="H39" i="3"/>
  <c r="H682" i="3" s="1"/>
  <c r="G39" i="3"/>
  <c r="G682" i="3" s="1"/>
  <c r="F38" i="3"/>
  <c r="F681" i="3" s="1"/>
  <c r="BD681" i="3" s="1"/>
  <c r="BC38" i="3"/>
  <c r="BC681" i="3" s="1"/>
  <c r="BB38" i="3"/>
  <c r="BB681" i="3" s="1"/>
  <c r="BA38" i="3"/>
  <c r="BA681" i="3" s="1"/>
  <c r="AZ38" i="3"/>
  <c r="AZ681" i="3" s="1"/>
  <c r="AY38" i="3"/>
  <c r="AY681" i="3" s="1"/>
  <c r="AX38" i="3"/>
  <c r="AX681" i="3" s="1"/>
  <c r="AW38" i="3"/>
  <c r="AW681" i="3" s="1"/>
  <c r="AV38" i="3"/>
  <c r="AV681" i="3" s="1"/>
  <c r="AU38" i="3"/>
  <c r="AU681" i="3" s="1"/>
  <c r="AT38" i="3"/>
  <c r="AT681" i="3" s="1"/>
  <c r="AS38" i="3"/>
  <c r="AS681" i="3" s="1"/>
  <c r="AR38" i="3"/>
  <c r="AR681" i="3" s="1"/>
  <c r="AQ38" i="3"/>
  <c r="AQ681" i="3" s="1"/>
  <c r="AP38" i="3"/>
  <c r="AP681" i="3" s="1"/>
  <c r="AO38" i="3"/>
  <c r="AO681" i="3" s="1"/>
  <c r="AN38" i="3"/>
  <c r="AN681" i="3" s="1"/>
  <c r="AM38" i="3"/>
  <c r="AM681" i="3" s="1"/>
  <c r="AL38" i="3"/>
  <c r="AL681" i="3" s="1"/>
  <c r="AK38" i="3"/>
  <c r="AK681" i="3" s="1"/>
  <c r="AJ38" i="3"/>
  <c r="AJ681" i="3" s="1"/>
  <c r="AI38" i="3"/>
  <c r="AI681" i="3" s="1"/>
  <c r="AH38" i="3"/>
  <c r="AH681" i="3" s="1"/>
  <c r="AG38" i="3"/>
  <c r="AG681" i="3" s="1"/>
  <c r="AF38" i="3"/>
  <c r="AF681" i="3" s="1"/>
  <c r="AE38" i="3"/>
  <c r="AE681" i="3" s="1"/>
  <c r="AD38" i="3"/>
  <c r="AD681" i="3" s="1"/>
  <c r="AC38" i="3"/>
  <c r="AC681" i="3" s="1"/>
  <c r="AB38" i="3"/>
  <c r="AB681" i="3" s="1"/>
  <c r="AA38" i="3"/>
  <c r="AA681" i="3" s="1"/>
  <c r="Z38" i="3"/>
  <c r="Z681" i="3" s="1"/>
  <c r="Y38" i="3"/>
  <c r="Y681" i="3" s="1"/>
  <c r="X38" i="3"/>
  <c r="X681" i="3" s="1"/>
  <c r="W38" i="3"/>
  <c r="W681" i="3" s="1"/>
  <c r="V38" i="3"/>
  <c r="V681" i="3" s="1"/>
  <c r="U38" i="3"/>
  <c r="U681" i="3" s="1"/>
  <c r="T38" i="3"/>
  <c r="T681" i="3" s="1"/>
  <c r="S38" i="3"/>
  <c r="S681" i="3" s="1"/>
  <c r="R38" i="3"/>
  <c r="R681" i="3" s="1"/>
  <c r="Q38" i="3"/>
  <c r="Q681" i="3" s="1"/>
  <c r="P38" i="3"/>
  <c r="P466" i="3"/>
  <c r="BD466" i="3" s="1"/>
  <c r="O38" i="3"/>
  <c r="O681" i="3" s="1"/>
  <c r="N38" i="3"/>
  <c r="N681" i="3" s="1"/>
  <c r="M38" i="3"/>
  <c r="M681" i="3" s="1"/>
  <c r="L38" i="3"/>
  <c r="L681" i="3" s="1"/>
  <c r="K38" i="3"/>
  <c r="K681" i="3" s="1"/>
  <c r="J38" i="3"/>
  <c r="J681" i="3" s="1"/>
  <c r="I38" i="3"/>
  <c r="I681" i="3" s="1"/>
  <c r="H38" i="3"/>
  <c r="H681" i="3" s="1"/>
  <c r="G38" i="3"/>
  <c r="G681" i="3" s="1"/>
  <c r="F37" i="3"/>
  <c r="F680" i="3" s="1"/>
  <c r="BD680" i="3" s="1"/>
  <c r="BC37" i="3"/>
  <c r="BC680" i="3" s="1"/>
  <c r="BB37" i="3"/>
  <c r="BB680" i="3" s="1"/>
  <c r="BA37" i="3"/>
  <c r="BA680" i="3" s="1"/>
  <c r="AZ37" i="3"/>
  <c r="AZ680" i="3" s="1"/>
  <c r="AY37" i="3"/>
  <c r="AY680" i="3" s="1"/>
  <c r="AX37" i="3"/>
  <c r="AX680" i="3" s="1"/>
  <c r="AW37" i="3"/>
  <c r="AW680" i="3" s="1"/>
  <c r="AV37" i="3"/>
  <c r="AV680" i="3" s="1"/>
  <c r="AU37" i="3"/>
  <c r="AU680" i="3" s="1"/>
  <c r="AT37" i="3"/>
  <c r="AT680" i="3" s="1"/>
  <c r="AS37" i="3"/>
  <c r="AS680" i="3" s="1"/>
  <c r="AR37" i="3"/>
  <c r="AR680" i="3" s="1"/>
  <c r="AQ37" i="3"/>
  <c r="AQ680" i="3" s="1"/>
  <c r="AP37" i="3"/>
  <c r="AP680" i="3" s="1"/>
  <c r="AO37" i="3"/>
  <c r="AO680" i="3" s="1"/>
  <c r="AN37" i="3"/>
  <c r="AN680" i="3" s="1"/>
  <c r="AM37" i="3"/>
  <c r="AM680" i="3" s="1"/>
  <c r="AL37" i="3"/>
  <c r="AL680" i="3" s="1"/>
  <c r="AK37" i="3"/>
  <c r="AK680" i="3" s="1"/>
  <c r="AJ37" i="3"/>
  <c r="AJ680" i="3" s="1"/>
  <c r="AI37" i="3"/>
  <c r="AI680" i="3" s="1"/>
  <c r="AH37" i="3"/>
  <c r="AH680" i="3" s="1"/>
  <c r="AG37" i="3"/>
  <c r="AG680" i="3" s="1"/>
  <c r="AF37" i="3"/>
  <c r="AF680" i="3" s="1"/>
  <c r="AE37" i="3"/>
  <c r="AE680" i="3" s="1"/>
  <c r="AD37" i="3"/>
  <c r="AD680" i="3" s="1"/>
  <c r="AC37" i="3"/>
  <c r="AC680" i="3" s="1"/>
  <c r="AB37" i="3"/>
  <c r="AB680" i="3" s="1"/>
  <c r="AA37" i="3"/>
  <c r="AA680" i="3" s="1"/>
  <c r="Z37" i="3"/>
  <c r="Z680" i="3" s="1"/>
  <c r="Y37" i="3"/>
  <c r="Y680" i="3" s="1"/>
  <c r="X37" i="3"/>
  <c r="X680" i="3" s="1"/>
  <c r="W37" i="3"/>
  <c r="W680" i="3" s="1"/>
  <c r="V37" i="3"/>
  <c r="V680" i="3" s="1"/>
  <c r="U37" i="3"/>
  <c r="U680" i="3" s="1"/>
  <c r="T37" i="3"/>
  <c r="T680" i="3" s="1"/>
  <c r="S37" i="3"/>
  <c r="S680" i="3" s="1"/>
  <c r="R37" i="3"/>
  <c r="R680" i="3" s="1"/>
  <c r="Q37" i="3"/>
  <c r="Q680" i="3" s="1"/>
  <c r="P37" i="3"/>
  <c r="P465" i="3"/>
  <c r="BD465" i="3" s="1"/>
  <c r="O37" i="3"/>
  <c r="O680" i="3" s="1"/>
  <c r="N37" i="3"/>
  <c r="N680" i="3" s="1"/>
  <c r="M37" i="3"/>
  <c r="M680" i="3" s="1"/>
  <c r="L37" i="3"/>
  <c r="L680" i="3" s="1"/>
  <c r="K37" i="3"/>
  <c r="K680" i="3" s="1"/>
  <c r="J37" i="3"/>
  <c r="J680" i="3" s="1"/>
  <c r="I37" i="3"/>
  <c r="I680" i="3" s="1"/>
  <c r="H37" i="3"/>
  <c r="H680" i="3" s="1"/>
  <c r="G37" i="3"/>
  <c r="G680" i="3" s="1"/>
  <c r="F36" i="3"/>
  <c r="F679" i="3" s="1"/>
  <c r="BD679" i="3" s="1"/>
  <c r="BC36" i="3"/>
  <c r="BC679" i="3" s="1"/>
  <c r="BB36" i="3"/>
  <c r="BB679" i="3" s="1"/>
  <c r="BA36" i="3"/>
  <c r="BA679" i="3" s="1"/>
  <c r="AZ36" i="3"/>
  <c r="AZ679" i="3" s="1"/>
  <c r="AY36" i="3"/>
  <c r="AY679" i="3" s="1"/>
  <c r="AX36" i="3"/>
  <c r="AX679" i="3" s="1"/>
  <c r="AW36" i="3"/>
  <c r="AW679" i="3" s="1"/>
  <c r="AV36" i="3"/>
  <c r="AV679" i="3" s="1"/>
  <c r="AU36" i="3"/>
  <c r="AU679" i="3" s="1"/>
  <c r="AT36" i="3"/>
  <c r="AT679" i="3" s="1"/>
  <c r="AS36" i="3"/>
  <c r="AS679" i="3" s="1"/>
  <c r="AR36" i="3"/>
  <c r="AR679" i="3" s="1"/>
  <c r="AQ36" i="3"/>
  <c r="AQ679" i="3" s="1"/>
  <c r="AP36" i="3"/>
  <c r="AP679" i="3" s="1"/>
  <c r="AO36" i="3"/>
  <c r="AO679" i="3" s="1"/>
  <c r="AN36" i="3"/>
  <c r="AN679" i="3" s="1"/>
  <c r="AM36" i="3"/>
  <c r="AM679" i="3" s="1"/>
  <c r="AL36" i="3"/>
  <c r="AL679" i="3" s="1"/>
  <c r="AK36" i="3"/>
  <c r="AK679" i="3" s="1"/>
  <c r="AJ36" i="3"/>
  <c r="AJ679" i="3" s="1"/>
  <c r="AI36" i="3"/>
  <c r="AI679" i="3" s="1"/>
  <c r="AH36" i="3"/>
  <c r="AH679" i="3" s="1"/>
  <c r="AG36" i="3"/>
  <c r="AG679" i="3" s="1"/>
  <c r="AF36" i="3"/>
  <c r="AF679" i="3" s="1"/>
  <c r="AE36" i="3"/>
  <c r="AE679" i="3" s="1"/>
  <c r="AD36" i="3"/>
  <c r="AD679" i="3" s="1"/>
  <c r="AC36" i="3"/>
  <c r="AC679" i="3" s="1"/>
  <c r="AB36" i="3"/>
  <c r="AB679" i="3" s="1"/>
  <c r="AA36" i="3"/>
  <c r="AA679" i="3" s="1"/>
  <c r="Z36" i="3"/>
  <c r="Z679" i="3" s="1"/>
  <c r="Y36" i="3"/>
  <c r="Y679" i="3" s="1"/>
  <c r="X36" i="3"/>
  <c r="X679" i="3" s="1"/>
  <c r="W36" i="3"/>
  <c r="W679" i="3" s="1"/>
  <c r="V36" i="3"/>
  <c r="V679" i="3" s="1"/>
  <c r="U36" i="3"/>
  <c r="U679" i="3" s="1"/>
  <c r="T36" i="3"/>
  <c r="T679" i="3" s="1"/>
  <c r="S36" i="3"/>
  <c r="S679" i="3" s="1"/>
  <c r="R36" i="3"/>
  <c r="R679" i="3" s="1"/>
  <c r="Q36" i="3"/>
  <c r="Q679" i="3" s="1"/>
  <c r="P36" i="3"/>
  <c r="P464" i="3"/>
  <c r="BD464" i="3" s="1"/>
  <c r="O36" i="3"/>
  <c r="O679" i="3" s="1"/>
  <c r="N36" i="3"/>
  <c r="N679" i="3" s="1"/>
  <c r="M36" i="3"/>
  <c r="M679" i="3" s="1"/>
  <c r="L36" i="3"/>
  <c r="L679" i="3" s="1"/>
  <c r="K36" i="3"/>
  <c r="K679" i="3" s="1"/>
  <c r="J36" i="3"/>
  <c r="J679" i="3" s="1"/>
  <c r="I36" i="3"/>
  <c r="I679" i="3" s="1"/>
  <c r="H36" i="3"/>
  <c r="H679" i="3" s="1"/>
  <c r="G36" i="3"/>
  <c r="G679" i="3" s="1"/>
  <c r="F35" i="3"/>
  <c r="F678" i="3" s="1"/>
  <c r="BD678" i="3" s="1"/>
  <c r="BC35" i="3"/>
  <c r="BC678" i="3" s="1"/>
  <c r="BB35" i="3"/>
  <c r="BB678" i="3" s="1"/>
  <c r="BA35" i="3"/>
  <c r="BA678" i="3" s="1"/>
  <c r="AZ35" i="3"/>
  <c r="AZ678" i="3" s="1"/>
  <c r="AY35" i="3"/>
  <c r="AY678" i="3" s="1"/>
  <c r="AX35" i="3"/>
  <c r="AX678" i="3" s="1"/>
  <c r="AW35" i="3"/>
  <c r="AW678" i="3" s="1"/>
  <c r="AV35" i="3"/>
  <c r="AV678" i="3" s="1"/>
  <c r="AU35" i="3"/>
  <c r="AU678" i="3" s="1"/>
  <c r="AT35" i="3"/>
  <c r="AT678" i="3" s="1"/>
  <c r="AS35" i="3"/>
  <c r="AS678" i="3" s="1"/>
  <c r="AR35" i="3"/>
  <c r="AR678" i="3" s="1"/>
  <c r="AQ35" i="3"/>
  <c r="AQ678" i="3" s="1"/>
  <c r="AP35" i="3"/>
  <c r="AP678" i="3" s="1"/>
  <c r="AO35" i="3"/>
  <c r="AO678" i="3" s="1"/>
  <c r="AN35" i="3"/>
  <c r="AN678" i="3" s="1"/>
  <c r="AM35" i="3"/>
  <c r="AM678" i="3" s="1"/>
  <c r="AL35" i="3"/>
  <c r="AL678" i="3" s="1"/>
  <c r="AK35" i="3"/>
  <c r="AK678" i="3" s="1"/>
  <c r="AJ35" i="3"/>
  <c r="AJ678" i="3" s="1"/>
  <c r="AI35" i="3"/>
  <c r="AI678" i="3" s="1"/>
  <c r="AH35" i="3"/>
  <c r="AH678" i="3" s="1"/>
  <c r="AG35" i="3"/>
  <c r="AG678" i="3" s="1"/>
  <c r="AF35" i="3"/>
  <c r="AF678" i="3" s="1"/>
  <c r="AE35" i="3"/>
  <c r="AE678" i="3" s="1"/>
  <c r="AD35" i="3"/>
  <c r="AD678" i="3" s="1"/>
  <c r="AC35" i="3"/>
  <c r="AC678" i="3" s="1"/>
  <c r="AB35" i="3"/>
  <c r="AB678" i="3" s="1"/>
  <c r="AA35" i="3"/>
  <c r="AA678" i="3" s="1"/>
  <c r="Z35" i="3"/>
  <c r="Z678" i="3" s="1"/>
  <c r="Y35" i="3"/>
  <c r="Y678" i="3" s="1"/>
  <c r="X35" i="3"/>
  <c r="X678" i="3" s="1"/>
  <c r="W35" i="3"/>
  <c r="W678" i="3" s="1"/>
  <c r="V35" i="3"/>
  <c r="V678" i="3" s="1"/>
  <c r="U35" i="3"/>
  <c r="U678" i="3" s="1"/>
  <c r="T35" i="3"/>
  <c r="T678" i="3" s="1"/>
  <c r="S35" i="3"/>
  <c r="S678" i="3" s="1"/>
  <c r="R35" i="3"/>
  <c r="R678" i="3" s="1"/>
  <c r="Q35" i="3"/>
  <c r="Q678" i="3" s="1"/>
  <c r="P35" i="3"/>
  <c r="P463" i="3"/>
  <c r="BD463" i="3" s="1"/>
  <c r="O35" i="3"/>
  <c r="O678" i="3" s="1"/>
  <c r="N35" i="3"/>
  <c r="N678" i="3" s="1"/>
  <c r="M35" i="3"/>
  <c r="M678" i="3" s="1"/>
  <c r="L35" i="3"/>
  <c r="L678" i="3" s="1"/>
  <c r="K35" i="3"/>
  <c r="K678" i="3" s="1"/>
  <c r="J35" i="3"/>
  <c r="J678" i="3" s="1"/>
  <c r="I35" i="3"/>
  <c r="I678" i="3" s="1"/>
  <c r="H35" i="3"/>
  <c r="H678" i="3" s="1"/>
  <c r="G35" i="3"/>
  <c r="G678" i="3" s="1"/>
  <c r="F34" i="3"/>
  <c r="F677" i="3" s="1"/>
  <c r="BD677" i="3" s="1"/>
  <c r="BC34" i="3"/>
  <c r="BC677" i="3" s="1"/>
  <c r="BB34" i="3"/>
  <c r="BB677" i="3" s="1"/>
  <c r="BA34" i="3"/>
  <c r="BA677" i="3" s="1"/>
  <c r="AZ34" i="3"/>
  <c r="AZ677" i="3" s="1"/>
  <c r="AY34" i="3"/>
  <c r="AY677" i="3" s="1"/>
  <c r="AX34" i="3"/>
  <c r="AX677" i="3" s="1"/>
  <c r="AW34" i="3"/>
  <c r="AW677" i="3" s="1"/>
  <c r="AV34" i="3"/>
  <c r="AV677" i="3" s="1"/>
  <c r="AU34" i="3"/>
  <c r="AU677" i="3" s="1"/>
  <c r="AT34" i="3"/>
  <c r="AT677" i="3" s="1"/>
  <c r="AS34" i="3"/>
  <c r="AS677" i="3" s="1"/>
  <c r="AR34" i="3"/>
  <c r="AR677" i="3" s="1"/>
  <c r="AQ34" i="3"/>
  <c r="AQ677" i="3" s="1"/>
  <c r="AP34" i="3"/>
  <c r="AP677" i="3" s="1"/>
  <c r="AO34" i="3"/>
  <c r="AO677" i="3" s="1"/>
  <c r="AN34" i="3"/>
  <c r="AN677" i="3" s="1"/>
  <c r="AM34" i="3"/>
  <c r="AM677" i="3" s="1"/>
  <c r="AL34" i="3"/>
  <c r="AL677" i="3" s="1"/>
  <c r="AK34" i="3"/>
  <c r="AK677" i="3" s="1"/>
  <c r="AJ34" i="3"/>
  <c r="AJ677" i="3" s="1"/>
  <c r="AI34" i="3"/>
  <c r="AI677" i="3" s="1"/>
  <c r="AH34" i="3"/>
  <c r="AH677" i="3" s="1"/>
  <c r="AG34" i="3"/>
  <c r="AG677" i="3" s="1"/>
  <c r="AF34" i="3"/>
  <c r="AF677" i="3" s="1"/>
  <c r="AE34" i="3"/>
  <c r="AE677" i="3" s="1"/>
  <c r="AD34" i="3"/>
  <c r="AD677" i="3" s="1"/>
  <c r="AC34" i="3"/>
  <c r="AC677" i="3" s="1"/>
  <c r="AB34" i="3"/>
  <c r="AB677" i="3" s="1"/>
  <c r="AA34" i="3"/>
  <c r="AA677" i="3" s="1"/>
  <c r="Z34" i="3"/>
  <c r="Z677" i="3" s="1"/>
  <c r="Y34" i="3"/>
  <c r="Y677" i="3" s="1"/>
  <c r="X34" i="3"/>
  <c r="X677" i="3" s="1"/>
  <c r="W34" i="3"/>
  <c r="W677" i="3" s="1"/>
  <c r="V34" i="3"/>
  <c r="V677" i="3" s="1"/>
  <c r="U34" i="3"/>
  <c r="U677" i="3" s="1"/>
  <c r="T34" i="3"/>
  <c r="T677" i="3" s="1"/>
  <c r="S34" i="3"/>
  <c r="S677" i="3" s="1"/>
  <c r="R34" i="3"/>
  <c r="R677" i="3" s="1"/>
  <c r="Q34" i="3"/>
  <c r="Q677" i="3" s="1"/>
  <c r="P34" i="3"/>
  <c r="P462" i="3"/>
  <c r="BD462" i="3" s="1"/>
  <c r="O34" i="3"/>
  <c r="O677" i="3" s="1"/>
  <c r="N34" i="3"/>
  <c r="N677" i="3" s="1"/>
  <c r="M34" i="3"/>
  <c r="M677" i="3" s="1"/>
  <c r="L34" i="3"/>
  <c r="L677" i="3" s="1"/>
  <c r="K34" i="3"/>
  <c r="K677" i="3" s="1"/>
  <c r="J34" i="3"/>
  <c r="J677" i="3" s="1"/>
  <c r="I34" i="3"/>
  <c r="I677" i="3" s="1"/>
  <c r="H34" i="3"/>
  <c r="H677" i="3" s="1"/>
  <c r="G34" i="3"/>
  <c r="G677" i="3" s="1"/>
  <c r="F33" i="3"/>
  <c r="F676" i="3" s="1"/>
  <c r="BD676" i="3" s="1"/>
  <c r="BC33" i="3"/>
  <c r="BC676" i="3" s="1"/>
  <c r="BB33" i="3"/>
  <c r="BB676" i="3" s="1"/>
  <c r="BA33" i="3"/>
  <c r="BA676" i="3" s="1"/>
  <c r="AZ33" i="3"/>
  <c r="AZ676" i="3" s="1"/>
  <c r="AY33" i="3"/>
  <c r="AY676" i="3" s="1"/>
  <c r="AX33" i="3"/>
  <c r="AX676" i="3" s="1"/>
  <c r="AW33" i="3"/>
  <c r="AW676" i="3" s="1"/>
  <c r="AV33" i="3"/>
  <c r="AV676" i="3" s="1"/>
  <c r="AU33" i="3"/>
  <c r="AU676" i="3" s="1"/>
  <c r="AT33" i="3"/>
  <c r="AT676" i="3" s="1"/>
  <c r="AS33" i="3"/>
  <c r="AS676" i="3" s="1"/>
  <c r="AR33" i="3"/>
  <c r="AR676" i="3" s="1"/>
  <c r="AQ33" i="3"/>
  <c r="AQ676" i="3" s="1"/>
  <c r="AP33" i="3"/>
  <c r="AP676" i="3" s="1"/>
  <c r="AO33" i="3"/>
  <c r="AO676" i="3" s="1"/>
  <c r="AN33" i="3"/>
  <c r="AN676" i="3" s="1"/>
  <c r="AM33" i="3"/>
  <c r="AM676" i="3" s="1"/>
  <c r="AL33" i="3"/>
  <c r="AL676" i="3" s="1"/>
  <c r="AK33" i="3"/>
  <c r="AK676" i="3" s="1"/>
  <c r="AJ33" i="3"/>
  <c r="AJ676" i="3" s="1"/>
  <c r="AI33" i="3"/>
  <c r="AI676" i="3" s="1"/>
  <c r="AH33" i="3"/>
  <c r="AH676" i="3" s="1"/>
  <c r="AG33" i="3"/>
  <c r="AG676" i="3" s="1"/>
  <c r="AF33" i="3"/>
  <c r="AF676" i="3" s="1"/>
  <c r="AE33" i="3"/>
  <c r="AE676" i="3" s="1"/>
  <c r="AD33" i="3"/>
  <c r="AD676" i="3" s="1"/>
  <c r="AC33" i="3"/>
  <c r="AC676" i="3" s="1"/>
  <c r="AB33" i="3"/>
  <c r="AB676" i="3" s="1"/>
  <c r="AA33" i="3"/>
  <c r="AA676" i="3" s="1"/>
  <c r="Z33" i="3"/>
  <c r="Z676" i="3" s="1"/>
  <c r="Y33" i="3"/>
  <c r="Y676" i="3" s="1"/>
  <c r="X33" i="3"/>
  <c r="X676" i="3" s="1"/>
  <c r="W33" i="3"/>
  <c r="W676" i="3" s="1"/>
  <c r="V33" i="3"/>
  <c r="V676" i="3" s="1"/>
  <c r="U33" i="3"/>
  <c r="U676" i="3" s="1"/>
  <c r="T33" i="3"/>
  <c r="T676" i="3" s="1"/>
  <c r="S33" i="3"/>
  <c r="S676" i="3" s="1"/>
  <c r="R33" i="3"/>
  <c r="R676" i="3" s="1"/>
  <c r="Q33" i="3"/>
  <c r="Q676" i="3" s="1"/>
  <c r="P33" i="3"/>
  <c r="P461" i="3"/>
  <c r="BD461" i="3" s="1"/>
  <c r="O33" i="3"/>
  <c r="O676" i="3" s="1"/>
  <c r="N33" i="3"/>
  <c r="N676" i="3" s="1"/>
  <c r="M33" i="3"/>
  <c r="M676" i="3" s="1"/>
  <c r="L33" i="3"/>
  <c r="L676" i="3" s="1"/>
  <c r="K33" i="3"/>
  <c r="K676" i="3" s="1"/>
  <c r="J33" i="3"/>
  <c r="J676" i="3" s="1"/>
  <c r="I33" i="3"/>
  <c r="I676" i="3" s="1"/>
  <c r="H33" i="3"/>
  <c r="H676" i="3" s="1"/>
  <c r="G33" i="3"/>
  <c r="G676" i="3" s="1"/>
  <c r="F32" i="3"/>
  <c r="F675" i="3" s="1"/>
  <c r="BD675" i="3" s="1"/>
  <c r="BC32" i="3"/>
  <c r="BC675" i="3" s="1"/>
  <c r="BB32" i="3"/>
  <c r="BB675" i="3" s="1"/>
  <c r="BA32" i="3"/>
  <c r="BA675" i="3" s="1"/>
  <c r="AZ32" i="3"/>
  <c r="AZ675" i="3" s="1"/>
  <c r="AY32" i="3"/>
  <c r="AY675" i="3" s="1"/>
  <c r="AX32" i="3"/>
  <c r="AX675" i="3" s="1"/>
  <c r="AW32" i="3"/>
  <c r="AW675" i="3" s="1"/>
  <c r="AV32" i="3"/>
  <c r="AV675" i="3" s="1"/>
  <c r="AU32" i="3"/>
  <c r="AU675" i="3" s="1"/>
  <c r="AT32" i="3"/>
  <c r="AT675" i="3" s="1"/>
  <c r="AS32" i="3"/>
  <c r="AS675" i="3" s="1"/>
  <c r="AR32" i="3"/>
  <c r="AR675" i="3" s="1"/>
  <c r="AQ32" i="3"/>
  <c r="AQ675" i="3" s="1"/>
  <c r="AP32" i="3"/>
  <c r="AP675" i="3" s="1"/>
  <c r="AO32" i="3"/>
  <c r="AO675" i="3" s="1"/>
  <c r="AN32" i="3"/>
  <c r="AN675" i="3" s="1"/>
  <c r="AM32" i="3"/>
  <c r="AM675" i="3" s="1"/>
  <c r="AL32" i="3"/>
  <c r="AL675" i="3" s="1"/>
  <c r="AK32" i="3"/>
  <c r="AK675" i="3" s="1"/>
  <c r="AJ32" i="3"/>
  <c r="AJ675" i="3" s="1"/>
  <c r="AI32" i="3"/>
  <c r="AI675" i="3" s="1"/>
  <c r="AH32" i="3"/>
  <c r="AH675" i="3" s="1"/>
  <c r="AG32" i="3"/>
  <c r="AG675" i="3" s="1"/>
  <c r="AF32" i="3"/>
  <c r="AF675" i="3" s="1"/>
  <c r="AE32" i="3"/>
  <c r="AE675" i="3" s="1"/>
  <c r="AD32" i="3"/>
  <c r="AD675" i="3" s="1"/>
  <c r="AC32" i="3"/>
  <c r="AC675" i="3" s="1"/>
  <c r="AB32" i="3"/>
  <c r="AB675" i="3" s="1"/>
  <c r="AA32" i="3"/>
  <c r="AA675" i="3" s="1"/>
  <c r="Z32" i="3"/>
  <c r="Z675" i="3" s="1"/>
  <c r="Y32" i="3"/>
  <c r="Y675" i="3" s="1"/>
  <c r="X32" i="3"/>
  <c r="X675" i="3" s="1"/>
  <c r="W32" i="3"/>
  <c r="W675" i="3" s="1"/>
  <c r="V32" i="3"/>
  <c r="V675" i="3" s="1"/>
  <c r="U32" i="3"/>
  <c r="U675" i="3" s="1"/>
  <c r="T32" i="3"/>
  <c r="T675" i="3" s="1"/>
  <c r="S32" i="3"/>
  <c r="S675" i="3" s="1"/>
  <c r="R32" i="3"/>
  <c r="R675" i="3" s="1"/>
  <c r="Q32" i="3"/>
  <c r="Q675" i="3" s="1"/>
  <c r="P32" i="3"/>
  <c r="P460" i="3"/>
  <c r="BD460" i="3" s="1"/>
  <c r="O32" i="3"/>
  <c r="O675" i="3" s="1"/>
  <c r="N32" i="3"/>
  <c r="N675" i="3" s="1"/>
  <c r="M32" i="3"/>
  <c r="M675" i="3" s="1"/>
  <c r="L32" i="3"/>
  <c r="L675" i="3" s="1"/>
  <c r="K32" i="3"/>
  <c r="K675" i="3" s="1"/>
  <c r="J32" i="3"/>
  <c r="J675" i="3" s="1"/>
  <c r="I32" i="3"/>
  <c r="I675" i="3" s="1"/>
  <c r="H32" i="3"/>
  <c r="H675" i="3" s="1"/>
  <c r="G32" i="3"/>
  <c r="G675" i="3" s="1"/>
  <c r="F31" i="3"/>
  <c r="F674" i="3" s="1"/>
  <c r="BD674" i="3" s="1"/>
  <c r="BC31" i="3"/>
  <c r="BC674" i="3" s="1"/>
  <c r="BB31" i="3"/>
  <c r="BB674" i="3" s="1"/>
  <c r="BA31" i="3"/>
  <c r="BA674" i="3" s="1"/>
  <c r="AZ31" i="3"/>
  <c r="AZ674" i="3" s="1"/>
  <c r="AY31" i="3"/>
  <c r="AY674" i="3" s="1"/>
  <c r="AX31" i="3"/>
  <c r="AX674" i="3" s="1"/>
  <c r="AW31" i="3"/>
  <c r="AW674" i="3" s="1"/>
  <c r="AV31" i="3"/>
  <c r="AV674" i="3" s="1"/>
  <c r="AU31" i="3"/>
  <c r="AU674" i="3" s="1"/>
  <c r="AT31" i="3"/>
  <c r="AT674" i="3" s="1"/>
  <c r="AS31" i="3"/>
  <c r="AS674" i="3" s="1"/>
  <c r="AR31" i="3"/>
  <c r="AR674" i="3" s="1"/>
  <c r="AQ31" i="3"/>
  <c r="AQ674" i="3" s="1"/>
  <c r="AP31" i="3"/>
  <c r="AP674" i="3" s="1"/>
  <c r="AO31" i="3"/>
  <c r="AO674" i="3" s="1"/>
  <c r="AN31" i="3"/>
  <c r="AN674" i="3" s="1"/>
  <c r="AM31" i="3"/>
  <c r="AM674" i="3" s="1"/>
  <c r="AL31" i="3"/>
  <c r="AL674" i="3" s="1"/>
  <c r="AK31" i="3"/>
  <c r="AK674" i="3" s="1"/>
  <c r="AJ31" i="3"/>
  <c r="AJ674" i="3" s="1"/>
  <c r="AI31" i="3"/>
  <c r="AI674" i="3" s="1"/>
  <c r="AH31" i="3"/>
  <c r="AH674" i="3" s="1"/>
  <c r="AG31" i="3"/>
  <c r="AG674" i="3" s="1"/>
  <c r="AF31" i="3"/>
  <c r="AF674" i="3" s="1"/>
  <c r="AE31" i="3"/>
  <c r="AE674" i="3" s="1"/>
  <c r="AD31" i="3"/>
  <c r="AD674" i="3" s="1"/>
  <c r="AC31" i="3"/>
  <c r="AC674" i="3" s="1"/>
  <c r="AB31" i="3"/>
  <c r="AB674" i="3" s="1"/>
  <c r="AA31" i="3"/>
  <c r="AA674" i="3" s="1"/>
  <c r="Z31" i="3"/>
  <c r="Z674" i="3" s="1"/>
  <c r="Y31" i="3"/>
  <c r="Y674" i="3" s="1"/>
  <c r="X31" i="3"/>
  <c r="X674" i="3" s="1"/>
  <c r="W31" i="3"/>
  <c r="W674" i="3" s="1"/>
  <c r="V31" i="3"/>
  <c r="V674" i="3" s="1"/>
  <c r="U31" i="3"/>
  <c r="U674" i="3" s="1"/>
  <c r="T31" i="3"/>
  <c r="T674" i="3" s="1"/>
  <c r="S31" i="3"/>
  <c r="S674" i="3" s="1"/>
  <c r="R31" i="3"/>
  <c r="R674" i="3" s="1"/>
  <c r="Q31" i="3"/>
  <c r="Q674" i="3" s="1"/>
  <c r="P31" i="3"/>
  <c r="P459" i="3"/>
  <c r="BD459" i="3" s="1"/>
  <c r="O31" i="3"/>
  <c r="O674" i="3" s="1"/>
  <c r="N31" i="3"/>
  <c r="N674" i="3" s="1"/>
  <c r="M31" i="3"/>
  <c r="M674" i="3" s="1"/>
  <c r="L31" i="3"/>
  <c r="L674" i="3" s="1"/>
  <c r="K31" i="3"/>
  <c r="K674" i="3" s="1"/>
  <c r="J31" i="3"/>
  <c r="J674" i="3" s="1"/>
  <c r="I31" i="3"/>
  <c r="I674" i="3" s="1"/>
  <c r="H31" i="3"/>
  <c r="H674" i="3" s="1"/>
  <c r="G31" i="3"/>
  <c r="G674" i="3" s="1"/>
  <c r="F30" i="3"/>
  <c r="F673" i="3" s="1"/>
  <c r="BD673" i="3" s="1"/>
  <c r="BC30" i="3"/>
  <c r="BC673" i="3" s="1"/>
  <c r="BB30" i="3"/>
  <c r="BB673" i="3" s="1"/>
  <c r="BA30" i="3"/>
  <c r="BA673" i="3" s="1"/>
  <c r="AZ30" i="3"/>
  <c r="AZ673" i="3" s="1"/>
  <c r="AY30" i="3"/>
  <c r="AY673" i="3" s="1"/>
  <c r="AX30" i="3"/>
  <c r="AX673" i="3" s="1"/>
  <c r="AW30" i="3"/>
  <c r="AW673" i="3" s="1"/>
  <c r="AV30" i="3"/>
  <c r="AV673" i="3" s="1"/>
  <c r="AU30" i="3"/>
  <c r="AU673" i="3" s="1"/>
  <c r="AT30" i="3"/>
  <c r="AT673" i="3" s="1"/>
  <c r="AS30" i="3"/>
  <c r="AS673" i="3" s="1"/>
  <c r="AR30" i="3"/>
  <c r="AR673" i="3" s="1"/>
  <c r="AQ30" i="3"/>
  <c r="AQ673" i="3" s="1"/>
  <c r="AP30" i="3"/>
  <c r="AP673" i="3" s="1"/>
  <c r="AO30" i="3"/>
  <c r="AO673" i="3" s="1"/>
  <c r="AN30" i="3"/>
  <c r="AN673" i="3" s="1"/>
  <c r="AM30" i="3"/>
  <c r="AM673" i="3" s="1"/>
  <c r="AL30" i="3"/>
  <c r="AL673" i="3" s="1"/>
  <c r="AK30" i="3"/>
  <c r="AK673" i="3" s="1"/>
  <c r="AJ30" i="3"/>
  <c r="AJ673" i="3" s="1"/>
  <c r="AI30" i="3"/>
  <c r="AI673" i="3" s="1"/>
  <c r="AH30" i="3"/>
  <c r="AH673" i="3" s="1"/>
  <c r="AG30" i="3"/>
  <c r="AG673" i="3" s="1"/>
  <c r="AF30" i="3"/>
  <c r="AF673" i="3" s="1"/>
  <c r="AE30" i="3"/>
  <c r="AE673" i="3" s="1"/>
  <c r="AD30" i="3"/>
  <c r="AD673" i="3" s="1"/>
  <c r="AC30" i="3"/>
  <c r="AC673" i="3" s="1"/>
  <c r="AB30" i="3"/>
  <c r="AB673" i="3" s="1"/>
  <c r="AA30" i="3"/>
  <c r="AA673" i="3" s="1"/>
  <c r="Z30" i="3"/>
  <c r="Z673" i="3" s="1"/>
  <c r="Y30" i="3"/>
  <c r="Y673" i="3" s="1"/>
  <c r="X30" i="3"/>
  <c r="X673" i="3" s="1"/>
  <c r="W30" i="3"/>
  <c r="W673" i="3" s="1"/>
  <c r="V30" i="3"/>
  <c r="V673" i="3" s="1"/>
  <c r="U30" i="3"/>
  <c r="U673" i="3" s="1"/>
  <c r="T30" i="3"/>
  <c r="T673" i="3" s="1"/>
  <c r="S30" i="3"/>
  <c r="S673" i="3" s="1"/>
  <c r="R30" i="3"/>
  <c r="R673" i="3" s="1"/>
  <c r="Q30" i="3"/>
  <c r="Q673" i="3" s="1"/>
  <c r="P30" i="3"/>
  <c r="P458" i="3"/>
  <c r="BD458" i="3" s="1"/>
  <c r="O30" i="3"/>
  <c r="O673" i="3" s="1"/>
  <c r="N30" i="3"/>
  <c r="N673" i="3" s="1"/>
  <c r="M30" i="3"/>
  <c r="M673" i="3" s="1"/>
  <c r="L30" i="3"/>
  <c r="L673" i="3" s="1"/>
  <c r="K30" i="3"/>
  <c r="K673" i="3" s="1"/>
  <c r="J30" i="3"/>
  <c r="J673" i="3" s="1"/>
  <c r="I30" i="3"/>
  <c r="I673" i="3" s="1"/>
  <c r="H30" i="3"/>
  <c r="H673" i="3" s="1"/>
  <c r="G30" i="3"/>
  <c r="G673" i="3" s="1"/>
  <c r="F29" i="3"/>
  <c r="F672" i="3" s="1"/>
  <c r="BD672" i="3" s="1"/>
  <c r="BC29" i="3"/>
  <c r="BC672" i="3" s="1"/>
  <c r="BB29" i="3"/>
  <c r="BB672" i="3" s="1"/>
  <c r="BA29" i="3"/>
  <c r="BA672" i="3" s="1"/>
  <c r="AZ29" i="3"/>
  <c r="AZ672" i="3" s="1"/>
  <c r="AY29" i="3"/>
  <c r="AY672" i="3" s="1"/>
  <c r="AX29" i="3"/>
  <c r="AX672" i="3" s="1"/>
  <c r="AW29" i="3"/>
  <c r="AW672" i="3" s="1"/>
  <c r="AV29" i="3"/>
  <c r="AV672" i="3" s="1"/>
  <c r="AU29" i="3"/>
  <c r="AU672" i="3" s="1"/>
  <c r="AT29" i="3"/>
  <c r="AT672" i="3" s="1"/>
  <c r="AS29" i="3"/>
  <c r="AS672" i="3" s="1"/>
  <c r="AR29" i="3"/>
  <c r="AR672" i="3" s="1"/>
  <c r="AQ29" i="3"/>
  <c r="AQ672" i="3" s="1"/>
  <c r="AP29" i="3"/>
  <c r="AP672" i="3" s="1"/>
  <c r="AO29" i="3"/>
  <c r="AO672" i="3" s="1"/>
  <c r="AN29" i="3"/>
  <c r="AN672" i="3" s="1"/>
  <c r="AM29" i="3"/>
  <c r="AM672" i="3" s="1"/>
  <c r="AL29" i="3"/>
  <c r="AL672" i="3" s="1"/>
  <c r="AK29" i="3"/>
  <c r="AK672" i="3" s="1"/>
  <c r="AJ29" i="3"/>
  <c r="AJ672" i="3" s="1"/>
  <c r="AI29" i="3"/>
  <c r="AI672" i="3" s="1"/>
  <c r="AH29" i="3"/>
  <c r="AH672" i="3" s="1"/>
  <c r="AG29" i="3"/>
  <c r="AG672" i="3" s="1"/>
  <c r="AF29" i="3"/>
  <c r="AF672" i="3" s="1"/>
  <c r="AE29" i="3"/>
  <c r="AE672" i="3" s="1"/>
  <c r="AD29" i="3"/>
  <c r="AD672" i="3" s="1"/>
  <c r="AC29" i="3"/>
  <c r="AC672" i="3" s="1"/>
  <c r="AB29" i="3"/>
  <c r="AB672" i="3" s="1"/>
  <c r="AA29" i="3"/>
  <c r="AA672" i="3" s="1"/>
  <c r="Z29" i="3"/>
  <c r="Z672" i="3" s="1"/>
  <c r="Y29" i="3"/>
  <c r="Y672" i="3" s="1"/>
  <c r="X29" i="3"/>
  <c r="X672" i="3" s="1"/>
  <c r="W29" i="3"/>
  <c r="W672" i="3" s="1"/>
  <c r="V29" i="3"/>
  <c r="V672" i="3" s="1"/>
  <c r="U29" i="3"/>
  <c r="U672" i="3" s="1"/>
  <c r="T29" i="3"/>
  <c r="T672" i="3" s="1"/>
  <c r="S29" i="3"/>
  <c r="S672" i="3" s="1"/>
  <c r="R29" i="3"/>
  <c r="R672" i="3" s="1"/>
  <c r="Q29" i="3"/>
  <c r="Q672" i="3" s="1"/>
  <c r="P29" i="3"/>
  <c r="P457" i="3"/>
  <c r="BD457" i="3" s="1"/>
  <c r="O29" i="3"/>
  <c r="O672" i="3" s="1"/>
  <c r="N29" i="3"/>
  <c r="N672" i="3" s="1"/>
  <c r="M29" i="3"/>
  <c r="M672" i="3" s="1"/>
  <c r="L29" i="3"/>
  <c r="L672" i="3" s="1"/>
  <c r="K29" i="3"/>
  <c r="K672" i="3" s="1"/>
  <c r="J29" i="3"/>
  <c r="J672" i="3" s="1"/>
  <c r="I29" i="3"/>
  <c r="I672" i="3" s="1"/>
  <c r="H29" i="3"/>
  <c r="H672" i="3" s="1"/>
  <c r="G29" i="3"/>
  <c r="G672" i="3" s="1"/>
  <c r="F28" i="3"/>
  <c r="F671" i="3" s="1"/>
  <c r="BD671" i="3" s="1"/>
  <c r="BC28" i="3"/>
  <c r="BC671" i="3" s="1"/>
  <c r="BB28" i="3"/>
  <c r="BB671" i="3" s="1"/>
  <c r="BA28" i="3"/>
  <c r="BA671" i="3" s="1"/>
  <c r="AZ28" i="3"/>
  <c r="AZ671" i="3" s="1"/>
  <c r="AY28" i="3"/>
  <c r="AY671" i="3" s="1"/>
  <c r="AX28" i="3"/>
  <c r="AX671" i="3" s="1"/>
  <c r="AW28" i="3"/>
  <c r="AW671" i="3" s="1"/>
  <c r="AV28" i="3"/>
  <c r="AV671" i="3" s="1"/>
  <c r="AU28" i="3"/>
  <c r="AU671" i="3" s="1"/>
  <c r="AT28" i="3"/>
  <c r="AT671" i="3" s="1"/>
  <c r="AS28" i="3"/>
  <c r="AS671" i="3" s="1"/>
  <c r="AR28" i="3"/>
  <c r="AR671" i="3" s="1"/>
  <c r="AQ28" i="3"/>
  <c r="AQ671" i="3" s="1"/>
  <c r="AP28" i="3"/>
  <c r="AP671" i="3" s="1"/>
  <c r="AO28" i="3"/>
  <c r="AO671" i="3" s="1"/>
  <c r="AN28" i="3"/>
  <c r="AN671" i="3" s="1"/>
  <c r="AM28" i="3"/>
  <c r="AM671" i="3" s="1"/>
  <c r="AL28" i="3"/>
  <c r="AL671" i="3" s="1"/>
  <c r="AK28" i="3"/>
  <c r="AK671" i="3" s="1"/>
  <c r="AJ28" i="3"/>
  <c r="AJ671" i="3" s="1"/>
  <c r="AI28" i="3"/>
  <c r="AI671" i="3" s="1"/>
  <c r="AH28" i="3"/>
  <c r="AH671" i="3" s="1"/>
  <c r="AG28" i="3"/>
  <c r="AG671" i="3" s="1"/>
  <c r="AF28" i="3"/>
  <c r="AF671" i="3" s="1"/>
  <c r="AE28" i="3"/>
  <c r="AE671" i="3" s="1"/>
  <c r="AD28" i="3"/>
  <c r="AD671" i="3" s="1"/>
  <c r="AC28" i="3"/>
  <c r="AC671" i="3" s="1"/>
  <c r="AB28" i="3"/>
  <c r="AB671" i="3" s="1"/>
  <c r="AA28" i="3"/>
  <c r="AA671" i="3" s="1"/>
  <c r="Z28" i="3"/>
  <c r="Z671" i="3" s="1"/>
  <c r="Y28" i="3"/>
  <c r="Y671" i="3" s="1"/>
  <c r="X28" i="3"/>
  <c r="X671" i="3" s="1"/>
  <c r="W28" i="3"/>
  <c r="W671" i="3" s="1"/>
  <c r="V28" i="3"/>
  <c r="V671" i="3" s="1"/>
  <c r="U28" i="3"/>
  <c r="U671" i="3" s="1"/>
  <c r="T28" i="3"/>
  <c r="T671" i="3" s="1"/>
  <c r="S28" i="3"/>
  <c r="S671" i="3" s="1"/>
  <c r="R28" i="3"/>
  <c r="R671" i="3" s="1"/>
  <c r="Q28" i="3"/>
  <c r="Q671" i="3" s="1"/>
  <c r="P28" i="3"/>
  <c r="P456" i="3"/>
  <c r="BD456" i="3" s="1"/>
  <c r="O28" i="3"/>
  <c r="O671" i="3" s="1"/>
  <c r="N28" i="3"/>
  <c r="N671" i="3" s="1"/>
  <c r="M28" i="3"/>
  <c r="M671" i="3" s="1"/>
  <c r="L28" i="3"/>
  <c r="L671" i="3" s="1"/>
  <c r="K28" i="3"/>
  <c r="K671" i="3" s="1"/>
  <c r="J28" i="3"/>
  <c r="J671" i="3" s="1"/>
  <c r="I28" i="3"/>
  <c r="I671" i="3" s="1"/>
  <c r="H28" i="3"/>
  <c r="H671" i="3" s="1"/>
  <c r="G28" i="3"/>
  <c r="G671" i="3" s="1"/>
  <c r="F27" i="3"/>
  <c r="F670" i="3" s="1"/>
  <c r="BD670" i="3" s="1"/>
  <c r="BC27" i="3"/>
  <c r="BC670" i="3" s="1"/>
  <c r="BB27" i="3"/>
  <c r="BB670" i="3" s="1"/>
  <c r="BA27" i="3"/>
  <c r="BA670" i="3" s="1"/>
  <c r="AZ27" i="3"/>
  <c r="AZ670" i="3" s="1"/>
  <c r="AY27" i="3"/>
  <c r="AY670" i="3" s="1"/>
  <c r="AX27" i="3"/>
  <c r="AX670" i="3" s="1"/>
  <c r="AW27" i="3"/>
  <c r="AW670" i="3" s="1"/>
  <c r="AV27" i="3"/>
  <c r="AV670" i="3" s="1"/>
  <c r="AU27" i="3"/>
  <c r="AU670" i="3" s="1"/>
  <c r="AT27" i="3"/>
  <c r="AT670" i="3" s="1"/>
  <c r="AS27" i="3"/>
  <c r="AS670" i="3" s="1"/>
  <c r="AR27" i="3"/>
  <c r="AR670" i="3" s="1"/>
  <c r="AQ27" i="3"/>
  <c r="AQ670" i="3" s="1"/>
  <c r="AP27" i="3"/>
  <c r="AP670" i="3" s="1"/>
  <c r="AO27" i="3"/>
  <c r="AO670" i="3" s="1"/>
  <c r="AN27" i="3"/>
  <c r="AN670" i="3" s="1"/>
  <c r="AM27" i="3"/>
  <c r="AM670" i="3" s="1"/>
  <c r="AL27" i="3"/>
  <c r="AL670" i="3" s="1"/>
  <c r="AK27" i="3"/>
  <c r="AK670" i="3" s="1"/>
  <c r="AJ27" i="3"/>
  <c r="AJ670" i="3" s="1"/>
  <c r="AI27" i="3"/>
  <c r="AI670" i="3" s="1"/>
  <c r="AH27" i="3"/>
  <c r="AH670" i="3" s="1"/>
  <c r="AG27" i="3"/>
  <c r="AG670" i="3" s="1"/>
  <c r="AF27" i="3"/>
  <c r="AF670" i="3" s="1"/>
  <c r="AE27" i="3"/>
  <c r="AE670" i="3" s="1"/>
  <c r="AD27" i="3"/>
  <c r="AD670" i="3" s="1"/>
  <c r="AC27" i="3"/>
  <c r="AC670" i="3" s="1"/>
  <c r="AB27" i="3"/>
  <c r="AB670" i="3" s="1"/>
  <c r="AA27" i="3"/>
  <c r="AA670" i="3" s="1"/>
  <c r="Z27" i="3"/>
  <c r="Z670" i="3" s="1"/>
  <c r="Y27" i="3"/>
  <c r="Y670" i="3" s="1"/>
  <c r="X27" i="3"/>
  <c r="X670" i="3" s="1"/>
  <c r="W27" i="3"/>
  <c r="W670" i="3" s="1"/>
  <c r="V27" i="3"/>
  <c r="V670" i="3" s="1"/>
  <c r="U27" i="3"/>
  <c r="U670" i="3" s="1"/>
  <c r="T27" i="3"/>
  <c r="T670" i="3" s="1"/>
  <c r="S27" i="3"/>
  <c r="S670" i="3" s="1"/>
  <c r="R27" i="3"/>
  <c r="R670" i="3" s="1"/>
  <c r="Q27" i="3"/>
  <c r="Q670" i="3" s="1"/>
  <c r="P27" i="3"/>
  <c r="P455" i="3"/>
  <c r="BD455" i="3" s="1"/>
  <c r="O27" i="3"/>
  <c r="O670" i="3" s="1"/>
  <c r="N27" i="3"/>
  <c r="N670" i="3" s="1"/>
  <c r="M27" i="3"/>
  <c r="M670" i="3" s="1"/>
  <c r="L27" i="3"/>
  <c r="L670" i="3" s="1"/>
  <c r="K27" i="3"/>
  <c r="K670" i="3" s="1"/>
  <c r="J27" i="3"/>
  <c r="J670" i="3" s="1"/>
  <c r="I27" i="3"/>
  <c r="I670" i="3" s="1"/>
  <c r="H27" i="3"/>
  <c r="H670" i="3" s="1"/>
  <c r="G27" i="3"/>
  <c r="G670" i="3" s="1"/>
  <c r="F26" i="3"/>
  <c r="F669" i="3" s="1"/>
  <c r="BD669" i="3" s="1"/>
  <c r="BC26" i="3"/>
  <c r="BC669" i="3" s="1"/>
  <c r="BB26" i="3"/>
  <c r="BB669" i="3" s="1"/>
  <c r="BA26" i="3"/>
  <c r="BA669" i="3" s="1"/>
  <c r="AZ26" i="3"/>
  <c r="AZ669" i="3" s="1"/>
  <c r="AY26" i="3"/>
  <c r="AY669" i="3" s="1"/>
  <c r="AX26" i="3"/>
  <c r="AX669" i="3" s="1"/>
  <c r="AW26" i="3"/>
  <c r="AW669" i="3" s="1"/>
  <c r="AV26" i="3"/>
  <c r="AV669" i="3" s="1"/>
  <c r="AU26" i="3"/>
  <c r="AU669" i="3" s="1"/>
  <c r="AT26" i="3"/>
  <c r="AT669" i="3" s="1"/>
  <c r="AS26" i="3"/>
  <c r="AS669" i="3" s="1"/>
  <c r="AR26" i="3"/>
  <c r="AR669" i="3" s="1"/>
  <c r="AQ26" i="3"/>
  <c r="AQ669" i="3" s="1"/>
  <c r="AP26" i="3"/>
  <c r="AP669" i="3" s="1"/>
  <c r="AO26" i="3"/>
  <c r="AO669" i="3" s="1"/>
  <c r="AN26" i="3"/>
  <c r="AN669" i="3" s="1"/>
  <c r="AM26" i="3"/>
  <c r="AM669" i="3" s="1"/>
  <c r="AL26" i="3"/>
  <c r="AL669" i="3" s="1"/>
  <c r="AK26" i="3"/>
  <c r="AK669" i="3" s="1"/>
  <c r="AJ26" i="3"/>
  <c r="AJ669" i="3" s="1"/>
  <c r="AI26" i="3"/>
  <c r="AI669" i="3" s="1"/>
  <c r="AH26" i="3"/>
  <c r="AH669" i="3" s="1"/>
  <c r="AG26" i="3"/>
  <c r="AG669" i="3" s="1"/>
  <c r="AF26" i="3"/>
  <c r="AF669" i="3" s="1"/>
  <c r="AE26" i="3"/>
  <c r="AE669" i="3" s="1"/>
  <c r="AD26" i="3"/>
  <c r="AD669" i="3" s="1"/>
  <c r="AC26" i="3"/>
  <c r="AC669" i="3" s="1"/>
  <c r="AB26" i="3"/>
  <c r="AB669" i="3" s="1"/>
  <c r="AA26" i="3"/>
  <c r="AA669" i="3" s="1"/>
  <c r="Z26" i="3"/>
  <c r="Z669" i="3" s="1"/>
  <c r="Y26" i="3"/>
  <c r="Y669" i="3" s="1"/>
  <c r="X26" i="3"/>
  <c r="X669" i="3" s="1"/>
  <c r="W26" i="3"/>
  <c r="W669" i="3" s="1"/>
  <c r="V26" i="3"/>
  <c r="V669" i="3" s="1"/>
  <c r="U26" i="3"/>
  <c r="U669" i="3" s="1"/>
  <c r="T26" i="3"/>
  <c r="T669" i="3" s="1"/>
  <c r="S26" i="3"/>
  <c r="S669" i="3" s="1"/>
  <c r="R26" i="3"/>
  <c r="R669" i="3" s="1"/>
  <c r="Q26" i="3"/>
  <c r="Q669" i="3" s="1"/>
  <c r="P26" i="3"/>
  <c r="P454" i="3"/>
  <c r="BD454" i="3" s="1"/>
  <c r="O26" i="3"/>
  <c r="O669" i="3" s="1"/>
  <c r="N26" i="3"/>
  <c r="N669" i="3" s="1"/>
  <c r="M26" i="3"/>
  <c r="M669" i="3" s="1"/>
  <c r="L26" i="3"/>
  <c r="L669" i="3" s="1"/>
  <c r="K26" i="3"/>
  <c r="K669" i="3" s="1"/>
  <c r="J26" i="3"/>
  <c r="J669" i="3" s="1"/>
  <c r="I26" i="3"/>
  <c r="I669" i="3" s="1"/>
  <c r="H26" i="3"/>
  <c r="H669" i="3" s="1"/>
  <c r="G26" i="3"/>
  <c r="G669" i="3" s="1"/>
  <c r="F25" i="3"/>
  <c r="F668" i="3" s="1"/>
  <c r="BD668" i="3" s="1"/>
  <c r="BC25" i="3"/>
  <c r="BC668" i="3" s="1"/>
  <c r="BB25" i="3"/>
  <c r="BB668" i="3" s="1"/>
  <c r="BA25" i="3"/>
  <c r="BA668" i="3" s="1"/>
  <c r="AZ25" i="3"/>
  <c r="AZ668" i="3" s="1"/>
  <c r="AY25" i="3"/>
  <c r="AY668" i="3" s="1"/>
  <c r="AX25" i="3"/>
  <c r="AX668" i="3" s="1"/>
  <c r="AW25" i="3"/>
  <c r="AW668" i="3" s="1"/>
  <c r="AV25" i="3"/>
  <c r="AV668" i="3" s="1"/>
  <c r="AU25" i="3"/>
  <c r="AU668" i="3" s="1"/>
  <c r="AT25" i="3"/>
  <c r="AT668" i="3" s="1"/>
  <c r="AS25" i="3"/>
  <c r="AS668" i="3" s="1"/>
  <c r="AR25" i="3"/>
  <c r="AR668" i="3" s="1"/>
  <c r="AQ25" i="3"/>
  <c r="AQ668" i="3" s="1"/>
  <c r="AP25" i="3"/>
  <c r="AP668" i="3" s="1"/>
  <c r="AO25" i="3"/>
  <c r="AO668" i="3" s="1"/>
  <c r="AN25" i="3"/>
  <c r="AN668" i="3" s="1"/>
  <c r="AM25" i="3"/>
  <c r="AM668" i="3" s="1"/>
  <c r="AL25" i="3"/>
  <c r="AL668" i="3" s="1"/>
  <c r="AK25" i="3"/>
  <c r="AK668" i="3" s="1"/>
  <c r="AJ25" i="3"/>
  <c r="AJ668" i="3" s="1"/>
  <c r="AI25" i="3"/>
  <c r="AI668" i="3" s="1"/>
  <c r="AH25" i="3"/>
  <c r="AH668" i="3" s="1"/>
  <c r="AG25" i="3"/>
  <c r="AG668" i="3" s="1"/>
  <c r="AF25" i="3"/>
  <c r="AF668" i="3" s="1"/>
  <c r="AE25" i="3"/>
  <c r="AE668" i="3" s="1"/>
  <c r="AD25" i="3"/>
  <c r="AD668" i="3" s="1"/>
  <c r="AC25" i="3"/>
  <c r="AC668" i="3" s="1"/>
  <c r="AB25" i="3"/>
  <c r="AB668" i="3" s="1"/>
  <c r="AA25" i="3"/>
  <c r="AA668" i="3" s="1"/>
  <c r="Z25" i="3"/>
  <c r="Z668" i="3" s="1"/>
  <c r="Y25" i="3"/>
  <c r="Y668" i="3" s="1"/>
  <c r="X25" i="3"/>
  <c r="X668" i="3" s="1"/>
  <c r="W25" i="3"/>
  <c r="W668" i="3" s="1"/>
  <c r="V25" i="3"/>
  <c r="V668" i="3" s="1"/>
  <c r="U25" i="3"/>
  <c r="U668" i="3" s="1"/>
  <c r="T25" i="3"/>
  <c r="T668" i="3" s="1"/>
  <c r="S25" i="3"/>
  <c r="S668" i="3" s="1"/>
  <c r="R25" i="3"/>
  <c r="R668" i="3" s="1"/>
  <c r="Q25" i="3"/>
  <c r="Q668" i="3" s="1"/>
  <c r="P25" i="3"/>
  <c r="P453" i="3"/>
  <c r="BD453" i="3" s="1"/>
  <c r="O25" i="3"/>
  <c r="O668" i="3" s="1"/>
  <c r="N25" i="3"/>
  <c r="N668" i="3" s="1"/>
  <c r="M25" i="3"/>
  <c r="M668" i="3" s="1"/>
  <c r="L25" i="3"/>
  <c r="L668" i="3" s="1"/>
  <c r="K25" i="3"/>
  <c r="K668" i="3" s="1"/>
  <c r="J25" i="3"/>
  <c r="J668" i="3" s="1"/>
  <c r="I25" i="3"/>
  <c r="I668" i="3" s="1"/>
  <c r="H25" i="3"/>
  <c r="H668" i="3" s="1"/>
  <c r="G25" i="3"/>
  <c r="G668" i="3" s="1"/>
  <c r="F24" i="3"/>
  <c r="F667" i="3" s="1"/>
  <c r="BD667" i="3" s="1"/>
  <c r="BC24" i="3"/>
  <c r="BC667" i="3" s="1"/>
  <c r="BB24" i="3"/>
  <c r="BB667" i="3" s="1"/>
  <c r="BA24" i="3"/>
  <c r="BA667" i="3" s="1"/>
  <c r="AZ24" i="3"/>
  <c r="AZ667" i="3" s="1"/>
  <c r="AY24" i="3"/>
  <c r="AY667" i="3" s="1"/>
  <c r="AX24" i="3"/>
  <c r="AX667" i="3" s="1"/>
  <c r="AW24" i="3"/>
  <c r="AW667" i="3" s="1"/>
  <c r="AV24" i="3"/>
  <c r="AV667" i="3" s="1"/>
  <c r="AU24" i="3"/>
  <c r="AU667" i="3" s="1"/>
  <c r="AT24" i="3"/>
  <c r="AT667" i="3" s="1"/>
  <c r="AS24" i="3"/>
  <c r="AS667" i="3" s="1"/>
  <c r="AR24" i="3"/>
  <c r="AR667" i="3" s="1"/>
  <c r="AQ24" i="3"/>
  <c r="AQ667" i="3" s="1"/>
  <c r="AP24" i="3"/>
  <c r="AP667" i="3" s="1"/>
  <c r="AO24" i="3"/>
  <c r="AO667" i="3" s="1"/>
  <c r="AN24" i="3"/>
  <c r="AN667" i="3" s="1"/>
  <c r="AM24" i="3"/>
  <c r="AM667" i="3" s="1"/>
  <c r="AL24" i="3"/>
  <c r="AL667" i="3" s="1"/>
  <c r="AK24" i="3"/>
  <c r="AK667" i="3" s="1"/>
  <c r="AJ24" i="3"/>
  <c r="AJ667" i="3" s="1"/>
  <c r="AI24" i="3"/>
  <c r="AI667" i="3" s="1"/>
  <c r="AH24" i="3"/>
  <c r="AH667" i="3" s="1"/>
  <c r="AG24" i="3"/>
  <c r="AG667" i="3" s="1"/>
  <c r="AF24" i="3"/>
  <c r="AF667" i="3" s="1"/>
  <c r="AE24" i="3"/>
  <c r="AE667" i="3" s="1"/>
  <c r="AD24" i="3"/>
  <c r="AD667" i="3" s="1"/>
  <c r="AC24" i="3"/>
  <c r="AC667" i="3" s="1"/>
  <c r="AB24" i="3"/>
  <c r="AB667" i="3" s="1"/>
  <c r="AA24" i="3"/>
  <c r="AA667" i="3" s="1"/>
  <c r="Z24" i="3"/>
  <c r="Z667" i="3" s="1"/>
  <c r="Y24" i="3"/>
  <c r="Y667" i="3" s="1"/>
  <c r="X24" i="3"/>
  <c r="X667" i="3" s="1"/>
  <c r="W24" i="3"/>
  <c r="W667" i="3" s="1"/>
  <c r="V24" i="3"/>
  <c r="V667" i="3" s="1"/>
  <c r="U24" i="3"/>
  <c r="U667" i="3" s="1"/>
  <c r="T24" i="3"/>
  <c r="T667" i="3" s="1"/>
  <c r="S24" i="3"/>
  <c r="S667" i="3" s="1"/>
  <c r="R24" i="3"/>
  <c r="R667" i="3" s="1"/>
  <c r="Q24" i="3"/>
  <c r="Q667" i="3" s="1"/>
  <c r="P24" i="3"/>
  <c r="P452" i="3"/>
  <c r="BD452" i="3" s="1"/>
  <c r="O24" i="3"/>
  <c r="O667" i="3" s="1"/>
  <c r="N24" i="3"/>
  <c r="N667" i="3" s="1"/>
  <c r="M24" i="3"/>
  <c r="M667" i="3" s="1"/>
  <c r="L24" i="3"/>
  <c r="L667" i="3" s="1"/>
  <c r="K24" i="3"/>
  <c r="K667" i="3" s="1"/>
  <c r="J24" i="3"/>
  <c r="J667" i="3" s="1"/>
  <c r="I24" i="3"/>
  <c r="I667" i="3" s="1"/>
  <c r="H24" i="3"/>
  <c r="H667" i="3" s="1"/>
  <c r="G24" i="3"/>
  <c r="G667" i="3" s="1"/>
  <c r="F23" i="3"/>
  <c r="F666" i="3" s="1"/>
  <c r="BD666" i="3" s="1"/>
  <c r="BC23" i="3"/>
  <c r="BC666" i="3" s="1"/>
  <c r="BB23" i="3"/>
  <c r="BB666" i="3" s="1"/>
  <c r="BA23" i="3"/>
  <c r="BA666" i="3" s="1"/>
  <c r="AZ23" i="3"/>
  <c r="AZ666" i="3" s="1"/>
  <c r="AY23" i="3"/>
  <c r="AY666" i="3" s="1"/>
  <c r="AX23" i="3"/>
  <c r="AX666" i="3" s="1"/>
  <c r="AW23" i="3"/>
  <c r="AW666" i="3" s="1"/>
  <c r="AV23" i="3"/>
  <c r="AV666" i="3" s="1"/>
  <c r="AU23" i="3"/>
  <c r="AU666" i="3" s="1"/>
  <c r="AT23" i="3"/>
  <c r="AT666" i="3" s="1"/>
  <c r="AS23" i="3"/>
  <c r="AS666" i="3" s="1"/>
  <c r="AR23" i="3"/>
  <c r="AR666" i="3" s="1"/>
  <c r="AQ23" i="3"/>
  <c r="AQ666" i="3" s="1"/>
  <c r="AP23" i="3"/>
  <c r="AP666" i="3" s="1"/>
  <c r="AO23" i="3"/>
  <c r="AO666" i="3" s="1"/>
  <c r="AN23" i="3"/>
  <c r="AN666" i="3" s="1"/>
  <c r="AM23" i="3"/>
  <c r="AM666" i="3" s="1"/>
  <c r="AL23" i="3"/>
  <c r="AL666" i="3" s="1"/>
  <c r="AK23" i="3"/>
  <c r="AK666" i="3" s="1"/>
  <c r="AJ23" i="3"/>
  <c r="AJ666" i="3" s="1"/>
  <c r="AI23" i="3"/>
  <c r="AI666" i="3" s="1"/>
  <c r="AH23" i="3"/>
  <c r="AH666" i="3" s="1"/>
  <c r="AG23" i="3"/>
  <c r="AG666" i="3" s="1"/>
  <c r="AF23" i="3"/>
  <c r="AF666" i="3" s="1"/>
  <c r="AE23" i="3"/>
  <c r="AE666" i="3" s="1"/>
  <c r="AD23" i="3"/>
  <c r="AD666" i="3" s="1"/>
  <c r="AC23" i="3"/>
  <c r="AC666" i="3" s="1"/>
  <c r="AB23" i="3"/>
  <c r="AB666" i="3" s="1"/>
  <c r="AA23" i="3"/>
  <c r="AA666" i="3" s="1"/>
  <c r="Z23" i="3"/>
  <c r="Z666" i="3" s="1"/>
  <c r="Y23" i="3"/>
  <c r="Y666" i="3" s="1"/>
  <c r="X23" i="3"/>
  <c r="X666" i="3" s="1"/>
  <c r="W23" i="3"/>
  <c r="W666" i="3" s="1"/>
  <c r="V23" i="3"/>
  <c r="V666" i="3" s="1"/>
  <c r="U23" i="3"/>
  <c r="U666" i="3" s="1"/>
  <c r="T23" i="3"/>
  <c r="T666" i="3" s="1"/>
  <c r="S23" i="3"/>
  <c r="S666" i="3" s="1"/>
  <c r="R23" i="3"/>
  <c r="R666" i="3" s="1"/>
  <c r="Q23" i="3"/>
  <c r="Q666" i="3" s="1"/>
  <c r="P23" i="3"/>
  <c r="P451" i="3"/>
  <c r="BD451" i="3" s="1"/>
  <c r="O23" i="3"/>
  <c r="O666" i="3" s="1"/>
  <c r="N23" i="3"/>
  <c r="N666" i="3" s="1"/>
  <c r="M23" i="3"/>
  <c r="M666" i="3" s="1"/>
  <c r="L23" i="3"/>
  <c r="L666" i="3" s="1"/>
  <c r="K23" i="3"/>
  <c r="K666" i="3" s="1"/>
  <c r="J23" i="3"/>
  <c r="J666" i="3" s="1"/>
  <c r="I23" i="3"/>
  <c r="I666" i="3" s="1"/>
  <c r="H23" i="3"/>
  <c r="H666" i="3" s="1"/>
  <c r="G23" i="3"/>
  <c r="G666" i="3" s="1"/>
  <c r="F22" i="3"/>
  <c r="F665" i="3" s="1"/>
  <c r="BD665" i="3" s="1"/>
  <c r="BC22" i="3"/>
  <c r="BC665" i="3" s="1"/>
  <c r="BB22" i="3"/>
  <c r="BB665" i="3" s="1"/>
  <c r="BA22" i="3"/>
  <c r="BA665" i="3" s="1"/>
  <c r="AZ22" i="3"/>
  <c r="AZ665" i="3" s="1"/>
  <c r="AY22" i="3"/>
  <c r="AY665" i="3" s="1"/>
  <c r="AX22" i="3"/>
  <c r="AX665" i="3" s="1"/>
  <c r="AW22" i="3"/>
  <c r="AW665" i="3" s="1"/>
  <c r="AV22" i="3"/>
  <c r="AV665" i="3" s="1"/>
  <c r="AU22" i="3"/>
  <c r="AU665" i="3" s="1"/>
  <c r="AT22" i="3"/>
  <c r="AT665" i="3" s="1"/>
  <c r="AS22" i="3"/>
  <c r="AS665" i="3" s="1"/>
  <c r="AR22" i="3"/>
  <c r="AR665" i="3" s="1"/>
  <c r="AQ22" i="3"/>
  <c r="AQ665" i="3" s="1"/>
  <c r="AP22" i="3"/>
  <c r="AP665" i="3" s="1"/>
  <c r="AO22" i="3"/>
  <c r="AO665" i="3" s="1"/>
  <c r="AN22" i="3"/>
  <c r="AN665" i="3" s="1"/>
  <c r="AM22" i="3"/>
  <c r="AM665" i="3" s="1"/>
  <c r="AL22" i="3"/>
  <c r="AL665" i="3" s="1"/>
  <c r="AK22" i="3"/>
  <c r="AK665" i="3" s="1"/>
  <c r="AJ22" i="3"/>
  <c r="AJ665" i="3" s="1"/>
  <c r="AI22" i="3"/>
  <c r="AI665" i="3" s="1"/>
  <c r="AH22" i="3"/>
  <c r="AH665" i="3" s="1"/>
  <c r="AG22" i="3"/>
  <c r="AG665" i="3" s="1"/>
  <c r="AF22" i="3"/>
  <c r="AF665" i="3" s="1"/>
  <c r="AE22" i="3"/>
  <c r="AE665" i="3" s="1"/>
  <c r="AD22" i="3"/>
  <c r="AD665" i="3" s="1"/>
  <c r="AC22" i="3"/>
  <c r="AC665" i="3" s="1"/>
  <c r="AB22" i="3"/>
  <c r="AB665" i="3" s="1"/>
  <c r="AA22" i="3"/>
  <c r="AA665" i="3" s="1"/>
  <c r="Z22" i="3"/>
  <c r="Z665" i="3" s="1"/>
  <c r="Y22" i="3"/>
  <c r="Y665" i="3" s="1"/>
  <c r="X22" i="3"/>
  <c r="X665" i="3" s="1"/>
  <c r="W22" i="3"/>
  <c r="W665" i="3" s="1"/>
  <c r="V22" i="3"/>
  <c r="V665" i="3" s="1"/>
  <c r="U22" i="3"/>
  <c r="U665" i="3" s="1"/>
  <c r="T22" i="3"/>
  <c r="T665" i="3" s="1"/>
  <c r="S22" i="3"/>
  <c r="S665" i="3" s="1"/>
  <c r="R22" i="3"/>
  <c r="R665" i="3" s="1"/>
  <c r="Q22" i="3"/>
  <c r="Q665" i="3" s="1"/>
  <c r="P22" i="3"/>
  <c r="P450" i="3"/>
  <c r="BD450" i="3" s="1"/>
  <c r="O22" i="3"/>
  <c r="O665" i="3" s="1"/>
  <c r="N22" i="3"/>
  <c r="N665" i="3" s="1"/>
  <c r="M22" i="3"/>
  <c r="M665" i="3" s="1"/>
  <c r="L22" i="3"/>
  <c r="L665" i="3" s="1"/>
  <c r="K22" i="3"/>
  <c r="K665" i="3" s="1"/>
  <c r="J22" i="3"/>
  <c r="J665" i="3" s="1"/>
  <c r="I22" i="3"/>
  <c r="I665" i="3" s="1"/>
  <c r="H22" i="3"/>
  <c r="H665" i="3" s="1"/>
  <c r="G22" i="3"/>
  <c r="G665" i="3" s="1"/>
  <c r="F21" i="3"/>
  <c r="F664" i="3" s="1"/>
  <c r="BD664" i="3" s="1"/>
  <c r="BC21" i="3"/>
  <c r="BC664" i="3" s="1"/>
  <c r="BB21" i="3"/>
  <c r="BB664" i="3" s="1"/>
  <c r="BA21" i="3"/>
  <c r="BA664" i="3" s="1"/>
  <c r="AZ21" i="3"/>
  <c r="AZ664" i="3" s="1"/>
  <c r="AY21" i="3"/>
  <c r="AY664" i="3" s="1"/>
  <c r="AX21" i="3"/>
  <c r="AX664" i="3" s="1"/>
  <c r="AW21" i="3"/>
  <c r="AW664" i="3" s="1"/>
  <c r="AV21" i="3"/>
  <c r="AV664" i="3" s="1"/>
  <c r="AU21" i="3"/>
  <c r="AU664" i="3" s="1"/>
  <c r="AT21" i="3"/>
  <c r="AT664" i="3" s="1"/>
  <c r="AS21" i="3"/>
  <c r="AS664" i="3" s="1"/>
  <c r="AR21" i="3"/>
  <c r="AR664" i="3" s="1"/>
  <c r="AQ21" i="3"/>
  <c r="AQ664" i="3" s="1"/>
  <c r="AP21" i="3"/>
  <c r="AP664" i="3" s="1"/>
  <c r="AO21" i="3"/>
  <c r="AO664" i="3" s="1"/>
  <c r="AN21" i="3"/>
  <c r="AN664" i="3" s="1"/>
  <c r="AM21" i="3"/>
  <c r="AM664" i="3" s="1"/>
  <c r="AL21" i="3"/>
  <c r="AL664" i="3" s="1"/>
  <c r="AK21" i="3"/>
  <c r="AK664" i="3" s="1"/>
  <c r="AJ21" i="3"/>
  <c r="AJ664" i="3" s="1"/>
  <c r="AI21" i="3"/>
  <c r="AI664" i="3" s="1"/>
  <c r="AH21" i="3"/>
  <c r="AH664" i="3" s="1"/>
  <c r="AG21" i="3"/>
  <c r="AG664" i="3" s="1"/>
  <c r="AF21" i="3"/>
  <c r="AF664" i="3" s="1"/>
  <c r="AE21" i="3"/>
  <c r="AE664" i="3" s="1"/>
  <c r="AD21" i="3"/>
  <c r="AD664" i="3" s="1"/>
  <c r="AC21" i="3"/>
  <c r="AC664" i="3" s="1"/>
  <c r="AB21" i="3"/>
  <c r="AB664" i="3" s="1"/>
  <c r="AA21" i="3"/>
  <c r="AA664" i="3" s="1"/>
  <c r="Z21" i="3"/>
  <c r="Z664" i="3" s="1"/>
  <c r="Y21" i="3"/>
  <c r="Y664" i="3" s="1"/>
  <c r="X21" i="3"/>
  <c r="X664" i="3" s="1"/>
  <c r="W21" i="3"/>
  <c r="W664" i="3" s="1"/>
  <c r="V21" i="3"/>
  <c r="V664" i="3" s="1"/>
  <c r="U21" i="3"/>
  <c r="U664" i="3" s="1"/>
  <c r="T21" i="3"/>
  <c r="T664" i="3" s="1"/>
  <c r="S21" i="3"/>
  <c r="S664" i="3" s="1"/>
  <c r="R21" i="3"/>
  <c r="R664" i="3" s="1"/>
  <c r="Q21" i="3"/>
  <c r="Q664" i="3" s="1"/>
  <c r="P21" i="3"/>
  <c r="P449" i="3"/>
  <c r="BD449" i="3" s="1"/>
  <c r="O21" i="3"/>
  <c r="O664" i="3" s="1"/>
  <c r="N21" i="3"/>
  <c r="N664" i="3" s="1"/>
  <c r="M21" i="3"/>
  <c r="M664" i="3" s="1"/>
  <c r="L21" i="3"/>
  <c r="L664" i="3" s="1"/>
  <c r="K21" i="3"/>
  <c r="K664" i="3" s="1"/>
  <c r="J21" i="3"/>
  <c r="J664" i="3" s="1"/>
  <c r="I21" i="3"/>
  <c r="I664" i="3" s="1"/>
  <c r="H21" i="3"/>
  <c r="H664" i="3" s="1"/>
  <c r="G21" i="3"/>
  <c r="G664" i="3" s="1"/>
  <c r="F20" i="3"/>
  <c r="F663" i="3" s="1"/>
  <c r="BD663" i="3" s="1"/>
  <c r="BC20" i="3"/>
  <c r="BC663" i="3" s="1"/>
  <c r="BB20" i="3"/>
  <c r="BB663" i="3" s="1"/>
  <c r="BA20" i="3"/>
  <c r="BA663" i="3" s="1"/>
  <c r="AZ20" i="3"/>
  <c r="AZ663" i="3" s="1"/>
  <c r="AY20" i="3"/>
  <c r="AY663" i="3" s="1"/>
  <c r="AX20" i="3"/>
  <c r="AX663" i="3" s="1"/>
  <c r="AW20" i="3"/>
  <c r="AW663" i="3" s="1"/>
  <c r="AV20" i="3"/>
  <c r="AV663" i="3" s="1"/>
  <c r="AU20" i="3"/>
  <c r="AU663" i="3" s="1"/>
  <c r="AT20" i="3"/>
  <c r="AT663" i="3" s="1"/>
  <c r="AS20" i="3"/>
  <c r="AS663" i="3" s="1"/>
  <c r="AR20" i="3"/>
  <c r="AR663" i="3" s="1"/>
  <c r="AQ20" i="3"/>
  <c r="AQ663" i="3" s="1"/>
  <c r="AP20" i="3"/>
  <c r="AP663" i="3" s="1"/>
  <c r="AO20" i="3"/>
  <c r="AO663" i="3" s="1"/>
  <c r="AN20" i="3"/>
  <c r="AN663" i="3" s="1"/>
  <c r="AM20" i="3"/>
  <c r="AM663" i="3" s="1"/>
  <c r="AL20" i="3"/>
  <c r="AL663" i="3" s="1"/>
  <c r="AK20" i="3"/>
  <c r="AK663" i="3" s="1"/>
  <c r="AJ20" i="3"/>
  <c r="AJ663" i="3" s="1"/>
  <c r="AI20" i="3"/>
  <c r="AI663" i="3" s="1"/>
  <c r="AH20" i="3"/>
  <c r="AH663" i="3" s="1"/>
  <c r="AG20" i="3"/>
  <c r="AG663" i="3" s="1"/>
  <c r="AF20" i="3"/>
  <c r="AF663" i="3" s="1"/>
  <c r="AE20" i="3"/>
  <c r="AE663" i="3" s="1"/>
  <c r="AD20" i="3"/>
  <c r="AD663" i="3" s="1"/>
  <c r="AC20" i="3"/>
  <c r="AC663" i="3" s="1"/>
  <c r="AB20" i="3"/>
  <c r="AB663" i="3" s="1"/>
  <c r="AA20" i="3"/>
  <c r="AA663" i="3" s="1"/>
  <c r="Z20" i="3"/>
  <c r="Z663" i="3" s="1"/>
  <c r="Y20" i="3"/>
  <c r="Y663" i="3" s="1"/>
  <c r="X20" i="3"/>
  <c r="X663" i="3" s="1"/>
  <c r="W20" i="3"/>
  <c r="W663" i="3" s="1"/>
  <c r="V20" i="3"/>
  <c r="V663" i="3" s="1"/>
  <c r="U20" i="3"/>
  <c r="U663" i="3" s="1"/>
  <c r="T20" i="3"/>
  <c r="T663" i="3" s="1"/>
  <c r="S20" i="3"/>
  <c r="S663" i="3" s="1"/>
  <c r="R20" i="3"/>
  <c r="R663" i="3" s="1"/>
  <c r="Q20" i="3"/>
  <c r="Q663" i="3" s="1"/>
  <c r="P20" i="3"/>
  <c r="P448" i="3"/>
  <c r="BD448" i="3" s="1"/>
  <c r="O20" i="3"/>
  <c r="O663" i="3" s="1"/>
  <c r="N20" i="3"/>
  <c r="N663" i="3" s="1"/>
  <c r="M20" i="3"/>
  <c r="M663" i="3" s="1"/>
  <c r="L20" i="3"/>
  <c r="L663" i="3" s="1"/>
  <c r="K20" i="3"/>
  <c r="K663" i="3" s="1"/>
  <c r="J20" i="3"/>
  <c r="J663" i="3" s="1"/>
  <c r="I20" i="3"/>
  <c r="I663" i="3" s="1"/>
  <c r="H20" i="3"/>
  <c r="H663" i="3" s="1"/>
  <c r="G20" i="3"/>
  <c r="G663" i="3" s="1"/>
  <c r="F19" i="3"/>
  <c r="F662" i="3" s="1"/>
  <c r="BD662" i="3" s="1"/>
  <c r="BC19" i="3"/>
  <c r="BC662" i="3" s="1"/>
  <c r="BB19" i="3"/>
  <c r="BB662" i="3" s="1"/>
  <c r="BA19" i="3"/>
  <c r="BA662" i="3" s="1"/>
  <c r="AZ19" i="3"/>
  <c r="AZ662" i="3" s="1"/>
  <c r="AY19" i="3"/>
  <c r="AY662" i="3" s="1"/>
  <c r="AX19" i="3"/>
  <c r="AX662" i="3" s="1"/>
  <c r="AW19" i="3"/>
  <c r="AW662" i="3" s="1"/>
  <c r="AV19" i="3"/>
  <c r="AV662" i="3" s="1"/>
  <c r="AU19" i="3"/>
  <c r="AU662" i="3" s="1"/>
  <c r="AT19" i="3"/>
  <c r="AT662" i="3" s="1"/>
  <c r="AS19" i="3"/>
  <c r="AS662" i="3" s="1"/>
  <c r="AR19" i="3"/>
  <c r="AR662" i="3" s="1"/>
  <c r="AQ19" i="3"/>
  <c r="AQ662" i="3" s="1"/>
  <c r="AP19" i="3"/>
  <c r="AP662" i="3" s="1"/>
  <c r="AO19" i="3"/>
  <c r="AO662" i="3" s="1"/>
  <c r="AN19" i="3"/>
  <c r="AN662" i="3" s="1"/>
  <c r="AM19" i="3"/>
  <c r="AM662" i="3" s="1"/>
  <c r="AL19" i="3"/>
  <c r="AL662" i="3" s="1"/>
  <c r="AK19" i="3"/>
  <c r="AK662" i="3" s="1"/>
  <c r="AJ19" i="3"/>
  <c r="AJ662" i="3" s="1"/>
  <c r="AI19" i="3"/>
  <c r="AI662" i="3" s="1"/>
  <c r="AH19" i="3"/>
  <c r="AH662" i="3" s="1"/>
  <c r="AG19" i="3"/>
  <c r="AG662" i="3" s="1"/>
  <c r="AF19" i="3"/>
  <c r="AF662" i="3" s="1"/>
  <c r="AE19" i="3"/>
  <c r="AE662" i="3" s="1"/>
  <c r="AD19" i="3"/>
  <c r="AD662" i="3" s="1"/>
  <c r="AC19" i="3"/>
  <c r="AC662" i="3" s="1"/>
  <c r="AB19" i="3"/>
  <c r="AB662" i="3" s="1"/>
  <c r="AA19" i="3"/>
  <c r="AA662" i="3" s="1"/>
  <c r="Z19" i="3"/>
  <c r="Z662" i="3" s="1"/>
  <c r="Y19" i="3"/>
  <c r="Y662" i="3" s="1"/>
  <c r="X19" i="3"/>
  <c r="X662" i="3" s="1"/>
  <c r="W19" i="3"/>
  <c r="W662" i="3" s="1"/>
  <c r="V19" i="3"/>
  <c r="V662" i="3" s="1"/>
  <c r="U19" i="3"/>
  <c r="U662" i="3" s="1"/>
  <c r="T19" i="3"/>
  <c r="T662" i="3" s="1"/>
  <c r="S19" i="3"/>
  <c r="S662" i="3" s="1"/>
  <c r="R19" i="3"/>
  <c r="R662" i="3" s="1"/>
  <c r="Q19" i="3"/>
  <c r="Q662" i="3" s="1"/>
  <c r="P19" i="3"/>
  <c r="P447" i="3"/>
  <c r="BD447" i="3" s="1"/>
  <c r="O19" i="3"/>
  <c r="O662" i="3" s="1"/>
  <c r="N19" i="3"/>
  <c r="N662" i="3" s="1"/>
  <c r="M19" i="3"/>
  <c r="M662" i="3" s="1"/>
  <c r="L19" i="3"/>
  <c r="L662" i="3" s="1"/>
  <c r="K19" i="3"/>
  <c r="K662" i="3" s="1"/>
  <c r="J19" i="3"/>
  <c r="J662" i="3" s="1"/>
  <c r="I19" i="3"/>
  <c r="I662" i="3" s="1"/>
  <c r="H19" i="3"/>
  <c r="H662" i="3" s="1"/>
  <c r="G19" i="3"/>
  <c r="G662" i="3" s="1"/>
  <c r="F18" i="3"/>
  <c r="F661" i="3" s="1"/>
  <c r="BD661" i="3" s="1"/>
  <c r="BC18" i="3"/>
  <c r="BC661" i="3" s="1"/>
  <c r="BB18" i="3"/>
  <c r="BB661" i="3" s="1"/>
  <c r="BA18" i="3"/>
  <c r="BA661" i="3" s="1"/>
  <c r="AZ18" i="3"/>
  <c r="AZ661" i="3" s="1"/>
  <c r="AY18" i="3"/>
  <c r="AY661" i="3" s="1"/>
  <c r="AX18" i="3"/>
  <c r="AX661" i="3" s="1"/>
  <c r="AW18" i="3"/>
  <c r="AW661" i="3" s="1"/>
  <c r="AV18" i="3"/>
  <c r="AV661" i="3" s="1"/>
  <c r="AU18" i="3"/>
  <c r="AU661" i="3" s="1"/>
  <c r="AT18" i="3"/>
  <c r="AT661" i="3" s="1"/>
  <c r="AS18" i="3"/>
  <c r="AS661" i="3" s="1"/>
  <c r="AR18" i="3"/>
  <c r="AR661" i="3" s="1"/>
  <c r="AQ18" i="3"/>
  <c r="AQ661" i="3" s="1"/>
  <c r="AP18" i="3"/>
  <c r="AP661" i="3" s="1"/>
  <c r="AO18" i="3"/>
  <c r="AO661" i="3" s="1"/>
  <c r="AN18" i="3"/>
  <c r="AN661" i="3" s="1"/>
  <c r="AM18" i="3"/>
  <c r="AM661" i="3" s="1"/>
  <c r="AL18" i="3"/>
  <c r="AL661" i="3" s="1"/>
  <c r="AK18" i="3"/>
  <c r="AK661" i="3" s="1"/>
  <c r="AJ18" i="3"/>
  <c r="AJ661" i="3" s="1"/>
  <c r="AI18" i="3"/>
  <c r="AI661" i="3" s="1"/>
  <c r="AH18" i="3"/>
  <c r="AH661" i="3" s="1"/>
  <c r="AG18" i="3"/>
  <c r="AG661" i="3" s="1"/>
  <c r="AF18" i="3"/>
  <c r="AF661" i="3" s="1"/>
  <c r="AE18" i="3"/>
  <c r="AE661" i="3" s="1"/>
  <c r="AD18" i="3"/>
  <c r="AD661" i="3" s="1"/>
  <c r="AC18" i="3"/>
  <c r="AC661" i="3" s="1"/>
  <c r="AB18" i="3"/>
  <c r="AB661" i="3" s="1"/>
  <c r="AA18" i="3"/>
  <c r="AA661" i="3" s="1"/>
  <c r="Z18" i="3"/>
  <c r="Z661" i="3" s="1"/>
  <c r="Y18" i="3"/>
  <c r="Y661" i="3" s="1"/>
  <c r="X18" i="3"/>
  <c r="X661" i="3" s="1"/>
  <c r="W18" i="3"/>
  <c r="W661" i="3" s="1"/>
  <c r="V18" i="3"/>
  <c r="V661" i="3" s="1"/>
  <c r="U18" i="3"/>
  <c r="U661" i="3" s="1"/>
  <c r="T18" i="3"/>
  <c r="T661" i="3" s="1"/>
  <c r="S18" i="3"/>
  <c r="S661" i="3" s="1"/>
  <c r="R18" i="3"/>
  <c r="R661" i="3" s="1"/>
  <c r="Q18" i="3"/>
  <c r="Q661" i="3" s="1"/>
  <c r="P18" i="3"/>
  <c r="P446" i="3"/>
  <c r="BD446" i="3" s="1"/>
  <c r="O18" i="3"/>
  <c r="O661" i="3" s="1"/>
  <c r="N18" i="3"/>
  <c r="N661" i="3" s="1"/>
  <c r="M18" i="3"/>
  <c r="M661" i="3" s="1"/>
  <c r="L18" i="3"/>
  <c r="L661" i="3" s="1"/>
  <c r="K18" i="3"/>
  <c r="K661" i="3" s="1"/>
  <c r="J18" i="3"/>
  <c r="J661" i="3" s="1"/>
  <c r="I18" i="3"/>
  <c r="I661" i="3" s="1"/>
  <c r="H18" i="3"/>
  <c r="H661" i="3" s="1"/>
  <c r="G18" i="3"/>
  <c r="G661" i="3" s="1"/>
  <c r="F17" i="3"/>
  <c r="F660" i="3" s="1"/>
  <c r="BD660" i="3" s="1"/>
  <c r="BC17" i="3"/>
  <c r="BC660" i="3" s="1"/>
  <c r="BB17" i="3"/>
  <c r="BB660" i="3" s="1"/>
  <c r="BA17" i="3"/>
  <c r="BA660" i="3" s="1"/>
  <c r="AZ17" i="3"/>
  <c r="AZ660" i="3" s="1"/>
  <c r="AY17" i="3"/>
  <c r="AY660" i="3" s="1"/>
  <c r="AX17" i="3"/>
  <c r="AX660" i="3" s="1"/>
  <c r="AW17" i="3"/>
  <c r="AW660" i="3" s="1"/>
  <c r="AV17" i="3"/>
  <c r="AV660" i="3" s="1"/>
  <c r="AU17" i="3"/>
  <c r="AU660" i="3" s="1"/>
  <c r="AT17" i="3"/>
  <c r="AT660" i="3" s="1"/>
  <c r="AS17" i="3"/>
  <c r="AS660" i="3" s="1"/>
  <c r="AR17" i="3"/>
  <c r="AR660" i="3" s="1"/>
  <c r="AQ17" i="3"/>
  <c r="AQ660" i="3" s="1"/>
  <c r="AP17" i="3"/>
  <c r="AP660" i="3" s="1"/>
  <c r="AO17" i="3"/>
  <c r="AO660" i="3" s="1"/>
  <c r="AN17" i="3"/>
  <c r="AN660" i="3" s="1"/>
  <c r="AM17" i="3"/>
  <c r="AM660" i="3" s="1"/>
  <c r="AL17" i="3"/>
  <c r="AL660" i="3" s="1"/>
  <c r="AK17" i="3"/>
  <c r="AK660" i="3" s="1"/>
  <c r="AJ17" i="3"/>
  <c r="AJ660" i="3" s="1"/>
  <c r="AI17" i="3"/>
  <c r="AI660" i="3" s="1"/>
  <c r="AH17" i="3"/>
  <c r="AH660" i="3" s="1"/>
  <c r="AG17" i="3"/>
  <c r="AG660" i="3" s="1"/>
  <c r="AF17" i="3"/>
  <c r="AF660" i="3" s="1"/>
  <c r="AE17" i="3"/>
  <c r="AE660" i="3" s="1"/>
  <c r="AD17" i="3"/>
  <c r="AD660" i="3" s="1"/>
  <c r="AC17" i="3"/>
  <c r="AC660" i="3" s="1"/>
  <c r="AB17" i="3"/>
  <c r="AB660" i="3" s="1"/>
  <c r="AA17" i="3"/>
  <c r="AA660" i="3" s="1"/>
  <c r="Z17" i="3"/>
  <c r="Z660" i="3" s="1"/>
  <c r="Y17" i="3"/>
  <c r="Y660" i="3" s="1"/>
  <c r="X17" i="3"/>
  <c r="X660" i="3" s="1"/>
  <c r="W17" i="3"/>
  <c r="W660" i="3" s="1"/>
  <c r="V17" i="3"/>
  <c r="V660" i="3" s="1"/>
  <c r="U17" i="3"/>
  <c r="U660" i="3" s="1"/>
  <c r="T17" i="3"/>
  <c r="T660" i="3" s="1"/>
  <c r="S17" i="3"/>
  <c r="S660" i="3" s="1"/>
  <c r="R17" i="3"/>
  <c r="R660" i="3" s="1"/>
  <c r="Q17" i="3"/>
  <c r="Q660" i="3" s="1"/>
  <c r="P17" i="3"/>
  <c r="P445" i="3"/>
  <c r="BD445" i="3" s="1"/>
  <c r="O17" i="3"/>
  <c r="O660" i="3" s="1"/>
  <c r="N17" i="3"/>
  <c r="N660" i="3" s="1"/>
  <c r="M17" i="3"/>
  <c r="M660" i="3" s="1"/>
  <c r="L17" i="3"/>
  <c r="L660" i="3" s="1"/>
  <c r="K17" i="3"/>
  <c r="K660" i="3" s="1"/>
  <c r="J17" i="3"/>
  <c r="J660" i="3" s="1"/>
  <c r="I17" i="3"/>
  <c r="I660" i="3" s="1"/>
  <c r="H17" i="3"/>
  <c r="H660" i="3" s="1"/>
  <c r="G17" i="3"/>
  <c r="G660" i="3" s="1"/>
  <c r="F16" i="3"/>
  <c r="F659" i="3" s="1"/>
  <c r="BD659" i="3" s="1"/>
  <c r="BC16" i="3"/>
  <c r="BC659" i="3" s="1"/>
  <c r="BB16" i="3"/>
  <c r="BB659" i="3" s="1"/>
  <c r="BA16" i="3"/>
  <c r="BA659" i="3" s="1"/>
  <c r="AZ16" i="3"/>
  <c r="AZ659" i="3" s="1"/>
  <c r="AY16" i="3"/>
  <c r="AY659" i="3" s="1"/>
  <c r="AX16" i="3"/>
  <c r="AX659" i="3" s="1"/>
  <c r="AW16" i="3"/>
  <c r="AW659" i="3" s="1"/>
  <c r="AV16" i="3"/>
  <c r="AV659" i="3" s="1"/>
  <c r="AU16" i="3"/>
  <c r="AU659" i="3" s="1"/>
  <c r="AT16" i="3"/>
  <c r="AT659" i="3" s="1"/>
  <c r="AS16" i="3"/>
  <c r="AS659" i="3" s="1"/>
  <c r="AR16" i="3"/>
  <c r="AR659" i="3" s="1"/>
  <c r="AQ16" i="3"/>
  <c r="AQ659" i="3" s="1"/>
  <c r="AP16" i="3"/>
  <c r="AP659" i="3" s="1"/>
  <c r="AO16" i="3"/>
  <c r="AO659" i="3" s="1"/>
  <c r="AN16" i="3"/>
  <c r="AN659" i="3" s="1"/>
  <c r="AM16" i="3"/>
  <c r="AM659" i="3" s="1"/>
  <c r="AL16" i="3"/>
  <c r="AL659" i="3" s="1"/>
  <c r="AK16" i="3"/>
  <c r="AK659" i="3" s="1"/>
  <c r="AJ16" i="3"/>
  <c r="AJ659" i="3" s="1"/>
  <c r="AI16" i="3"/>
  <c r="AI659" i="3" s="1"/>
  <c r="AH16" i="3"/>
  <c r="AH659" i="3" s="1"/>
  <c r="AG16" i="3"/>
  <c r="AG659" i="3" s="1"/>
  <c r="AF16" i="3"/>
  <c r="AF659" i="3" s="1"/>
  <c r="AE16" i="3"/>
  <c r="AE659" i="3" s="1"/>
  <c r="AD16" i="3"/>
  <c r="AD659" i="3" s="1"/>
  <c r="AC16" i="3"/>
  <c r="AC659" i="3" s="1"/>
  <c r="AB16" i="3"/>
  <c r="AB659" i="3" s="1"/>
  <c r="AA16" i="3"/>
  <c r="AA659" i="3" s="1"/>
  <c r="Z16" i="3"/>
  <c r="Z659" i="3" s="1"/>
  <c r="Y16" i="3"/>
  <c r="Y659" i="3" s="1"/>
  <c r="X16" i="3"/>
  <c r="X659" i="3" s="1"/>
  <c r="W16" i="3"/>
  <c r="W659" i="3" s="1"/>
  <c r="V16" i="3"/>
  <c r="V659" i="3" s="1"/>
  <c r="U16" i="3"/>
  <c r="U659" i="3" s="1"/>
  <c r="T16" i="3"/>
  <c r="T659" i="3" s="1"/>
  <c r="S16" i="3"/>
  <c r="S659" i="3" s="1"/>
  <c r="R16" i="3"/>
  <c r="R659" i="3" s="1"/>
  <c r="Q16" i="3"/>
  <c r="Q659" i="3" s="1"/>
  <c r="P16" i="3"/>
  <c r="P444" i="3"/>
  <c r="BD444" i="3" s="1"/>
  <c r="O16" i="3"/>
  <c r="O659" i="3" s="1"/>
  <c r="N16" i="3"/>
  <c r="N659" i="3" s="1"/>
  <c r="M16" i="3"/>
  <c r="M659" i="3" s="1"/>
  <c r="L16" i="3"/>
  <c r="L659" i="3" s="1"/>
  <c r="K16" i="3"/>
  <c r="K659" i="3" s="1"/>
  <c r="J16" i="3"/>
  <c r="J659" i="3" s="1"/>
  <c r="I16" i="3"/>
  <c r="I659" i="3" s="1"/>
  <c r="H16" i="3"/>
  <c r="H659" i="3" s="1"/>
  <c r="G16" i="3"/>
  <c r="G659" i="3" s="1"/>
  <c r="F15" i="3"/>
  <c r="F658" i="3" s="1"/>
  <c r="BD658" i="3" s="1"/>
  <c r="BC15" i="3"/>
  <c r="BC658" i="3" s="1"/>
  <c r="BB15" i="3"/>
  <c r="BB658" i="3" s="1"/>
  <c r="BA15" i="3"/>
  <c r="BA658" i="3" s="1"/>
  <c r="AZ15" i="3"/>
  <c r="AZ658" i="3" s="1"/>
  <c r="AY15" i="3"/>
  <c r="AY658" i="3" s="1"/>
  <c r="AX15" i="3"/>
  <c r="AX658" i="3" s="1"/>
  <c r="AW15" i="3"/>
  <c r="AW658" i="3" s="1"/>
  <c r="AV15" i="3"/>
  <c r="AV658" i="3" s="1"/>
  <c r="AU15" i="3"/>
  <c r="AU658" i="3" s="1"/>
  <c r="AT15" i="3"/>
  <c r="AT658" i="3" s="1"/>
  <c r="AS15" i="3"/>
  <c r="AS658" i="3" s="1"/>
  <c r="AR15" i="3"/>
  <c r="AR658" i="3" s="1"/>
  <c r="AQ15" i="3"/>
  <c r="AQ658" i="3" s="1"/>
  <c r="AP15" i="3"/>
  <c r="AP658" i="3" s="1"/>
  <c r="AO15" i="3"/>
  <c r="AO658" i="3" s="1"/>
  <c r="AN15" i="3"/>
  <c r="AN658" i="3" s="1"/>
  <c r="AM15" i="3"/>
  <c r="AM658" i="3" s="1"/>
  <c r="AL15" i="3"/>
  <c r="AL658" i="3" s="1"/>
  <c r="AK15" i="3"/>
  <c r="AK658" i="3" s="1"/>
  <c r="AJ15" i="3"/>
  <c r="AJ658" i="3" s="1"/>
  <c r="AI15" i="3"/>
  <c r="AI658" i="3" s="1"/>
  <c r="AH15" i="3"/>
  <c r="AH658" i="3" s="1"/>
  <c r="AG15" i="3"/>
  <c r="AG658" i="3" s="1"/>
  <c r="AF15" i="3"/>
  <c r="AF658" i="3" s="1"/>
  <c r="AE15" i="3"/>
  <c r="AE658" i="3" s="1"/>
  <c r="AD15" i="3"/>
  <c r="AD658" i="3" s="1"/>
  <c r="AC15" i="3"/>
  <c r="AC658" i="3" s="1"/>
  <c r="AB15" i="3"/>
  <c r="AB658" i="3" s="1"/>
  <c r="AA15" i="3"/>
  <c r="AA658" i="3" s="1"/>
  <c r="Z15" i="3"/>
  <c r="Z658" i="3" s="1"/>
  <c r="Y15" i="3"/>
  <c r="Y658" i="3" s="1"/>
  <c r="X15" i="3"/>
  <c r="X658" i="3" s="1"/>
  <c r="W15" i="3"/>
  <c r="W658" i="3" s="1"/>
  <c r="V15" i="3"/>
  <c r="V658" i="3" s="1"/>
  <c r="U15" i="3"/>
  <c r="U658" i="3" s="1"/>
  <c r="T15" i="3"/>
  <c r="T658" i="3" s="1"/>
  <c r="S15" i="3"/>
  <c r="S658" i="3" s="1"/>
  <c r="R15" i="3"/>
  <c r="R658" i="3" s="1"/>
  <c r="Q15" i="3"/>
  <c r="Q658" i="3" s="1"/>
  <c r="P15" i="3"/>
  <c r="P443" i="3"/>
  <c r="BD443" i="3" s="1"/>
  <c r="O15" i="3"/>
  <c r="O658" i="3" s="1"/>
  <c r="N15" i="3"/>
  <c r="N658" i="3" s="1"/>
  <c r="M15" i="3"/>
  <c r="M658" i="3" s="1"/>
  <c r="L15" i="3"/>
  <c r="L658" i="3" s="1"/>
  <c r="K15" i="3"/>
  <c r="K658" i="3" s="1"/>
  <c r="J15" i="3"/>
  <c r="J658" i="3" s="1"/>
  <c r="I15" i="3"/>
  <c r="I658" i="3" s="1"/>
  <c r="H15" i="3"/>
  <c r="H658" i="3" s="1"/>
  <c r="G15" i="3"/>
  <c r="G658" i="3" s="1"/>
  <c r="F14" i="3"/>
  <c r="F657" i="3" s="1"/>
  <c r="BD657" i="3" s="1"/>
  <c r="BC14" i="3"/>
  <c r="BC657" i="3" s="1"/>
  <c r="BB14" i="3"/>
  <c r="BB657" i="3" s="1"/>
  <c r="BA14" i="3"/>
  <c r="BA657" i="3" s="1"/>
  <c r="AZ14" i="3"/>
  <c r="AZ657" i="3" s="1"/>
  <c r="AY14" i="3"/>
  <c r="AY657" i="3" s="1"/>
  <c r="AX14" i="3"/>
  <c r="AX657" i="3" s="1"/>
  <c r="AW14" i="3"/>
  <c r="AW657" i="3" s="1"/>
  <c r="AV14" i="3"/>
  <c r="AV657" i="3" s="1"/>
  <c r="AU14" i="3"/>
  <c r="AU657" i="3" s="1"/>
  <c r="AT14" i="3"/>
  <c r="AT657" i="3" s="1"/>
  <c r="AS14" i="3"/>
  <c r="AS657" i="3" s="1"/>
  <c r="AR14" i="3"/>
  <c r="AR657" i="3" s="1"/>
  <c r="AQ14" i="3"/>
  <c r="AQ657" i="3" s="1"/>
  <c r="AP14" i="3"/>
  <c r="AP657" i="3" s="1"/>
  <c r="AO14" i="3"/>
  <c r="AO657" i="3" s="1"/>
  <c r="AN14" i="3"/>
  <c r="AN657" i="3" s="1"/>
  <c r="AM14" i="3"/>
  <c r="AM657" i="3" s="1"/>
  <c r="AL14" i="3"/>
  <c r="AL657" i="3" s="1"/>
  <c r="AK14" i="3"/>
  <c r="AK657" i="3" s="1"/>
  <c r="AJ14" i="3"/>
  <c r="AJ657" i="3" s="1"/>
  <c r="AI14" i="3"/>
  <c r="AI657" i="3" s="1"/>
  <c r="AH14" i="3"/>
  <c r="AH657" i="3" s="1"/>
  <c r="AG14" i="3"/>
  <c r="AG657" i="3" s="1"/>
  <c r="AF14" i="3"/>
  <c r="AF657" i="3" s="1"/>
  <c r="AE14" i="3"/>
  <c r="AE657" i="3" s="1"/>
  <c r="AD14" i="3"/>
  <c r="AD657" i="3" s="1"/>
  <c r="AC14" i="3"/>
  <c r="AC657" i="3" s="1"/>
  <c r="AB14" i="3"/>
  <c r="AB657" i="3" s="1"/>
  <c r="AA14" i="3"/>
  <c r="AA657" i="3" s="1"/>
  <c r="Z14" i="3"/>
  <c r="Z657" i="3" s="1"/>
  <c r="Y14" i="3"/>
  <c r="Y657" i="3" s="1"/>
  <c r="X14" i="3"/>
  <c r="X657" i="3" s="1"/>
  <c r="W14" i="3"/>
  <c r="W657" i="3" s="1"/>
  <c r="V14" i="3"/>
  <c r="V657" i="3" s="1"/>
  <c r="U14" i="3"/>
  <c r="U657" i="3" s="1"/>
  <c r="T14" i="3"/>
  <c r="T657" i="3" s="1"/>
  <c r="S14" i="3"/>
  <c r="S657" i="3" s="1"/>
  <c r="R14" i="3"/>
  <c r="R657" i="3" s="1"/>
  <c r="Q14" i="3"/>
  <c r="Q657" i="3" s="1"/>
  <c r="P14" i="3"/>
  <c r="P442" i="3"/>
  <c r="BD442" i="3" s="1"/>
  <c r="O14" i="3"/>
  <c r="O657" i="3" s="1"/>
  <c r="N14" i="3"/>
  <c r="N657" i="3" s="1"/>
  <c r="M14" i="3"/>
  <c r="M657" i="3" s="1"/>
  <c r="L14" i="3"/>
  <c r="L657" i="3" s="1"/>
  <c r="K14" i="3"/>
  <c r="K657" i="3" s="1"/>
  <c r="J14" i="3"/>
  <c r="J657" i="3" s="1"/>
  <c r="I14" i="3"/>
  <c r="I657" i="3" s="1"/>
  <c r="H14" i="3"/>
  <c r="H657" i="3" s="1"/>
  <c r="G14" i="3"/>
  <c r="G657" i="3" s="1"/>
  <c r="F13" i="3"/>
  <c r="F656" i="3" s="1"/>
  <c r="BD656" i="3" s="1"/>
  <c r="BC13" i="3"/>
  <c r="BC656" i="3" s="1"/>
  <c r="BB13" i="3"/>
  <c r="BB656" i="3" s="1"/>
  <c r="BA13" i="3"/>
  <c r="BA656" i="3" s="1"/>
  <c r="AZ13" i="3"/>
  <c r="AZ656" i="3" s="1"/>
  <c r="AY13" i="3"/>
  <c r="AY656" i="3" s="1"/>
  <c r="AX13" i="3"/>
  <c r="AX656" i="3" s="1"/>
  <c r="AW13" i="3"/>
  <c r="AW656" i="3" s="1"/>
  <c r="AV13" i="3"/>
  <c r="AV656" i="3" s="1"/>
  <c r="AU13" i="3"/>
  <c r="AU656" i="3" s="1"/>
  <c r="AT13" i="3"/>
  <c r="AT656" i="3" s="1"/>
  <c r="AS13" i="3"/>
  <c r="AS656" i="3" s="1"/>
  <c r="AR13" i="3"/>
  <c r="AR656" i="3" s="1"/>
  <c r="AQ13" i="3"/>
  <c r="AQ656" i="3" s="1"/>
  <c r="AP13" i="3"/>
  <c r="AP656" i="3" s="1"/>
  <c r="AO13" i="3"/>
  <c r="AO656" i="3" s="1"/>
  <c r="AN13" i="3"/>
  <c r="AN656" i="3" s="1"/>
  <c r="AM13" i="3"/>
  <c r="AM656" i="3" s="1"/>
  <c r="AL13" i="3"/>
  <c r="AL656" i="3" s="1"/>
  <c r="AK13" i="3"/>
  <c r="AK656" i="3" s="1"/>
  <c r="AJ13" i="3"/>
  <c r="AJ656" i="3" s="1"/>
  <c r="AI13" i="3"/>
  <c r="AI656" i="3" s="1"/>
  <c r="AH13" i="3"/>
  <c r="AH656" i="3" s="1"/>
  <c r="AG13" i="3"/>
  <c r="AG656" i="3" s="1"/>
  <c r="AF13" i="3"/>
  <c r="AF656" i="3" s="1"/>
  <c r="AE13" i="3"/>
  <c r="AE656" i="3" s="1"/>
  <c r="AD13" i="3"/>
  <c r="AD656" i="3" s="1"/>
  <c r="AC13" i="3"/>
  <c r="AC656" i="3" s="1"/>
  <c r="AB13" i="3"/>
  <c r="AB656" i="3" s="1"/>
  <c r="AA13" i="3"/>
  <c r="AA656" i="3" s="1"/>
  <c r="Z13" i="3"/>
  <c r="Z656" i="3" s="1"/>
  <c r="Y13" i="3"/>
  <c r="Y656" i="3" s="1"/>
  <c r="X13" i="3"/>
  <c r="X656" i="3" s="1"/>
  <c r="W13" i="3"/>
  <c r="W656" i="3" s="1"/>
  <c r="V13" i="3"/>
  <c r="V656" i="3" s="1"/>
  <c r="U13" i="3"/>
  <c r="U656" i="3" s="1"/>
  <c r="T13" i="3"/>
  <c r="T656" i="3" s="1"/>
  <c r="S13" i="3"/>
  <c r="S656" i="3" s="1"/>
  <c r="R13" i="3"/>
  <c r="R656" i="3" s="1"/>
  <c r="Q13" i="3"/>
  <c r="Q656" i="3" s="1"/>
  <c r="P13" i="3"/>
  <c r="P441" i="3"/>
  <c r="BD441" i="3" s="1"/>
  <c r="O13" i="3"/>
  <c r="O656" i="3" s="1"/>
  <c r="N13" i="3"/>
  <c r="N656" i="3" s="1"/>
  <c r="M13" i="3"/>
  <c r="M656" i="3" s="1"/>
  <c r="L13" i="3"/>
  <c r="L656" i="3" s="1"/>
  <c r="K13" i="3"/>
  <c r="K656" i="3" s="1"/>
  <c r="J13" i="3"/>
  <c r="J656" i="3" s="1"/>
  <c r="I13" i="3"/>
  <c r="I656" i="3" s="1"/>
  <c r="H13" i="3"/>
  <c r="H656" i="3" s="1"/>
  <c r="G13" i="3"/>
  <c r="G656" i="3" s="1"/>
  <c r="F12" i="3"/>
  <c r="F655" i="3" s="1"/>
  <c r="BD655" i="3" s="1"/>
  <c r="BC12" i="3"/>
  <c r="BC655" i="3" s="1"/>
  <c r="BB12" i="3"/>
  <c r="BB655" i="3" s="1"/>
  <c r="BA12" i="3"/>
  <c r="BA655" i="3" s="1"/>
  <c r="AZ12" i="3"/>
  <c r="AZ655" i="3" s="1"/>
  <c r="AY12" i="3"/>
  <c r="AY655" i="3" s="1"/>
  <c r="AX12" i="3"/>
  <c r="AX655" i="3" s="1"/>
  <c r="AW12" i="3"/>
  <c r="AW655" i="3" s="1"/>
  <c r="AV12" i="3"/>
  <c r="AV655" i="3" s="1"/>
  <c r="AU12" i="3"/>
  <c r="AU655" i="3" s="1"/>
  <c r="AT12" i="3"/>
  <c r="AT655" i="3" s="1"/>
  <c r="AS12" i="3"/>
  <c r="AS655" i="3" s="1"/>
  <c r="AR12" i="3"/>
  <c r="AR655" i="3" s="1"/>
  <c r="AQ12" i="3"/>
  <c r="AQ655" i="3" s="1"/>
  <c r="AP12" i="3"/>
  <c r="AP655" i="3" s="1"/>
  <c r="AO12" i="3"/>
  <c r="AO655" i="3" s="1"/>
  <c r="AN12" i="3"/>
  <c r="AN655" i="3" s="1"/>
  <c r="AM12" i="3"/>
  <c r="AM655" i="3" s="1"/>
  <c r="AL12" i="3"/>
  <c r="AL655" i="3" s="1"/>
  <c r="AK12" i="3"/>
  <c r="AK655" i="3" s="1"/>
  <c r="AJ12" i="3"/>
  <c r="AJ655" i="3" s="1"/>
  <c r="AI12" i="3"/>
  <c r="AI655" i="3" s="1"/>
  <c r="AH12" i="3"/>
  <c r="AH655" i="3" s="1"/>
  <c r="AG12" i="3"/>
  <c r="AG655" i="3" s="1"/>
  <c r="AF12" i="3"/>
  <c r="AF655" i="3" s="1"/>
  <c r="AE12" i="3"/>
  <c r="AE655" i="3" s="1"/>
  <c r="AD12" i="3"/>
  <c r="AD655" i="3" s="1"/>
  <c r="AC12" i="3"/>
  <c r="AC655" i="3" s="1"/>
  <c r="AB12" i="3"/>
  <c r="AB655" i="3" s="1"/>
  <c r="AA12" i="3"/>
  <c r="AA655" i="3" s="1"/>
  <c r="Z12" i="3"/>
  <c r="Z655" i="3" s="1"/>
  <c r="Y12" i="3"/>
  <c r="Y655" i="3" s="1"/>
  <c r="X12" i="3"/>
  <c r="X655" i="3" s="1"/>
  <c r="W12" i="3"/>
  <c r="W655" i="3" s="1"/>
  <c r="V12" i="3"/>
  <c r="V655" i="3" s="1"/>
  <c r="U12" i="3"/>
  <c r="U655" i="3" s="1"/>
  <c r="T12" i="3"/>
  <c r="T655" i="3" s="1"/>
  <c r="S12" i="3"/>
  <c r="S655" i="3" s="1"/>
  <c r="R12" i="3"/>
  <c r="R655" i="3" s="1"/>
  <c r="Q12" i="3"/>
  <c r="Q655" i="3" s="1"/>
  <c r="P12" i="3"/>
  <c r="P440" i="3"/>
  <c r="BD440" i="3" s="1"/>
  <c r="O12" i="3"/>
  <c r="O655" i="3" s="1"/>
  <c r="N12" i="3"/>
  <c r="N655" i="3" s="1"/>
  <c r="M12" i="3"/>
  <c r="M655" i="3" s="1"/>
  <c r="L12" i="3"/>
  <c r="L655" i="3" s="1"/>
  <c r="K12" i="3"/>
  <c r="K655" i="3" s="1"/>
  <c r="J12" i="3"/>
  <c r="J655" i="3" s="1"/>
  <c r="I12" i="3"/>
  <c r="I655" i="3" s="1"/>
  <c r="H12" i="3"/>
  <c r="H655" i="3" s="1"/>
  <c r="G12" i="3"/>
  <c r="G655" i="3" s="1"/>
  <c r="F11" i="3"/>
  <c r="F654" i="3" s="1"/>
  <c r="BD654" i="3" s="1"/>
  <c r="BC11" i="3"/>
  <c r="BC654" i="3" s="1"/>
  <c r="BB11" i="3"/>
  <c r="BB654" i="3" s="1"/>
  <c r="BA11" i="3"/>
  <c r="BA654" i="3" s="1"/>
  <c r="AZ11" i="3"/>
  <c r="AZ654" i="3" s="1"/>
  <c r="AY11" i="3"/>
  <c r="AY654" i="3" s="1"/>
  <c r="AX11" i="3"/>
  <c r="AX654" i="3" s="1"/>
  <c r="AW11" i="3"/>
  <c r="AW654" i="3" s="1"/>
  <c r="AV11" i="3"/>
  <c r="AV654" i="3" s="1"/>
  <c r="AU11" i="3"/>
  <c r="AU654" i="3" s="1"/>
  <c r="AT11" i="3"/>
  <c r="AT654" i="3" s="1"/>
  <c r="AS11" i="3"/>
  <c r="AS654" i="3" s="1"/>
  <c r="AR11" i="3"/>
  <c r="AR654" i="3" s="1"/>
  <c r="AQ11" i="3"/>
  <c r="AQ654" i="3" s="1"/>
  <c r="AP11" i="3"/>
  <c r="AP654" i="3" s="1"/>
  <c r="AO11" i="3"/>
  <c r="AO654" i="3" s="1"/>
  <c r="AN11" i="3"/>
  <c r="AN654" i="3" s="1"/>
  <c r="AM11" i="3"/>
  <c r="AM654" i="3" s="1"/>
  <c r="AL11" i="3"/>
  <c r="AL654" i="3" s="1"/>
  <c r="AK11" i="3"/>
  <c r="AK654" i="3" s="1"/>
  <c r="AJ11" i="3"/>
  <c r="AJ654" i="3" s="1"/>
  <c r="AI11" i="3"/>
  <c r="AI654" i="3" s="1"/>
  <c r="AH11" i="3"/>
  <c r="AH654" i="3" s="1"/>
  <c r="AG11" i="3"/>
  <c r="AG654" i="3" s="1"/>
  <c r="AF11" i="3"/>
  <c r="AF654" i="3" s="1"/>
  <c r="AE11" i="3"/>
  <c r="AE654" i="3" s="1"/>
  <c r="AD11" i="3"/>
  <c r="AD654" i="3" s="1"/>
  <c r="AC11" i="3"/>
  <c r="AC654" i="3" s="1"/>
  <c r="AB11" i="3"/>
  <c r="AB654" i="3" s="1"/>
  <c r="AA11" i="3"/>
  <c r="AA654" i="3" s="1"/>
  <c r="Z11" i="3"/>
  <c r="Z654" i="3" s="1"/>
  <c r="Y11" i="3"/>
  <c r="Y654" i="3" s="1"/>
  <c r="X11" i="3"/>
  <c r="X654" i="3" s="1"/>
  <c r="W11" i="3"/>
  <c r="W654" i="3" s="1"/>
  <c r="V11" i="3"/>
  <c r="V654" i="3" s="1"/>
  <c r="U11" i="3"/>
  <c r="U654" i="3" s="1"/>
  <c r="T11" i="3"/>
  <c r="T654" i="3" s="1"/>
  <c r="S11" i="3"/>
  <c r="S654" i="3" s="1"/>
  <c r="R11" i="3"/>
  <c r="R654" i="3" s="1"/>
  <c r="Q11" i="3"/>
  <c r="Q654" i="3" s="1"/>
  <c r="P11" i="3"/>
  <c r="P439" i="3"/>
  <c r="BD439" i="3" s="1"/>
  <c r="O11" i="3"/>
  <c r="O654" i="3" s="1"/>
  <c r="N11" i="3"/>
  <c r="N654" i="3" s="1"/>
  <c r="M11" i="3"/>
  <c r="M654" i="3" s="1"/>
  <c r="L11" i="3"/>
  <c r="L654" i="3" s="1"/>
  <c r="K11" i="3"/>
  <c r="K654" i="3" s="1"/>
  <c r="J11" i="3"/>
  <c r="J654" i="3" s="1"/>
  <c r="I11" i="3"/>
  <c r="I654" i="3" s="1"/>
  <c r="H11" i="3"/>
  <c r="H654" i="3" s="1"/>
  <c r="G11" i="3"/>
  <c r="G654" i="3" s="1"/>
  <c r="F10" i="3"/>
  <c r="F653" i="3" s="1"/>
  <c r="BD653" i="3" s="1"/>
  <c r="BC10" i="3"/>
  <c r="BC653" i="3" s="1"/>
  <c r="BB10" i="3"/>
  <c r="BB653" i="3" s="1"/>
  <c r="BA10" i="3"/>
  <c r="BA653" i="3" s="1"/>
  <c r="AZ10" i="3"/>
  <c r="AZ653" i="3" s="1"/>
  <c r="AY10" i="3"/>
  <c r="AY653" i="3" s="1"/>
  <c r="AX10" i="3"/>
  <c r="AX653" i="3" s="1"/>
  <c r="AW10" i="3"/>
  <c r="AW653" i="3" s="1"/>
  <c r="AV10" i="3"/>
  <c r="AV653" i="3" s="1"/>
  <c r="AU10" i="3"/>
  <c r="AU653" i="3" s="1"/>
  <c r="AT10" i="3"/>
  <c r="AT653" i="3" s="1"/>
  <c r="AS10" i="3"/>
  <c r="AS653" i="3" s="1"/>
  <c r="AR10" i="3"/>
  <c r="AR653" i="3" s="1"/>
  <c r="AQ10" i="3"/>
  <c r="AQ653" i="3" s="1"/>
  <c r="AP10" i="3"/>
  <c r="AP653" i="3" s="1"/>
  <c r="AO10" i="3"/>
  <c r="AO653" i="3" s="1"/>
  <c r="AN10" i="3"/>
  <c r="AN653" i="3" s="1"/>
  <c r="AM10" i="3"/>
  <c r="AM653" i="3" s="1"/>
  <c r="AL10" i="3"/>
  <c r="AL653" i="3" s="1"/>
  <c r="AK10" i="3"/>
  <c r="AK653" i="3" s="1"/>
  <c r="AJ10" i="3"/>
  <c r="AJ653" i="3" s="1"/>
  <c r="AI10" i="3"/>
  <c r="AI653" i="3" s="1"/>
  <c r="AH10" i="3"/>
  <c r="AH653" i="3" s="1"/>
  <c r="AG10" i="3"/>
  <c r="AG653" i="3" s="1"/>
  <c r="AF10" i="3"/>
  <c r="AF653" i="3" s="1"/>
  <c r="AE10" i="3"/>
  <c r="AE653" i="3" s="1"/>
  <c r="AD10" i="3"/>
  <c r="AD653" i="3" s="1"/>
  <c r="AC10" i="3"/>
  <c r="AC653" i="3" s="1"/>
  <c r="AB10" i="3"/>
  <c r="AB653" i="3" s="1"/>
  <c r="AA10" i="3"/>
  <c r="AA653" i="3" s="1"/>
  <c r="Z10" i="3"/>
  <c r="Z653" i="3" s="1"/>
  <c r="Y10" i="3"/>
  <c r="Y653" i="3" s="1"/>
  <c r="X10" i="3"/>
  <c r="X653" i="3" s="1"/>
  <c r="W10" i="3"/>
  <c r="W653" i="3" s="1"/>
  <c r="V10" i="3"/>
  <c r="V653" i="3" s="1"/>
  <c r="U10" i="3"/>
  <c r="U653" i="3" s="1"/>
  <c r="T10" i="3"/>
  <c r="T653" i="3" s="1"/>
  <c r="S10" i="3"/>
  <c r="S653" i="3" s="1"/>
  <c r="R10" i="3"/>
  <c r="R653" i="3" s="1"/>
  <c r="Q10" i="3"/>
  <c r="Q653" i="3" s="1"/>
  <c r="P10" i="3"/>
  <c r="P438" i="3"/>
  <c r="BD438" i="3" s="1"/>
  <c r="O10" i="3"/>
  <c r="O653" i="3" s="1"/>
  <c r="N10" i="3"/>
  <c r="N653" i="3" s="1"/>
  <c r="M10" i="3"/>
  <c r="M653" i="3" s="1"/>
  <c r="L10" i="3"/>
  <c r="L653" i="3" s="1"/>
  <c r="K10" i="3"/>
  <c r="K653" i="3" s="1"/>
  <c r="J10" i="3"/>
  <c r="J653" i="3" s="1"/>
  <c r="I10" i="3"/>
  <c r="I653" i="3" s="1"/>
  <c r="H10" i="3"/>
  <c r="H653" i="3" s="1"/>
  <c r="G10" i="3"/>
  <c r="G653" i="3" s="1"/>
  <c r="F9" i="3"/>
  <c r="F652" i="3" s="1"/>
  <c r="BD652" i="3" s="1"/>
  <c r="BC9" i="3"/>
  <c r="BC652" i="3" s="1"/>
  <c r="BB9" i="3"/>
  <c r="BB652" i="3" s="1"/>
  <c r="BA9" i="3"/>
  <c r="BA652" i="3" s="1"/>
  <c r="AZ9" i="3"/>
  <c r="AZ652" i="3" s="1"/>
  <c r="AY9" i="3"/>
  <c r="AY652" i="3" s="1"/>
  <c r="AX9" i="3"/>
  <c r="AX652" i="3" s="1"/>
  <c r="AW9" i="3"/>
  <c r="AW652" i="3" s="1"/>
  <c r="AV9" i="3"/>
  <c r="AV652" i="3" s="1"/>
  <c r="AU9" i="3"/>
  <c r="AU652" i="3" s="1"/>
  <c r="AT9" i="3"/>
  <c r="AT652" i="3" s="1"/>
  <c r="AS9" i="3"/>
  <c r="AS652" i="3" s="1"/>
  <c r="AR9" i="3"/>
  <c r="AR652" i="3" s="1"/>
  <c r="AQ9" i="3"/>
  <c r="AQ652" i="3" s="1"/>
  <c r="AP9" i="3"/>
  <c r="AP652" i="3" s="1"/>
  <c r="AO9" i="3"/>
  <c r="AO652" i="3" s="1"/>
  <c r="AN9" i="3"/>
  <c r="AN652" i="3" s="1"/>
  <c r="AM9" i="3"/>
  <c r="AM652" i="3" s="1"/>
  <c r="AL9" i="3"/>
  <c r="AL652" i="3" s="1"/>
  <c r="AK9" i="3"/>
  <c r="AK652" i="3" s="1"/>
  <c r="AJ9" i="3"/>
  <c r="AJ652" i="3" s="1"/>
  <c r="AI9" i="3"/>
  <c r="AI652" i="3" s="1"/>
  <c r="AH9" i="3"/>
  <c r="AH652" i="3" s="1"/>
  <c r="AG9" i="3"/>
  <c r="AG652" i="3" s="1"/>
  <c r="AF9" i="3"/>
  <c r="AF652" i="3" s="1"/>
  <c r="AE9" i="3"/>
  <c r="AE652" i="3" s="1"/>
  <c r="AD9" i="3"/>
  <c r="AD652" i="3" s="1"/>
  <c r="AC9" i="3"/>
  <c r="AC652" i="3" s="1"/>
  <c r="AB9" i="3"/>
  <c r="AB652" i="3" s="1"/>
  <c r="AA9" i="3"/>
  <c r="AA652" i="3" s="1"/>
  <c r="Z9" i="3"/>
  <c r="Z652" i="3" s="1"/>
  <c r="Y9" i="3"/>
  <c r="Y652" i="3" s="1"/>
  <c r="X9" i="3"/>
  <c r="X652" i="3" s="1"/>
  <c r="W9" i="3"/>
  <c r="W652" i="3" s="1"/>
  <c r="V9" i="3"/>
  <c r="V652" i="3" s="1"/>
  <c r="U9" i="3"/>
  <c r="U652" i="3" s="1"/>
  <c r="T9" i="3"/>
  <c r="T652" i="3" s="1"/>
  <c r="S9" i="3"/>
  <c r="S652" i="3" s="1"/>
  <c r="R9" i="3"/>
  <c r="R652" i="3" s="1"/>
  <c r="Q9" i="3"/>
  <c r="Q652" i="3" s="1"/>
  <c r="P9" i="3"/>
  <c r="P437" i="3"/>
  <c r="BD437" i="3" s="1"/>
  <c r="O9" i="3"/>
  <c r="O652" i="3" s="1"/>
  <c r="N9" i="3"/>
  <c r="N652" i="3" s="1"/>
  <c r="M9" i="3"/>
  <c r="M652" i="3" s="1"/>
  <c r="L9" i="3"/>
  <c r="L652" i="3" s="1"/>
  <c r="K9" i="3"/>
  <c r="K652" i="3" s="1"/>
  <c r="J9" i="3"/>
  <c r="J652" i="3" s="1"/>
  <c r="I9" i="3"/>
  <c r="I652" i="3" s="1"/>
  <c r="H9" i="3"/>
  <c r="H652" i="3" s="1"/>
  <c r="G9" i="3"/>
  <c r="G652" i="3" s="1"/>
  <c r="F8" i="3"/>
  <c r="F651" i="3" s="1"/>
  <c r="BD651" i="3" s="1"/>
  <c r="BC8" i="3"/>
  <c r="BC651" i="3" s="1"/>
  <c r="BB8" i="3"/>
  <c r="BB651" i="3" s="1"/>
  <c r="BA8" i="3"/>
  <c r="BA651" i="3" s="1"/>
  <c r="AZ8" i="3"/>
  <c r="AZ651" i="3" s="1"/>
  <c r="AY8" i="3"/>
  <c r="AY651" i="3" s="1"/>
  <c r="AX8" i="3"/>
  <c r="AX651" i="3" s="1"/>
  <c r="AW8" i="3"/>
  <c r="AW651" i="3" s="1"/>
  <c r="AV8" i="3"/>
  <c r="AV651" i="3" s="1"/>
  <c r="AU8" i="3"/>
  <c r="AU651" i="3" s="1"/>
  <c r="AT8" i="3"/>
  <c r="AT651" i="3" s="1"/>
  <c r="AS8" i="3"/>
  <c r="AS651" i="3" s="1"/>
  <c r="AR8" i="3"/>
  <c r="AR651" i="3" s="1"/>
  <c r="AQ8" i="3"/>
  <c r="AQ651" i="3" s="1"/>
  <c r="AP8" i="3"/>
  <c r="AP651" i="3" s="1"/>
  <c r="AO8" i="3"/>
  <c r="AO651" i="3" s="1"/>
  <c r="AN8" i="3"/>
  <c r="AN651" i="3" s="1"/>
  <c r="AM8" i="3"/>
  <c r="AM651" i="3" s="1"/>
  <c r="AL8" i="3"/>
  <c r="AL651" i="3" s="1"/>
  <c r="AK8" i="3"/>
  <c r="AK651" i="3" s="1"/>
  <c r="AJ8" i="3"/>
  <c r="AJ651" i="3" s="1"/>
  <c r="AI8" i="3"/>
  <c r="AI651" i="3" s="1"/>
  <c r="AH8" i="3"/>
  <c r="AH651" i="3" s="1"/>
  <c r="AG8" i="3"/>
  <c r="AG651" i="3" s="1"/>
  <c r="AF8" i="3"/>
  <c r="AF651" i="3" s="1"/>
  <c r="AE8" i="3"/>
  <c r="AE651" i="3" s="1"/>
  <c r="AD8" i="3"/>
  <c r="AD651" i="3" s="1"/>
  <c r="AC8" i="3"/>
  <c r="AC651" i="3" s="1"/>
  <c r="AB8" i="3"/>
  <c r="AB651" i="3" s="1"/>
  <c r="AA8" i="3"/>
  <c r="AA651" i="3" s="1"/>
  <c r="Z8" i="3"/>
  <c r="Z651" i="3" s="1"/>
  <c r="Y8" i="3"/>
  <c r="Y651" i="3" s="1"/>
  <c r="X8" i="3"/>
  <c r="X651" i="3" s="1"/>
  <c r="W8" i="3"/>
  <c r="W651" i="3" s="1"/>
  <c r="V8" i="3"/>
  <c r="V651" i="3" s="1"/>
  <c r="U8" i="3"/>
  <c r="U651" i="3" s="1"/>
  <c r="T8" i="3"/>
  <c r="T651" i="3" s="1"/>
  <c r="S8" i="3"/>
  <c r="S651" i="3" s="1"/>
  <c r="R8" i="3"/>
  <c r="R651" i="3" s="1"/>
  <c r="Q8" i="3"/>
  <c r="Q651" i="3" s="1"/>
  <c r="P8" i="3"/>
  <c r="P436" i="3"/>
  <c r="BD436" i="3" s="1"/>
  <c r="O8" i="3"/>
  <c r="O651" i="3" s="1"/>
  <c r="N8" i="3"/>
  <c r="N651" i="3" s="1"/>
  <c r="M8" i="3"/>
  <c r="M651" i="3" s="1"/>
  <c r="L8" i="3"/>
  <c r="L651" i="3" s="1"/>
  <c r="K8" i="3"/>
  <c r="K651" i="3" s="1"/>
  <c r="J8" i="3"/>
  <c r="J651" i="3" s="1"/>
  <c r="I8" i="3"/>
  <c r="I651" i="3" s="1"/>
  <c r="H8" i="3"/>
  <c r="H651" i="3" s="1"/>
  <c r="G8" i="3"/>
  <c r="G651" i="3" s="1"/>
  <c r="F7" i="3"/>
  <c r="F650" i="3" s="1"/>
  <c r="BD650" i="3" s="1"/>
  <c r="BC7" i="3"/>
  <c r="BC650" i="3" s="1"/>
  <c r="BB7" i="3"/>
  <c r="BB650" i="3" s="1"/>
  <c r="BA7" i="3"/>
  <c r="BA650" i="3" s="1"/>
  <c r="AZ7" i="3"/>
  <c r="AZ650" i="3" s="1"/>
  <c r="AY7" i="3"/>
  <c r="AY650" i="3" s="1"/>
  <c r="AX7" i="3"/>
  <c r="AX650" i="3" s="1"/>
  <c r="AW7" i="3"/>
  <c r="AW650" i="3" s="1"/>
  <c r="AV7" i="3"/>
  <c r="AV650" i="3" s="1"/>
  <c r="AU7" i="3"/>
  <c r="AU650" i="3" s="1"/>
  <c r="AT7" i="3"/>
  <c r="AT650" i="3" s="1"/>
  <c r="AS7" i="3"/>
  <c r="AS650" i="3" s="1"/>
  <c r="AR7" i="3"/>
  <c r="AR650" i="3" s="1"/>
  <c r="AQ7" i="3"/>
  <c r="AQ650" i="3" s="1"/>
  <c r="AP7" i="3"/>
  <c r="AP650" i="3" s="1"/>
  <c r="AO7" i="3"/>
  <c r="AO650" i="3" s="1"/>
  <c r="AN7" i="3"/>
  <c r="AN650" i="3" s="1"/>
  <c r="AM7" i="3"/>
  <c r="AM650" i="3" s="1"/>
  <c r="AL7" i="3"/>
  <c r="AL650" i="3" s="1"/>
  <c r="AK7" i="3"/>
  <c r="AK650" i="3" s="1"/>
  <c r="AJ7" i="3"/>
  <c r="AJ650" i="3" s="1"/>
  <c r="AI7" i="3"/>
  <c r="AI650" i="3" s="1"/>
  <c r="AH7" i="3"/>
  <c r="AH650" i="3" s="1"/>
  <c r="AG7" i="3"/>
  <c r="AG650" i="3" s="1"/>
  <c r="AF7" i="3"/>
  <c r="AF650" i="3" s="1"/>
  <c r="AE7" i="3"/>
  <c r="AE650" i="3" s="1"/>
  <c r="AD7" i="3"/>
  <c r="AD650" i="3" s="1"/>
  <c r="AC7" i="3"/>
  <c r="AC650" i="3" s="1"/>
  <c r="AB7" i="3"/>
  <c r="AB650" i="3" s="1"/>
  <c r="AA7" i="3"/>
  <c r="AA650" i="3" s="1"/>
  <c r="Z7" i="3"/>
  <c r="Z650" i="3" s="1"/>
  <c r="Y7" i="3"/>
  <c r="Y650" i="3" s="1"/>
  <c r="X7" i="3"/>
  <c r="X650" i="3" s="1"/>
  <c r="W7" i="3"/>
  <c r="W650" i="3" s="1"/>
  <c r="V7" i="3"/>
  <c r="V650" i="3" s="1"/>
  <c r="U7" i="3"/>
  <c r="U650" i="3" s="1"/>
  <c r="T7" i="3"/>
  <c r="T650" i="3" s="1"/>
  <c r="S7" i="3"/>
  <c r="S650" i="3" s="1"/>
  <c r="R7" i="3"/>
  <c r="R650" i="3" s="1"/>
  <c r="Q7" i="3"/>
  <c r="Q650" i="3" s="1"/>
  <c r="P7" i="3"/>
  <c r="P435" i="3"/>
  <c r="BD435" i="3" s="1"/>
  <c r="O7" i="3"/>
  <c r="O650" i="3" s="1"/>
  <c r="N7" i="3"/>
  <c r="N650" i="3" s="1"/>
  <c r="M7" i="3"/>
  <c r="M650" i="3" s="1"/>
  <c r="L7" i="3"/>
  <c r="L650" i="3" s="1"/>
  <c r="K7" i="3"/>
  <c r="K650" i="3" s="1"/>
  <c r="J7" i="3"/>
  <c r="J650" i="3" s="1"/>
  <c r="I7" i="3"/>
  <c r="I650" i="3" s="1"/>
  <c r="H7" i="3"/>
  <c r="H650" i="3" s="1"/>
  <c r="G7" i="3"/>
  <c r="G650" i="3" s="1"/>
  <c r="F6" i="3"/>
  <c r="F649" i="3" s="1"/>
  <c r="BD649" i="3" s="1"/>
  <c r="BC6" i="3"/>
  <c r="BC649" i="3" s="1"/>
  <c r="BB6" i="3"/>
  <c r="BB649" i="3" s="1"/>
  <c r="BA6" i="3"/>
  <c r="BA649" i="3" s="1"/>
  <c r="AZ6" i="3"/>
  <c r="AZ649" i="3" s="1"/>
  <c r="AY6" i="3"/>
  <c r="AY649" i="3" s="1"/>
  <c r="AX6" i="3"/>
  <c r="AX649" i="3" s="1"/>
  <c r="AW6" i="3"/>
  <c r="AW649" i="3" s="1"/>
  <c r="AV6" i="3"/>
  <c r="AV649" i="3" s="1"/>
  <c r="AU6" i="3"/>
  <c r="AU649" i="3" s="1"/>
  <c r="AT6" i="3"/>
  <c r="AT649" i="3" s="1"/>
  <c r="AS6" i="3"/>
  <c r="AS649" i="3" s="1"/>
  <c r="AR6" i="3"/>
  <c r="AR649" i="3" s="1"/>
  <c r="AQ6" i="3"/>
  <c r="AQ649" i="3" s="1"/>
  <c r="AP6" i="3"/>
  <c r="AP649" i="3" s="1"/>
  <c r="AO6" i="3"/>
  <c r="AO649" i="3" s="1"/>
  <c r="AN6" i="3"/>
  <c r="AN649" i="3" s="1"/>
  <c r="AM6" i="3"/>
  <c r="AM649" i="3" s="1"/>
  <c r="AL6" i="3"/>
  <c r="AL649" i="3" s="1"/>
  <c r="AK6" i="3"/>
  <c r="AK649" i="3" s="1"/>
  <c r="AJ6" i="3"/>
  <c r="AJ649" i="3" s="1"/>
  <c r="AI6" i="3"/>
  <c r="AI649" i="3" s="1"/>
  <c r="AH6" i="3"/>
  <c r="AH649" i="3" s="1"/>
  <c r="AG6" i="3"/>
  <c r="AG649" i="3" s="1"/>
  <c r="AF6" i="3"/>
  <c r="AF649" i="3" s="1"/>
  <c r="AE6" i="3"/>
  <c r="AE649" i="3" s="1"/>
  <c r="AD6" i="3"/>
  <c r="AD649" i="3" s="1"/>
  <c r="AC6" i="3"/>
  <c r="AC649" i="3" s="1"/>
  <c r="AB6" i="3"/>
  <c r="AB649" i="3" s="1"/>
  <c r="AA6" i="3"/>
  <c r="AA649" i="3" s="1"/>
  <c r="Z6" i="3"/>
  <c r="Z649" i="3" s="1"/>
  <c r="Y6" i="3"/>
  <c r="Y649" i="3" s="1"/>
  <c r="X6" i="3"/>
  <c r="X649" i="3" s="1"/>
  <c r="W6" i="3"/>
  <c r="W649" i="3" s="1"/>
  <c r="V6" i="3"/>
  <c r="V649" i="3" s="1"/>
  <c r="U6" i="3"/>
  <c r="U649" i="3" s="1"/>
  <c r="T6" i="3"/>
  <c r="T649" i="3" s="1"/>
  <c r="S6" i="3"/>
  <c r="S649" i="3" s="1"/>
  <c r="R6" i="3"/>
  <c r="R649" i="3" s="1"/>
  <c r="Q6" i="3"/>
  <c r="Q649" i="3" s="1"/>
  <c r="P6" i="3"/>
  <c r="P434" i="3"/>
  <c r="BD434" i="3" s="1"/>
  <c r="O6" i="3"/>
  <c r="O649" i="3" s="1"/>
  <c r="N6" i="3"/>
  <c r="N649" i="3" s="1"/>
  <c r="M6" i="3"/>
  <c r="M649" i="3" s="1"/>
  <c r="L6" i="3"/>
  <c r="L649" i="3" s="1"/>
  <c r="K6" i="3"/>
  <c r="K649" i="3" s="1"/>
  <c r="J6" i="3"/>
  <c r="J649" i="3" s="1"/>
  <c r="I6" i="3"/>
  <c r="I649" i="3" s="1"/>
  <c r="H6" i="3"/>
  <c r="H649" i="3" s="1"/>
  <c r="G6" i="3"/>
  <c r="G649" i="3" s="1"/>
  <c r="F5" i="3"/>
  <c r="F648" i="3" s="1"/>
  <c r="BD648" i="3" s="1"/>
  <c r="BC5" i="3"/>
  <c r="BC648" i="3" s="1"/>
  <c r="BB5" i="3"/>
  <c r="BB648" i="3" s="1"/>
  <c r="BA5" i="3"/>
  <c r="BA648" i="3" s="1"/>
  <c r="AZ5" i="3"/>
  <c r="AZ648" i="3" s="1"/>
  <c r="AY5" i="3"/>
  <c r="AY648" i="3" s="1"/>
  <c r="AX5" i="3"/>
  <c r="AX648" i="3" s="1"/>
  <c r="AW5" i="3"/>
  <c r="AW648" i="3" s="1"/>
  <c r="AV5" i="3"/>
  <c r="AV648" i="3" s="1"/>
  <c r="AU5" i="3"/>
  <c r="AU648" i="3" s="1"/>
  <c r="AT5" i="3"/>
  <c r="AT648" i="3" s="1"/>
  <c r="AS5" i="3"/>
  <c r="AS648" i="3" s="1"/>
  <c r="AR5" i="3"/>
  <c r="AR648" i="3" s="1"/>
  <c r="AQ5" i="3"/>
  <c r="AQ648" i="3" s="1"/>
  <c r="AP5" i="3"/>
  <c r="AP648" i="3" s="1"/>
  <c r="AO5" i="3"/>
  <c r="AO648" i="3" s="1"/>
  <c r="AN5" i="3"/>
  <c r="AN648" i="3" s="1"/>
  <c r="AM5" i="3"/>
  <c r="AM648" i="3" s="1"/>
  <c r="AL5" i="3"/>
  <c r="AL648" i="3" s="1"/>
  <c r="AK5" i="3"/>
  <c r="AK648" i="3" s="1"/>
  <c r="AJ5" i="3"/>
  <c r="AJ648" i="3" s="1"/>
  <c r="AI5" i="3"/>
  <c r="AI648" i="3" s="1"/>
  <c r="AH5" i="3"/>
  <c r="AH648" i="3" s="1"/>
  <c r="AG5" i="3"/>
  <c r="AG648" i="3" s="1"/>
  <c r="AF5" i="3"/>
  <c r="AF648" i="3" s="1"/>
  <c r="AE5" i="3"/>
  <c r="AE648" i="3" s="1"/>
  <c r="AD5" i="3"/>
  <c r="AD648" i="3" s="1"/>
  <c r="AC5" i="3"/>
  <c r="AC648" i="3" s="1"/>
  <c r="AB5" i="3"/>
  <c r="AB648" i="3" s="1"/>
  <c r="AA5" i="3"/>
  <c r="AA648" i="3" s="1"/>
  <c r="Z5" i="3"/>
  <c r="Z648" i="3" s="1"/>
  <c r="Y5" i="3"/>
  <c r="Y648" i="3" s="1"/>
  <c r="X5" i="3"/>
  <c r="X648" i="3" s="1"/>
  <c r="W5" i="3"/>
  <c r="W648" i="3" s="1"/>
  <c r="V5" i="3"/>
  <c r="V648" i="3" s="1"/>
  <c r="U5" i="3"/>
  <c r="U648" i="3" s="1"/>
  <c r="T5" i="3"/>
  <c r="T648" i="3" s="1"/>
  <c r="S5" i="3"/>
  <c r="S648" i="3" s="1"/>
  <c r="R5" i="3"/>
  <c r="R648" i="3" s="1"/>
  <c r="Q5" i="3"/>
  <c r="Q648" i="3" s="1"/>
  <c r="P5" i="3"/>
  <c r="P433" i="3"/>
  <c r="BD433" i="3" s="1"/>
  <c r="O5" i="3"/>
  <c r="O648" i="3" s="1"/>
  <c r="N5" i="3"/>
  <c r="N648" i="3" s="1"/>
  <c r="M5" i="3"/>
  <c r="M648" i="3" s="1"/>
  <c r="L5" i="3"/>
  <c r="L648" i="3" s="1"/>
  <c r="K5" i="3"/>
  <c r="K648" i="3" s="1"/>
  <c r="J5" i="3"/>
  <c r="J648" i="3" s="1"/>
  <c r="I5" i="3"/>
  <c r="I648" i="3" s="1"/>
  <c r="H5" i="3"/>
  <c r="H648" i="3" s="1"/>
  <c r="G5" i="3"/>
  <c r="G648" i="3" s="1"/>
  <c r="F4" i="3"/>
  <c r="F647" i="3" s="1"/>
  <c r="BD647" i="3" s="1"/>
  <c r="BC4" i="3"/>
  <c r="BC647" i="3" s="1"/>
  <c r="BB4" i="3"/>
  <c r="BB647" i="3" s="1"/>
  <c r="BA4" i="3"/>
  <c r="BA647" i="3" s="1"/>
  <c r="AZ4" i="3"/>
  <c r="AZ647" i="3" s="1"/>
  <c r="AY4" i="3"/>
  <c r="AY647" i="3" s="1"/>
  <c r="AX4" i="3"/>
  <c r="AX647" i="3" s="1"/>
  <c r="AW4" i="3"/>
  <c r="AW647" i="3" s="1"/>
  <c r="AV4" i="3"/>
  <c r="AV647" i="3" s="1"/>
  <c r="AU4" i="3"/>
  <c r="AU647" i="3" s="1"/>
  <c r="AT4" i="3"/>
  <c r="AT647" i="3" s="1"/>
  <c r="AS4" i="3"/>
  <c r="AS647" i="3" s="1"/>
  <c r="AR4" i="3"/>
  <c r="AR647" i="3" s="1"/>
  <c r="AQ4" i="3"/>
  <c r="AQ647" i="3" s="1"/>
  <c r="AP4" i="3"/>
  <c r="AP647" i="3" s="1"/>
  <c r="AO4" i="3"/>
  <c r="AO647" i="3" s="1"/>
  <c r="AN4" i="3"/>
  <c r="AN647" i="3" s="1"/>
  <c r="AM4" i="3"/>
  <c r="AM647" i="3" s="1"/>
  <c r="AL4" i="3"/>
  <c r="AL647" i="3" s="1"/>
  <c r="AK4" i="3"/>
  <c r="AK647" i="3" s="1"/>
  <c r="AJ4" i="3"/>
  <c r="AJ647" i="3" s="1"/>
  <c r="AI4" i="3"/>
  <c r="AI647" i="3" s="1"/>
  <c r="AH4" i="3"/>
  <c r="AH647" i="3" s="1"/>
  <c r="AG4" i="3"/>
  <c r="AG647" i="3" s="1"/>
  <c r="AF4" i="3"/>
  <c r="AF647" i="3" s="1"/>
  <c r="AE4" i="3"/>
  <c r="AE647" i="3" s="1"/>
  <c r="AD4" i="3"/>
  <c r="AD647" i="3" s="1"/>
  <c r="AC4" i="3"/>
  <c r="AC647" i="3" s="1"/>
  <c r="AB4" i="3"/>
  <c r="AB647" i="3" s="1"/>
  <c r="AA4" i="3"/>
  <c r="AA647" i="3" s="1"/>
  <c r="Z4" i="3"/>
  <c r="Z647" i="3" s="1"/>
  <c r="Y4" i="3"/>
  <c r="Y647" i="3" s="1"/>
  <c r="X4" i="3"/>
  <c r="X647" i="3" s="1"/>
  <c r="W4" i="3"/>
  <c r="W647" i="3" s="1"/>
  <c r="V4" i="3"/>
  <c r="V647" i="3" s="1"/>
  <c r="U4" i="3"/>
  <c r="U647" i="3" s="1"/>
  <c r="T4" i="3"/>
  <c r="T647" i="3" s="1"/>
  <c r="S4" i="3"/>
  <c r="S647" i="3" s="1"/>
  <c r="R4" i="3"/>
  <c r="R647" i="3" s="1"/>
  <c r="Q4" i="3"/>
  <c r="Q647" i="3" s="1"/>
  <c r="P4" i="3"/>
  <c r="P432" i="3"/>
  <c r="BD432" i="3" s="1"/>
  <c r="O4" i="3"/>
  <c r="O647" i="3" s="1"/>
  <c r="N4" i="3"/>
  <c r="N647" i="3" s="1"/>
  <c r="M4" i="3"/>
  <c r="M647" i="3" s="1"/>
  <c r="L4" i="3"/>
  <c r="L647" i="3" s="1"/>
  <c r="K4" i="3"/>
  <c r="K647" i="3" s="1"/>
  <c r="J4" i="3"/>
  <c r="J647" i="3" s="1"/>
  <c r="I4" i="3"/>
  <c r="I647" i="3" s="1"/>
  <c r="H4" i="3"/>
  <c r="H647" i="3" s="1"/>
  <c r="G4" i="3"/>
  <c r="G647" i="3" s="1"/>
  <c r="F3" i="3"/>
  <c r="F646" i="3" s="1"/>
  <c r="BD646" i="3" s="1"/>
  <c r="BC3" i="3"/>
  <c r="BC646" i="3" s="1"/>
  <c r="BB3" i="3"/>
  <c r="BB646" i="3" s="1"/>
  <c r="BA3" i="3"/>
  <c r="BA646" i="3" s="1"/>
  <c r="AZ3" i="3"/>
  <c r="AZ646" i="3" s="1"/>
  <c r="AY3" i="3"/>
  <c r="AY646" i="3" s="1"/>
  <c r="AX3" i="3"/>
  <c r="AX646" i="3" s="1"/>
  <c r="AW3" i="3"/>
  <c r="AW646" i="3" s="1"/>
  <c r="AV3" i="3"/>
  <c r="AV646" i="3" s="1"/>
  <c r="AU3" i="3"/>
  <c r="AU646" i="3" s="1"/>
  <c r="AT3" i="3"/>
  <c r="AT646" i="3" s="1"/>
  <c r="AS3" i="3"/>
  <c r="AS646" i="3" s="1"/>
  <c r="AR3" i="3"/>
  <c r="AR646" i="3" s="1"/>
  <c r="AQ3" i="3"/>
  <c r="AQ646" i="3" s="1"/>
  <c r="AP3" i="3"/>
  <c r="AP646" i="3" s="1"/>
  <c r="AO3" i="3"/>
  <c r="AO646" i="3" s="1"/>
  <c r="AN3" i="3"/>
  <c r="AN646" i="3" s="1"/>
  <c r="AM3" i="3"/>
  <c r="AM646" i="3" s="1"/>
  <c r="AL3" i="3"/>
  <c r="AL646" i="3" s="1"/>
  <c r="AK3" i="3"/>
  <c r="AK646" i="3" s="1"/>
  <c r="AJ3" i="3"/>
  <c r="AJ646" i="3" s="1"/>
  <c r="AI3" i="3"/>
  <c r="AI646" i="3" s="1"/>
  <c r="AH3" i="3"/>
  <c r="AH646" i="3" s="1"/>
  <c r="AG3" i="3"/>
  <c r="AG646" i="3" s="1"/>
  <c r="AF3" i="3"/>
  <c r="AF646" i="3" s="1"/>
  <c r="AE3" i="3"/>
  <c r="AE646" i="3" s="1"/>
  <c r="AD3" i="3"/>
  <c r="AD646" i="3" s="1"/>
  <c r="AC3" i="3"/>
  <c r="AC646" i="3" s="1"/>
  <c r="AB3" i="3"/>
  <c r="AB646" i="3" s="1"/>
  <c r="AA3" i="3"/>
  <c r="AA646" i="3" s="1"/>
  <c r="Z3" i="3"/>
  <c r="Z646" i="3" s="1"/>
  <c r="Y3" i="3"/>
  <c r="Y646" i="3" s="1"/>
  <c r="X3" i="3"/>
  <c r="X646" i="3" s="1"/>
  <c r="W3" i="3"/>
  <c r="W646" i="3" s="1"/>
  <c r="V3" i="3"/>
  <c r="V646" i="3" s="1"/>
  <c r="U3" i="3"/>
  <c r="U646" i="3" s="1"/>
  <c r="T3" i="3"/>
  <c r="T646" i="3" s="1"/>
  <c r="S3" i="3"/>
  <c r="S646" i="3" s="1"/>
  <c r="R3" i="3"/>
  <c r="R646" i="3" s="1"/>
  <c r="Q3" i="3"/>
  <c r="Q646" i="3" s="1"/>
  <c r="P3" i="3"/>
  <c r="P431" i="3"/>
  <c r="BD431" i="3" s="1"/>
  <c r="O3" i="3"/>
  <c r="O646" i="3" s="1"/>
  <c r="N3" i="3"/>
  <c r="N646" i="3" s="1"/>
  <c r="M3" i="3"/>
  <c r="M646" i="3" s="1"/>
  <c r="L3" i="3"/>
  <c r="L646" i="3" s="1"/>
  <c r="K3" i="3"/>
  <c r="K646" i="3" s="1"/>
  <c r="J3" i="3"/>
  <c r="J646" i="3" s="1"/>
  <c r="I3" i="3"/>
  <c r="I646" i="3" s="1"/>
  <c r="H3" i="3"/>
  <c r="H646" i="3" s="1"/>
  <c r="G3" i="3"/>
  <c r="G646" i="3" s="1"/>
  <c r="F2" i="3"/>
  <c r="F645" i="3" s="1"/>
  <c r="BD645" i="3" s="1"/>
  <c r="BC2" i="3"/>
  <c r="BC645" i="3" s="1"/>
  <c r="BB2" i="3"/>
  <c r="BB645" i="3" s="1"/>
  <c r="BA2" i="3"/>
  <c r="BA645" i="3" s="1"/>
  <c r="AZ2" i="3"/>
  <c r="AZ645" i="3" s="1"/>
  <c r="AY2" i="3"/>
  <c r="AY645" i="3" s="1"/>
  <c r="AX2" i="3"/>
  <c r="AX645" i="3" s="1"/>
  <c r="AW2" i="3"/>
  <c r="AW645" i="3" s="1"/>
  <c r="AV2" i="3"/>
  <c r="AV645" i="3" s="1"/>
  <c r="AU2" i="3"/>
  <c r="AU645" i="3" s="1"/>
  <c r="AT2" i="3"/>
  <c r="AT645" i="3" s="1"/>
  <c r="AS2" i="3"/>
  <c r="AS645" i="3" s="1"/>
  <c r="AR2" i="3"/>
  <c r="AR645" i="3" s="1"/>
  <c r="AQ2" i="3"/>
  <c r="AQ645" i="3" s="1"/>
  <c r="AP2" i="3"/>
  <c r="AP645" i="3" s="1"/>
  <c r="AO2" i="3"/>
  <c r="AO645" i="3" s="1"/>
  <c r="AN2" i="3"/>
  <c r="AN645" i="3" s="1"/>
  <c r="AM2" i="3"/>
  <c r="AM645" i="3" s="1"/>
  <c r="AL2" i="3"/>
  <c r="AL645" i="3" s="1"/>
  <c r="AK2" i="3"/>
  <c r="AK645" i="3" s="1"/>
  <c r="AJ2" i="3"/>
  <c r="AJ645" i="3" s="1"/>
  <c r="AI2" i="3"/>
  <c r="AI645" i="3" s="1"/>
  <c r="AH2" i="3"/>
  <c r="AH645" i="3" s="1"/>
  <c r="AG2" i="3"/>
  <c r="AG645" i="3" s="1"/>
  <c r="AF2" i="3"/>
  <c r="AF645" i="3" s="1"/>
  <c r="AE2" i="3"/>
  <c r="AE645" i="3" s="1"/>
  <c r="AD2" i="3"/>
  <c r="AD645" i="3" s="1"/>
  <c r="AC2" i="3"/>
  <c r="AC645" i="3" s="1"/>
  <c r="AB2" i="3"/>
  <c r="AB645" i="3" s="1"/>
  <c r="AA2" i="3"/>
  <c r="AA645" i="3" s="1"/>
  <c r="Z2" i="3"/>
  <c r="Z645" i="3" s="1"/>
  <c r="Y2" i="3"/>
  <c r="Y645" i="3" s="1"/>
  <c r="X2" i="3"/>
  <c r="X645" i="3" s="1"/>
  <c r="W2" i="3"/>
  <c r="W645" i="3" s="1"/>
  <c r="V2" i="3"/>
  <c r="V645" i="3" s="1"/>
  <c r="U2" i="3"/>
  <c r="U645" i="3" s="1"/>
  <c r="T2" i="3"/>
  <c r="T645" i="3" s="1"/>
  <c r="S2" i="3"/>
  <c r="S645" i="3" s="1"/>
  <c r="R2" i="3"/>
  <c r="R645" i="3" s="1"/>
  <c r="Q2" i="3"/>
  <c r="Q645" i="3" s="1"/>
  <c r="P2" i="3"/>
  <c r="P430" i="3"/>
  <c r="BD430" i="3" s="1"/>
  <c r="O2" i="3"/>
  <c r="O645" i="3" s="1"/>
  <c r="N2" i="3"/>
  <c r="N645" i="3" s="1"/>
  <c r="M2" i="3"/>
  <c r="M645" i="3" s="1"/>
  <c r="L2" i="3"/>
  <c r="L645" i="3" s="1"/>
  <c r="K2" i="3"/>
  <c r="K645" i="3" s="1"/>
  <c r="J2" i="3"/>
  <c r="J645" i="3" s="1"/>
  <c r="I2" i="3"/>
  <c r="I645" i="3" s="1"/>
  <c r="H2" i="3"/>
  <c r="H645" i="3" s="1"/>
  <c r="G2" i="3"/>
  <c r="G645" i="3" s="1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C418" i="3"/>
  <c r="BD418" i="3" s="1"/>
  <c r="BC417" i="3"/>
  <c r="BD417" i="3" s="1"/>
  <c r="BC416" i="3"/>
  <c r="BD416" i="3" s="1"/>
  <c r="BC415" i="3"/>
  <c r="BD415" i="3" s="1"/>
  <c r="BC414" i="3"/>
  <c r="BD414" i="3" s="1"/>
  <c r="BC413" i="3"/>
  <c r="BD413" i="3" s="1"/>
  <c r="BC412" i="3"/>
  <c r="BD412" i="3" s="1"/>
  <c r="BC411" i="3"/>
  <c r="BD411" i="3" s="1"/>
  <c r="BC410" i="3"/>
  <c r="BD410" i="3" s="1"/>
  <c r="BC409" i="3"/>
  <c r="BD409" i="3" s="1"/>
  <c r="BC408" i="3"/>
  <c r="BD408" i="3" s="1"/>
  <c r="BC407" i="3"/>
  <c r="BD407" i="3" s="1"/>
  <c r="BB406" i="3"/>
  <c r="BD406" i="3" s="1"/>
  <c r="BC406" i="3"/>
  <c r="BB405" i="3"/>
  <c r="BD405" i="3" s="1"/>
  <c r="BC405" i="3"/>
  <c r="BB404" i="3"/>
  <c r="BD404" i="3" s="1"/>
  <c r="BC404" i="3"/>
  <c r="BA403" i="3"/>
  <c r="BD403" i="3" s="1"/>
  <c r="BC403" i="3"/>
  <c r="BB403" i="3"/>
  <c r="BA402" i="3"/>
  <c r="BD402" i="3" s="1"/>
  <c r="BC402" i="3"/>
  <c r="BB402" i="3"/>
  <c r="BA401" i="3"/>
  <c r="BD401" i="3" s="1"/>
  <c r="BC401" i="3"/>
  <c r="BB401" i="3"/>
  <c r="BA400" i="3"/>
  <c r="BD400" i="3" s="1"/>
  <c r="BC400" i="3"/>
  <c r="BB400" i="3"/>
  <c r="AZ399" i="3"/>
  <c r="BD399" i="3" s="1"/>
  <c r="BC399" i="3"/>
  <c r="BB399" i="3"/>
  <c r="BA399" i="3"/>
  <c r="AZ398" i="3"/>
  <c r="BD398" i="3" s="1"/>
  <c r="BC398" i="3"/>
  <c r="BB398" i="3"/>
  <c r="BA398" i="3"/>
  <c r="AZ397" i="3"/>
  <c r="BD397" i="3" s="1"/>
  <c r="BC397" i="3"/>
  <c r="BB397" i="3"/>
  <c r="BA397" i="3"/>
  <c r="AZ396" i="3"/>
  <c r="BD396" i="3" s="1"/>
  <c r="BC396" i="3"/>
  <c r="BB396" i="3"/>
  <c r="BA396" i="3"/>
  <c r="AZ395" i="3"/>
  <c r="BD395" i="3" s="1"/>
  <c r="BC395" i="3"/>
  <c r="BB395" i="3"/>
  <c r="BA395" i="3"/>
  <c r="AZ394" i="3"/>
  <c r="BD394" i="3" s="1"/>
  <c r="BC394" i="3"/>
  <c r="BB394" i="3"/>
  <c r="BA394" i="3"/>
  <c r="AZ393" i="3"/>
  <c r="BD393" i="3" s="1"/>
  <c r="BC393" i="3"/>
  <c r="BB393" i="3"/>
  <c r="BA393" i="3"/>
  <c r="AZ392" i="3"/>
  <c r="BD392" i="3" s="1"/>
  <c r="BC392" i="3"/>
  <c r="BB392" i="3"/>
  <c r="BA392" i="3"/>
  <c r="AZ391" i="3"/>
  <c r="BD391" i="3" s="1"/>
  <c r="BC391" i="3"/>
  <c r="BB391" i="3"/>
  <c r="BA391" i="3"/>
  <c r="AZ390" i="3"/>
  <c r="BD390" i="3" s="1"/>
  <c r="BC390" i="3"/>
  <c r="BB390" i="3"/>
  <c r="BA390" i="3"/>
  <c r="AZ389" i="3"/>
  <c r="BD389" i="3" s="1"/>
  <c r="BC389" i="3"/>
  <c r="BB389" i="3"/>
  <c r="BA389" i="3"/>
  <c r="AZ388" i="3"/>
  <c r="BD388" i="3" s="1"/>
  <c r="BC388" i="3"/>
  <c r="BB388" i="3"/>
  <c r="BA388" i="3"/>
  <c r="AZ387" i="3"/>
  <c r="BD387" i="3" s="1"/>
  <c r="BC387" i="3"/>
  <c r="BB387" i="3"/>
  <c r="BA387" i="3"/>
  <c r="AZ386" i="3"/>
  <c r="BD386" i="3" s="1"/>
  <c r="BC386" i="3"/>
  <c r="BB386" i="3"/>
  <c r="BA386" i="3"/>
  <c r="AZ385" i="3"/>
  <c r="BD385" i="3" s="1"/>
  <c r="BC385" i="3"/>
  <c r="BB385" i="3"/>
  <c r="BA385" i="3"/>
  <c r="AZ384" i="3"/>
  <c r="BD384" i="3" s="1"/>
  <c r="BC384" i="3"/>
  <c r="BB384" i="3"/>
  <c r="BA384" i="3"/>
  <c r="AZ383" i="3"/>
  <c r="BD383" i="3" s="1"/>
  <c r="BC383" i="3"/>
  <c r="BB383" i="3"/>
  <c r="BA383" i="3"/>
  <c r="AX382" i="3"/>
  <c r="BD382" i="3" s="1"/>
  <c r="BC382" i="3"/>
  <c r="BB382" i="3"/>
  <c r="BA382" i="3"/>
  <c r="AZ382" i="3"/>
  <c r="AY382" i="3"/>
  <c r="AW381" i="3"/>
  <c r="BD381" i="3" s="1"/>
  <c r="BC381" i="3"/>
  <c r="BB381" i="3"/>
  <c r="BA381" i="3"/>
  <c r="AZ381" i="3"/>
  <c r="AY381" i="3"/>
  <c r="AX381" i="3"/>
  <c r="AW380" i="3"/>
  <c r="BD380" i="3" s="1"/>
  <c r="BC380" i="3"/>
  <c r="BB380" i="3"/>
  <c r="BA380" i="3"/>
  <c r="AZ380" i="3"/>
  <c r="AY380" i="3"/>
  <c r="AX380" i="3"/>
  <c r="AW379" i="3"/>
  <c r="BD379" i="3" s="1"/>
  <c r="BC379" i="3"/>
  <c r="BB379" i="3"/>
  <c r="BA379" i="3"/>
  <c r="AZ379" i="3"/>
  <c r="AY379" i="3"/>
  <c r="AX379" i="3"/>
  <c r="AW378" i="3"/>
  <c r="BD378" i="3" s="1"/>
  <c r="BC378" i="3"/>
  <c r="BB378" i="3"/>
  <c r="BA378" i="3"/>
  <c r="AZ378" i="3"/>
  <c r="AY378" i="3"/>
  <c r="AX378" i="3"/>
  <c r="AW377" i="3"/>
  <c r="BD377" i="3" s="1"/>
  <c r="BC377" i="3"/>
  <c r="BB377" i="3"/>
  <c r="BA377" i="3"/>
  <c r="AZ377" i="3"/>
  <c r="AY377" i="3"/>
  <c r="AX377" i="3"/>
  <c r="AV376" i="3"/>
  <c r="BD376" i="3" s="1"/>
  <c r="BC376" i="3"/>
  <c r="BB376" i="3"/>
  <c r="BA376" i="3"/>
  <c r="AZ376" i="3"/>
  <c r="AY376" i="3"/>
  <c r="AX376" i="3"/>
  <c r="AW376" i="3"/>
  <c r="AV375" i="3"/>
  <c r="BD375" i="3" s="1"/>
  <c r="BC375" i="3"/>
  <c r="BB375" i="3"/>
  <c r="BA375" i="3"/>
  <c r="AZ375" i="3"/>
  <c r="AY375" i="3"/>
  <c r="AX375" i="3"/>
  <c r="AW375" i="3"/>
  <c r="AV374" i="3"/>
  <c r="BD374" i="3" s="1"/>
  <c r="BC374" i="3"/>
  <c r="BB374" i="3"/>
  <c r="BA374" i="3"/>
  <c r="AZ374" i="3"/>
  <c r="AY374" i="3"/>
  <c r="AX374" i="3"/>
  <c r="AW374" i="3"/>
  <c r="AU373" i="3"/>
  <c r="BD373" i="3" s="1"/>
  <c r="BC373" i="3"/>
  <c r="BB373" i="3"/>
  <c r="BA373" i="3"/>
  <c r="AZ373" i="3"/>
  <c r="AY373" i="3"/>
  <c r="AX373" i="3"/>
  <c r="AW373" i="3"/>
  <c r="AV373" i="3"/>
  <c r="AU372" i="3"/>
  <c r="BD372" i="3" s="1"/>
  <c r="BC372" i="3"/>
  <c r="BB372" i="3"/>
  <c r="BA372" i="3"/>
  <c r="AZ372" i="3"/>
  <c r="AY372" i="3"/>
  <c r="AX372" i="3"/>
  <c r="AW372" i="3"/>
  <c r="AV372" i="3"/>
  <c r="AU371" i="3"/>
  <c r="BD371" i="3" s="1"/>
  <c r="BC371" i="3"/>
  <c r="BB371" i="3"/>
  <c r="BA371" i="3"/>
  <c r="AZ371" i="3"/>
  <c r="AY371" i="3"/>
  <c r="AX371" i="3"/>
  <c r="AW371" i="3"/>
  <c r="AV371" i="3"/>
  <c r="AU370" i="3"/>
  <c r="BD370" i="3" s="1"/>
  <c r="BC370" i="3"/>
  <c r="BB370" i="3"/>
  <c r="BA370" i="3"/>
  <c r="AZ370" i="3"/>
  <c r="AY370" i="3"/>
  <c r="AX370" i="3"/>
  <c r="AW370" i="3"/>
  <c r="AV370" i="3"/>
  <c r="AU369" i="3"/>
  <c r="BD369" i="3" s="1"/>
  <c r="BC369" i="3"/>
  <c r="BB369" i="3"/>
  <c r="BA369" i="3"/>
  <c r="AZ369" i="3"/>
  <c r="AY369" i="3"/>
  <c r="AX369" i="3"/>
  <c r="AW369" i="3"/>
  <c r="AV369" i="3"/>
  <c r="AU368" i="3"/>
  <c r="BD368" i="3" s="1"/>
  <c r="BC368" i="3"/>
  <c r="BB368" i="3"/>
  <c r="BA368" i="3"/>
  <c r="AZ368" i="3"/>
  <c r="AY368" i="3"/>
  <c r="AX368" i="3"/>
  <c r="AW368" i="3"/>
  <c r="AV368" i="3"/>
  <c r="AU367" i="3"/>
  <c r="BD367" i="3" s="1"/>
  <c r="BC367" i="3"/>
  <c r="BB367" i="3"/>
  <c r="BA367" i="3"/>
  <c r="AZ367" i="3"/>
  <c r="AY367" i="3"/>
  <c r="AX367" i="3"/>
  <c r="AW367" i="3"/>
  <c r="AV367" i="3"/>
  <c r="AU366" i="3"/>
  <c r="BD366" i="3" s="1"/>
  <c r="BC366" i="3"/>
  <c r="BB366" i="3"/>
  <c r="BA366" i="3"/>
  <c r="AZ366" i="3"/>
  <c r="AY366" i="3"/>
  <c r="AX366" i="3"/>
  <c r="AW366" i="3"/>
  <c r="AV366" i="3"/>
  <c r="AT365" i="3"/>
  <c r="BD365" i="3" s="1"/>
  <c r="BC365" i="3"/>
  <c r="BB365" i="3"/>
  <c r="BA365" i="3"/>
  <c r="AZ365" i="3"/>
  <c r="AY365" i="3"/>
  <c r="AX365" i="3"/>
  <c r="AW365" i="3"/>
  <c r="AV365" i="3"/>
  <c r="AU365" i="3"/>
  <c r="AT364" i="3"/>
  <c r="BD364" i="3" s="1"/>
  <c r="BC364" i="3"/>
  <c r="BB364" i="3"/>
  <c r="BA364" i="3"/>
  <c r="AZ364" i="3"/>
  <c r="AY364" i="3"/>
  <c r="AX364" i="3"/>
  <c r="AW364" i="3"/>
  <c r="AV364" i="3"/>
  <c r="AU364" i="3"/>
  <c r="AT363" i="3"/>
  <c r="BD363" i="3" s="1"/>
  <c r="BC363" i="3"/>
  <c r="BB363" i="3"/>
  <c r="BA363" i="3"/>
  <c r="AZ363" i="3"/>
  <c r="AY363" i="3"/>
  <c r="AX363" i="3"/>
  <c r="AW363" i="3"/>
  <c r="AV363" i="3"/>
  <c r="AU363" i="3"/>
  <c r="AT362" i="3"/>
  <c r="BD362" i="3" s="1"/>
  <c r="BC362" i="3"/>
  <c r="BB362" i="3"/>
  <c r="BA362" i="3"/>
  <c r="AZ362" i="3"/>
  <c r="AY362" i="3"/>
  <c r="AX362" i="3"/>
  <c r="AW362" i="3"/>
  <c r="AV362" i="3"/>
  <c r="AU362" i="3"/>
  <c r="AT361" i="3"/>
  <c r="BD361" i="3" s="1"/>
  <c r="BC361" i="3"/>
  <c r="BB361" i="3"/>
  <c r="BA361" i="3"/>
  <c r="AZ361" i="3"/>
  <c r="AY361" i="3"/>
  <c r="AX361" i="3"/>
  <c r="AW361" i="3"/>
  <c r="AV361" i="3"/>
  <c r="AU361" i="3"/>
  <c r="AT360" i="3"/>
  <c r="BD360" i="3" s="1"/>
  <c r="BC360" i="3"/>
  <c r="BB360" i="3"/>
  <c r="BA360" i="3"/>
  <c r="AZ360" i="3"/>
  <c r="AY360" i="3"/>
  <c r="AX360" i="3"/>
  <c r="AW360" i="3"/>
  <c r="AV360" i="3"/>
  <c r="AU360" i="3"/>
  <c r="AS359" i="3"/>
  <c r="BD359" i="3" s="1"/>
  <c r="BC359" i="3"/>
  <c r="BB359" i="3"/>
  <c r="BA359" i="3"/>
  <c r="AZ359" i="3"/>
  <c r="AY359" i="3"/>
  <c r="AX359" i="3"/>
  <c r="AW359" i="3"/>
  <c r="AV359" i="3"/>
  <c r="AU359" i="3"/>
  <c r="AT359" i="3"/>
  <c r="AS358" i="3"/>
  <c r="BD358" i="3" s="1"/>
  <c r="BC358" i="3"/>
  <c r="BB358" i="3"/>
  <c r="BA358" i="3"/>
  <c r="AZ358" i="3"/>
  <c r="AY358" i="3"/>
  <c r="AX358" i="3"/>
  <c r="AW358" i="3"/>
  <c r="AV358" i="3"/>
  <c r="AU358" i="3"/>
  <c r="AT358" i="3"/>
  <c r="AS357" i="3"/>
  <c r="BD357" i="3" s="1"/>
  <c r="BC357" i="3"/>
  <c r="BB357" i="3"/>
  <c r="BA357" i="3"/>
  <c r="AZ357" i="3"/>
  <c r="AY357" i="3"/>
  <c r="AX357" i="3"/>
  <c r="AW357" i="3"/>
  <c r="AV357" i="3"/>
  <c r="AU357" i="3"/>
  <c r="AT357" i="3"/>
  <c r="AS356" i="3"/>
  <c r="BD356" i="3" s="1"/>
  <c r="BC356" i="3"/>
  <c r="BB356" i="3"/>
  <c r="BA356" i="3"/>
  <c r="AZ356" i="3"/>
  <c r="AY356" i="3"/>
  <c r="AX356" i="3"/>
  <c r="AW356" i="3"/>
  <c r="AV356" i="3"/>
  <c r="AU356" i="3"/>
  <c r="AT356" i="3"/>
  <c r="AS355" i="3"/>
  <c r="BD355" i="3" s="1"/>
  <c r="BC355" i="3"/>
  <c r="BB355" i="3"/>
  <c r="BA355" i="3"/>
  <c r="AZ355" i="3"/>
  <c r="AY355" i="3"/>
  <c r="AX355" i="3"/>
  <c r="AW355" i="3"/>
  <c r="AV355" i="3"/>
  <c r="AU355" i="3"/>
  <c r="AT355" i="3"/>
  <c r="AS354" i="3"/>
  <c r="BD354" i="3" s="1"/>
  <c r="BC354" i="3"/>
  <c r="BB354" i="3"/>
  <c r="BA354" i="3"/>
  <c r="AZ354" i="3"/>
  <c r="AY354" i="3"/>
  <c r="AX354" i="3"/>
  <c r="AW354" i="3"/>
  <c r="AV354" i="3"/>
  <c r="AU354" i="3"/>
  <c r="AT354" i="3"/>
  <c r="AS353" i="3"/>
  <c r="BD353" i="3" s="1"/>
  <c r="BC353" i="3"/>
  <c r="BB353" i="3"/>
  <c r="BA353" i="3"/>
  <c r="AZ353" i="3"/>
  <c r="AY353" i="3"/>
  <c r="AX353" i="3"/>
  <c r="AW353" i="3"/>
  <c r="AV353" i="3"/>
  <c r="AU353" i="3"/>
  <c r="AT353" i="3"/>
  <c r="AS352" i="3"/>
  <c r="BD352" i="3" s="1"/>
  <c r="BC352" i="3"/>
  <c r="BB352" i="3"/>
  <c r="BA352" i="3"/>
  <c r="AZ352" i="3"/>
  <c r="AY352" i="3"/>
  <c r="AX352" i="3"/>
  <c r="AW352" i="3"/>
  <c r="AV352" i="3"/>
  <c r="AU352" i="3"/>
  <c r="AT352" i="3"/>
  <c r="AS351" i="3"/>
  <c r="BD351" i="3" s="1"/>
  <c r="BC351" i="3"/>
  <c r="BB351" i="3"/>
  <c r="BA351" i="3"/>
  <c r="AZ351" i="3"/>
  <c r="AY351" i="3"/>
  <c r="AX351" i="3"/>
  <c r="AW351" i="3"/>
  <c r="AV351" i="3"/>
  <c r="AU351" i="3"/>
  <c r="AT351" i="3"/>
  <c r="AS350" i="3"/>
  <c r="BD350" i="3" s="1"/>
  <c r="BC350" i="3"/>
  <c r="BB350" i="3"/>
  <c r="BA350" i="3"/>
  <c r="AZ350" i="3"/>
  <c r="AY350" i="3"/>
  <c r="AX350" i="3"/>
  <c r="AW350" i="3"/>
  <c r="AV350" i="3"/>
  <c r="AU350" i="3"/>
  <c r="AT350" i="3"/>
  <c r="AS349" i="3"/>
  <c r="BD349" i="3" s="1"/>
  <c r="BC349" i="3"/>
  <c r="BB349" i="3"/>
  <c r="BA349" i="3"/>
  <c r="AZ349" i="3"/>
  <c r="AY349" i="3"/>
  <c r="AX349" i="3"/>
  <c r="AW349" i="3"/>
  <c r="AV349" i="3"/>
  <c r="AU349" i="3"/>
  <c r="AT349" i="3"/>
  <c r="AS348" i="3"/>
  <c r="BD348" i="3" s="1"/>
  <c r="BC348" i="3"/>
  <c r="BB348" i="3"/>
  <c r="BA348" i="3"/>
  <c r="AZ348" i="3"/>
  <c r="AY348" i="3"/>
  <c r="AX348" i="3"/>
  <c r="AW348" i="3"/>
  <c r="AV348" i="3"/>
  <c r="AU348" i="3"/>
  <c r="AT348" i="3"/>
  <c r="AR347" i="3"/>
  <c r="BD347" i="3" s="1"/>
  <c r="BC347" i="3"/>
  <c r="BB347" i="3"/>
  <c r="BA347" i="3"/>
  <c r="AZ347" i="3"/>
  <c r="AY347" i="3"/>
  <c r="AX347" i="3"/>
  <c r="AW347" i="3"/>
  <c r="AV347" i="3"/>
  <c r="AU347" i="3"/>
  <c r="AT347" i="3"/>
  <c r="AS347" i="3"/>
  <c r="AR346" i="3"/>
  <c r="BD346" i="3" s="1"/>
  <c r="BC346" i="3"/>
  <c r="BB346" i="3"/>
  <c r="BA346" i="3"/>
  <c r="AZ346" i="3"/>
  <c r="AY346" i="3"/>
  <c r="AX346" i="3"/>
  <c r="AW346" i="3"/>
  <c r="AV346" i="3"/>
  <c r="AU346" i="3"/>
  <c r="AT346" i="3"/>
  <c r="AS346" i="3"/>
  <c r="AQ345" i="3"/>
  <c r="BD345" i="3" s="1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4" i="3"/>
  <c r="BD344" i="3" s="1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3" i="3"/>
  <c r="BD343" i="3" s="1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P342" i="3"/>
  <c r="BD342" i="3" s="1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1" i="3"/>
  <c r="BD341" i="3" s="1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0" i="3"/>
  <c r="BD340" i="3" s="1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39" i="3"/>
  <c r="BD339" i="3" s="1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N338" i="3"/>
  <c r="BD338" i="3" s="1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7" i="3"/>
  <c r="BD337" i="3" s="1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6" i="3"/>
  <c r="BD336" i="3" s="1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5" i="3"/>
  <c r="BD335" i="3" s="1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4" i="3"/>
  <c r="BD334" i="3" s="1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3" i="3"/>
  <c r="BD333" i="3" s="1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2" i="3"/>
  <c r="BD332" i="3" s="1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1" i="3"/>
  <c r="BD331" i="3" s="1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0" i="3"/>
  <c r="BD330" i="3" s="1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29" i="3"/>
  <c r="BD329" i="3" s="1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8" i="3"/>
  <c r="BD328" i="3" s="1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7" i="3"/>
  <c r="BD327" i="3" s="1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6" i="3"/>
  <c r="BD326" i="3" s="1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5" i="3"/>
  <c r="BD325" i="3" s="1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4" i="3"/>
  <c r="BD324" i="3" s="1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3" i="3"/>
  <c r="BD323" i="3" s="1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2" i="3"/>
  <c r="BD322" i="3" s="1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1" i="3"/>
  <c r="BD321" i="3" s="1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0" i="3"/>
  <c r="BD320" i="3" s="1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L319" i="3"/>
  <c r="BD319" i="3" s="1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AB318" i="3"/>
  <c r="BD318" i="3" s="1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7" i="3"/>
  <c r="BD317" i="3" s="1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AB316" i="3"/>
  <c r="BD316" i="3" s="1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5" i="3"/>
  <c r="BD315" i="3" s="1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O314" i="3"/>
  <c r="BD314" i="3" s="1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3" i="3"/>
  <c r="BD313" i="3" s="1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2" i="3"/>
  <c r="BD312" i="3" s="1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1" i="3"/>
  <c r="BD311" i="3" s="1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0" i="3"/>
  <c r="BD310" i="3" s="1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09" i="3"/>
  <c r="BD309" i="3" s="1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M308" i="3"/>
  <c r="BD308" i="3" s="1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7" i="3"/>
  <c r="BD307" i="3" s="1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6" i="3"/>
  <c r="BD306" i="3" s="1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5" i="3"/>
  <c r="BD305" i="3" s="1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4" i="3"/>
  <c r="BD304" i="3" s="1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3" i="3"/>
  <c r="BD303" i="3" s="1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2" i="3"/>
  <c r="BD302" i="3" s="1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1" i="3"/>
  <c r="BD301" i="3" s="1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0" i="3"/>
  <c r="BD300" i="3" s="1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299" i="3"/>
  <c r="BD299" i="3" s="1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8" i="3"/>
  <c r="BD298" i="3" s="1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H297" i="3"/>
  <c r="BD297" i="3" s="1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6" i="3"/>
  <c r="BD296" i="3" s="1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5" i="3"/>
  <c r="BD295" i="3" s="1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4" i="3"/>
  <c r="BD294" i="3" s="1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3" i="3"/>
  <c r="BD293" i="3" s="1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2" i="3"/>
  <c r="BD292" i="3" s="1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1" i="3"/>
  <c r="BD291" i="3" s="1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0" i="3"/>
  <c r="BD290" i="3" s="1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89" i="3"/>
  <c r="BD289" i="3" s="1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8" i="3"/>
  <c r="BD288" i="3" s="1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7" i="3"/>
  <c r="BD287" i="3" s="1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6" i="3"/>
  <c r="BD286" i="3" s="1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5" i="3"/>
  <c r="BD285" i="3" s="1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4" i="3"/>
  <c r="BD284" i="3" s="1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3" i="3"/>
  <c r="BD283" i="3" s="1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2" i="3"/>
  <c r="BD282" i="3" s="1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F281" i="3"/>
  <c r="BD281" i="3" s="1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0" i="3"/>
  <c r="BD280" i="3" s="1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79" i="3"/>
  <c r="BD279" i="3" s="1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8" i="3"/>
  <c r="BD278" i="3" s="1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7" i="3"/>
  <c r="BD277" i="3" s="1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6" i="3"/>
  <c r="BD276" i="3" s="1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5" i="3"/>
  <c r="BD275" i="3" s="1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4" i="3"/>
  <c r="BD274" i="3" s="1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3" i="3"/>
  <c r="BD273" i="3" s="1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2" i="3"/>
  <c r="BD272" i="3" s="1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1" i="3"/>
  <c r="BD271" i="3" s="1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0" i="3"/>
  <c r="BD270" i="3" s="1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69" i="3"/>
  <c r="BD269" i="3" s="1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8" i="3"/>
  <c r="BD268" i="3" s="1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7" i="3"/>
  <c r="BD267" i="3" s="1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6" i="3"/>
  <c r="BD266" i="3" s="1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5" i="3"/>
  <c r="BD265" i="3" s="1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4" i="3"/>
  <c r="BD264" i="3" s="1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3" i="3"/>
  <c r="BD263" i="3" s="1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2" i="3"/>
  <c r="BD262" i="3" s="1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1" i="3"/>
  <c r="BD261" i="3" s="1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0" i="3"/>
  <c r="BD260" i="3" s="1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59" i="3"/>
  <c r="BD259" i="3" s="1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8" i="3"/>
  <c r="BD258" i="3" s="1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7" i="3"/>
  <c r="BD257" i="3" s="1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6" i="3"/>
  <c r="BD256" i="3" s="1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5" i="3"/>
  <c r="BD255" i="3" s="1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4" i="3"/>
  <c r="BD254" i="3" s="1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3" i="3"/>
  <c r="BD253" i="3" s="1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2" i="3"/>
  <c r="BD252" i="3" s="1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1" i="3"/>
  <c r="BD251" i="3" s="1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0" i="3"/>
  <c r="BD250" i="3" s="1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49" i="3"/>
  <c r="BD249" i="3" s="1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8" i="3"/>
  <c r="BD248" i="3" s="1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7" i="3"/>
  <c r="BD247" i="3" s="1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6" i="3"/>
  <c r="BD246" i="3" s="1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5" i="3"/>
  <c r="BD245" i="3" s="1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4" i="3"/>
  <c r="BD244" i="3" s="1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3" i="3"/>
  <c r="BD243" i="3" s="1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2" i="3"/>
  <c r="BD242" i="3" s="1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1" i="3"/>
  <c r="BD241" i="3" s="1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0" i="3"/>
  <c r="BD240" i="3" s="1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39" i="3"/>
  <c r="BD239" i="3" s="1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8" i="3"/>
  <c r="BD238" i="3" s="1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7" i="3"/>
  <c r="BD237" i="3" s="1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6" i="3"/>
  <c r="BD236" i="3" s="1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5" i="3"/>
  <c r="BD235" i="3" s="1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4" i="3"/>
  <c r="BD234" i="3" s="1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3" i="3"/>
  <c r="BD233" i="3" s="1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2" i="3"/>
  <c r="BD232" i="3" s="1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1" i="3"/>
  <c r="BD231" i="3" s="1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0" i="3"/>
  <c r="BD230" i="3" s="1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29" i="3"/>
  <c r="BD229" i="3" s="1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8" i="3"/>
  <c r="BD228" i="3" s="1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7" i="3"/>
  <c r="BD227" i="3" s="1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6" i="3"/>
  <c r="BD226" i="3" s="1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5" i="3"/>
  <c r="BD225" i="3" s="1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4" i="3"/>
  <c r="BD224" i="3" s="1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3" i="3"/>
  <c r="BD223" i="3" s="1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2" i="3"/>
  <c r="BD222" i="3" s="1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1" i="3"/>
  <c r="BD221" i="3" s="1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0" i="3"/>
  <c r="BD220" i="3" s="1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19" i="3"/>
  <c r="BD219" i="3" s="1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8" i="3"/>
  <c r="BD218" i="3" s="1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7" i="3"/>
  <c r="BD217" i="3" s="1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AQ132" i="3"/>
  <c r="BD132" i="3" s="1"/>
  <c r="AQ131" i="3"/>
  <c r="BD131" i="3" s="1"/>
  <c r="AM119" i="3"/>
  <c r="BD119" i="3" s="1"/>
  <c r="AM118" i="3"/>
  <c r="BD118" i="3" s="1"/>
  <c r="AL117" i="3"/>
  <c r="BD117" i="3" s="1"/>
  <c r="AM117" i="3"/>
  <c r="AM116" i="3"/>
  <c r="BD116" i="3" s="1"/>
  <c r="AM115" i="3"/>
  <c r="BD115" i="3" s="1"/>
  <c r="AM114" i="3"/>
  <c r="BD114" i="3" s="1"/>
  <c r="AM113" i="3"/>
  <c r="BD113" i="3" s="1"/>
  <c r="AM112" i="3"/>
  <c r="BD112" i="3" s="1"/>
  <c r="AM111" i="3"/>
  <c r="BD111" i="3" s="1"/>
  <c r="AM110" i="3"/>
  <c r="BD110" i="3" s="1"/>
  <c r="AM109" i="3"/>
  <c r="BD109" i="3" s="1"/>
  <c r="AM108" i="3"/>
  <c r="BD108" i="3" s="1"/>
  <c r="AM107" i="3"/>
  <c r="BD107" i="3" s="1"/>
  <c r="AM106" i="3"/>
  <c r="BD106" i="3" s="1"/>
  <c r="AM105" i="3"/>
  <c r="BD105" i="3" s="1"/>
  <c r="O99" i="3"/>
  <c r="BD99" i="3" s="1"/>
  <c r="Y99" i="3"/>
  <c r="X99" i="3"/>
  <c r="W99" i="3"/>
  <c r="V99" i="3"/>
  <c r="U99" i="3"/>
  <c r="T99" i="3"/>
  <c r="S99" i="3"/>
  <c r="R99" i="3"/>
  <c r="Q99" i="3"/>
  <c r="P99" i="3"/>
  <c r="O98" i="3"/>
  <c r="BD98" i="3" s="1"/>
  <c r="Y98" i="3"/>
  <c r="X98" i="3"/>
  <c r="W98" i="3"/>
  <c r="V98" i="3"/>
  <c r="U98" i="3"/>
  <c r="T98" i="3"/>
  <c r="S98" i="3"/>
  <c r="R98" i="3"/>
  <c r="Q98" i="3"/>
  <c r="P98" i="3"/>
  <c r="O97" i="3"/>
  <c r="BD97" i="3" s="1"/>
  <c r="Y97" i="3"/>
  <c r="X97" i="3"/>
  <c r="W97" i="3"/>
  <c r="V97" i="3"/>
  <c r="U97" i="3"/>
  <c r="T97" i="3"/>
  <c r="S97" i="3"/>
  <c r="R97" i="3"/>
  <c r="Q97" i="3"/>
  <c r="P97" i="3"/>
  <c r="O96" i="3"/>
  <c r="BD96" i="3" s="1"/>
  <c r="Y96" i="3"/>
  <c r="X96" i="3"/>
  <c r="W96" i="3"/>
  <c r="V96" i="3"/>
  <c r="U96" i="3"/>
  <c r="T96" i="3"/>
  <c r="S96" i="3"/>
  <c r="R96" i="3"/>
  <c r="Q96" i="3"/>
  <c r="P96" i="3"/>
  <c r="B82" i="3"/>
  <c r="BD82" i="3" s="1"/>
  <c r="E82" i="3"/>
  <c r="D82" i="3"/>
  <c r="C82" i="3"/>
  <c r="B81" i="3"/>
  <c r="BD81" i="3" s="1"/>
  <c r="E81" i="3"/>
  <c r="D81" i="3"/>
  <c r="C81" i="3"/>
  <c r="B80" i="3"/>
  <c r="BD80" i="3" s="1"/>
  <c r="E80" i="3"/>
  <c r="D80" i="3"/>
  <c r="C80" i="3"/>
  <c r="B79" i="3"/>
  <c r="BD79" i="3" s="1"/>
  <c r="E79" i="3"/>
  <c r="D79" i="3"/>
  <c r="C79" i="3"/>
  <c r="B78" i="3"/>
  <c r="BD78" i="3" s="1"/>
  <c r="E78" i="3"/>
  <c r="D78" i="3"/>
  <c r="C78" i="3"/>
  <c r="B77" i="3"/>
  <c r="BD77" i="3" s="1"/>
  <c r="E77" i="3"/>
  <c r="D77" i="3"/>
  <c r="C77" i="3"/>
  <c r="B76" i="3"/>
  <c r="BD76" i="3" s="1"/>
  <c r="E76" i="3"/>
  <c r="D76" i="3"/>
  <c r="C76" i="3"/>
  <c r="B75" i="3"/>
  <c r="BD75" i="3" s="1"/>
  <c r="E75" i="3"/>
  <c r="D75" i="3"/>
  <c r="C75" i="3"/>
  <c r="B74" i="3"/>
  <c r="BD74" i="3" s="1"/>
  <c r="E74" i="3"/>
  <c r="D74" i="3"/>
  <c r="C74" i="3"/>
  <c r="B73" i="3"/>
  <c r="BD73" i="3" s="1"/>
  <c r="E73" i="3"/>
  <c r="D73" i="3"/>
  <c r="C73" i="3"/>
  <c r="B72" i="3"/>
  <c r="BD72" i="3" s="1"/>
  <c r="E72" i="3"/>
  <c r="D72" i="3"/>
  <c r="C72" i="3"/>
  <c r="B71" i="3"/>
  <c r="BD71" i="3" s="1"/>
  <c r="E71" i="3"/>
  <c r="D71" i="3"/>
  <c r="C71" i="3"/>
  <c r="B70" i="3"/>
  <c r="BD70" i="3" s="1"/>
  <c r="E70" i="3"/>
  <c r="D70" i="3"/>
  <c r="C70" i="3"/>
  <c r="B69" i="3"/>
  <c r="BD69" i="3" s="1"/>
  <c r="E69" i="3"/>
  <c r="D69" i="3"/>
  <c r="C69" i="3"/>
  <c r="B68" i="3"/>
  <c r="BD68" i="3" s="1"/>
  <c r="E68" i="3"/>
  <c r="D68" i="3"/>
  <c r="C68" i="3"/>
  <c r="B67" i="3"/>
  <c r="BD67" i="3" s="1"/>
  <c r="E67" i="3"/>
  <c r="D67" i="3"/>
  <c r="C67" i="3"/>
  <c r="B66" i="3"/>
  <c r="BD66" i="3" s="1"/>
  <c r="E66" i="3"/>
  <c r="D66" i="3"/>
  <c r="C66" i="3"/>
  <c r="B65" i="3"/>
  <c r="BD65" i="3" s="1"/>
  <c r="E65" i="3"/>
  <c r="D65" i="3"/>
  <c r="C65" i="3"/>
  <c r="B64" i="3"/>
  <c r="BD64" i="3" s="1"/>
  <c r="E64" i="3"/>
  <c r="D64" i="3"/>
  <c r="C64" i="3"/>
  <c r="B63" i="3"/>
  <c r="BD63" i="3" s="1"/>
  <c r="E63" i="3"/>
  <c r="D63" i="3"/>
  <c r="C63" i="3"/>
  <c r="B62" i="3"/>
  <c r="BD62" i="3" s="1"/>
  <c r="E62" i="3"/>
  <c r="D62" i="3"/>
  <c r="C62" i="3"/>
  <c r="B61" i="3"/>
  <c r="BD61" i="3" s="1"/>
  <c r="E61" i="3"/>
  <c r="D61" i="3"/>
  <c r="C61" i="3"/>
  <c r="B60" i="3"/>
  <c r="BD60" i="3" s="1"/>
  <c r="E60" i="3"/>
  <c r="D60" i="3"/>
  <c r="C60" i="3"/>
  <c r="B59" i="3"/>
  <c r="BD59" i="3" s="1"/>
  <c r="E59" i="3"/>
  <c r="D59" i="3"/>
  <c r="C59" i="3"/>
  <c r="B58" i="3"/>
  <c r="BD58" i="3" s="1"/>
  <c r="E58" i="3"/>
  <c r="D58" i="3"/>
  <c r="C58" i="3"/>
  <c r="B57" i="3"/>
  <c r="BD57" i="3" s="1"/>
  <c r="E57" i="3"/>
  <c r="D57" i="3"/>
  <c r="C57" i="3"/>
  <c r="B56" i="3"/>
  <c r="BD56" i="3" s="1"/>
  <c r="E56" i="3"/>
  <c r="D56" i="3"/>
  <c r="C56" i="3"/>
  <c r="B55" i="3"/>
  <c r="BD55" i="3" s="1"/>
  <c r="E55" i="3"/>
  <c r="D55" i="3"/>
  <c r="C55" i="3"/>
  <c r="B54" i="3"/>
  <c r="BD54" i="3" s="1"/>
  <c r="E54" i="3"/>
  <c r="D54" i="3"/>
  <c r="C54" i="3"/>
  <c r="B53" i="3"/>
  <c r="BD53" i="3" s="1"/>
  <c r="E53" i="3"/>
  <c r="D53" i="3"/>
  <c r="C53" i="3"/>
  <c r="B52" i="3"/>
  <c r="BD52" i="3" s="1"/>
  <c r="E52" i="3"/>
  <c r="D52" i="3"/>
  <c r="C52" i="3"/>
  <c r="B51" i="3"/>
  <c r="BD51" i="3" s="1"/>
  <c r="E51" i="3"/>
  <c r="D51" i="3"/>
  <c r="C51" i="3"/>
  <c r="B50" i="3"/>
  <c r="BD50" i="3" s="1"/>
  <c r="E50" i="3"/>
  <c r="D50" i="3"/>
  <c r="C50" i="3"/>
  <c r="B49" i="3"/>
  <c r="BD49" i="3" s="1"/>
  <c r="E49" i="3"/>
  <c r="D49" i="3"/>
  <c r="C49" i="3"/>
  <c r="B48" i="3"/>
  <c r="BD48" i="3" s="1"/>
  <c r="E48" i="3"/>
  <c r="D48" i="3"/>
  <c r="C48" i="3"/>
  <c r="B47" i="3"/>
  <c r="BD47" i="3" s="1"/>
  <c r="E47" i="3"/>
  <c r="D47" i="3"/>
  <c r="C47" i="3"/>
  <c r="B46" i="3"/>
  <c r="BD46" i="3" s="1"/>
  <c r="E46" i="3"/>
  <c r="D46" i="3"/>
  <c r="C46" i="3"/>
  <c r="B45" i="3"/>
  <c r="BD45" i="3" s="1"/>
  <c r="E45" i="3"/>
  <c r="D45" i="3"/>
  <c r="C45" i="3"/>
  <c r="B44" i="3"/>
  <c r="BD44" i="3" s="1"/>
  <c r="E44" i="3"/>
  <c r="D44" i="3"/>
  <c r="C44" i="3"/>
  <c r="B43" i="3"/>
  <c r="BD43" i="3" s="1"/>
  <c r="E43" i="3"/>
  <c r="D43" i="3"/>
  <c r="C43" i="3"/>
  <c r="B42" i="3"/>
  <c r="BD42" i="3" s="1"/>
  <c r="E42" i="3"/>
  <c r="D42" i="3"/>
  <c r="C42" i="3"/>
  <c r="B41" i="3"/>
  <c r="BD41" i="3" s="1"/>
  <c r="E41" i="3"/>
  <c r="D41" i="3"/>
  <c r="C41" i="3"/>
  <c r="B40" i="3"/>
  <c r="BD40" i="3" s="1"/>
  <c r="E40" i="3"/>
  <c r="D40" i="3"/>
  <c r="C40" i="3"/>
  <c r="B39" i="3"/>
  <c r="BD39" i="3" s="1"/>
  <c r="E39" i="3"/>
  <c r="D39" i="3"/>
  <c r="C39" i="3"/>
  <c r="B38" i="3"/>
  <c r="BD38" i="3" s="1"/>
  <c r="E38" i="3"/>
  <c r="D38" i="3"/>
  <c r="C38" i="3"/>
  <c r="B37" i="3"/>
  <c r="BD37" i="3" s="1"/>
  <c r="E37" i="3"/>
  <c r="D37" i="3"/>
  <c r="C37" i="3"/>
  <c r="B36" i="3"/>
  <c r="BD36" i="3" s="1"/>
  <c r="E36" i="3"/>
  <c r="D36" i="3"/>
  <c r="C36" i="3"/>
  <c r="B35" i="3"/>
  <c r="BD35" i="3" s="1"/>
  <c r="E35" i="3"/>
  <c r="D35" i="3"/>
  <c r="C35" i="3"/>
  <c r="B34" i="3"/>
  <c r="BD34" i="3" s="1"/>
  <c r="E34" i="3"/>
  <c r="D34" i="3"/>
  <c r="C34" i="3"/>
  <c r="B33" i="3"/>
  <c r="BD33" i="3" s="1"/>
  <c r="E33" i="3"/>
  <c r="D33" i="3"/>
  <c r="C33" i="3"/>
  <c r="B32" i="3"/>
  <c r="BD32" i="3" s="1"/>
  <c r="E32" i="3"/>
  <c r="D32" i="3"/>
  <c r="C32" i="3"/>
  <c r="B31" i="3"/>
  <c r="BD31" i="3" s="1"/>
  <c r="E31" i="3"/>
  <c r="D31" i="3"/>
  <c r="C31" i="3"/>
  <c r="B30" i="3"/>
  <c r="BD30" i="3" s="1"/>
  <c r="E30" i="3"/>
  <c r="D30" i="3"/>
  <c r="C30" i="3"/>
  <c r="B29" i="3"/>
  <c r="BD29" i="3" s="1"/>
  <c r="E29" i="3"/>
  <c r="D29" i="3"/>
  <c r="C29" i="3"/>
  <c r="B28" i="3"/>
  <c r="BD28" i="3" s="1"/>
  <c r="E28" i="3"/>
  <c r="D28" i="3"/>
  <c r="C28" i="3"/>
  <c r="B27" i="3"/>
  <c r="BD27" i="3" s="1"/>
  <c r="E27" i="3"/>
  <c r="D27" i="3"/>
  <c r="C27" i="3"/>
  <c r="B26" i="3"/>
  <c r="BD26" i="3" s="1"/>
  <c r="E26" i="3"/>
  <c r="D26" i="3"/>
  <c r="C26" i="3"/>
  <c r="B25" i="3"/>
  <c r="BD25" i="3" s="1"/>
  <c r="E25" i="3"/>
  <c r="D25" i="3"/>
  <c r="C25" i="3"/>
  <c r="B24" i="3"/>
  <c r="BD24" i="3" s="1"/>
  <c r="E24" i="3"/>
  <c r="D24" i="3"/>
  <c r="C24" i="3"/>
  <c r="B23" i="3"/>
  <c r="BD23" i="3" s="1"/>
  <c r="E23" i="3"/>
  <c r="D23" i="3"/>
  <c r="C23" i="3"/>
  <c r="B22" i="3"/>
  <c r="BD22" i="3" s="1"/>
  <c r="E22" i="3"/>
  <c r="D22" i="3"/>
  <c r="C22" i="3"/>
  <c r="B21" i="3"/>
  <c r="BD21" i="3" s="1"/>
  <c r="E21" i="3"/>
  <c r="D21" i="3"/>
  <c r="C21" i="3"/>
  <c r="B20" i="3"/>
  <c r="BD20" i="3" s="1"/>
  <c r="E20" i="3"/>
  <c r="D20" i="3"/>
  <c r="C20" i="3"/>
  <c r="B19" i="3"/>
  <c r="BD19" i="3" s="1"/>
  <c r="E19" i="3"/>
  <c r="D19" i="3"/>
  <c r="C19" i="3"/>
  <c r="B18" i="3"/>
  <c r="BD18" i="3" s="1"/>
  <c r="E18" i="3"/>
  <c r="D18" i="3"/>
  <c r="C18" i="3"/>
  <c r="B17" i="3"/>
  <c r="BD17" i="3" s="1"/>
  <c r="E17" i="3"/>
  <c r="D17" i="3"/>
  <c r="C17" i="3"/>
  <c r="B16" i="3"/>
  <c r="BD16" i="3" s="1"/>
  <c r="E16" i="3"/>
  <c r="D16" i="3"/>
  <c r="C16" i="3"/>
  <c r="B15" i="3"/>
  <c r="BD15" i="3" s="1"/>
  <c r="E15" i="3"/>
  <c r="D15" i="3"/>
  <c r="C15" i="3"/>
  <c r="B14" i="3"/>
  <c r="BD14" i="3" s="1"/>
  <c r="E14" i="3"/>
  <c r="D14" i="3"/>
  <c r="C14" i="3"/>
  <c r="B13" i="3"/>
  <c r="BD13" i="3" s="1"/>
  <c r="E13" i="3"/>
  <c r="D13" i="3"/>
  <c r="C13" i="3"/>
  <c r="B12" i="3"/>
  <c r="BD12" i="3" s="1"/>
  <c r="E12" i="3"/>
  <c r="D12" i="3"/>
  <c r="C12" i="3"/>
  <c r="B11" i="3"/>
  <c r="BD11" i="3" s="1"/>
  <c r="E11" i="3"/>
  <c r="D11" i="3"/>
  <c r="C11" i="3"/>
  <c r="B10" i="3"/>
  <c r="BD10" i="3" s="1"/>
  <c r="E10" i="3"/>
  <c r="D10" i="3"/>
  <c r="C10" i="3"/>
  <c r="B9" i="3"/>
  <c r="BD9" i="3" s="1"/>
  <c r="E9" i="3"/>
  <c r="D9" i="3"/>
  <c r="C9" i="3"/>
  <c r="B8" i="3"/>
  <c r="BD8" i="3" s="1"/>
  <c r="E8" i="3"/>
  <c r="D8" i="3"/>
  <c r="C8" i="3"/>
  <c r="B7" i="3"/>
  <c r="BD7" i="3" s="1"/>
  <c r="E7" i="3"/>
  <c r="D7" i="3"/>
  <c r="C7" i="3"/>
  <c r="B6" i="3"/>
  <c r="BD6" i="3" s="1"/>
  <c r="E6" i="3"/>
  <c r="D6" i="3"/>
  <c r="C6" i="3"/>
  <c r="B5" i="3"/>
  <c r="BD5" i="3" s="1"/>
  <c r="E5" i="3"/>
  <c r="D5" i="3"/>
  <c r="C5" i="3"/>
  <c r="B4" i="3"/>
  <c r="BD4" i="3" s="1"/>
  <c r="E4" i="3"/>
  <c r="D4" i="3"/>
  <c r="C4" i="3"/>
  <c r="B3" i="3"/>
  <c r="BD3" i="3" s="1"/>
  <c r="E3" i="3"/>
  <c r="D3" i="3"/>
  <c r="C3" i="3"/>
  <c r="B2" i="3"/>
  <c r="BD2" i="3" s="1"/>
  <c r="E2" i="3"/>
  <c r="D2" i="3"/>
  <c r="C2" i="3"/>
  <c r="I55" i="2"/>
  <c r="H55" i="2"/>
  <c r="J55" i="2"/>
  <c r="I54" i="2"/>
  <c r="H54" i="2"/>
  <c r="J54" i="2"/>
  <c r="I53" i="2"/>
  <c r="H53" i="2"/>
  <c r="J53" i="2"/>
  <c r="I52" i="2"/>
  <c r="H52" i="2"/>
  <c r="J52" i="2"/>
  <c r="I51" i="2"/>
  <c r="H51" i="2"/>
  <c r="J51" i="2"/>
  <c r="I50" i="2"/>
  <c r="H50" i="2"/>
  <c r="J50" i="2"/>
  <c r="I49" i="2"/>
  <c r="H49" i="2"/>
  <c r="J49" i="2"/>
  <c r="I48" i="2"/>
  <c r="H48" i="2"/>
  <c r="J48" i="2"/>
  <c r="I47" i="2"/>
  <c r="H47" i="2"/>
  <c r="J47" i="2"/>
  <c r="I46" i="2"/>
  <c r="H46" i="2"/>
  <c r="J46" i="2"/>
  <c r="I45" i="2"/>
  <c r="H45" i="2"/>
  <c r="J45" i="2"/>
  <c r="I44" i="2"/>
  <c r="H44" i="2"/>
  <c r="J44" i="2"/>
  <c r="I43" i="2"/>
  <c r="H43" i="2"/>
  <c r="J43" i="2"/>
  <c r="I42" i="2"/>
  <c r="H42" i="2"/>
  <c r="J42" i="2"/>
  <c r="I41" i="2"/>
  <c r="H41" i="2"/>
  <c r="J41" i="2"/>
  <c r="I40" i="2"/>
  <c r="H40" i="2"/>
  <c r="J40" i="2"/>
  <c r="I39" i="2"/>
  <c r="H39" i="2"/>
  <c r="J39" i="2"/>
  <c r="I38" i="2"/>
  <c r="H38" i="2"/>
  <c r="J38" i="2"/>
  <c r="I37" i="2"/>
  <c r="H37" i="2"/>
  <c r="J37" i="2"/>
  <c r="I36" i="2"/>
  <c r="H36" i="2"/>
  <c r="J36" i="2"/>
  <c r="I35" i="2"/>
  <c r="H35" i="2"/>
  <c r="J35" i="2"/>
  <c r="I34" i="2"/>
  <c r="H34" i="2"/>
  <c r="J34" i="2"/>
  <c r="I33" i="2"/>
  <c r="H33" i="2"/>
  <c r="J33" i="2"/>
  <c r="I32" i="2"/>
  <c r="H32" i="2"/>
  <c r="J32" i="2"/>
  <c r="I31" i="2"/>
  <c r="H31" i="2"/>
  <c r="J31" i="2"/>
  <c r="I30" i="2"/>
  <c r="H30" i="2"/>
  <c r="J30" i="2"/>
  <c r="I29" i="2"/>
  <c r="H29" i="2"/>
  <c r="J29" i="2"/>
  <c r="I28" i="2"/>
  <c r="H28" i="2"/>
  <c r="J28" i="2"/>
  <c r="I27" i="2"/>
  <c r="H27" i="2"/>
  <c r="J27" i="2"/>
  <c r="I26" i="2"/>
  <c r="H26" i="2"/>
  <c r="J26" i="2"/>
  <c r="I25" i="2"/>
  <c r="H25" i="2"/>
  <c r="J25" i="2"/>
  <c r="I24" i="2"/>
  <c r="H24" i="2"/>
  <c r="J24" i="2"/>
  <c r="I23" i="2"/>
  <c r="H23" i="2"/>
  <c r="J23" i="2"/>
  <c r="I22" i="2"/>
  <c r="H22" i="2"/>
  <c r="J22" i="2"/>
  <c r="I21" i="2"/>
  <c r="H21" i="2"/>
  <c r="J21" i="2"/>
  <c r="I20" i="2"/>
  <c r="H20" i="2"/>
  <c r="J20" i="2"/>
  <c r="I19" i="2"/>
  <c r="H19" i="2"/>
  <c r="J19" i="2"/>
  <c r="I18" i="2"/>
  <c r="H18" i="2"/>
  <c r="J18" i="2"/>
  <c r="I17" i="2"/>
  <c r="H17" i="2"/>
  <c r="J17" i="2"/>
  <c r="I16" i="2"/>
  <c r="H16" i="2"/>
  <c r="J16" i="2"/>
  <c r="I15" i="2"/>
  <c r="H15" i="2"/>
  <c r="J15" i="2"/>
  <c r="I14" i="2"/>
  <c r="H14" i="2"/>
  <c r="J14" i="2"/>
  <c r="I13" i="2"/>
  <c r="H13" i="2"/>
  <c r="J13" i="2"/>
  <c r="I12" i="2"/>
  <c r="H12" i="2"/>
  <c r="J12" i="2"/>
  <c r="I11" i="2"/>
  <c r="H11" i="2"/>
  <c r="J11" i="2"/>
  <c r="I10" i="2"/>
  <c r="H10" i="2"/>
  <c r="J10" i="2"/>
  <c r="I9" i="2"/>
  <c r="H9" i="2"/>
  <c r="J9" i="2"/>
  <c r="I8" i="2"/>
  <c r="H8" i="2"/>
  <c r="J8" i="2"/>
  <c r="I7" i="2"/>
  <c r="H7" i="2"/>
  <c r="J7" i="2"/>
  <c r="I6" i="2"/>
  <c r="H6" i="2"/>
  <c r="J6" i="2"/>
  <c r="I5" i="2"/>
  <c r="H5" i="2"/>
  <c r="J5" i="2"/>
  <c r="I4" i="2"/>
  <c r="H4" i="2"/>
  <c r="J4" i="2"/>
  <c r="I3" i="2"/>
  <c r="H3" i="2"/>
  <c r="J3" i="2"/>
  <c r="I2" i="2"/>
  <c r="H2" i="2"/>
  <c r="J2" i="2"/>
  <c r="D2225" i="1"/>
  <c r="D2224" i="1"/>
  <c r="D2223" i="1"/>
  <c r="D2222" i="1"/>
  <c r="D2220" i="1"/>
  <c r="D2218" i="1"/>
  <c r="D2204" i="1"/>
  <c r="D2203" i="1"/>
  <c r="D2202" i="1"/>
  <c r="D2200" i="1"/>
  <c r="D2197" i="1"/>
  <c r="D2196" i="1"/>
  <c r="D2195" i="1"/>
  <c r="D2194" i="1"/>
  <c r="D2193" i="1"/>
  <c r="D2191" i="1"/>
  <c r="D2190" i="1"/>
  <c r="G2174" i="1"/>
  <c r="D2174" i="1"/>
  <c r="G2173" i="1"/>
  <c r="D2173" i="1"/>
  <c r="G2172" i="1"/>
  <c r="D2172" i="1"/>
  <c r="G2171" i="1"/>
  <c r="D2171" i="1"/>
  <c r="G2170" i="1"/>
  <c r="D2170" i="1"/>
  <c r="G2169" i="1"/>
  <c r="D2169" i="1"/>
  <c r="G2160" i="1"/>
  <c r="D2160" i="1"/>
  <c r="G2157" i="1"/>
  <c r="D2157" i="1"/>
  <c r="G2156" i="1"/>
  <c r="D2156" i="1"/>
  <c r="G2154" i="1"/>
  <c r="D2154" i="1"/>
  <c r="G2153" i="1"/>
  <c r="D2153" i="1"/>
  <c r="G2152" i="1"/>
  <c r="D2152" i="1"/>
  <c r="G2151" i="1"/>
  <c r="D2151" i="1"/>
  <c r="G2150" i="1"/>
  <c r="D2150" i="1"/>
  <c r="G2149" i="1"/>
  <c r="D2149" i="1"/>
  <c r="G2147" i="1"/>
  <c r="D2147" i="1"/>
  <c r="G2146" i="1"/>
  <c r="D2146" i="1"/>
  <c r="G2145" i="1"/>
  <c r="D2145" i="1"/>
  <c r="G2143" i="1"/>
  <c r="D2143" i="1"/>
  <c r="G2142" i="1"/>
  <c r="D2142" i="1"/>
  <c r="G2141" i="1"/>
  <c r="D2141" i="1"/>
  <c r="G2140" i="1"/>
  <c r="D2140" i="1"/>
  <c r="G2139" i="1"/>
  <c r="D2139" i="1"/>
  <c r="G2138" i="1"/>
  <c r="D2138" i="1"/>
  <c r="G2137" i="1"/>
  <c r="D2137" i="1"/>
  <c r="G2136" i="1"/>
  <c r="D2136" i="1"/>
  <c r="G2135" i="1"/>
  <c r="D2135" i="1"/>
  <c r="G2134" i="1"/>
  <c r="D2134" i="1"/>
  <c r="G2132" i="1"/>
  <c r="D2132" i="1"/>
  <c r="G2131" i="1"/>
  <c r="D2131" i="1"/>
  <c r="G2130" i="1"/>
  <c r="D2130" i="1"/>
  <c r="G2129" i="1"/>
  <c r="D2129" i="1"/>
  <c r="G2128" i="1"/>
  <c r="D2128" i="1"/>
  <c r="G2127" i="1"/>
  <c r="D2127" i="1"/>
  <c r="G2125" i="1"/>
  <c r="D2125" i="1"/>
  <c r="G2124" i="1"/>
  <c r="G2123" i="1"/>
  <c r="D2123" i="1"/>
  <c r="G2121" i="1"/>
  <c r="G2120" i="1"/>
  <c r="G2119" i="1"/>
  <c r="G2118" i="1"/>
  <c r="G2117" i="1"/>
  <c r="D2117" i="1"/>
  <c r="G2116" i="1"/>
  <c r="G2115" i="1"/>
  <c r="D2115" i="1"/>
  <c r="G2114" i="1"/>
  <c r="D2114" i="1"/>
  <c r="G2112" i="1"/>
  <c r="D2112" i="1"/>
  <c r="G2110" i="1"/>
  <c r="D2110" i="1"/>
  <c r="G2109" i="1"/>
  <c r="D2109" i="1"/>
  <c r="G2108" i="1"/>
  <c r="D2108" i="1"/>
  <c r="G2107" i="1"/>
  <c r="D2107" i="1"/>
  <c r="G2106" i="1"/>
  <c r="D2106" i="1"/>
  <c r="G2105" i="1"/>
  <c r="D2105" i="1"/>
  <c r="D2100" i="1"/>
  <c r="G2095" i="1"/>
  <c r="D2095" i="1"/>
  <c r="G2090" i="1"/>
  <c r="G2087" i="1"/>
  <c r="G2086" i="1"/>
  <c r="G2085" i="1"/>
  <c r="G2084" i="1"/>
  <c r="D2084" i="1"/>
  <c r="G2083" i="1"/>
  <c r="G2082" i="1"/>
  <c r="G2081" i="1"/>
  <c r="G2080" i="1"/>
  <c r="G2079" i="1"/>
  <c r="D2079" i="1"/>
  <c r="G2078" i="1"/>
  <c r="D2078" i="1"/>
  <c r="G2076" i="1"/>
  <c r="D2076" i="1"/>
  <c r="G2075" i="1"/>
  <c r="D2075" i="1"/>
  <c r="G2074" i="1"/>
  <c r="D2074" i="1"/>
  <c r="G2073" i="1"/>
  <c r="D2073" i="1"/>
  <c r="G2072" i="1"/>
  <c r="D2072" i="1"/>
  <c r="G2071" i="1"/>
  <c r="G2070" i="1"/>
  <c r="G2069" i="1"/>
  <c r="G2068" i="1"/>
  <c r="D2068" i="1"/>
  <c r="G2067" i="1"/>
  <c r="D2067" i="1"/>
  <c r="G2065" i="1"/>
  <c r="D2065" i="1"/>
  <c r="G2064" i="1"/>
  <c r="D2064" i="1"/>
  <c r="G2063" i="1"/>
  <c r="D2063" i="1"/>
  <c r="G2062" i="1"/>
  <c r="D2062" i="1"/>
  <c r="G2061" i="1"/>
  <c r="G2060" i="1"/>
  <c r="D2060" i="1"/>
  <c r="D2059" i="1"/>
  <c r="D2058" i="1"/>
  <c r="G2057" i="1"/>
  <c r="D2057" i="1"/>
  <c r="G2056" i="1"/>
  <c r="D2056" i="1"/>
  <c r="G2054" i="1"/>
  <c r="D2054" i="1"/>
  <c r="G2053" i="1"/>
  <c r="D2053" i="1"/>
  <c r="G2051" i="1"/>
  <c r="D2051" i="1"/>
  <c r="G2049" i="1"/>
  <c r="D2049" i="1"/>
  <c r="G2047" i="1"/>
  <c r="D2047" i="1"/>
  <c r="G2045" i="1"/>
  <c r="D2045" i="1"/>
  <c r="G2043" i="1"/>
  <c r="G2041" i="1"/>
  <c r="G2039" i="1"/>
  <c r="D2039" i="1"/>
  <c r="G2037" i="1"/>
  <c r="D2037" i="1"/>
  <c r="G2034" i="1"/>
  <c r="D2034" i="1"/>
  <c r="G2032" i="1"/>
  <c r="D2032" i="1"/>
  <c r="G2052" i="1"/>
  <c r="G2050" i="1"/>
  <c r="G2048" i="1"/>
  <c r="G2046" i="1"/>
  <c r="G2044" i="1"/>
  <c r="D2044" i="1"/>
  <c r="G2042" i="1"/>
  <c r="G2040" i="1"/>
  <c r="G2038" i="1"/>
  <c r="G2036" i="1"/>
  <c r="D2036" i="1"/>
  <c r="G2033" i="1"/>
  <c r="G2031" i="1"/>
  <c r="G2030" i="1"/>
  <c r="G2029" i="1"/>
  <c r="D2029" i="1"/>
  <c r="G2027" i="1"/>
  <c r="D2027" i="1"/>
  <c r="G2025" i="1"/>
  <c r="D2025" i="1"/>
  <c r="G2024" i="1"/>
  <c r="D2024" i="1"/>
  <c r="G2023" i="1"/>
  <c r="D2023" i="1"/>
  <c r="G2021" i="1"/>
  <c r="D2021" i="1"/>
  <c r="G2020" i="1"/>
  <c r="D2020" i="1"/>
  <c r="G2019" i="1"/>
  <c r="D2019" i="1"/>
  <c r="G2018" i="1"/>
  <c r="D2018" i="1"/>
  <c r="G2017" i="1"/>
  <c r="D2017" i="1"/>
  <c r="G2016" i="1"/>
  <c r="D2016" i="1"/>
  <c r="G2015" i="1"/>
  <c r="D2015" i="1"/>
  <c r="G2014" i="1"/>
  <c r="D2014" i="1"/>
  <c r="G2013" i="1"/>
  <c r="D2013" i="1"/>
  <c r="G2012" i="1"/>
  <c r="D2012" i="1"/>
  <c r="G2010" i="1"/>
  <c r="D2010" i="1"/>
  <c r="G2009" i="1"/>
  <c r="D2009" i="1"/>
  <c r="G2008" i="1"/>
  <c r="D2008" i="1"/>
  <c r="G2007" i="1"/>
  <c r="D2007" i="1"/>
  <c r="G2006" i="1"/>
  <c r="D2006" i="1"/>
  <c r="G2004" i="1"/>
  <c r="D2004" i="1"/>
  <c r="G2003" i="1"/>
  <c r="D2003" i="1"/>
  <c r="G2002" i="1"/>
  <c r="D2002" i="1"/>
  <c r="G2001" i="1"/>
  <c r="D2001" i="1"/>
  <c r="G1999" i="1"/>
  <c r="D1999" i="1"/>
  <c r="G1998" i="1"/>
  <c r="D1998" i="1"/>
  <c r="G1997" i="1"/>
  <c r="D1997" i="1"/>
  <c r="G1996" i="1"/>
  <c r="D1996" i="1"/>
  <c r="G1995" i="1"/>
  <c r="D1995" i="1"/>
  <c r="G1994" i="1"/>
  <c r="D1994" i="1"/>
  <c r="G1993" i="1"/>
  <c r="G1992" i="1"/>
  <c r="D1992" i="1"/>
  <c r="G1991" i="1"/>
  <c r="D1991" i="1"/>
  <c r="G1988" i="1"/>
  <c r="D1988" i="1"/>
  <c r="G1983" i="1"/>
  <c r="D1983" i="1"/>
  <c r="G1981" i="1"/>
  <c r="D1981" i="1"/>
  <c r="G1979" i="1"/>
  <c r="D1979" i="1"/>
  <c r="G1977" i="1"/>
  <c r="D1977" i="1"/>
  <c r="G1976" i="1"/>
  <c r="D1976" i="1"/>
  <c r="G1975" i="1"/>
  <c r="D1975" i="1"/>
  <c r="G1972" i="1"/>
  <c r="D1972" i="1"/>
  <c r="G1971" i="1"/>
  <c r="D1971" i="1"/>
  <c r="G1970" i="1"/>
  <c r="D1970" i="1"/>
  <c r="G1969" i="1"/>
  <c r="G1968" i="1"/>
  <c r="G1966" i="1"/>
  <c r="D1966" i="1"/>
  <c r="G1965" i="1"/>
  <c r="D1965" i="1"/>
  <c r="G1964" i="1"/>
  <c r="G1963" i="1"/>
  <c r="D1963" i="1"/>
  <c r="G1962" i="1"/>
  <c r="D1962" i="1"/>
  <c r="G1961" i="1"/>
  <c r="D1961" i="1"/>
  <c r="G1960" i="1"/>
  <c r="D1960" i="1"/>
  <c r="G1959" i="1"/>
  <c r="D1959" i="1"/>
  <c r="G1958" i="1"/>
  <c r="D1958" i="1"/>
  <c r="G1957" i="1"/>
  <c r="D1957" i="1"/>
  <c r="G1955" i="1"/>
  <c r="D1955" i="1"/>
  <c r="G1954" i="1"/>
  <c r="G1953" i="1"/>
  <c r="G1952" i="1"/>
  <c r="G1950" i="1"/>
  <c r="G1949" i="1"/>
  <c r="G1948" i="1"/>
  <c r="G1947" i="1"/>
  <c r="G1946" i="1"/>
  <c r="G1944" i="1"/>
  <c r="D1944" i="1"/>
  <c r="G1943" i="1"/>
  <c r="D1943" i="1"/>
  <c r="G1942" i="1"/>
  <c r="D1942" i="1"/>
  <c r="G1941" i="1"/>
  <c r="D1941" i="1"/>
  <c r="G1940" i="1"/>
  <c r="D1940" i="1"/>
  <c r="G1939" i="1"/>
  <c r="D1939" i="1"/>
  <c r="G1938" i="1"/>
  <c r="D1938" i="1"/>
  <c r="G1937" i="1"/>
  <c r="D1937" i="1"/>
  <c r="G1936" i="1"/>
  <c r="D1936" i="1"/>
  <c r="G1935" i="1"/>
  <c r="D1935" i="1"/>
  <c r="G1934" i="1"/>
  <c r="D1934" i="1"/>
  <c r="G1933" i="1"/>
  <c r="D1933" i="1"/>
  <c r="G1932" i="1"/>
  <c r="D1932" i="1"/>
  <c r="G1931" i="1"/>
  <c r="D1931" i="1"/>
  <c r="G1930" i="1"/>
  <c r="D1930" i="1"/>
  <c r="G1929" i="1"/>
  <c r="D1929" i="1"/>
  <c r="G1928" i="1"/>
  <c r="D1928" i="1"/>
  <c r="G1927" i="1"/>
  <c r="D1927" i="1"/>
  <c r="G1926" i="1"/>
  <c r="D1926" i="1"/>
  <c r="G1925" i="1"/>
  <c r="D1925" i="1"/>
  <c r="G1924" i="1"/>
  <c r="D1924" i="1"/>
  <c r="G1923" i="1"/>
  <c r="D1923" i="1"/>
  <c r="G1922" i="1"/>
  <c r="D1922" i="1"/>
  <c r="G1921" i="1"/>
  <c r="D1921" i="1"/>
  <c r="G1920" i="1"/>
  <c r="D1920" i="1"/>
  <c r="G1914" i="1"/>
  <c r="G1913" i="1"/>
  <c r="G1912" i="1"/>
  <c r="G1911" i="1"/>
  <c r="G1910" i="1"/>
  <c r="G1908" i="1"/>
  <c r="G1907" i="1"/>
  <c r="G1906" i="1"/>
  <c r="G1905" i="1"/>
  <c r="G1904" i="1"/>
  <c r="D1904" i="1"/>
  <c r="G1903" i="1"/>
  <c r="D1903" i="1"/>
  <c r="D1902" i="1"/>
  <c r="D1901" i="1"/>
  <c r="D1900" i="1"/>
  <c r="G1877" i="1"/>
  <c r="D1877" i="1"/>
  <c r="G1876" i="1"/>
  <c r="D1876" i="1"/>
  <c r="G1620" i="1"/>
  <c r="D1620" i="1"/>
  <c r="G1618" i="1"/>
  <c r="D1618" i="1"/>
  <c r="G1616" i="1"/>
  <c r="D1616" i="1"/>
  <c r="G1899" i="1"/>
  <c r="G1898" i="1"/>
  <c r="D1898" i="1"/>
  <c r="G1897" i="1"/>
  <c r="G1896" i="1"/>
  <c r="D1896" i="1"/>
  <c r="G1895" i="1"/>
  <c r="G1894" i="1"/>
  <c r="G1893" i="1"/>
  <c r="D1893" i="1"/>
  <c r="G1892" i="1"/>
  <c r="G1891" i="1"/>
  <c r="D1891" i="1"/>
  <c r="G1890" i="1"/>
  <c r="D1890" i="1"/>
  <c r="G1889" i="1"/>
  <c r="D1889" i="1"/>
  <c r="G1888" i="1"/>
  <c r="D1888" i="1"/>
  <c r="G1887" i="1"/>
  <c r="G1886" i="1"/>
  <c r="G1885" i="1"/>
  <c r="D1885" i="1"/>
  <c r="G1884" i="1"/>
  <c r="D1884" i="1"/>
  <c r="G1883" i="1"/>
  <c r="G1882" i="1"/>
  <c r="G1881" i="1"/>
  <c r="D1881" i="1"/>
  <c r="G1880" i="1"/>
  <c r="G1879" i="1"/>
  <c r="D1879" i="1"/>
  <c r="G1878" i="1"/>
  <c r="G1874" i="1"/>
  <c r="D1874" i="1"/>
  <c r="G1872" i="1"/>
  <c r="D1872" i="1"/>
  <c r="G1870" i="1"/>
  <c r="D1870" i="1"/>
  <c r="G1869" i="1"/>
  <c r="D1869" i="1"/>
  <c r="D1868" i="1"/>
  <c r="D1867" i="1"/>
  <c r="G1866" i="1"/>
  <c r="D1866" i="1"/>
  <c r="G1865" i="1"/>
  <c r="D1865" i="1"/>
  <c r="G1864" i="1"/>
  <c r="D1864" i="1"/>
  <c r="G1863" i="1"/>
  <c r="D1863" i="1"/>
  <c r="G1861" i="1"/>
  <c r="D1861" i="1"/>
  <c r="G1860" i="1"/>
  <c r="D1860" i="1"/>
  <c r="G1859" i="1"/>
  <c r="D1859" i="1"/>
  <c r="G1180" i="1"/>
  <c r="D1180" i="1"/>
  <c r="G1858" i="1"/>
  <c r="D1858" i="1"/>
  <c r="G1857" i="1"/>
  <c r="D1857" i="1"/>
  <c r="G1856" i="1"/>
  <c r="D1856" i="1"/>
  <c r="G1855" i="1"/>
  <c r="D1855" i="1"/>
  <c r="G1854" i="1"/>
  <c r="D1854" i="1"/>
  <c r="G1853" i="1"/>
  <c r="D1853" i="1"/>
  <c r="G1851" i="1"/>
  <c r="D1851" i="1"/>
  <c r="G1850" i="1"/>
  <c r="D1850" i="1"/>
  <c r="G1847" i="1"/>
  <c r="D1847" i="1"/>
  <c r="G1846" i="1"/>
  <c r="D1846" i="1"/>
  <c r="G1845" i="1"/>
  <c r="D1845" i="1"/>
  <c r="G1844" i="1"/>
  <c r="D1844" i="1"/>
  <c r="G1843" i="1"/>
  <c r="D1843" i="1"/>
  <c r="G1842" i="1"/>
  <c r="D1842" i="1"/>
  <c r="G1841" i="1"/>
  <c r="D1841" i="1"/>
  <c r="G1840" i="1"/>
  <c r="D1840" i="1"/>
  <c r="G1839" i="1"/>
  <c r="D1839" i="1"/>
  <c r="G1838" i="1"/>
  <c r="D1838" i="1"/>
  <c r="G1837" i="1"/>
  <c r="D1837" i="1"/>
  <c r="G1836" i="1"/>
  <c r="D1836" i="1"/>
  <c r="G1835" i="1"/>
  <c r="D1835" i="1"/>
  <c r="G1834" i="1"/>
  <c r="D1834" i="1"/>
  <c r="G1833" i="1"/>
  <c r="D1833" i="1"/>
  <c r="G1832" i="1"/>
  <c r="D1832" i="1"/>
  <c r="G1831" i="1"/>
  <c r="D1831" i="1"/>
  <c r="G1830" i="1"/>
  <c r="D1830" i="1"/>
  <c r="G1828" i="1"/>
  <c r="D1828" i="1"/>
  <c r="G1827" i="1"/>
  <c r="D1827" i="1"/>
  <c r="G1826" i="1"/>
  <c r="D1826" i="1"/>
  <c r="G1824" i="1"/>
  <c r="D1824" i="1"/>
  <c r="G1822" i="1"/>
  <c r="D1822" i="1"/>
  <c r="G1821" i="1"/>
  <c r="D1821" i="1"/>
  <c r="G1602" i="1"/>
  <c r="D1602" i="1"/>
  <c r="G1819" i="1"/>
  <c r="G1818" i="1"/>
  <c r="G1817" i="1"/>
  <c r="D1817" i="1"/>
  <c r="G1816" i="1"/>
  <c r="G1815" i="1"/>
  <c r="G1814" i="1"/>
  <c r="D1814" i="1"/>
  <c r="G1813" i="1"/>
  <c r="G1812" i="1"/>
  <c r="G1811" i="1"/>
  <c r="G1810" i="1"/>
  <c r="G1809" i="1"/>
  <c r="D1809" i="1"/>
  <c r="G1808" i="1"/>
  <c r="G1807" i="1"/>
  <c r="G1806" i="1"/>
  <c r="D1806" i="1"/>
  <c r="G1805" i="1"/>
  <c r="D1805" i="1"/>
  <c r="G1804" i="1"/>
  <c r="G1803" i="1"/>
  <c r="G1802" i="1"/>
  <c r="G1801" i="1"/>
  <c r="G1800" i="1"/>
  <c r="G1799" i="1"/>
  <c r="D1799" i="1"/>
  <c r="G1796" i="1"/>
  <c r="D1796" i="1"/>
  <c r="G1794" i="1"/>
  <c r="D1794" i="1"/>
  <c r="G1793" i="1"/>
  <c r="D1793" i="1"/>
  <c r="G1792" i="1"/>
  <c r="D1792" i="1"/>
  <c r="G1791" i="1"/>
  <c r="D1791" i="1"/>
  <c r="G1790" i="1"/>
  <c r="D1790" i="1"/>
  <c r="G1789" i="1"/>
  <c r="D1789" i="1"/>
  <c r="G1788" i="1"/>
  <c r="D1788" i="1"/>
  <c r="G1786" i="1"/>
  <c r="D1786" i="1"/>
  <c r="G1785" i="1"/>
  <c r="D1785" i="1"/>
  <c r="G1784" i="1"/>
  <c r="D1784" i="1"/>
  <c r="G1783" i="1"/>
  <c r="D1783" i="1"/>
  <c r="G1782" i="1"/>
  <c r="D1782" i="1"/>
  <c r="G1781" i="1"/>
  <c r="D1781" i="1"/>
  <c r="G1780" i="1"/>
  <c r="D1780" i="1"/>
  <c r="G1779" i="1"/>
  <c r="D1779" i="1"/>
  <c r="G1778" i="1"/>
  <c r="D1778" i="1"/>
  <c r="G1777" i="1"/>
  <c r="D1777" i="1"/>
  <c r="G1775" i="1"/>
  <c r="D1775" i="1"/>
  <c r="G1774" i="1"/>
  <c r="D1774" i="1"/>
  <c r="G1773" i="1"/>
  <c r="D1773" i="1"/>
  <c r="G1772" i="1"/>
  <c r="D1772" i="1"/>
  <c r="G1771" i="1"/>
  <c r="D1771" i="1"/>
  <c r="G1770" i="1"/>
  <c r="D1770" i="1"/>
  <c r="G1769" i="1"/>
  <c r="D1769" i="1"/>
  <c r="G1768" i="1"/>
  <c r="D1768" i="1"/>
  <c r="G1767" i="1"/>
  <c r="D1767" i="1"/>
  <c r="G1637" i="1"/>
  <c r="G1636" i="1"/>
  <c r="G1635" i="1"/>
  <c r="G1634" i="1"/>
  <c r="G1766" i="1"/>
  <c r="D1766" i="1"/>
  <c r="G1763" i="1"/>
  <c r="G1761" i="1"/>
  <c r="G1760" i="1"/>
  <c r="G1759" i="1"/>
  <c r="G1758" i="1"/>
  <c r="G1757" i="1"/>
  <c r="G1756" i="1"/>
  <c r="D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632" i="1"/>
  <c r="D1632" i="1"/>
  <c r="G1737" i="1"/>
  <c r="G1736" i="1"/>
  <c r="G1735" i="1"/>
  <c r="G1734" i="1"/>
  <c r="G1733" i="1"/>
  <c r="G1732" i="1"/>
  <c r="G1730" i="1"/>
  <c r="G1729" i="1"/>
  <c r="G1728" i="1"/>
  <c r="G1727" i="1"/>
  <c r="G1726" i="1"/>
  <c r="G1725" i="1"/>
  <c r="G1724" i="1"/>
  <c r="G1723" i="1"/>
  <c r="G1722" i="1"/>
  <c r="G1721" i="1"/>
  <c r="G1719" i="1"/>
  <c r="G1718" i="1"/>
  <c r="G1717" i="1"/>
  <c r="G1716" i="1"/>
  <c r="G1715" i="1"/>
  <c r="G1714" i="1"/>
  <c r="G1713" i="1"/>
  <c r="G1712" i="1"/>
  <c r="G1711" i="1"/>
  <c r="G1710" i="1"/>
  <c r="G1708" i="1"/>
  <c r="G1707" i="1"/>
  <c r="G1706" i="1"/>
  <c r="G1705" i="1"/>
  <c r="G1704" i="1"/>
  <c r="G1703" i="1"/>
  <c r="G1702" i="1"/>
  <c r="G1701" i="1"/>
  <c r="G1700" i="1"/>
  <c r="G1699" i="1"/>
  <c r="G1697" i="1"/>
  <c r="G1696" i="1"/>
  <c r="G1695" i="1"/>
  <c r="G1694" i="1"/>
  <c r="G1693" i="1"/>
  <c r="G1692" i="1"/>
  <c r="G1691" i="1"/>
  <c r="G1690" i="1"/>
  <c r="G1689" i="1"/>
  <c r="G1688" i="1"/>
  <c r="G1686" i="1"/>
  <c r="G1685" i="1"/>
  <c r="G1684" i="1"/>
  <c r="G1683" i="1"/>
  <c r="G1682" i="1"/>
  <c r="G1681" i="1"/>
  <c r="G1680" i="1"/>
  <c r="G1679" i="1"/>
  <c r="G1678" i="1"/>
  <c r="G1677" i="1"/>
  <c r="G1675" i="1"/>
  <c r="G1674" i="1"/>
  <c r="G1673" i="1"/>
  <c r="G1672" i="1"/>
  <c r="G1671" i="1"/>
  <c r="G1670" i="1"/>
  <c r="G1669" i="1"/>
  <c r="G1668" i="1"/>
  <c r="G1667" i="1"/>
  <c r="G1665" i="1"/>
  <c r="G1664" i="1"/>
  <c r="G1663" i="1"/>
  <c r="G1662" i="1"/>
  <c r="G1661" i="1"/>
  <c r="G1660" i="1"/>
  <c r="G1659" i="1"/>
  <c r="G1658" i="1"/>
  <c r="G1657" i="1"/>
  <c r="G1656" i="1"/>
  <c r="G1654" i="1"/>
  <c r="G1653" i="1"/>
  <c r="G1652" i="1"/>
  <c r="G1651" i="1"/>
  <c r="G1650" i="1"/>
  <c r="G1649" i="1"/>
  <c r="G1648" i="1"/>
  <c r="G1647" i="1"/>
  <c r="D1647" i="1"/>
  <c r="G1646" i="1"/>
  <c r="D1646" i="1"/>
  <c r="G1645" i="1"/>
  <c r="D1645" i="1"/>
  <c r="G1643" i="1"/>
  <c r="D1643" i="1"/>
  <c r="G1642" i="1"/>
  <c r="D1642" i="1"/>
  <c r="G1641" i="1"/>
  <c r="D1641" i="1"/>
  <c r="G1640" i="1"/>
  <c r="D1640" i="1"/>
  <c r="G1639" i="1"/>
  <c r="D1639" i="1"/>
  <c r="G1638" i="1"/>
  <c r="D1638" i="1"/>
  <c r="G1631" i="1"/>
  <c r="D1631" i="1"/>
  <c r="G1630" i="1"/>
  <c r="D1630" i="1"/>
  <c r="G1626" i="1"/>
  <c r="G1625" i="1"/>
  <c r="D1625" i="1"/>
  <c r="G1623" i="1"/>
  <c r="D1623" i="1"/>
  <c r="G1621" i="1"/>
  <c r="D1621" i="1"/>
  <c r="G1619" i="1"/>
  <c r="D1619" i="1"/>
  <c r="G1617" i="1"/>
  <c r="D1617" i="1"/>
  <c r="G1615" i="1"/>
  <c r="D1615" i="1"/>
  <c r="G1273" i="1"/>
  <c r="D1273" i="1"/>
  <c r="G1607" i="1"/>
  <c r="D1607" i="1"/>
  <c r="G1614" i="1"/>
  <c r="D1614" i="1"/>
  <c r="G1613" i="1"/>
  <c r="D1613" i="1"/>
  <c r="G1612" i="1"/>
  <c r="D1612" i="1"/>
  <c r="G1609" i="1"/>
  <c r="D1609" i="1"/>
  <c r="G1608" i="1"/>
  <c r="D1608" i="1"/>
  <c r="G1606" i="1"/>
  <c r="D1606" i="1"/>
  <c r="G1605" i="1"/>
  <c r="D1605" i="1"/>
  <c r="G1604" i="1"/>
  <c r="D1604" i="1"/>
  <c r="G1603" i="1"/>
  <c r="D1603" i="1"/>
  <c r="G1601" i="1"/>
  <c r="D1601" i="1"/>
  <c r="G1600" i="1"/>
  <c r="D1600" i="1"/>
  <c r="G1599" i="1"/>
  <c r="D1599" i="1"/>
  <c r="G1598" i="1"/>
  <c r="D1598" i="1"/>
  <c r="G1597" i="1"/>
  <c r="D1597" i="1"/>
  <c r="G1596" i="1"/>
  <c r="D1596" i="1"/>
  <c r="G1595" i="1"/>
  <c r="D1595" i="1"/>
  <c r="G1594" i="1"/>
  <c r="D1594" i="1"/>
  <c r="G1593" i="1"/>
  <c r="D1593" i="1"/>
  <c r="G1592" i="1"/>
  <c r="D1592" i="1"/>
  <c r="G1591" i="1"/>
  <c r="D1591" i="1"/>
  <c r="G1590" i="1"/>
  <c r="D1590" i="1"/>
  <c r="G1589" i="1"/>
  <c r="D1589" i="1"/>
  <c r="G1588" i="1"/>
  <c r="D1588" i="1"/>
  <c r="G1587" i="1"/>
  <c r="D1587" i="1"/>
  <c r="G1586" i="1"/>
  <c r="D1586" i="1"/>
  <c r="G1585" i="1"/>
  <c r="D1585" i="1"/>
  <c r="G1584" i="1"/>
  <c r="D1584" i="1"/>
  <c r="G1583" i="1"/>
  <c r="D1583" i="1"/>
  <c r="G1582" i="1"/>
  <c r="D1582" i="1"/>
  <c r="G1581" i="1"/>
  <c r="D1581" i="1"/>
  <c r="G1580" i="1"/>
  <c r="D1580" i="1"/>
  <c r="G1579" i="1"/>
  <c r="D1579" i="1"/>
  <c r="G1578" i="1"/>
  <c r="D1578" i="1"/>
  <c r="G1577" i="1"/>
  <c r="D1577" i="1"/>
  <c r="G1576" i="1"/>
  <c r="D1576" i="1"/>
  <c r="G1575" i="1"/>
  <c r="D1575" i="1"/>
  <c r="G1574" i="1"/>
  <c r="D1574" i="1"/>
  <c r="G1573" i="1"/>
  <c r="D1573" i="1"/>
  <c r="G1572" i="1"/>
  <c r="D1572" i="1"/>
  <c r="G1571" i="1"/>
  <c r="D1571" i="1"/>
  <c r="G1570" i="1"/>
  <c r="D1570" i="1"/>
  <c r="G1569" i="1"/>
  <c r="D1569" i="1"/>
  <c r="G1568" i="1"/>
  <c r="D1568" i="1"/>
  <c r="G1567" i="1"/>
  <c r="D1567" i="1"/>
  <c r="G1566" i="1"/>
  <c r="D1566" i="1"/>
  <c r="G1565" i="1"/>
  <c r="D1565" i="1"/>
  <c r="G1564" i="1"/>
  <c r="D1564" i="1"/>
  <c r="G1563" i="1"/>
  <c r="D1563" i="1"/>
  <c r="G1562" i="1"/>
  <c r="D1562" i="1"/>
  <c r="G1561" i="1"/>
  <c r="D1561" i="1"/>
  <c r="G1560" i="1"/>
  <c r="D1560" i="1"/>
  <c r="G1559" i="1"/>
  <c r="D1559" i="1"/>
  <c r="G1558" i="1"/>
  <c r="D1558" i="1"/>
  <c r="G1557" i="1"/>
  <c r="D1557" i="1"/>
  <c r="G1556" i="1"/>
  <c r="D1556" i="1"/>
  <c r="G1555" i="1"/>
  <c r="D1555" i="1"/>
  <c r="G1554" i="1"/>
  <c r="D1554" i="1"/>
  <c r="G1553" i="1"/>
  <c r="D1553" i="1"/>
  <c r="G1552" i="1"/>
  <c r="D1552" i="1"/>
  <c r="G1551" i="1"/>
  <c r="D1551" i="1"/>
  <c r="G1550" i="1"/>
  <c r="D1550" i="1"/>
  <c r="G1549" i="1"/>
  <c r="D1549" i="1"/>
  <c r="G1548" i="1"/>
  <c r="D1548" i="1"/>
  <c r="G1547" i="1"/>
  <c r="D1547" i="1"/>
  <c r="G1546" i="1"/>
  <c r="D1546" i="1"/>
  <c r="G1545" i="1"/>
  <c r="D1545" i="1"/>
  <c r="G1544" i="1"/>
  <c r="D1544" i="1"/>
  <c r="G1543" i="1"/>
  <c r="D1543" i="1"/>
  <c r="G1542" i="1"/>
  <c r="D1542" i="1"/>
  <c r="G1541" i="1"/>
  <c r="D1541" i="1"/>
  <c r="G1540" i="1"/>
  <c r="D1540" i="1"/>
  <c r="G1539" i="1"/>
  <c r="D1539" i="1"/>
  <c r="G1538" i="1"/>
  <c r="D1538" i="1"/>
  <c r="G1537" i="1"/>
  <c r="D1537" i="1"/>
  <c r="G1536" i="1"/>
  <c r="D1536" i="1"/>
  <c r="G1535" i="1"/>
  <c r="D1535" i="1"/>
  <c r="G1534" i="1"/>
  <c r="D1534" i="1"/>
  <c r="G1533" i="1"/>
  <c r="D1533" i="1"/>
  <c r="G1532" i="1"/>
  <c r="D1532" i="1"/>
  <c r="G1531" i="1"/>
  <c r="D1531" i="1"/>
  <c r="G1530" i="1"/>
  <c r="D1530" i="1"/>
  <c r="G1526" i="1"/>
  <c r="D1526" i="1"/>
  <c r="G1525" i="1"/>
  <c r="D1525" i="1"/>
  <c r="G3150" i="1"/>
  <c r="G1524" i="1"/>
  <c r="D1524" i="1"/>
  <c r="G1523" i="1"/>
  <c r="G1521" i="1"/>
  <c r="G1520" i="1"/>
  <c r="G1516" i="1"/>
  <c r="D1516" i="1"/>
  <c r="G1515" i="1"/>
  <c r="D1515" i="1"/>
  <c r="G1140" i="1"/>
  <c r="D1140" i="1"/>
  <c r="G1514" i="1"/>
  <c r="G1513" i="1"/>
  <c r="G1512" i="1"/>
  <c r="G1511" i="1"/>
  <c r="G1510" i="1"/>
  <c r="G1509" i="1"/>
  <c r="G1508" i="1"/>
  <c r="G1507" i="1"/>
  <c r="G1505" i="1"/>
  <c r="G1504" i="1"/>
  <c r="G1503" i="1"/>
  <c r="G1502" i="1"/>
  <c r="G1501" i="1"/>
  <c r="G1500" i="1"/>
  <c r="G1499" i="1"/>
  <c r="G1498" i="1"/>
  <c r="G1497" i="1"/>
  <c r="G1496" i="1"/>
  <c r="G1494" i="1"/>
  <c r="G1492" i="1"/>
  <c r="G1491" i="1"/>
  <c r="G1490" i="1"/>
  <c r="G1489" i="1"/>
  <c r="G1488" i="1"/>
  <c r="G1487" i="1"/>
  <c r="G1486" i="1"/>
  <c r="G1485" i="1"/>
  <c r="G1483" i="1"/>
  <c r="D1483" i="1"/>
  <c r="G1482" i="1"/>
  <c r="D1482" i="1"/>
  <c r="G1481" i="1"/>
  <c r="D1481" i="1"/>
  <c r="G1480" i="1"/>
  <c r="D1480" i="1"/>
  <c r="G1479" i="1"/>
  <c r="D1479" i="1"/>
  <c r="G1478" i="1"/>
  <c r="G1477" i="1"/>
  <c r="G1476" i="1"/>
  <c r="G1475" i="1"/>
  <c r="G1474" i="1"/>
  <c r="G1472" i="1"/>
  <c r="G1471" i="1"/>
  <c r="G1470" i="1"/>
  <c r="D1470" i="1"/>
  <c r="G1469" i="1"/>
  <c r="D1469" i="1"/>
  <c r="G1468" i="1"/>
  <c r="D1468" i="1"/>
  <c r="G1467" i="1"/>
  <c r="D1467" i="1"/>
  <c r="G1465" i="1"/>
  <c r="D1465" i="1"/>
  <c r="G1464" i="1"/>
  <c r="D1464" i="1"/>
  <c r="G1463" i="1"/>
  <c r="D1463" i="1"/>
  <c r="G1461" i="1"/>
  <c r="D1461" i="1"/>
  <c r="G1458" i="1"/>
  <c r="D1458" i="1"/>
  <c r="G1457" i="1"/>
  <c r="D1457" i="1"/>
  <c r="G1456" i="1"/>
  <c r="D1456" i="1"/>
  <c r="G1455" i="1"/>
  <c r="D1455" i="1"/>
  <c r="G1454" i="1"/>
  <c r="D1453" i="1"/>
  <c r="G1452" i="1"/>
  <c r="D1452" i="1"/>
  <c r="G1450" i="1"/>
  <c r="D1450" i="1"/>
  <c r="G1449" i="1"/>
  <c r="D1449" i="1"/>
  <c r="G1448" i="1"/>
  <c r="D1448" i="1"/>
  <c r="G1446" i="1"/>
  <c r="D1446" i="1"/>
  <c r="G1445" i="1"/>
  <c r="D1445" i="1"/>
  <c r="G1444" i="1"/>
  <c r="D1444" i="1"/>
  <c r="D1443" i="1"/>
  <c r="G1442" i="1"/>
  <c r="D1442" i="1"/>
  <c r="G1441" i="1"/>
  <c r="D1441" i="1"/>
  <c r="G1411" i="1"/>
  <c r="D1411" i="1"/>
  <c r="G1439" i="1"/>
  <c r="D1439" i="1"/>
  <c r="G1438" i="1"/>
  <c r="D1438" i="1"/>
  <c r="D1437" i="1"/>
  <c r="G1436" i="1"/>
  <c r="D1436" i="1"/>
  <c r="G1435" i="1"/>
  <c r="D1435" i="1"/>
  <c r="G1434" i="1"/>
  <c r="D1434" i="1"/>
  <c r="G1433" i="1"/>
  <c r="D1433" i="1"/>
  <c r="D1432" i="1"/>
  <c r="G1431" i="1"/>
  <c r="D1431" i="1"/>
  <c r="G1430" i="1"/>
  <c r="D1430" i="1"/>
  <c r="G1428" i="1"/>
  <c r="D1428" i="1"/>
  <c r="G1427" i="1"/>
  <c r="D1427" i="1"/>
  <c r="G1426" i="1"/>
  <c r="D1426" i="1"/>
  <c r="G1425" i="1"/>
  <c r="D1425" i="1"/>
  <c r="G1424" i="1"/>
  <c r="D1424" i="1"/>
  <c r="G1423" i="1"/>
  <c r="D1423" i="1"/>
  <c r="G1422" i="1"/>
  <c r="D1422" i="1"/>
  <c r="G1421" i="1"/>
  <c r="D1421" i="1"/>
  <c r="G1420" i="1"/>
  <c r="D1420" i="1"/>
  <c r="G1419" i="1"/>
  <c r="D1419" i="1"/>
  <c r="G1417" i="1"/>
  <c r="D1417" i="1"/>
  <c r="G1416" i="1"/>
  <c r="D1416" i="1"/>
  <c r="G1415" i="1"/>
  <c r="D1415" i="1"/>
  <c r="G1414" i="1"/>
  <c r="D1414" i="1"/>
  <c r="G1413" i="1"/>
  <c r="D1413" i="1"/>
  <c r="G1412" i="1"/>
  <c r="D1412" i="1"/>
  <c r="G1410" i="1"/>
  <c r="D1410" i="1"/>
  <c r="G1409" i="1"/>
  <c r="D1409" i="1"/>
  <c r="G1408" i="1"/>
  <c r="D1408" i="1"/>
  <c r="G1407" i="1"/>
  <c r="D1407" i="1"/>
  <c r="G1405" i="1"/>
  <c r="D1405" i="1"/>
  <c r="G1404" i="1"/>
  <c r="D1404" i="1"/>
  <c r="G1403" i="1"/>
  <c r="D1403" i="1"/>
  <c r="G1402" i="1"/>
  <c r="D1402" i="1"/>
  <c r="G1401" i="1"/>
  <c r="D1401" i="1"/>
  <c r="G1400" i="1"/>
  <c r="D1400" i="1"/>
  <c r="G1399" i="1"/>
  <c r="D1399" i="1"/>
  <c r="G1398" i="1"/>
  <c r="D1398" i="1"/>
  <c r="G1397" i="1"/>
  <c r="D1397" i="1"/>
  <c r="D1396" i="1"/>
  <c r="G1395" i="1"/>
  <c r="D1395" i="1"/>
  <c r="G1393" i="1"/>
  <c r="D1393" i="1"/>
  <c r="G1392" i="1"/>
  <c r="D1392" i="1"/>
  <c r="D1391" i="1"/>
  <c r="D1390" i="1"/>
  <c r="D1389" i="1"/>
  <c r="D1388" i="1"/>
  <c r="G1387" i="1"/>
  <c r="G1386" i="1"/>
  <c r="D1386" i="1"/>
  <c r="G1385" i="1"/>
  <c r="D1385" i="1"/>
  <c r="G1384" i="1"/>
  <c r="D1384" i="1"/>
  <c r="G1383" i="1"/>
  <c r="D1383" i="1"/>
  <c r="G1381" i="1"/>
  <c r="D1381" i="1"/>
  <c r="G1380" i="1"/>
  <c r="D1380" i="1"/>
  <c r="D1379" i="1"/>
  <c r="G1378" i="1"/>
  <c r="D1378" i="1"/>
  <c r="D1377" i="1"/>
  <c r="G1376" i="1"/>
  <c r="D1376" i="1"/>
  <c r="G1375" i="1"/>
  <c r="D1375" i="1"/>
  <c r="G1374" i="1"/>
  <c r="D1374" i="1"/>
  <c r="G1099" i="1"/>
  <c r="D1099" i="1"/>
  <c r="G1373" i="1"/>
  <c r="D1373" i="1"/>
  <c r="D1372" i="1"/>
  <c r="D1370" i="1"/>
  <c r="G1369" i="1"/>
  <c r="D1369" i="1"/>
  <c r="G1368" i="1"/>
  <c r="D1368" i="1"/>
  <c r="G1367" i="1"/>
  <c r="D1367" i="1"/>
  <c r="G1366" i="1"/>
  <c r="D1366" i="1"/>
  <c r="G1365" i="1"/>
  <c r="D1365" i="1"/>
  <c r="G1364" i="1"/>
  <c r="D1364" i="1"/>
  <c r="D1363" i="1"/>
  <c r="G1362" i="1"/>
  <c r="D1362" i="1"/>
  <c r="D1361" i="1"/>
  <c r="D1359" i="1"/>
  <c r="D1358" i="1"/>
  <c r="G1357" i="1"/>
  <c r="D1357" i="1"/>
  <c r="D1356" i="1"/>
  <c r="G1355" i="1"/>
  <c r="D1355" i="1"/>
  <c r="G1354" i="1"/>
  <c r="D1354" i="1"/>
  <c r="G1322" i="1"/>
  <c r="D1322" i="1"/>
  <c r="G1353" i="1"/>
  <c r="D1353" i="1"/>
  <c r="G1352" i="1"/>
  <c r="D1352" i="1"/>
  <c r="G1351" i="1"/>
  <c r="D1351" i="1"/>
  <c r="G1350" i="1"/>
  <c r="D1350" i="1"/>
  <c r="G1348" i="1"/>
  <c r="D1348" i="1"/>
  <c r="G1347" i="1"/>
  <c r="D1347" i="1"/>
  <c r="G1346" i="1"/>
  <c r="D1346" i="1"/>
  <c r="G1344" i="1"/>
  <c r="D1344" i="1"/>
  <c r="G1345" i="1"/>
  <c r="D1345" i="1"/>
  <c r="G1343" i="1"/>
  <c r="D1343" i="1"/>
  <c r="G1342" i="1"/>
  <c r="D1342" i="1"/>
  <c r="G1341" i="1"/>
  <c r="D1341" i="1"/>
  <c r="G1340" i="1"/>
  <c r="D1340" i="1"/>
  <c r="G1339" i="1"/>
  <c r="D1339" i="1"/>
  <c r="G1337" i="1"/>
  <c r="D1337" i="1"/>
  <c r="G1336" i="1"/>
  <c r="D1336" i="1"/>
  <c r="G1335" i="1"/>
  <c r="D1335" i="1"/>
  <c r="G1334" i="1"/>
  <c r="D1334" i="1"/>
  <c r="G1333" i="1"/>
  <c r="D1333" i="1"/>
  <c r="G1332" i="1"/>
  <c r="D1332" i="1"/>
  <c r="G1331" i="1"/>
  <c r="D1331" i="1"/>
  <c r="G1330" i="1"/>
  <c r="D1330" i="1"/>
  <c r="G1329" i="1"/>
  <c r="D1329" i="1"/>
  <c r="G1328" i="1"/>
  <c r="D1328" i="1"/>
  <c r="G1012" i="1"/>
  <c r="D1012" i="1"/>
  <c r="G1325" i="1"/>
  <c r="D1325" i="1"/>
  <c r="G1324" i="1"/>
  <c r="D1324" i="1"/>
  <c r="G1323" i="1"/>
  <c r="D1323" i="1"/>
  <c r="G1321" i="1"/>
  <c r="D1321" i="1"/>
  <c r="G1320" i="1"/>
  <c r="D1320" i="1"/>
  <c r="G854" i="1"/>
  <c r="D854" i="1"/>
  <c r="G853" i="1"/>
  <c r="D853" i="1"/>
  <c r="G1318" i="1"/>
  <c r="D1318" i="1"/>
  <c r="G1317" i="1"/>
  <c r="D1317" i="1"/>
  <c r="G1316" i="1"/>
  <c r="D1316" i="1"/>
  <c r="G1314" i="1"/>
  <c r="D1314" i="1"/>
  <c r="G1313" i="1"/>
  <c r="D1313" i="1"/>
  <c r="G1312" i="1"/>
  <c r="D1312" i="1"/>
  <c r="D1311" i="1"/>
  <c r="D1310" i="1"/>
  <c r="G1309" i="1"/>
  <c r="D1309" i="1"/>
  <c r="G1308" i="1"/>
  <c r="D1308" i="1"/>
  <c r="G1307" i="1"/>
  <c r="D1307" i="1"/>
  <c r="G1306" i="1"/>
  <c r="D1306" i="1"/>
  <c r="G1305" i="1"/>
  <c r="D1305" i="1"/>
  <c r="G1303" i="1"/>
  <c r="D1303" i="1"/>
  <c r="G1302" i="1"/>
  <c r="D1302" i="1"/>
  <c r="G1301" i="1"/>
  <c r="D1301" i="1"/>
  <c r="G1300" i="1"/>
  <c r="D1300" i="1"/>
  <c r="G1299" i="1"/>
  <c r="D1299" i="1"/>
  <c r="G1298" i="1"/>
  <c r="D1298" i="1"/>
  <c r="G1297" i="1"/>
  <c r="D1297" i="1"/>
  <c r="G1296" i="1"/>
  <c r="D1296" i="1"/>
  <c r="G1295" i="1"/>
  <c r="D1295" i="1"/>
  <c r="G1294" i="1"/>
  <c r="D1294" i="1"/>
  <c r="G1292" i="1"/>
  <c r="D1292" i="1"/>
  <c r="G1291" i="1"/>
  <c r="D1291" i="1"/>
  <c r="G1290" i="1"/>
  <c r="D1290" i="1"/>
  <c r="G1289" i="1"/>
  <c r="D1289" i="1"/>
  <c r="G1288" i="1"/>
  <c r="D1288" i="1"/>
  <c r="G1287" i="1"/>
  <c r="D1287" i="1"/>
  <c r="G1286" i="1"/>
  <c r="D1286" i="1"/>
  <c r="G1285" i="1"/>
  <c r="D1285" i="1"/>
  <c r="G1244" i="1"/>
  <c r="D1244" i="1"/>
  <c r="G2964" i="1"/>
  <c r="D2964" i="1"/>
  <c r="G2526" i="1"/>
  <c r="D2526" i="1"/>
  <c r="G1284" i="1"/>
  <c r="D1284" i="1"/>
  <c r="G1283" i="1"/>
  <c r="D1283" i="1"/>
  <c r="G1281" i="1"/>
  <c r="D1281" i="1"/>
  <c r="G1279" i="1"/>
  <c r="D1279" i="1"/>
  <c r="G1278" i="1"/>
  <c r="D1278" i="1"/>
  <c r="G1277" i="1"/>
  <c r="D1277" i="1"/>
  <c r="G1276" i="1"/>
  <c r="D1276" i="1"/>
  <c r="G1275" i="1"/>
  <c r="D1275" i="1"/>
  <c r="G1274" i="1"/>
  <c r="D1274" i="1"/>
  <c r="G1272" i="1"/>
  <c r="D1272" i="1"/>
  <c r="G1271" i="1"/>
  <c r="D1271" i="1"/>
  <c r="G1269" i="1"/>
  <c r="D1269" i="1"/>
  <c r="G1268" i="1"/>
  <c r="D1268" i="1"/>
  <c r="G1267" i="1"/>
  <c r="D1267" i="1"/>
  <c r="D1266" i="1"/>
  <c r="G1265" i="1"/>
  <c r="D1265" i="1"/>
  <c r="G1264" i="1"/>
  <c r="D1264" i="1"/>
  <c r="G1263" i="1"/>
  <c r="D1263" i="1"/>
  <c r="G1262" i="1"/>
  <c r="D1262" i="1"/>
  <c r="G1261" i="1"/>
  <c r="D1261" i="1"/>
  <c r="G1260" i="1"/>
  <c r="D1260" i="1"/>
  <c r="G1258" i="1"/>
  <c r="D1258" i="1"/>
  <c r="G1257" i="1"/>
  <c r="D1257" i="1"/>
  <c r="G1256" i="1"/>
  <c r="D1256" i="1"/>
  <c r="G1255" i="1"/>
  <c r="D1255" i="1"/>
  <c r="G1254" i="1"/>
  <c r="D1254" i="1"/>
  <c r="G1253" i="1"/>
  <c r="D1253" i="1"/>
  <c r="G1252" i="1"/>
  <c r="D1252" i="1"/>
  <c r="G1251" i="1"/>
  <c r="D1251" i="1"/>
  <c r="G1250" i="1"/>
  <c r="D1250" i="1"/>
  <c r="G1249" i="1"/>
  <c r="D1249" i="1"/>
  <c r="G1247" i="1"/>
  <c r="D1247" i="1"/>
  <c r="G1246" i="1"/>
  <c r="D1246" i="1"/>
  <c r="G1245" i="1"/>
  <c r="D1245" i="1"/>
  <c r="G1243" i="1"/>
  <c r="D1243" i="1"/>
  <c r="G1242" i="1"/>
  <c r="D1242" i="1"/>
  <c r="G1241" i="1"/>
  <c r="D1241" i="1"/>
  <c r="G1240" i="1"/>
  <c r="D1240" i="1"/>
  <c r="G1239" i="1"/>
  <c r="D1239" i="1"/>
  <c r="G1238" i="1"/>
  <c r="D1238" i="1"/>
  <c r="G1237" i="1"/>
  <c r="D1237" i="1"/>
  <c r="G1235" i="1"/>
  <c r="D1235" i="1"/>
  <c r="G1234" i="1"/>
  <c r="D1234" i="1"/>
  <c r="G1233" i="1"/>
  <c r="D1233" i="1"/>
  <c r="G1232" i="1"/>
  <c r="D1232" i="1"/>
  <c r="G1231" i="1"/>
  <c r="D1231" i="1"/>
  <c r="G1224" i="1"/>
  <c r="D1224" i="1"/>
  <c r="G1229" i="1"/>
  <c r="D1229" i="1"/>
  <c r="G1228" i="1"/>
  <c r="D1228" i="1"/>
  <c r="G1227" i="1"/>
  <c r="D1227" i="1"/>
  <c r="G1219" i="1"/>
  <c r="D1219" i="1"/>
  <c r="G1218" i="1"/>
  <c r="D1218" i="1"/>
  <c r="G1223" i="1"/>
  <c r="D1223" i="1"/>
  <c r="G1222" i="1"/>
  <c r="D1222" i="1"/>
  <c r="G1221" i="1"/>
  <c r="D1221" i="1"/>
  <c r="G1220" i="1"/>
  <c r="D1220" i="1"/>
  <c r="G1217" i="1"/>
  <c r="D1217" i="1"/>
  <c r="G1216" i="1"/>
  <c r="D1216" i="1"/>
  <c r="G1215" i="1"/>
  <c r="D1215" i="1"/>
  <c r="G1213" i="1"/>
  <c r="D1213" i="1"/>
  <c r="G1212" i="1"/>
  <c r="D1212" i="1"/>
  <c r="G1211" i="1"/>
  <c r="D1211" i="1"/>
  <c r="G1210" i="1"/>
  <c r="D1210" i="1"/>
  <c r="G1209" i="1"/>
  <c r="D1209" i="1"/>
  <c r="G1208" i="1"/>
  <c r="D1208" i="1"/>
  <c r="G1207" i="1"/>
  <c r="D1207" i="1"/>
  <c r="G1206" i="1"/>
  <c r="D1206" i="1"/>
  <c r="G1205" i="1"/>
  <c r="D1205" i="1"/>
  <c r="G1204" i="1"/>
  <c r="D1204" i="1"/>
  <c r="G1202" i="1"/>
  <c r="D1202" i="1"/>
  <c r="G1201" i="1"/>
  <c r="D1201" i="1"/>
  <c r="G1200" i="1"/>
  <c r="D1200" i="1"/>
  <c r="G1199" i="1"/>
  <c r="D1199" i="1"/>
  <c r="G1198" i="1"/>
  <c r="D1198" i="1"/>
  <c r="G1197" i="1"/>
  <c r="D1197" i="1"/>
  <c r="G1196" i="1"/>
  <c r="D1196" i="1"/>
  <c r="G1195" i="1"/>
  <c r="D1195" i="1"/>
  <c r="G1194" i="1"/>
  <c r="D1194" i="1"/>
  <c r="G1193" i="1"/>
  <c r="D1193" i="1"/>
  <c r="G1191" i="1"/>
  <c r="D1191" i="1"/>
  <c r="G1190" i="1"/>
  <c r="D1190" i="1"/>
  <c r="G1189" i="1"/>
  <c r="D1189" i="1"/>
  <c r="G1188" i="1"/>
  <c r="D1188" i="1"/>
  <c r="G1187" i="1"/>
  <c r="D1187" i="1"/>
  <c r="G1186" i="1"/>
  <c r="D1186" i="1"/>
  <c r="G1185" i="1"/>
  <c r="D1185" i="1"/>
  <c r="G1184" i="1"/>
  <c r="D1184" i="1"/>
  <c r="G1183" i="1"/>
  <c r="D1183" i="1"/>
  <c r="G1182" i="1"/>
  <c r="D1182" i="1"/>
  <c r="G1177" i="1"/>
  <c r="D1177" i="1"/>
  <c r="G1176" i="1"/>
  <c r="D1176" i="1"/>
  <c r="G1179" i="1"/>
  <c r="D1179" i="1"/>
  <c r="G1178" i="1"/>
  <c r="D1178" i="1"/>
  <c r="G1175" i="1"/>
  <c r="D1175" i="1"/>
  <c r="G1173" i="1"/>
  <c r="D1173" i="1"/>
  <c r="G1169" i="1"/>
  <c r="D1169" i="1"/>
  <c r="G1172" i="1"/>
  <c r="D1172" i="1"/>
  <c r="G1170" i="1"/>
  <c r="D1170" i="1"/>
  <c r="G1166" i="1"/>
  <c r="D1166" i="1"/>
  <c r="G1168" i="1"/>
  <c r="D1168" i="1"/>
  <c r="G1167" i="1"/>
  <c r="D1167" i="1"/>
  <c r="G1165" i="1"/>
  <c r="D1165" i="1"/>
  <c r="G1164" i="1"/>
  <c r="D1164" i="1"/>
  <c r="G1163" i="1"/>
  <c r="D1163" i="1"/>
  <c r="G1162" i="1"/>
  <c r="D1162" i="1"/>
  <c r="G1161" i="1"/>
  <c r="D1161" i="1"/>
  <c r="G1159" i="1"/>
  <c r="D1159" i="1"/>
  <c r="G1158" i="1"/>
  <c r="D1158" i="1"/>
  <c r="G1157" i="1"/>
  <c r="D1157" i="1"/>
  <c r="G1156" i="1"/>
  <c r="D1156" i="1"/>
  <c r="G1155" i="1"/>
  <c r="D1155" i="1"/>
  <c r="G1154" i="1"/>
  <c r="D1154" i="1"/>
  <c r="G1153" i="1"/>
  <c r="D1153" i="1"/>
  <c r="G1152" i="1"/>
  <c r="D1152" i="1"/>
  <c r="G1151" i="1"/>
  <c r="D1151" i="1"/>
  <c r="G1150" i="1"/>
  <c r="D1150" i="1"/>
  <c r="G1148" i="1"/>
  <c r="D1148" i="1"/>
  <c r="G1147" i="1"/>
  <c r="D1147" i="1"/>
  <c r="G1146" i="1"/>
  <c r="D1146" i="1"/>
  <c r="G1145" i="1"/>
  <c r="D1145" i="1"/>
  <c r="G1144" i="1"/>
  <c r="D1144" i="1"/>
  <c r="G1143" i="1"/>
  <c r="D1143" i="1"/>
  <c r="G1142" i="1"/>
  <c r="D1142" i="1"/>
  <c r="G1141" i="1"/>
  <c r="D1141" i="1"/>
  <c r="G1139" i="1"/>
  <c r="D1139" i="1"/>
  <c r="G1138" i="1"/>
  <c r="D1138" i="1"/>
  <c r="G1136" i="1"/>
  <c r="D1136" i="1"/>
  <c r="G1135" i="1"/>
  <c r="D1135" i="1"/>
  <c r="G1133" i="1"/>
  <c r="D1133" i="1"/>
  <c r="G1132" i="1"/>
  <c r="D1132" i="1"/>
  <c r="G1130" i="1"/>
  <c r="D1130" i="1"/>
  <c r="G1129" i="1"/>
  <c r="D1129" i="1"/>
  <c r="G1128" i="1"/>
  <c r="D1128" i="1"/>
  <c r="G1123" i="1"/>
  <c r="D1123" i="1"/>
  <c r="G1122" i="1"/>
  <c r="D1122" i="1"/>
  <c r="G1121" i="1"/>
  <c r="D1121" i="1"/>
  <c r="G1120" i="1"/>
  <c r="D1120" i="1"/>
  <c r="G1119" i="1"/>
  <c r="D1119" i="1"/>
  <c r="G1127" i="1"/>
  <c r="D1127" i="1"/>
  <c r="G1117" i="1"/>
  <c r="D1117" i="1"/>
  <c r="G1126" i="1"/>
  <c r="D1126" i="1"/>
  <c r="G1124" i="1"/>
  <c r="D1124" i="1"/>
  <c r="G1113" i="1"/>
  <c r="D1113" i="1"/>
  <c r="G1112" i="1"/>
  <c r="D1112" i="1"/>
  <c r="G1111" i="1"/>
  <c r="D1111" i="1"/>
  <c r="G1110" i="1"/>
  <c r="D1110" i="1"/>
  <c r="G1109" i="1"/>
  <c r="D1109" i="1"/>
  <c r="G1116" i="1"/>
  <c r="D1116" i="1"/>
  <c r="G1106" i="1"/>
  <c r="D1106" i="1"/>
  <c r="G1107" i="1"/>
  <c r="D1107" i="1"/>
  <c r="G1115" i="1"/>
  <c r="D1115" i="1"/>
  <c r="G1104" i="1"/>
  <c r="D1104" i="1"/>
  <c r="G1102" i="1"/>
  <c r="D1102" i="1"/>
  <c r="G1101" i="1"/>
  <c r="D1101" i="1"/>
  <c r="G1108" i="1"/>
  <c r="D1108" i="1"/>
  <c r="G1105" i="1"/>
  <c r="D1105" i="1"/>
  <c r="G1096" i="1"/>
  <c r="D1096" i="1"/>
  <c r="G949" i="1"/>
  <c r="D949" i="1"/>
  <c r="G1100" i="1"/>
  <c r="D1100" i="1"/>
  <c r="G1094" i="1"/>
  <c r="D1094" i="1"/>
  <c r="G1093" i="1"/>
  <c r="D1093" i="1"/>
  <c r="G1097" i="1"/>
  <c r="D1097" i="1"/>
  <c r="G1095" i="1"/>
  <c r="D1095" i="1"/>
  <c r="G1092" i="1"/>
  <c r="D1092" i="1"/>
  <c r="G1091" i="1"/>
  <c r="D1091" i="1"/>
  <c r="G1089" i="1"/>
  <c r="D1089" i="1"/>
  <c r="G1088" i="1"/>
  <c r="D1088" i="1"/>
  <c r="G1087" i="1"/>
  <c r="D1087" i="1"/>
  <c r="G1086" i="1"/>
  <c r="D1086" i="1"/>
  <c r="G1083" i="1"/>
  <c r="D1083" i="1"/>
  <c r="G1081" i="1"/>
  <c r="D1081" i="1"/>
  <c r="G1082" i="1"/>
  <c r="D1082" i="1"/>
  <c r="G1080" i="1"/>
  <c r="D1080" i="1"/>
  <c r="G1076" i="1"/>
  <c r="D1076" i="1"/>
  <c r="G1075" i="1"/>
  <c r="D1075" i="1"/>
  <c r="G1074" i="1"/>
  <c r="D1074" i="1"/>
  <c r="G1073" i="1"/>
  <c r="D1073" i="1"/>
  <c r="G1072" i="1"/>
  <c r="D1072" i="1"/>
  <c r="G1071" i="1"/>
  <c r="D1071" i="1"/>
  <c r="G1078" i="1"/>
  <c r="D1078" i="1"/>
  <c r="G1077" i="1"/>
  <c r="D1077" i="1"/>
  <c r="G1070" i="1"/>
  <c r="D1070" i="1"/>
  <c r="G1064" i="1"/>
  <c r="D1064" i="1"/>
  <c r="G1063" i="1"/>
  <c r="D1063" i="1"/>
  <c r="G1062" i="1"/>
  <c r="D1062" i="1"/>
  <c r="G1069" i="1"/>
  <c r="D1069" i="1"/>
  <c r="G1068" i="1"/>
  <c r="D1068" i="1"/>
  <c r="G1065" i="1"/>
  <c r="D1065" i="1"/>
  <c r="G1057" i="1"/>
  <c r="D1057" i="1"/>
  <c r="G1056" i="1"/>
  <c r="D1056" i="1"/>
  <c r="G1054" i="1"/>
  <c r="D1054" i="1"/>
  <c r="G1053" i="1"/>
  <c r="D1053" i="1"/>
  <c r="G1052" i="1"/>
  <c r="D1052" i="1"/>
  <c r="G1051" i="1"/>
  <c r="D1051" i="1"/>
  <c r="G1050" i="1"/>
  <c r="D1050" i="1"/>
  <c r="G1049" i="1"/>
  <c r="D1049" i="1"/>
  <c r="G898" i="1"/>
  <c r="D898" i="1"/>
  <c r="G1061" i="1"/>
  <c r="D1061" i="1"/>
  <c r="G1047" i="1"/>
  <c r="D1047" i="1"/>
  <c r="G1060" i="1"/>
  <c r="D1060" i="1"/>
  <c r="G1045" i="1"/>
  <c r="D1045" i="1"/>
  <c r="G1043" i="1"/>
  <c r="D1043" i="1"/>
  <c r="G1042" i="1"/>
  <c r="D1042" i="1"/>
  <c r="G1041" i="1"/>
  <c r="D1041" i="1"/>
  <c r="G1040" i="1"/>
  <c r="D1040" i="1"/>
  <c r="G1039" i="1"/>
  <c r="D1039" i="1"/>
  <c r="G1059" i="1"/>
  <c r="D1059" i="1"/>
  <c r="G1058" i="1"/>
  <c r="D1058" i="1"/>
  <c r="G1048" i="1"/>
  <c r="D1048" i="1"/>
  <c r="G1046" i="1"/>
  <c r="D1046" i="1"/>
  <c r="G1038" i="1"/>
  <c r="D1038" i="1"/>
  <c r="G1032" i="1"/>
  <c r="D1032" i="1"/>
  <c r="G1031" i="1"/>
  <c r="D1031" i="1"/>
  <c r="G1030" i="1"/>
  <c r="D1030" i="1"/>
  <c r="G1028" i="1"/>
  <c r="D1028" i="1"/>
  <c r="G1027" i="1"/>
  <c r="D1027" i="1"/>
  <c r="G1026" i="1"/>
  <c r="D1026" i="1"/>
  <c r="G1025" i="1"/>
  <c r="D1025" i="1"/>
  <c r="G1024" i="1"/>
  <c r="D1024" i="1"/>
  <c r="G1021" i="1"/>
  <c r="D1021" i="1"/>
  <c r="G1020" i="1"/>
  <c r="D1020" i="1"/>
  <c r="G1035" i="1"/>
  <c r="D1035" i="1"/>
  <c r="G1018" i="1"/>
  <c r="D1018" i="1"/>
  <c r="G1017" i="1"/>
  <c r="D1017" i="1"/>
  <c r="G1016" i="1"/>
  <c r="D1016" i="1"/>
  <c r="G1034" i="1"/>
  <c r="D1034" i="1"/>
  <c r="G1013" i="1"/>
  <c r="D1013" i="1"/>
  <c r="G1009" i="1"/>
  <c r="D1009" i="1"/>
  <c r="G1008" i="1"/>
  <c r="D1008" i="1"/>
  <c r="G1007" i="1"/>
  <c r="D1007" i="1"/>
  <c r="G1006" i="1"/>
  <c r="D1006" i="1"/>
  <c r="G1005" i="1"/>
  <c r="D1005" i="1"/>
  <c r="G1004" i="1"/>
  <c r="D1004" i="1"/>
  <c r="G1003" i="1"/>
  <c r="D1003" i="1"/>
  <c r="G1002" i="1"/>
  <c r="D1002" i="1"/>
  <c r="G1001" i="1"/>
  <c r="D1001" i="1"/>
  <c r="G1000" i="1"/>
  <c r="D1000" i="1"/>
  <c r="G998" i="1"/>
  <c r="D998" i="1"/>
  <c r="G997" i="1"/>
  <c r="D997" i="1"/>
  <c r="G996" i="1"/>
  <c r="D996" i="1"/>
  <c r="G995" i="1"/>
  <c r="D995" i="1"/>
  <c r="G994" i="1"/>
  <c r="D994" i="1"/>
  <c r="G993" i="1"/>
  <c r="D993" i="1"/>
  <c r="G992" i="1"/>
  <c r="D992" i="1"/>
  <c r="G991" i="1"/>
  <c r="D991" i="1"/>
  <c r="G990" i="1"/>
  <c r="D990" i="1"/>
  <c r="G989" i="1"/>
  <c r="D989" i="1"/>
  <c r="G987" i="1"/>
  <c r="D987" i="1"/>
  <c r="G986" i="1"/>
  <c r="D986" i="1"/>
  <c r="G985" i="1"/>
  <c r="D985" i="1"/>
  <c r="G984" i="1"/>
  <c r="D984" i="1"/>
  <c r="G983" i="1"/>
  <c r="D983" i="1"/>
  <c r="G982" i="1"/>
  <c r="D982" i="1"/>
  <c r="G1019" i="1"/>
  <c r="D1019" i="1"/>
  <c r="G980" i="1"/>
  <c r="D980" i="1"/>
  <c r="G978" i="1"/>
  <c r="D978" i="1"/>
  <c r="G976" i="1"/>
  <c r="D976" i="1"/>
  <c r="G975" i="1"/>
  <c r="D975" i="1"/>
  <c r="G974" i="1"/>
  <c r="D974" i="1"/>
  <c r="G973" i="1"/>
  <c r="D973" i="1"/>
  <c r="G972" i="1"/>
  <c r="D972" i="1"/>
  <c r="G1015" i="1"/>
  <c r="D1015" i="1"/>
  <c r="G970" i="1"/>
  <c r="D970" i="1"/>
  <c r="G969" i="1"/>
  <c r="D969" i="1"/>
  <c r="G1014" i="1"/>
  <c r="D1014" i="1"/>
  <c r="G981" i="1"/>
  <c r="D981" i="1"/>
  <c r="G971" i="1"/>
  <c r="D971" i="1"/>
  <c r="G963" i="1"/>
  <c r="D963" i="1"/>
  <c r="G962" i="1"/>
  <c r="D962" i="1"/>
  <c r="G961" i="1"/>
  <c r="D961" i="1"/>
  <c r="G960" i="1"/>
  <c r="D960" i="1"/>
  <c r="G959" i="1"/>
  <c r="D959" i="1"/>
  <c r="G958" i="1"/>
  <c r="D958" i="1"/>
  <c r="G968" i="1"/>
  <c r="D968" i="1"/>
  <c r="G967" i="1"/>
  <c r="D967" i="1"/>
  <c r="G965" i="1"/>
  <c r="D965" i="1"/>
  <c r="G964" i="1"/>
  <c r="D964" i="1"/>
  <c r="G952" i="1"/>
  <c r="D952" i="1"/>
  <c r="G951" i="1"/>
  <c r="D951" i="1"/>
  <c r="G950" i="1"/>
  <c r="D950" i="1"/>
  <c r="G957" i="1"/>
  <c r="D957" i="1"/>
  <c r="G956" i="1"/>
  <c r="D956" i="1"/>
  <c r="G945" i="1"/>
  <c r="D945" i="1"/>
  <c r="G944" i="1"/>
  <c r="D944" i="1"/>
  <c r="G943" i="1"/>
  <c r="D943" i="1"/>
  <c r="G942" i="1"/>
  <c r="D942" i="1"/>
  <c r="G940" i="1"/>
  <c r="D940" i="1"/>
  <c r="G939" i="1"/>
  <c r="D939" i="1"/>
  <c r="G938" i="1"/>
  <c r="D938" i="1"/>
  <c r="G937" i="1"/>
  <c r="D937" i="1"/>
  <c r="G954" i="1"/>
  <c r="D954" i="1"/>
  <c r="G935" i="1"/>
  <c r="D935" i="1"/>
  <c r="G934" i="1"/>
  <c r="D934" i="1"/>
  <c r="G933" i="1"/>
  <c r="D933" i="1"/>
  <c r="G932" i="1"/>
  <c r="D932" i="1"/>
  <c r="G931" i="1"/>
  <c r="D931" i="1"/>
  <c r="G953" i="1"/>
  <c r="D953" i="1"/>
  <c r="G948" i="1"/>
  <c r="D948" i="1"/>
  <c r="G927" i="1"/>
  <c r="D927" i="1"/>
  <c r="G926" i="1"/>
  <c r="D926" i="1"/>
  <c r="G925" i="1"/>
  <c r="D925" i="1"/>
  <c r="G924" i="1"/>
  <c r="D924" i="1"/>
  <c r="G923" i="1"/>
  <c r="D923" i="1"/>
  <c r="G921" i="1"/>
  <c r="D921" i="1"/>
  <c r="G922" i="1"/>
  <c r="D922" i="1"/>
  <c r="G920" i="1"/>
  <c r="D920" i="1"/>
  <c r="G919" i="1"/>
  <c r="D919" i="1"/>
  <c r="G917" i="1"/>
  <c r="D917" i="1"/>
  <c r="G916" i="1"/>
  <c r="D916" i="1"/>
  <c r="G915" i="1"/>
  <c r="D915" i="1"/>
  <c r="G914" i="1"/>
  <c r="D914" i="1"/>
  <c r="G913" i="1"/>
  <c r="D913" i="1"/>
  <c r="G912" i="1"/>
  <c r="D912" i="1"/>
  <c r="G911" i="1"/>
  <c r="D911" i="1"/>
  <c r="G910" i="1"/>
  <c r="D910" i="1"/>
  <c r="G909" i="1"/>
  <c r="D909" i="1"/>
  <c r="G908" i="1"/>
  <c r="D908" i="1"/>
  <c r="G906" i="1"/>
  <c r="D906" i="1"/>
  <c r="G905" i="1"/>
  <c r="D905" i="1"/>
  <c r="G904" i="1"/>
  <c r="D904" i="1"/>
  <c r="G946" i="1"/>
  <c r="D946" i="1"/>
  <c r="G902" i="1"/>
  <c r="D902" i="1"/>
  <c r="G901" i="1"/>
  <c r="D901" i="1"/>
  <c r="G900" i="1"/>
  <c r="D900" i="1"/>
  <c r="G896" i="1"/>
  <c r="D896" i="1"/>
  <c r="G899" i="1"/>
  <c r="D899" i="1"/>
  <c r="G894" i="1"/>
  <c r="D894" i="1"/>
  <c r="G936" i="1"/>
  <c r="D936" i="1"/>
  <c r="G892" i="1"/>
  <c r="D892" i="1"/>
  <c r="G891" i="1"/>
  <c r="D891" i="1"/>
  <c r="G890" i="1"/>
  <c r="D890" i="1"/>
  <c r="G889" i="1"/>
  <c r="D889" i="1"/>
  <c r="G888" i="1"/>
  <c r="D888" i="1"/>
  <c r="G887" i="1"/>
  <c r="D887" i="1"/>
  <c r="G886" i="1"/>
  <c r="D886" i="1"/>
  <c r="G885" i="1"/>
  <c r="D885" i="1"/>
  <c r="G883" i="1"/>
  <c r="D883" i="1"/>
  <c r="G882" i="1"/>
  <c r="D882" i="1"/>
  <c r="G881" i="1"/>
  <c r="D881" i="1"/>
  <c r="G880" i="1"/>
  <c r="D880" i="1"/>
  <c r="G879" i="1"/>
  <c r="D879" i="1"/>
  <c r="G878" i="1"/>
  <c r="D878" i="1"/>
  <c r="G877" i="1"/>
  <c r="D877" i="1"/>
  <c r="G929" i="1"/>
  <c r="D929" i="1"/>
  <c r="G875" i="1"/>
  <c r="D875" i="1"/>
  <c r="G873" i="1"/>
  <c r="D873" i="1"/>
  <c r="G872" i="1"/>
  <c r="D872" i="1"/>
  <c r="G871" i="1"/>
  <c r="D871" i="1"/>
  <c r="G870" i="1"/>
  <c r="D870" i="1"/>
  <c r="G869" i="1"/>
  <c r="D869" i="1"/>
  <c r="G868" i="1"/>
  <c r="D868" i="1"/>
  <c r="G867" i="1"/>
  <c r="D867" i="1"/>
  <c r="G866" i="1"/>
  <c r="D866" i="1"/>
  <c r="G865" i="1"/>
  <c r="D865" i="1"/>
  <c r="G864" i="1"/>
  <c r="D864" i="1"/>
  <c r="G862" i="1"/>
  <c r="D862" i="1"/>
  <c r="G861" i="1"/>
  <c r="D861" i="1"/>
  <c r="G860" i="1"/>
  <c r="D860" i="1"/>
  <c r="G859" i="1"/>
  <c r="D859" i="1"/>
  <c r="G858" i="1"/>
  <c r="D858" i="1"/>
  <c r="G857" i="1"/>
  <c r="D857" i="1"/>
  <c r="G856" i="1"/>
  <c r="D856" i="1"/>
  <c r="G855" i="1"/>
  <c r="D855" i="1"/>
  <c r="G852" i="1"/>
  <c r="D852" i="1"/>
  <c r="G851" i="1"/>
  <c r="D851" i="1"/>
  <c r="G849" i="1"/>
  <c r="D849" i="1"/>
  <c r="G848" i="1"/>
  <c r="D848" i="1"/>
  <c r="G847" i="1"/>
  <c r="D847" i="1"/>
  <c r="G846" i="1"/>
  <c r="D846" i="1"/>
  <c r="G928" i="1"/>
  <c r="D928" i="1"/>
  <c r="G844" i="1"/>
  <c r="D844" i="1"/>
  <c r="G843" i="1"/>
  <c r="D843" i="1"/>
  <c r="G842" i="1"/>
  <c r="D842" i="1"/>
  <c r="G841" i="1"/>
  <c r="D841" i="1"/>
  <c r="G840" i="1"/>
  <c r="D840" i="1"/>
  <c r="G838" i="1"/>
  <c r="D838" i="1"/>
  <c r="G837" i="1"/>
  <c r="D837" i="1"/>
  <c r="G836" i="1"/>
  <c r="D836" i="1"/>
  <c r="G835" i="1"/>
  <c r="D835" i="1"/>
  <c r="G834" i="1"/>
  <c r="D834" i="1"/>
  <c r="G833" i="1"/>
  <c r="D833" i="1"/>
  <c r="G832" i="1"/>
  <c r="D832" i="1"/>
  <c r="G831" i="1"/>
  <c r="D831" i="1"/>
  <c r="G830" i="1"/>
  <c r="D830" i="1"/>
  <c r="G829" i="1"/>
  <c r="D829" i="1"/>
  <c r="G827" i="1"/>
  <c r="D827" i="1"/>
  <c r="G826" i="1"/>
  <c r="D826" i="1"/>
  <c r="G825" i="1"/>
  <c r="D825" i="1"/>
  <c r="G824" i="1"/>
  <c r="D824" i="1"/>
  <c r="G823" i="1"/>
  <c r="D823" i="1"/>
  <c r="G822" i="1"/>
  <c r="D822" i="1"/>
  <c r="G821" i="1"/>
  <c r="D821" i="1"/>
  <c r="G820" i="1"/>
  <c r="D820" i="1"/>
  <c r="G819" i="1"/>
  <c r="D819" i="1"/>
  <c r="G818" i="1"/>
  <c r="D818" i="1"/>
  <c r="G817" i="1"/>
  <c r="D817" i="1"/>
  <c r="G815" i="1"/>
  <c r="D815" i="1"/>
  <c r="G814" i="1"/>
  <c r="D814" i="1"/>
  <c r="G813" i="1"/>
  <c r="D813" i="1"/>
  <c r="G812" i="1"/>
  <c r="D812" i="1"/>
  <c r="G811" i="1"/>
  <c r="D811" i="1"/>
  <c r="G810" i="1"/>
  <c r="D810" i="1"/>
  <c r="G809" i="1"/>
  <c r="D809" i="1"/>
  <c r="G808" i="1"/>
  <c r="D808" i="1"/>
  <c r="G807" i="1"/>
  <c r="D807" i="1"/>
  <c r="G806" i="1"/>
  <c r="D806" i="1"/>
  <c r="G804" i="1"/>
  <c r="D804" i="1"/>
  <c r="G803" i="1"/>
  <c r="D803" i="1"/>
  <c r="G802" i="1"/>
  <c r="D802" i="1"/>
  <c r="G801" i="1"/>
  <c r="D801" i="1"/>
  <c r="G800" i="1"/>
  <c r="D800" i="1"/>
  <c r="G799" i="1"/>
  <c r="D799" i="1"/>
  <c r="G798" i="1"/>
  <c r="D798" i="1"/>
  <c r="G797" i="1"/>
  <c r="D797" i="1"/>
  <c r="G796" i="1"/>
  <c r="D796" i="1"/>
  <c r="G795" i="1"/>
  <c r="D795" i="1"/>
  <c r="G903" i="1"/>
  <c r="D903" i="1"/>
  <c r="G897" i="1"/>
  <c r="D897" i="1"/>
  <c r="G791" i="1"/>
  <c r="D791" i="1"/>
  <c r="G893" i="1"/>
  <c r="D893" i="1"/>
  <c r="G789" i="1"/>
  <c r="D789" i="1"/>
  <c r="G788" i="1"/>
  <c r="D788" i="1"/>
  <c r="G787" i="1"/>
  <c r="D787" i="1"/>
  <c r="G786" i="1"/>
  <c r="D786" i="1"/>
  <c r="G785" i="1"/>
  <c r="D785" i="1"/>
  <c r="G784" i="1"/>
  <c r="D784" i="1"/>
  <c r="G782" i="1"/>
  <c r="D782" i="1"/>
  <c r="G781" i="1"/>
  <c r="D781" i="1"/>
  <c r="G780" i="1"/>
  <c r="D780" i="1"/>
  <c r="G779" i="1"/>
  <c r="D779" i="1"/>
  <c r="G778" i="1"/>
  <c r="D778" i="1"/>
  <c r="G777" i="1"/>
  <c r="D777" i="1"/>
  <c r="G776" i="1"/>
  <c r="D776" i="1"/>
  <c r="G775" i="1"/>
  <c r="D775" i="1"/>
  <c r="G774" i="1"/>
  <c r="D774" i="1"/>
  <c r="G773" i="1"/>
  <c r="D773" i="1"/>
  <c r="G771" i="1"/>
  <c r="D771" i="1"/>
  <c r="G770" i="1"/>
  <c r="D770" i="1"/>
  <c r="G769" i="1"/>
  <c r="D769" i="1"/>
  <c r="G768" i="1"/>
  <c r="D768" i="1"/>
  <c r="G767" i="1"/>
  <c r="D767" i="1"/>
  <c r="G766" i="1"/>
  <c r="D766" i="1"/>
  <c r="G765" i="1"/>
  <c r="D765" i="1"/>
  <c r="G764" i="1"/>
  <c r="D764" i="1"/>
  <c r="G763" i="1"/>
  <c r="D763" i="1"/>
  <c r="G762" i="1"/>
  <c r="D762" i="1"/>
  <c r="G760" i="1"/>
  <c r="D760" i="1"/>
  <c r="G759" i="1"/>
  <c r="D759" i="1"/>
  <c r="G876" i="1"/>
  <c r="D876" i="1"/>
  <c r="G756" i="1"/>
  <c r="D756" i="1"/>
  <c r="G755" i="1"/>
  <c r="D755" i="1"/>
  <c r="G793" i="1"/>
  <c r="D793" i="1"/>
  <c r="G790" i="1"/>
  <c r="D790" i="1"/>
  <c r="G751" i="1"/>
  <c r="D751" i="1"/>
  <c r="G749" i="1"/>
  <c r="D749" i="1"/>
  <c r="G748" i="1"/>
  <c r="D748" i="1"/>
  <c r="G747" i="1"/>
  <c r="D747" i="1"/>
  <c r="G746" i="1"/>
  <c r="D746" i="1"/>
  <c r="G745" i="1"/>
  <c r="D745" i="1"/>
  <c r="G744" i="1"/>
  <c r="D744" i="1"/>
  <c r="G743" i="1"/>
  <c r="D743" i="1"/>
  <c r="G742" i="1"/>
  <c r="D742" i="1"/>
  <c r="G741" i="1"/>
  <c r="D741" i="1"/>
  <c r="G740" i="1"/>
  <c r="D740" i="1"/>
  <c r="G738" i="1"/>
  <c r="D738" i="1"/>
  <c r="G737" i="1"/>
  <c r="D737" i="1"/>
  <c r="G736" i="1"/>
  <c r="D736" i="1"/>
  <c r="G735" i="1"/>
  <c r="D735" i="1"/>
  <c r="G734" i="1"/>
  <c r="D734" i="1"/>
  <c r="G733" i="1"/>
  <c r="D733" i="1"/>
  <c r="G732" i="1"/>
  <c r="D732" i="1"/>
  <c r="G731" i="1"/>
  <c r="D731" i="1"/>
  <c r="G730" i="1"/>
  <c r="D730" i="1"/>
  <c r="G729" i="1"/>
  <c r="D729" i="1"/>
  <c r="G727" i="1"/>
  <c r="D727" i="1"/>
  <c r="G725" i="1"/>
  <c r="D725" i="1"/>
  <c r="G724" i="1"/>
  <c r="D724" i="1"/>
  <c r="G726" i="1"/>
  <c r="D726" i="1"/>
  <c r="G723" i="1"/>
  <c r="D723" i="1"/>
  <c r="G722" i="1"/>
  <c r="D722" i="1"/>
  <c r="G721" i="1"/>
  <c r="D721" i="1"/>
  <c r="G720" i="1"/>
  <c r="D720" i="1"/>
  <c r="G719" i="1"/>
  <c r="D719" i="1"/>
  <c r="G718" i="1"/>
  <c r="D718" i="1"/>
  <c r="G716" i="1"/>
  <c r="D716" i="1"/>
  <c r="G715" i="1"/>
  <c r="D715" i="1"/>
  <c r="G714" i="1"/>
  <c r="D714" i="1"/>
  <c r="G758" i="1"/>
  <c r="D758" i="1"/>
  <c r="G712" i="1"/>
  <c r="D712" i="1"/>
  <c r="G711" i="1"/>
  <c r="D711" i="1"/>
  <c r="G710" i="1"/>
  <c r="D710" i="1"/>
  <c r="G709" i="1"/>
  <c r="D709" i="1"/>
  <c r="G708" i="1"/>
  <c r="D708" i="1"/>
  <c r="G707" i="1"/>
  <c r="D707" i="1"/>
  <c r="G705" i="1"/>
  <c r="D705" i="1"/>
  <c r="G704" i="1"/>
  <c r="D704" i="1"/>
  <c r="G703" i="1"/>
  <c r="D703" i="1"/>
  <c r="G702" i="1"/>
  <c r="D702" i="1"/>
  <c r="G701" i="1"/>
  <c r="D701" i="1"/>
  <c r="G700" i="1"/>
  <c r="D700" i="1"/>
  <c r="G699" i="1"/>
  <c r="D699" i="1"/>
  <c r="G698" i="1"/>
  <c r="D698" i="1"/>
  <c r="G697" i="1"/>
  <c r="D697" i="1"/>
  <c r="G696" i="1"/>
  <c r="D696" i="1"/>
  <c r="G694" i="1"/>
  <c r="D694" i="1"/>
  <c r="G693" i="1"/>
  <c r="D693" i="1"/>
  <c r="G692" i="1"/>
  <c r="D692" i="1"/>
  <c r="G691" i="1"/>
  <c r="D691" i="1"/>
  <c r="G690" i="1"/>
  <c r="D690" i="1"/>
  <c r="G559" i="1"/>
  <c r="D559" i="1"/>
  <c r="G557" i="1"/>
  <c r="D557" i="1"/>
  <c r="G689" i="1"/>
  <c r="D689" i="1"/>
  <c r="G688" i="1"/>
  <c r="D688" i="1"/>
  <c r="G685" i="1"/>
  <c r="D685" i="1"/>
  <c r="G684" i="1"/>
  <c r="D684" i="1"/>
  <c r="G682" i="1"/>
  <c r="D682" i="1"/>
  <c r="G753" i="1"/>
  <c r="D753" i="1"/>
  <c r="G680" i="1"/>
  <c r="D680" i="1"/>
  <c r="G752" i="1"/>
  <c r="D752" i="1"/>
  <c r="G678" i="1"/>
  <c r="D678" i="1"/>
  <c r="G677" i="1"/>
  <c r="D677" i="1"/>
  <c r="G676" i="1"/>
  <c r="D676" i="1"/>
  <c r="G674" i="1"/>
  <c r="D674" i="1"/>
  <c r="G670" i="1"/>
  <c r="D670" i="1"/>
  <c r="G673" i="1"/>
  <c r="D673" i="1"/>
  <c r="G671" i="1"/>
  <c r="D671" i="1"/>
  <c r="G669" i="1"/>
  <c r="D669" i="1"/>
  <c r="G668" i="1"/>
  <c r="D668" i="1"/>
  <c r="G667" i="1"/>
  <c r="D667" i="1"/>
  <c r="G666" i="1"/>
  <c r="D666" i="1"/>
  <c r="G665" i="1"/>
  <c r="D665" i="1"/>
  <c r="G664" i="1"/>
  <c r="D664" i="1"/>
  <c r="G663" i="1"/>
  <c r="D663" i="1"/>
  <c r="G662" i="1"/>
  <c r="D662" i="1"/>
  <c r="G660" i="1"/>
  <c r="D660" i="1"/>
  <c r="G659" i="1"/>
  <c r="D659" i="1"/>
  <c r="G658" i="1"/>
  <c r="D658" i="1"/>
  <c r="G657" i="1"/>
  <c r="D657" i="1"/>
  <c r="G656" i="1"/>
  <c r="D656" i="1"/>
  <c r="G655" i="1"/>
  <c r="D655" i="1"/>
  <c r="G654" i="1"/>
  <c r="D654" i="1"/>
  <c r="G653" i="1"/>
  <c r="D653" i="1"/>
  <c r="G652" i="1"/>
  <c r="D652" i="1"/>
  <c r="G651" i="1"/>
  <c r="D651" i="1"/>
  <c r="G649" i="1"/>
  <c r="D649" i="1"/>
  <c r="G648" i="1"/>
  <c r="D648" i="1"/>
  <c r="G647" i="1"/>
  <c r="D647" i="1"/>
  <c r="G646" i="1"/>
  <c r="D646" i="1"/>
  <c r="G641" i="1"/>
  <c r="D641" i="1"/>
  <c r="G640" i="1"/>
  <c r="D640" i="1"/>
  <c r="G638" i="1"/>
  <c r="D638" i="1"/>
  <c r="G637" i="1"/>
  <c r="D637" i="1"/>
  <c r="G636" i="1"/>
  <c r="D636" i="1"/>
  <c r="G635" i="1"/>
  <c r="D635" i="1"/>
  <c r="G634" i="1"/>
  <c r="D634" i="1"/>
  <c r="G633" i="1"/>
  <c r="D633" i="1"/>
  <c r="G632" i="1"/>
  <c r="D632" i="1"/>
  <c r="G631" i="1"/>
  <c r="D631" i="1"/>
  <c r="G630" i="1"/>
  <c r="D630" i="1"/>
  <c r="G629" i="1"/>
  <c r="D629" i="1"/>
  <c r="G627" i="1"/>
  <c r="D627" i="1"/>
  <c r="G626" i="1"/>
  <c r="D626" i="1"/>
  <c r="G625" i="1"/>
  <c r="D625" i="1"/>
  <c r="G624" i="1"/>
  <c r="D624" i="1"/>
  <c r="G623" i="1"/>
  <c r="D623" i="1"/>
  <c r="G622" i="1"/>
  <c r="D622" i="1"/>
  <c r="G621" i="1"/>
  <c r="D621" i="1"/>
  <c r="G620" i="1"/>
  <c r="D620" i="1"/>
  <c r="G619" i="1"/>
  <c r="D619" i="1"/>
  <c r="G618" i="1"/>
  <c r="D618" i="1"/>
  <c r="G616" i="1"/>
  <c r="D616" i="1"/>
  <c r="G615" i="1"/>
  <c r="D615" i="1"/>
  <c r="G614" i="1"/>
  <c r="D614" i="1"/>
  <c r="G613" i="1"/>
  <c r="D613" i="1"/>
  <c r="G612" i="1"/>
  <c r="D612" i="1"/>
  <c r="G611" i="1"/>
  <c r="D611" i="1"/>
  <c r="G610" i="1"/>
  <c r="D610" i="1"/>
  <c r="G609" i="1"/>
  <c r="D609" i="1"/>
  <c r="G608" i="1"/>
  <c r="D608" i="1"/>
  <c r="G607" i="1"/>
  <c r="D607" i="1"/>
  <c r="G605" i="1"/>
  <c r="D605" i="1"/>
  <c r="G604" i="1"/>
  <c r="D604" i="1"/>
  <c r="G713" i="1"/>
  <c r="D713" i="1"/>
  <c r="G602" i="1"/>
  <c r="D602" i="1"/>
  <c r="G601" i="1"/>
  <c r="D601" i="1"/>
  <c r="G600" i="1"/>
  <c r="D600" i="1"/>
  <c r="G599" i="1"/>
  <c r="D599" i="1"/>
  <c r="G598" i="1"/>
  <c r="D598" i="1"/>
  <c r="G597" i="1"/>
  <c r="D597" i="1"/>
  <c r="G596" i="1"/>
  <c r="D596" i="1"/>
  <c r="G594" i="1"/>
  <c r="D594" i="1"/>
  <c r="G593" i="1"/>
  <c r="D593" i="1"/>
  <c r="G592" i="1"/>
  <c r="D592" i="1"/>
  <c r="G591" i="1"/>
  <c r="D591" i="1"/>
  <c r="G590" i="1"/>
  <c r="D590" i="1"/>
  <c r="G589" i="1"/>
  <c r="D589" i="1"/>
  <c r="G588" i="1"/>
  <c r="D588" i="1"/>
  <c r="G587" i="1"/>
  <c r="D587" i="1"/>
  <c r="G586" i="1"/>
  <c r="D586" i="1"/>
  <c r="G585" i="1"/>
  <c r="D585" i="1"/>
  <c r="G583" i="1"/>
  <c r="D583" i="1"/>
  <c r="G582" i="1"/>
  <c r="D582" i="1"/>
  <c r="G679" i="1"/>
  <c r="D679" i="1"/>
  <c r="G603" i="1"/>
  <c r="D603" i="1"/>
  <c r="G575" i="1"/>
  <c r="D575" i="1"/>
  <c r="G549" i="1"/>
  <c r="D549" i="1"/>
  <c r="G574" i="1"/>
  <c r="D574" i="1"/>
  <c r="G571" i="1"/>
  <c r="D571" i="1"/>
  <c r="G570" i="1"/>
  <c r="D570" i="1"/>
  <c r="G361" i="1"/>
  <c r="D361" i="1"/>
  <c r="G569" i="1"/>
  <c r="D569" i="1"/>
  <c r="G579" i="1"/>
  <c r="D579" i="1"/>
  <c r="G567" i="1"/>
  <c r="D567" i="1"/>
  <c r="G566" i="1"/>
  <c r="D566" i="1"/>
  <c r="G565" i="1"/>
  <c r="D565" i="1"/>
  <c r="G564" i="1"/>
  <c r="D564" i="1"/>
  <c r="G562" i="1"/>
  <c r="D562" i="1"/>
  <c r="G561" i="1"/>
  <c r="D561" i="1"/>
  <c r="G560" i="1"/>
  <c r="D560" i="1"/>
  <c r="G558" i="1"/>
  <c r="D558" i="1"/>
  <c r="G556" i="1"/>
  <c r="D556" i="1"/>
  <c r="G645" i="1"/>
  <c r="D645" i="1"/>
  <c r="G644" i="1"/>
  <c r="D644" i="1"/>
  <c r="G643" i="1"/>
  <c r="D643" i="1"/>
  <c r="G555" i="1"/>
  <c r="D555" i="1"/>
  <c r="G554" i="1"/>
  <c r="D554" i="1"/>
  <c r="G553" i="1"/>
  <c r="D553" i="1"/>
  <c r="G552" i="1"/>
  <c r="D552" i="1"/>
  <c r="G551" i="1"/>
  <c r="D551" i="1"/>
  <c r="G550" i="1"/>
  <c r="D550" i="1"/>
  <c r="G642" i="1"/>
  <c r="D642" i="1"/>
  <c r="G541" i="1"/>
  <c r="D541" i="1"/>
  <c r="G540" i="1"/>
  <c r="D540" i="1"/>
  <c r="G539" i="1"/>
  <c r="D539" i="1"/>
  <c r="G548" i="1"/>
  <c r="D548" i="1"/>
  <c r="G547" i="1"/>
  <c r="D547" i="1"/>
  <c r="G546" i="1"/>
  <c r="D546" i="1"/>
  <c r="G545" i="1"/>
  <c r="D545" i="1"/>
  <c r="G544" i="1"/>
  <c r="D544" i="1"/>
  <c r="G543" i="1"/>
  <c r="D543" i="1"/>
  <c r="G542" i="1"/>
  <c r="D542" i="1"/>
  <c r="G538" i="1"/>
  <c r="D538" i="1"/>
  <c r="G537" i="1"/>
  <c r="D537" i="1"/>
  <c r="G519" i="1"/>
  <c r="D519" i="1"/>
  <c r="G510" i="1"/>
  <c r="D510" i="1"/>
  <c r="G509" i="1"/>
  <c r="D509" i="1"/>
  <c r="G536" i="1"/>
  <c r="D536" i="1"/>
  <c r="G535" i="1"/>
  <c r="D535" i="1"/>
  <c r="G578" i="1"/>
  <c r="D578" i="1"/>
  <c r="G533" i="1"/>
  <c r="D533" i="1"/>
  <c r="G532" i="1"/>
  <c r="D532" i="1"/>
  <c r="G531" i="1"/>
  <c r="D531" i="1"/>
  <c r="G530" i="1"/>
  <c r="D530" i="1"/>
  <c r="G529" i="1"/>
  <c r="D529" i="1"/>
  <c r="G528" i="1"/>
  <c r="D528" i="1"/>
  <c r="G527" i="1"/>
  <c r="D527" i="1"/>
  <c r="G526" i="1"/>
  <c r="D526" i="1"/>
  <c r="G525" i="1"/>
  <c r="D525" i="1"/>
  <c r="G524" i="1"/>
  <c r="D524" i="1"/>
  <c r="G523" i="1"/>
  <c r="D523" i="1"/>
  <c r="G522" i="1"/>
  <c r="D522" i="1"/>
  <c r="G521" i="1"/>
  <c r="D521" i="1"/>
  <c r="G520" i="1"/>
  <c r="D520" i="1"/>
  <c r="G508" i="1"/>
  <c r="D508" i="1"/>
  <c r="G518" i="1"/>
  <c r="D518" i="1"/>
  <c r="G517" i="1"/>
  <c r="D517" i="1"/>
  <c r="G516" i="1"/>
  <c r="D516" i="1"/>
  <c r="G515" i="1"/>
  <c r="D515" i="1"/>
  <c r="G514" i="1"/>
  <c r="D514" i="1"/>
  <c r="G513" i="1"/>
  <c r="D513" i="1"/>
  <c r="G512" i="1"/>
  <c r="D512" i="1"/>
  <c r="G511" i="1"/>
  <c r="D511" i="1"/>
  <c r="G507" i="1"/>
  <c r="D507" i="1"/>
  <c r="G506" i="1"/>
  <c r="D506" i="1"/>
  <c r="G505" i="1"/>
  <c r="D505" i="1"/>
  <c r="G504" i="1"/>
  <c r="D504" i="1"/>
  <c r="G486" i="1"/>
  <c r="D486" i="1"/>
  <c r="G451" i="1"/>
  <c r="D451" i="1"/>
  <c r="G450" i="1"/>
  <c r="D450" i="1"/>
  <c r="G503" i="1"/>
  <c r="D503" i="1"/>
  <c r="G502" i="1"/>
  <c r="D502" i="1"/>
  <c r="G501" i="1"/>
  <c r="D501" i="1"/>
  <c r="G500" i="1"/>
  <c r="D500" i="1"/>
  <c r="G499" i="1"/>
  <c r="D499" i="1"/>
  <c r="G498" i="1"/>
  <c r="D498" i="1"/>
  <c r="G497" i="1"/>
  <c r="D497" i="1"/>
  <c r="G496" i="1"/>
  <c r="D496" i="1"/>
  <c r="G495" i="1"/>
  <c r="D495" i="1"/>
  <c r="G494" i="1"/>
  <c r="D494" i="1"/>
  <c r="G493" i="1"/>
  <c r="D493" i="1"/>
  <c r="G492" i="1"/>
  <c r="D492" i="1"/>
  <c r="G491" i="1"/>
  <c r="D491" i="1"/>
  <c r="G490" i="1"/>
  <c r="D490" i="1"/>
  <c r="G489" i="1"/>
  <c r="D489" i="1"/>
  <c r="G488" i="1"/>
  <c r="D488" i="1"/>
  <c r="G487" i="1"/>
  <c r="D487" i="1"/>
  <c r="G449" i="1"/>
  <c r="D449" i="1"/>
  <c r="G485" i="1"/>
  <c r="D485" i="1"/>
  <c r="G484" i="1"/>
  <c r="D484" i="1"/>
  <c r="G483" i="1"/>
  <c r="D483" i="1"/>
  <c r="G482" i="1"/>
  <c r="D482" i="1"/>
  <c r="G481" i="1"/>
  <c r="D481" i="1"/>
  <c r="G480" i="1"/>
  <c r="D480" i="1"/>
  <c r="G479" i="1"/>
  <c r="D479" i="1"/>
  <c r="G478" i="1"/>
  <c r="D478" i="1"/>
  <c r="G477" i="1"/>
  <c r="D477" i="1"/>
  <c r="G476" i="1"/>
  <c r="D476" i="1"/>
  <c r="G475" i="1"/>
  <c r="D475" i="1"/>
  <c r="G474" i="1"/>
  <c r="D474" i="1"/>
  <c r="G473" i="1"/>
  <c r="D473" i="1"/>
  <c r="G472" i="1"/>
  <c r="D472" i="1"/>
  <c r="G471" i="1"/>
  <c r="D471" i="1"/>
  <c r="G470" i="1"/>
  <c r="D470" i="1"/>
  <c r="G469" i="1"/>
  <c r="D469" i="1"/>
  <c r="G468" i="1"/>
  <c r="D468" i="1"/>
  <c r="G467" i="1"/>
  <c r="D467" i="1"/>
  <c r="G465" i="1"/>
  <c r="D465" i="1"/>
  <c r="G464" i="1"/>
  <c r="D464" i="1"/>
  <c r="G463" i="1"/>
  <c r="D463" i="1"/>
  <c r="G462" i="1"/>
  <c r="D462" i="1"/>
  <c r="G461" i="1"/>
  <c r="D461" i="1"/>
  <c r="G460" i="1"/>
  <c r="D460" i="1"/>
  <c r="G459" i="1"/>
  <c r="D459" i="1"/>
  <c r="G458" i="1"/>
  <c r="D458" i="1"/>
  <c r="G457" i="1"/>
  <c r="D457" i="1"/>
  <c r="G456" i="1"/>
  <c r="D456" i="1"/>
  <c r="G455" i="1"/>
  <c r="D455" i="1"/>
  <c r="G454" i="1"/>
  <c r="D454" i="1"/>
  <c r="G453" i="1"/>
  <c r="D453" i="1"/>
  <c r="G452" i="1"/>
  <c r="D452" i="1"/>
  <c r="G448" i="1"/>
  <c r="D448" i="1"/>
  <c r="G447" i="1"/>
  <c r="D447" i="1"/>
  <c r="G446" i="1"/>
  <c r="D446" i="1"/>
  <c r="G445" i="1"/>
  <c r="D445" i="1"/>
  <c r="G444" i="1"/>
  <c r="D444" i="1"/>
  <c r="G435" i="1"/>
  <c r="D435" i="1"/>
  <c r="G434" i="1"/>
  <c r="D434" i="1"/>
  <c r="G433" i="1"/>
  <c r="D433" i="1"/>
  <c r="G443" i="1"/>
  <c r="D443" i="1"/>
  <c r="G442" i="1"/>
  <c r="D442" i="1"/>
  <c r="G441" i="1"/>
  <c r="D441" i="1"/>
  <c r="G440" i="1"/>
  <c r="D440" i="1"/>
  <c r="G439" i="1"/>
  <c r="D439" i="1"/>
  <c r="G438" i="1"/>
  <c r="D438" i="1"/>
  <c r="G437" i="1"/>
  <c r="D437" i="1"/>
  <c r="G436" i="1"/>
  <c r="D436" i="1"/>
  <c r="G432" i="1"/>
  <c r="D432" i="1"/>
  <c r="G430" i="1"/>
  <c r="D430" i="1"/>
  <c r="G429" i="1"/>
  <c r="D429" i="1"/>
  <c r="G428" i="1"/>
  <c r="D428" i="1"/>
  <c r="G431" i="1"/>
  <c r="D431" i="1"/>
  <c r="G426" i="1"/>
  <c r="D426" i="1"/>
  <c r="G424" i="1"/>
  <c r="D424" i="1"/>
  <c r="G423" i="1"/>
  <c r="D423" i="1"/>
  <c r="G427" i="1"/>
  <c r="D427" i="1"/>
  <c r="G422" i="1"/>
  <c r="D422" i="1"/>
  <c r="G425" i="1"/>
  <c r="D425" i="1"/>
  <c r="G421" i="1"/>
  <c r="D421" i="1"/>
  <c r="G420" i="1"/>
  <c r="D420" i="1"/>
  <c r="G419" i="1"/>
  <c r="D419" i="1"/>
  <c r="G418" i="1"/>
  <c r="D418" i="1"/>
  <c r="G417" i="1"/>
  <c r="D417" i="1"/>
  <c r="G416" i="1"/>
  <c r="D416" i="1"/>
  <c r="G415" i="1"/>
  <c r="D415" i="1"/>
  <c r="G414" i="1"/>
  <c r="D414" i="1"/>
  <c r="G413" i="1"/>
  <c r="D413" i="1"/>
  <c r="G412" i="1"/>
  <c r="D412" i="1"/>
  <c r="G411" i="1"/>
  <c r="D411" i="1"/>
  <c r="G410" i="1"/>
  <c r="D410" i="1"/>
  <c r="G409" i="1"/>
  <c r="D409" i="1"/>
  <c r="G408" i="1"/>
  <c r="D408" i="1"/>
  <c r="G407" i="1"/>
  <c r="D407" i="1"/>
  <c r="G406" i="1"/>
  <c r="D406" i="1"/>
  <c r="G405" i="1"/>
  <c r="D405" i="1"/>
  <c r="G404" i="1"/>
  <c r="D404" i="1"/>
  <c r="G403" i="1"/>
  <c r="D403" i="1"/>
  <c r="G402" i="1"/>
  <c r="D402" i="1"/>
  <c r="G401" i="1"/>
  <c r="D401" i="1"/>
  <c r="G400" i="1"/>
  <c r="D400" i="1"/>
  <c r="G399" i="1"/>
  <c r="D399" i="1"/>
  <c r="G398" i="1"/>
  <c r="D398" i="1"/>
  <c r="G397" i="1"/>
  <c r="D397" i="1"/>
  <c r="G396" i="1"/>
  <c r="D396" i="1"/>
  <c r="G395" i="1"/>
  <c r="D395" i="1"/>
  <c r="G394" i="1"/>
  <c r="D394" i="1"/>
  <c r="G393" i="1"/>
  <c r="D393" i="1"/>
  <c r="G392" i="1"/>
  <c r="D392" i="1"/>
  <c r="G391" i="1"/>
  <c r="D391" i="1"/>
  <c r="G389" i="1"/>
  <c r="D389" i="1"/>
  <c r="G388" i="1"/>
  <c r="D388" i="1"/>
  <c r="G387" i="1"/>
  <c r="D387" i="1"/>
  <c r="G386" i="1"/>
  <c r="D386" i="1"/>
  <c r="G385" i="1"/>
  <c r="D385" i="1"/>
  <c r="G384" i="1"/>
  <c r="D384" i="1"/>
  <c r="G383" i="1"/>
  <c r="D383" i="1"/>
  <c r="G382" i="1"/>
  <c r="D382" i="1"/>
  <c r="G381" i="1"/>
  <c r="D381" i="1"/>
  <c r="G380" i="1"/>
  <c r="D380" i="1"/>
  <c r="G379" i="1"/>
  <c r="D379" i="1"/>
  <c r="G378" i="1"/>
  <c r="D378" i="1"/>
  <c r="G377" i="1"/>
  <c r="D377" i="1"/>
  <c r="G376" i="1"/>
  <c r="D376" i="1"/>
  <c r="G375" i="1"/>
  <c r="D375" i="1"/>
  <c r="G374" i="1"/>
  <c r="D374" i="1"/>
  <c r="G373" i="1"/>
  <c r="D373" i="1"/>
  <c r="G372" i="1"/>
  <c r="D372" i="1"/>
  <c r="G371" i="1"/>
  <c r="D371" i="1"/>
  <c r="G370" i="1"/>
  <c r="D370" i="1"/>
  <c r="G369" i="1"/>
  <c r="D369" i="1"/>
  <c r="G368" i="1"/>
  <c r="D368" i="1"/>
  <c r="G367" i="1"/>
  <c r="D367" i="1"/>
  <c r="G366" i="1"/>
  <c r="D366" i="1"/>
  <c r="G365" i="1"/>
  <c r="D365" i="1"/>
  <c r="G364" i="1"/>
  <c r="D364" i="1"/>
  <c r="G363" i="1"/>
  <c r="D363" i="1"/>
  <c r="G362" i="1"/>
  <c r="D362" i="1"/>
  <c r="G360" i="1"/>
  <c r="D360" i="1"/>
  <c r="G359" i="1"/>
  <c r="D359" i="1"/>
  <c r="G358" i="1"/>
  <c r="D358" i="1"/>
  <c r="G357" i="1"/>
  <c r="D357" i="1"/>
  <c r="G356" i="1"/>
  <c r="D356" i="1"/>
  <c r="G355" i="1"/>
  <c r="D355" i="1"/>
  <c r="G354" i="1"/>
  <c r="D354" i="1"/>
  <c r="G352" i="1"/>
  <c r="D352" i="1"/>
  <c r="G351" i="1"/>
  <c r="D351" i="1"/>
  <c r="G350" i="1"/>
  <c r="D350" i="1"/>
  <c r="G349" i="1"/>
  <c r="D349" i="1"/>
  <c r="G348" i="1"/>
  <c r="D348" i="1"/>
  <c r="G347" i="1"/>
  <c r="D347" i="1"/>
  <c r="G346" i="1"/>
  <c r="D346" i="1"/>
  <c r="G568" i="1"/>
  <c r="D568" i="1"/>
  <c r="G343" i="1"/>
  <c r="D343" i="1"/>
  <c r="G342" i="1"/>
  <c r="D342" i="1"/>
  <c r="G341" i="1"/>
  <c r="D341" i="1"/>
  <c r="G340" i="1"/>
  <c r="D340" i="1"/>
  <c r="G338" i="1"/>
  <c r="D338" i="1"/>
  <c r="G337" i="1"/>
  <c r="D337" i="1"/>
  <c r="G336" i="1"/>
  <c r="D336" i="1"/>
  <c r="G335" i="1"/>
  <c r="D335" i="1"/>
  <c r="G334" i="1"/>
  <c r="D334" i="1"/>
  <c r="G333" i="1"/>
  <c r="D333" i="1"/>
  <c r="G332" i="1"/>
  <c r="D332" i="1"/>
  <c r="G330" i="1"/>
  <c r="D330" i="1"/>
  <c r="G329" i="1"/>
  <c r="D329" i="1"/>
  <c r="G328" i="1"/>
  <c r="D328" i="1"/>
  <c r="G326" i="1"/>
  <c r="D326" i="1"/>
  <c r="G325" i="1"/>
  <c r="D325" i="1"/>
  <c r="G324" i="1"/>
  <c r="D324" i="1"/>
  <c r="G323" i="1"/>
  <c r="D323" i="1"/>
  <c r="G322" i="1"/>
  <c r="D322" i="1"/>
  <c r="G321" i="1"/>
  <c r="D321" i="1"/>
  <c r="G320" i="1"/>
  <c r="D320" i="1"/>
  <c r="G319" i="1"/>
  <c r="D319" i="1"/>
  <c r="G318" i="1"/>
  <c r="D318" i="1"/>
  <c r="G317" i="1"/>
  <c r="D317" i="1"/>
  <c r="G316" i="1"/>
  <c r="D316" i="1"/>
  <c r="G390" i="1"/>
  <c r="D390" i="1"/>
  <c r="G314" i="1"/>
  <c r="D314" i="1"/>
  <c r="G313" i="1"/>
  <c r="D313" i="1"/>
  <c r="G312" i="1"/>
  <c r="D312" i="1"/>
  <c r="G311" i="1"/>
  <c r="D311" i="1"/>
  <c r="G310" i="1"/>
  <c r="D310" i="1"/>
  <c r="G309" i="1"/>
  <c r="D309" i="1"/>
  <c r="G308" i="1"/>
  <c r="D308" i="1"/>
  <c r="G307" i="1"/>
  <c r="D307" i="1"/>
  <c r="G306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D295" i="1"/>
  <c r="G294" i="1"/>
  <c r="D294" i="1"/>
  <c r="G293" i="1"/>
  <c r="D293" i="1"/>
  <c r="G292" i="1"/>
  <c r="D292" i="1"/>
  <c r="G291" i="1"/>
  <c r="D291" i="1"/>
  <c r="G290" i="1"/>
  <c r="D290" i="1"/>
  <c r="G289" i="1"/>
  <c r="D289" i="1"/>
  <c r="G288" i="1"/>
  <c r="D288" i="1"/>
  <c r="G287" i="1"/>
  <c r="D287" i="1"/>
  <c r="G286" i="1"/>
  <c r="D286" i="1"/>
  <c r="G285" i="1"/>
  <c r="D285" i="1"/>
  <c r="G284" i="1"/>
  <c r="D284" i="1"/>
  <c r="G283" i="1"/>
  <c r="D283" i="1"/>
  <c r="G282" i="1"/>
  <c r="D282" i="1"/>
  <c r="G281" i="1"/>
  <c r="D281" i="1"/>
  <c r="G280" i="1"/>
  <c r="D280" i="1"/>
  <c r="G279" i="1"/>
  <c r="D279" i="1"/>
  <c r="G278" i="1"/>
  <c r="D278" i="1"/>
  <c r="G277" i="1"/>
  <c r="D277" i="1"/>
  <c r="G276" i="1"/>
  <c r="D276" i="1"/>
  <c r="G275" i="1"/>
  <c r="D275" i="1"/>
  <c r="G274" i="1"/>
  <c r="D274" i="1"/>
  <c r="G273" i="1"/>
  <c r="D273" i="1"/>
  <c r="G272" i="1"/>
  <c r="D272" i="1"/>
  <c r="G271" i="1"/>
  <c r="D271" i="1"/>
  <c r="G270" i="1"/>
  <c r="D270" i="1"/>
  <c r="G269" i="1"/>
  <c r="D269" i="1"/>
  <c r="G268" i="1"/>
  <c r="D268" i="1"/>
  <c r="G267" i="1"/>
  <c r="D267" i="1"/>
  <c r="G266" i="1"/>
  <c r="D266" i="1"/>
  <c r="G265" i="1"/>
  <c r="D265" i="1"/>
  <c r="G345" i="1"/>
  <c r="D345" i="1"/>
  <c r="G263" i="1"/>
  <c r="D263" i="1"/>
  <c r="G262" i="1"/>
  <c r="D262" i="1"/>
  <c r="G261" i="1"/>
  <c r="D261" i="1"/>
  <c r="G260" i="1"/>
  <c r="D260" i="1"/>
  <c r="G259" i="1"/>
  <c r="D259" i="1"/>
  <c r="G258" i="1"/>
  <c r="D258" i="1"/>
  <c r="G257" i="1"/>
  <c r="D257" i="1"/>
  <c r="G256" i="1"/>
  <c r="D256" i="1"/>
  <c r="G255" i="1"/>
  <c r="D255" i="1"/>
  <c r="G254" i="1"/>
  <c r="D254" i="1"/>
  <c r="G253" i="1"/>
  <c r="D253" i="1"/>
  <c r="G252" i="1"/>
  <c r="D252" i="1"/>
  <c r="G251" i="1"/>
  <c r="D251" i="1"/>
  <c r="G250" i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344" i="1"/>
  <c r="D344" i="1"/>
  <c r="G202" i="1"/>
  <c r="D202" i="1"/>
  <c r="G201" i="1"/>
  <c r="D201" i="1"/>
  <c r="G203" i="1"/>
  <c r="D203" i="1"/>
  <c r="G199" i="1"/>
  <c r="D199" i="1"/>
  <c r="G198" i="1"/>
  <c r="D198" i="1"/>
  <c r="G197" i="1"/>
  <c r="D197" i="1"/>
  <c r="G331" i="1"/>
  <c r="D331" i="1"/>
  <c r="G195" i="1"/>
  <c r="D195" i="1"/>
  <c r="G194" i="1"/>
  <c r="D194" i="1"/>
  <c r="G675" i="1"/>
  <c r="D675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3149" i="1"/>
  <c r="G3148" i="1"/>
  <c r="G3147" i="1"/>
  <c r="G3146" i="1"/>
  <c r="G3145" i="1"/>
  <c r="G3144" i="1"/>
  <c r="G3143" i="1"/>
  <c r="G3142" i="1"/>
  <c r="D3142" i="1"/>
  <c r="G3141" i="1"/>
  <c r="D3141" i="1"/>
  <c r="G3140" i="1"/>
  <c r="D3140" i="1"/>
  <c r="G3139" i="1"/>
  <c r="D3139" i="1"/>
  <c r="G3138" i="1"/>
  <c r="D3138" i="1"/>
  <c r="G3137" i="1"/>
  <c r="D3137" i="1"/>
  <c r="G3136" i="1"/>
  <c r="D3136" i="1"/>
  <c r="G3135" i="1"/>
  <c r="D3135" i="1"/>
  <c r="G3134" i="1"/>
  <c r="D3134" i="1"/>
  <c r="G3133" i="1"/>
  <c r="D3133" i="1"/>
  <c r="G3132" i="1"/>
  <c r="D3132" i="1"/>
  <c r="G3131" i="1"/>
  <c r="D3131" i="1"/>
  <c r="G3130" i="1"/>
  <c r="D3130" i="1"/>
  <c r="G3129" i="1"/>
  <c r="D3129" i="1"/>
  <c r="G3128" i="1"/>
  <c r="D3128" i="1"/>
  <c r="G3127" i="1"/>
  <c r="D3127" i="1"/>
  <c r="G3126" i="1"/>
  <c r="D3126" i="1"/>
  <c r="G3125" i="1"/>
  <c r="D3125" i="1"/>
  <c r="G3124" i="1"/>
  <c r="D3124" i="1"/>
  <c r="G3123" i="1"/>
  <c r="D3123" i="1"/>
  <c r="G3122" i="1"/>
  <c r="D3122" i="1"/>
  <c r="G3121" i="1"/>
  <c r="D3121" i="1"/>
  <c r="G3120" i="1"/>
  <c r="D3120" i="1"/>
  <c r="G3119" i="1"/>
  <c r="D3119" i="1"/>
  <c r="G3118" i="1"/>
  <c r="D3118" i="1"/>
  <c r="G3117" i="1"/>
  <c r="D3117" i="1"/>
  <c r="G3116" i="1"/>
  <c r="D3116" i="1"/>
  <c r="G3115" i="1"/>
  <c r="D3115" i="1"/>
  <c r="G3114" i="1"/>
  <c r="D3114" i="1"/>
  <c r="G3113" i="1"/>
  <c r="D3113" i="1"/>
  <c r="G3112" i="1"/>
  <c r="D3112" i="1"/>
  <c r="G3111" i="1"/>
  <c r="D3111" i="1"/>
  <c r="G3110" i="1"/>
  <c r="D3110" i="1"/>
  <c r="G3109" i="1"/>
  <c r="D3109" i="1"/>
  <c r="G3108" i="1"/>
  <c r="D3108" i="1"/>
  <c r="G3107" i="1"/>
  <c r="D3107" i="1"/>
  <c r="G3106" i="1"/>
  <c r="D3106" i="1"/>
  <c r="G3105" i="1"/>
  <c r="D3105" i="1"/>
  <c r="G3104" i="1"/>
  <c r="D3104" i="1"/>
  <c r="G3103" i="1"/>
  <c r="D3103" i="1"/>
  <c r="G3102" i="1"/>
  <c r="D3102" i="1"/>
  <c r="G3101" i="1"/>
  <c r="D3101" i="1"/>
  <c r="G3100" i="1"/>
  <c r="D3100" i="1"/>
  <c r="G3099" i="1"/>
  <c r="D3099" i="1"/>
  <c r="G3098" i="1"/>
  <c r="D3098" i="1"/>
  <c r="G3097" i="1"/>
  <c r="D3097" i="1"/>
  <c r="G3096" i="1"/>
  <c r="D3096" i="1"/>
  <c r="G3095" i="1"/>
  <c r="D3095" i="1"/>
  <c r="G3094" i="1"/>
  <c r="D3094" i="1"/>
  <c r="G3093" i="1"/>
  <c r="D3093" i="1"/>
  <c r="G3092" i="1"/>
  <c r="D3092" i="1"/>
  <c r="G3091" i="1"/>
  <c r="D3091" i="1"/>
  <c r="G3090" i="1"/>
  <c r="D3090" i="1"/>
  <c r="G3089" i="1"/>
  <c r="D3089" i="1"/>
  <c r="G3088" i="1"/>
  <c r="D3088" i="1"/>
  <c r="G3087" i="1"/>
  <c r="D3087" i="1"/>
  <c r="G3086" i="1"/>
  <c r="D3086" i="1"/>
  <c r="G3085" i="1"/>
  <c r="D3085" i="1"/>
  <c r="G3084" i="1"/>
  <c r="D3084" i="1"/>
  <c r="G3083" i="1"/>
  <c r="D3083" i="1"/>
  <c r="G3082" i="1"/>
  <c r="D3082" i="1"/>
  <c r="G3081" i="1"/>
  <c r="D3081" i="1"/>
  <c r="G3080" i="1"/>
  <c r="D3080" i="1"/>
  <c r="G3079" i="1"/>
  <c r="D3079" i="1"/>
  <c r="G3078" i="1"/>
  <c r="D3078" i="1"/>
  <c r="G3077" i="1"/>
  <c r="D3077" i="1"/>
  <c r="G3076" i="1"/>
  <c r="D3076" i="1"/>
  <c r="G3075" i="1"/>
  <c r="D3075" i="1"/>
  <c r="G3074" i="1"/>
  <c r="D3074" i="1"/>
  <c r="G3073" i="1"/>
  <c r="D3073" i="1"/>
  <c r="G3072" i="1"/>
  <c r="D3072" i="1"/>
  <c r="G3071" i="1"/>
  <c r="D3071" i="1"/>
  <c r="G3070" i="1"/>
  <c r="D3070" i="1"/>
  <c r="G3069" i="1"/>
  <c r="D3069" i="1"/>
  <c r="G3068" i="1"/>
  <c r="D3068" i="1"/>
  <c r="G3067" i="1"/>
  <c r="D3067" i="1"/>
  <c r="G3066" i="1"/>
  <c r="D3066" i="1"/>
  <c r="G3065" i="1"/>
  <c r="D3065" i="1"/>
  <c r="G3064" i="1"/>
  <c r="D3064" i="1"/>
  <c r="G3063" i="1"/>
  <c r="D3063" i="1"/>
  <c r="G3062" i="1"/>
  <c r="D3062" i="1"/>
  <c r="G3061" i="1"/>
  <c r="D3061" i="1"/>
  <c r="G3060" i="1"/>
  <c r="D3060" i="1"/>
  <c r="G3059" i="1"/>
  <c r="D3059" i="1"/>
  <c r="G3058" i="1"/>
  <c r="D3058" i="1"/>
  <c r="G3057" i="1"/>
  <c r="D3057" i="1"/>
  <c r="G3056" i="1"/>
  <c r="D3056" i="1"/>
  <c r="G3055" i="1"/>
  <c r="D3055" i="1"/>
  <c r="G3054" i="1"/>
  <c r="D3054" i="1"/>
  <c r="G3053" i="1"/>
  <c r="D3053" i="1"/>
  <c r="G3052" i="1"/>
  <c r="D3052" i="1"/>
  <c r="G3051" i="1"/>
  <c r="D3051" i="1"/>
  <c r="G3050" i="1"/>
  <c r="D3050" i="1"/>
  <c r="G3049" i="1"/>
  <c r="D3049" i="1"/>
  <c r="G3048" i="1"/>
  <c r="D3048" i="1"/>
  <c r="G3047" i="1"/>
  <c r="D3047" i="1"/>
  <c r="G3046" i="1"/>
  <c r="D3046" i="1"/>
  <c r="G3045" i="1"/>
  <c r="D3045" i="1"/>
  <c r="G3044" i="1"/>
  <c r="D3044" i="1"/>
  <c r="G3043" i="1"/>
  <c r="D3043" i="1"/>
  <c r="G3042" i="1"/>
  <c r="D3042" i="1"/>
  <c r="G3041" i="1"/>
  <c r="D3041" i="1"/>
  <c r="G3040" i="1"/>
  <c r="D3040" i="1"/>
  <c r="G3039" i="1"/>
  <c r="D3039" i="1"/>
  <c r="G3038" i="1"/>
  <c r="D3038" i="1"/>
  <c r="G3037" i="1"/>
  <c r="D3037" i="1"/>
  <c r="G3036" i="1"/>
  <c r="D3036" i="1"/>
  <c r="G3035" i="1"/>
  <c r="D3035" i="1"/>
  <c r="G3034" i="1"/>
  <c r="D3034" i="1"/>
  <c r="G3033" i="1"/>
  <c r="D3033" i="1"/>
  <c r="G3032" i="1"/>
  <c r="D3032" i="1"/>
  <c r="G3031" i="1"/>
  <c r="D3031" i="1"/>
  <c r="G3030" i="1"/>
  <c r="D3030" i="1"/>
  <c r="G3029" i="1"/>
  <c r="D3029" i="1"/>
  <c r="G3028" i="1"/>
  <c r="D3028" i="1"/>
  <c r="G3027" i="1"/>
  <c r="D3027" i="1"/>
  <c r="G3026" i="1"/>
  <c r="D3026" i="1"/>
  <c r="G3025" i="1"/>
  <c r="D3025" i="1"/>
  <c r="G3024" i="1"/>
  <c r="D3024" i="1"/>
  <c r="G3023" i="1"/>
  <c r="D3023" i="1"/>
  <c r="G3022" i="1"/>
  <c r="D3022" i="1"/>
  <c r="G3021" i="1"/>
  <c r="D3021" i="1"/>
  <c r="G3020" i="1"/>
  <c r="D3020" i="1"/>
  <c r="G3019" i="1"/>
  <c r="D3019" i="1"/>
  <c r="G3018" i="1"/>
  <c r="D3018" i="1"/>
  <c r="G3017" i="1"/>
  <c r="D3017" i="1"/>
  <c r="G3016" i="1"/>
  <c r="D3016" i="1"/>
  <c r="G3015" i="1"/>
  <c r="D3015" i="1"/>
  <c r="G3014" i="1"/>
  <c r="D3014" i="1"/>
  <c r="G3013" i="1"/>
  <c r="D3013" i="1"/>
  <c r="G3012" i="1"/>
  <c r="D3012" i="1"/>
  <c r="G3011" i="1"/>
  <c r="D3011" i="1"/>
  <c r="G3010" i="1"/>
  <c r="D3010" i="1"/>
  <c r="G3009" i="1"/>
  <c r="D3009" i="1"/>
  <c r="G3008" i="1"/>
  <c r="D3008" i="1"/>
  <c r="G3007" i="1"/>
  <c r="D3007" i="1"/>
  <c r="G3006" i="1"/>
  <c r="D3006" i="1"/>
  <c r="G3005" i="1"/>
  <c r="D3005" i="1"/>
  <c r="G3004" i="1"/>
  <c r="D3004" i="1"/>
  <c r="G3003" i="1"/>
  <c r="D3003" i="1"/>
  <c r="G3002" i="1"/>
  <c r="D3002" i="1"/>
  <c r="G3001" i="1"/>
  <c r="D3001" i="1"/>
  <c r="G3000" i="1"/>
  <c r="D3000" i="1"/>
  <c r="G2999" i="1"/>
  <c r="D2999" i="1"/>
  <c r="G2998" i="1"/>
  <c r="D2998" i="1"/>
  <c r="G2997" i="1"/>
  <c r="D2997" i="1"/>
  <c r="G2996" i="1"/>
  <c r="D2996" i="1"/>
  <c r="G2995" i="1"/>
  <c r="D2995" i="1"/>
  <c r="G2994" i="1"/>
  <c r="D2994" i="1"/>
  <c r="G2993" i="1"/>
  <c r="D2993" i="1"/>
  <c r="G2992" i="1"/>
  <c r="D2992" i="1"/>
  <c r="G2991" i="1"/>
  <c r="D2991" i="1"/>
  <c r="G2990" i="1"/>
  <c r="D2990" i="1"/>
  <c r="G2989" i="1"/>
  <c r="D2989" i="1"/>
  <c r="G2988" i="1"/>
  <c r="D2988" i="1"/>
  <c r="G2987" i="1"/>
  <c r="D2987" i="1"/>
  <c r="G2986" i="1"/>
  <c r="D2986" i="1"/>
  <c r="G2985" i="1"/>
  <c r="D2985" i="1"/>
  <c r="G2984" i="1"/>
  <c r="D2984" i="1"/>
  <c r="G2983" i="1"/>
  <c r="D2983" i="1"/>
  <c r="G2982" i="1"/>
  <c r="D2982" i="1"/>
  <c r="G2981" i="1"/>
  <c r="D2981" i="1"/>
  <c r="G2980" i="1"/>
  <c r="D2980" i="1"/>
  <c r="G2979" i="1"/>
  <c r="D2979" i="1"/>
  <c r="G2978" i="1"/>
  <c r="D2978" i="1"/>
  <c r="G2977" i="1"/>
  <c r="D2977" i="1"/>
  <c r="G2975" i="1"/>
  <c r="D2975" i="1"/>
  <c r="G2974" i="1"/>
  <c r="D2974" i="1"/>
  <c r="G2973" i="1"/>
  <c r="D2973" i="1"/>
  <c r="G2972" i="1"/>
  <c r="D2972" i="1"/>
  <c r="G2971" i="1"/>
  <c r="D2971" i="1"/>
  <c r="G2970" i="1"/>
  <c r="D2970" i="1"/>
  <c r="G2969" i="1"/>
  <c r="D2969" i="1"/>
  <c r="G2968" i="1"/>
  <c r="D2968" i="1"/>
  <c r="G2967" i="1"/>
  <c r="D2967" i="1"/>
  <c r="G2966" i="1"/>
  <c r="D2966" i="1"/>
  <c r="G2965" i="1"/>
  <c r="D2965" i="1"/>
  <c r="G264" i="1"/>
  <c r="D264" i="1"/>
  <c r="G2963" i="1"/>
  <c r="D2963" i="1"/>
  <c r="G2962" i="1"/>
  <c r="D2962" i="1"/>
  <c r="G2961" i="1"/>
  <c r="D2961" i="1"/>
  <c r="G2960" i="1"/>
  <c r="D2960" i="1"/>
  <c r="G2959" i="1"/>
  <c r="D2959" i="1"/>
  <c r="G2958" i="1"/>
  <c r="D2958" i="1"/>
  <c r="G2957" i="1"/>
  <c r="D2957" i="1"/>
  <c r="G2956" i="1"/>
  <c r="D2956" i="1"/>
  <c r="G2955" i="1"/>
  <c r="D2955" i="1"/>
  <c r="G2954" i="1"/>
  <c r="D2954" i="1"/>
  <c r="G2953" i="1"/>
  <c r="D2953" i="1"/>
  <c r="G2952" i="1"/>
  <c r="D2952" i="1"/>
  <c r="G2951" i="1"/>
  <c r="D2951" i="1"/>
  <c r="G2950" i="1"/>
  <c r="D2950" i="1"/>
  <c r="G2949" i="1"/>
  <c r="D2949" i="1"/>
  <c r="G2948" i="1"/>
  <c r="D2948" i="1"/>
  <c r="G2947" i="1"/>
  <c r="D2947" i="1"/>
  <c r="G2946" i="1"/>
  <c r="D2946" i="1"/>
  <c r="G2945" i="1"/>
  <c r="D2945" i="1"/>
  <c r="G2944" i="1"/>
  <c r="D2944" i="1"/>
  <c r="G2943" i="1"/>
  <c r="D2943" i="1"/>
  <c r="G2942" i="1"/>
  <c r="D2942" i="1"/>
  <c r="G2941" i="1"/>
  <c r="D2941" i="1"/>
  <c r="G2939" i="1"/>
  <c r="D2939" i="1"/>
  <c r="G2938" i="1"/>
  <c r="D2938" i="1"/>
  <c r="G2937" i="1"/>
  <c r="D2937" i="1"/>
  <c r="G2936" i="1"/>
  <c r="D2936" i="1"/>
  <c r="G2935" i="1"/>
  <c r="D2935" i="1"/>
  <c r="G2934" i="1"/>
  <c r="D2934" i="1"/>
  <c r="G2933" i="1"/>
  <c r="D2933" i="1"/>
  <c r="G2932" i="1"/>
  <c r="D2932" i="1"/>
  <c r="G2931" i="1"/>
  <c r="D2931" i="1"/>
  <c r="G2930" i="1"/>
  <c r="D2930" i="1"/>
  <c r="G2929" i="1"/>
  <c r="D2929" i="1"/>
  <c r="G2928" i="1"/>
  <c r="D2928" i="1"/>
  <c r="G2927" i="1"/>
  <c r="D2927" i="1"/>
  <c r="G2926" i="1"/>
  <c r="D2926" i="1"/>
  <c r="G2925" i="1"/>
  <c r="D2925" i="1"/>
  <c r="G2924" i="1"/>
  <c r="D2924" i="1"/>
  <c r="G2923" i="1"/>
  <c r="D2923" i="1"/>
  <c r="G2922" i="1"/>
  <c r="D2922" i="1"/>
  <c r="G2921" i="1"/>
  <c r="D2921" i="1"/>
  <c r="G2920" i="1"/>
  <c r="D2920" i="1"/>
  <c r="G2919" i="1"/>
  <c r="D2919" i="1"/>
  <c r="G2918" i="1"/>
  <c r="D2918" i="1"/>
  <c r="G2917" i="1"/>
  <c r="D2917" i="1"/>
  <c r="G2916" i="1"/>
  <c r="D2916" i="1"/>
  <c r="G2915" i="1"/>
  <c r="D2915" i="1"/>
  <c r="G2914" i="1"/>
  <c r="D2914" i="1"/>
  <c r="G2913" i="1"/>
  <c r="D2913" i="1"/>
  <c r="G2912" i="1"/>
  <c r="D2912" i="1"/>
  <c r="G2911" i="1"/>
  <c r="D2911" i="1"/>
  <c r="G2910" i="1"/>
  <c r="D2910" i="1"/>
  <c r="G2909" i="1"/>
  <c r="D2909" i="1"/>
  <c r="G2908" i="1"/>
  <c r="D2908" i="1"/>
  <c r="G2907" i="1"/>
  <c r="D2907" i="1"/>
  <c r="G2906" i="1"/>
  <c r="D2906" i="1"/>
  <c r="G2905" i="1"/>
  <c r="D2905" i="1"/>
  <c r="G2904" i="1"/>
  <c r="D2904" i="1"/>
  <c r="G2903" i="1"/>
  <c r="D2903" i="1"/>
  <c r="G2902" i="1"/>
  <c r="D2902" i="1"/>
  <c r="G2901" i="1"/>
  <c r="D2901" i="1"/>
  <c r="G2900" i="1"/>
  <c r="D2900" i="1"/>
  <c r="G2899" i="1"/>
  <c r="D2899" i="1"/>
  <c r="G2898" i="1"/>
  <c r="D2898" i="1"/>
  <c r="G2897" i="1"/>
  <c r="D2897" i="1"/>
  <c r="G2896" i="1"/>
  <c r="D2896" i="1"/>
  <c r="G2895" i="1"/>
  <c r="D2895" i="1"/>
  <c r="G2894" i="1"/>
  <c r="D2894" i="1"/>
  <c r="G2893" i="1"/>
  <c r="D2893" i="1"/>
  <c r="G2892" i="1"/>
  <c r="D2892" i="1"/>
  <c r="G2891" i="1"/>
  <c r="D2891" i="1"/>
  <c r="G2890" i="1"/>
  <c r="D2890" i="1"/>
  <c r="G2889" i="1"/>
  <c r="D2889" i="1"/>
  <c r="G2888" i="1"/>
  <c r="D2888" i="1"/>
  <c r="G2887" i="1"/>
  <c r="D2887" i="1"/>
  <c r="G2886" i="1"/>
  <c r="D2886" i="1"/>
  <c r="G2885" i="1"/>
  <c r="D2885" i="1"/>
  <c r="G2884" i="1"/>
  <c r="D2884" i="1"/>
  <c r="G2883" i="1"/>
  <c r="D2883" i="1"/>
  <c r="G2882" i="1"/>
  <c r="D2882" i="1"/>
  <c r="G2881" i="1"/>
  <c r="D2881" i="1"/>
  <c r="G2880" i="1"/>
  <c r="D2880" i="1"/>
  <c r="G2879" i="1"/>
  <c r="D2879" i="1"/>
  <c r="G2878" i="1"/>
  <c r="D2878" i="1"/>
  <c r="G2877" i="1"/>
  <c r="D2877" i="1"/>
  <c r="G2876" i="1"/>
  <c r="D2876" i="1"/>
  <c r="G2875" i="1"/>
  <c r="D2875" i="1"/>
  <c r="G2874" i="1"/>
  <c r="D2874" i="1"/>
  <c r="G2873" i="1"/>
  <c r="D2873" i="1"/>
  <c r="G2872" i="1"/>
  <c r="D2872" i="1"/>
  <c r="G2871" i="1"/>
  <c r="D2871" i="1"/>
  <c r="G2870" i="1"/>
  <c r="D2870" i="1"/>
  <c r="G2869" i="1"/>
  <c r="D2869" i="1"/>
  <c r="G2868" i="1"/>
  <c r="D2868" i="1"/>
  <c r="G2867" i="1"/>
  <c r="D2867" i="1"/>
  <c r="G2866" i="1"/>
  <c r="D2866" i="1"/>
  <c r="G2865" i="1"/>
  <c r="D2865" i="1"/>
  <c r="G2864" i="1"/>
  <c r="D2864" i="1"/>
  <c r="G2863" i="1"/>
  <c r="D2863" i="1"/>
  <c r="G2862" i="1"/>
  <c r="D2862" i="1"/>
  <c r="G2861" i="1"/>
  <c r="D2861" i="1"/>
  <c r="G2860" i="1"/>
  <c r="D2860" i="1"/>
  <c r="G2859" i="1"/>
  <c r="D2859" i="1"/>
  <c r="G2858" i="1"/>
  <c r="D2858" i="1"/>
  <c r="G2857" i="1"/>
  <c r="D2857" i="1"/>
  <c r="G2856" i="1"/>
  <c r="D2856" i="1"/>
  <c r="G2855" i="1"/>
  <c r="D2855" i="1"/>
  <c r="G2854" i="1"/>
  <c r="D2854" i="1"/>
  <c r="G2853" i="1"/>
  <c r="D2853" i="1"/>
  <c r="G2852" i="1"/>
  <c r="D2852" i="1"/>
  <c r="G2851" i="1"/>
  <c r="D2851" i="1"/>
  <c r="G2850" i="1"/>
  <c r="D2850" i="1"/>
  <c r="G2849" i="1"/>
  <c r="D2849" i="1"/>
  <c r="G2848" i="1"/>
  <c r="D2848" i="1"/>
  <c r="G2847" i="1"/>
  <c r="D2847" i="1"/>
  <c r="G2846" i="1"/>
  <c r="D2846" i="1"/>
  <c r="G2845" i="1"/>
  <c r="D2845" i="1"/>
  <c r="G2844" i="1"/>
  <c r="D2844" i="1"/>
  <c r="G2843" i="1"/>
  <c r="D2843" i="1"/>
  <c r="G2842" i="1"/>
  <c r="D2842" i="1"/>
  <c r="G2841" i="1"/>
  <c r="D2841" i="1"/>
  <c r="G2840" i="1"/>
  <c r="D2840" i="1"/>
  <c r="G2839" i="1"/>
  <c r="D2839" i="1"/>
  <c r="G2838" i="1"/>
  <c r="D2838" i="1"/>
  <c r="G2837" i="1"/>
  <c r="D2837" i="1"/>
  <c r="G2836" i="1"/>
  <c r="D2836" i="1"/>
  <c r="G2835" i="1"/>
  <c r="D2835" i="1"/>
  <c r="G2834" i="1"/>
  <c r="D2834" i="1"/>
  <c r="G2833" i="1"/>
  <c r="D2833" i="1"/>
  <c r="G2832" i="1"/>
  <c r="D2832" i="1"/>
  <c r="G2831" i="1"/>
  <c r="D2831" i="1"/>
  <c r="G2830" i="1"/>
  <c r="D2830" i="1"/>
  <c r="G2829" i="1"/>
  <c r="D2829" i="1"/>
  <c r="G2828" i="1"/>
  <c r="D2828" i="1"/>
  <c r="G2827" i="1"/>
  <c r="D2827" i="1"/>
  <c r="G2826" i="1"/>
  <c r="D2826" i="1"/>
  <c r="G2825" i="1"/>
  <c r="D2825" i="1"/>
  <c r="G2824" i="1"/>
  <c r="D2824" i="1"/>
  <c r="G2823" i="1"/>
  <c r="D2823" i="1"/>
  <c r="G2822" i="1"/>
  <c r="D2822" i="1"/>
  <c r="G2821" i="1"/>
  <c r="D2821" i="1"/>
  <c r="G2820" i="1"/>
  <c r="D2820" i="1"/>
  <c r="G2819" i="1"/>
  <c r="D2819" i="1"/>
  <c r="G2818" i="1"/>
  <c r="D2818" i="1"/>
  <c r="G2817" i="1"/>
  <c r="D2817" i="1"/>
  <c r="G2816" i="1"/>
  <c r="D2816" i="1"/>
  <c r="G2815" i="1"/>
  <c r="D2815" i="1"/>
  <c r="G2814" i="1"/>
  <c r="D2814" i="1"/>
  <c r="G2813" i="1"/>
  <c r="D2813" i="1"/>
  <c r="G2812" i="1"/>
  <c r="D2812" i="1"/>
  <c r="G2811" i="1"/>
  <c r="D2811" i="1"/>
  <c r="G2810" i="1"/>
  <c r="D2810" i="1"/>
  <c r="G2809" i="1"/>
  <c r="D2809" i="1"/>
  <c r="G2808" i="1"/>
  <c r="D2808" i="1"/>
  <c r="G2807" i="1"/>
  <c r="D2807" i="1"/>
  <c r="G2806" i="1"/>
  <c r="D2806" i="1"/>
  <c r="G2805" i="1"/>
  <c r="D2805" i="1"/>
  <c r="G2804" i="1"/>
  <c r="D2804" i="1"/>
  <c r="G2803" i="1"/>
  <c r="D2803" i="1"/>
  <c r="G2802" i="1"/>
  <c r="D2802" i="1"/>
  <c r="G2801" i="1"/>
  <c r="D2801" i="1"/>
  <c r="G2800" i="1"/>
  <c r="D2800" i="1"/>
  <c r="G2799" i="1"/>
  <c r="D2799" i="1"/>
  <c r="G2798" i="1"/>
  <c r="D2798" i="1"/>
  <c r="G2797" i="1"/>
  <c r="D2797" i="1"/>
  <c r="G2796" i="1"/>
  <c r="D2796" i="1"/>
  <c r="G2795" i="1"/>
  <c r="D2795" i="1"/>
  <c r="G2794" i="1"/>
  <c r="D2794" i="1"/>
  <c r="G2793" i="1"/>
  <c r="D2793" i="1"/>
  <c r="G2792" i="1"/>
  <c r="D2792" i="1"/>
  <c r="G2791" i="1"/>
  <c r="D2791" i="1"/>
  <c r="G2790" i="1"/>
  <c r="D2790" i="1"/>
  <c r="G2789" i="1"/>
  <c r="D2789" i="1"/>
  <c r="G2788" i="1"/>
  <c r="D2788" i="1"/>
  <c r="G2787" i="1"/>
  <c r="D2787" i="1"/>
  <c r="G2786" i="1"/>
  <c r="D2786" i="1"/>
  <c r="G2785" i="1"/>
  <c r="D2785" i="1"/>
  <c r="G2784" i="1"/>
  <c r="D2784" i="1"/>
  <c r="G2783" i="1"/>
  <c r="D2783" i="1"/>
  <c r="G2782" i="1"/>
  <c r="D2782" i="1"/>
  <c r="G2781" i="1"/>
  <c r="D2781" i="1"/>
  <c r="G2780" i="1"/>
  <c r="D2780" i="1"/>
  <c r="G2779" i="1"/>
  <c r="D2779" i="1"/>
  <c r="G2778" i="1"/>
  <c r="D2778" i="1"/>
  <c r="G2777" i="1"/>
  <c r="D2777" i="1"/>
  <c r="G2776" i="1"/>
  <c r="D2776" i="1"/>
  <c r="G2775" i="1"/>
  <c r="D2775" i="1"/>
  <c r="G2774" i="1"/>
  <c r="D2774" i="1"/>
  <c r="G2773" i="1"/>
  <c r="D2773" i="1"/>
  <c r="G2772" i="1"/>
  <c r="D2772" i="1"/>
  <c r="G2771" i="1"/>
  <c r="D2771" i="1"/>
  <c r="G2770" i="1"/>
  <c r="D2770" i="1"/>
  <c r="G2769" i="1"/>
  <c r="D2769" i="1"/>
  <c r="G2768" i="1"/>
  <c r="D2768" i="1"/>
  <c r="G2767" i="1"/>
  <c r="D2767" i="1"/>
  <c r="G2766" i="1"/>
  <c r="D2766" i="1"/>
  <c r="G2765" i="1"/>
  <c r="D2765" i="1"/>
  <c r="G2764" i="1"/>
  <c r="D2764" i="1"/>
  <c r="G2763" i="1"/>
  <c r="D2763" i="1"/>
  <c r="G2762" i="1"/>
  <c r="D2762" i="1"/>
  <c r="G2761" i="1"/>
  <c r="D2761" i="1"/>
  <c r="G2760" i="1"/>
  <c r="D2760" i="1"/>
  <c r="G2759" i="1"/>
  <c r="D2759" i="1"/>
  <c r="G2758" i="1"/>
  <c r="D2758" i="1"/>
  <c r="G2757" i="1"/>
  <c r="D2757" i="1"/>
  <c r="G2756" i="1"/>
  <c r="D2756" i="1"/>
  <c r="G2755" i="1"/>
  <c r="D2755" i="1"/>
  <c r="G2754" i="1"/>
  <c r="D2754" i="1"/>
  <c r="G2753" i="1"/>
  <c r="D2753" i="1"/>
  <c r="G2752" i="1"/>
  <c r="D2752" i="1"/>
  <c r="G2751" i="1"/>
  <c r="D2751" i="1"/>
  <c r="G2750" i="1"/>
  <c r="D2750" i="1"/>
  <c r="G2749" i="1"/>
  <c r="D2749" i="1"/>
  <c r="G2748" i="1"/>
  <c r="D2748" i="1"/>
  <c r="G2747" i="1"/>
  <c r="D2747" i="1"/>
  <c r="G2746" i="1"/>
  <c r="D2746" i="1"/>
  <c r="G2745" i="1"/>
  <c r="D2745" i="1"/>
  <c r="G2744" i="1"/>
  <c r="D2744" i="1"/>
  <c r="G2743" i="1"/>
  <c r="D2743" i="1"/>
  <c r="G2742" i="1"/>
  <c r="D2742" i="1"/>
  <c r="G2741" i="1"/>
  <c r="D2741" i="1"/>
  <c r="G200" i="1"/>
  <c r="D200" i="1"/>
  <c r="G2739" i="1"/>
  <c r="D2739" i="1"/>
  <c r="G2738" i="1"/>
  <c r="D2738" i="1"/>
  <c r="G2737" i="1"/>
  <c r="D2737" i="1"/>
  <c r="G2736" i="1"/>
  <c r="D2736" i="1"/>
  <c r="G2735" i="1"/>
  <c r="D2735" i="1"/>
  <c r="G2734" i="1"/>
  <c r="D2734" i="1"/>
  <c r="G2733" i="1"/>
  <c r="D2733" i="1"/>
  <c r="G2732" i="1"/>
  <c r="D2732" i="1"/>
  <c r="G2731" i="1"/>
  <c r="D2731" i="1"/>
  <c r="G2730" i="1"/>
  <c r="D2730" i="1"/>
  <c r="G2729" i="1"/>
  <c r="D2729" i="1"/>
  <c r="G2728" i="1"/>
  <c r="D2728" i="1"/>
  <c r="G2727" i="1"/>
  <c r="D2727" i="1"/>
  <c r="G2726" i="1"/>
  <c r="D2726" i="1"/>
  <c r="G2725" i="1"/>
  <c r="D2725" i="1"/>
  <c r="G2724" i="1"/>
  <c r="D2724" i="1"/>
  <c r="G2723" i="1"/>
  <c r="D2723" i="1"/>
  <c r="G2722" i="1"/>
  <c r="D2722" i="1"/>
  <c r="G2721" i="1"/>
  <c r="D2721" i="1"/>
  <c r="G2720" i="1"/>
  <c r="D2720" i="1"/>
  <c r="G2719" i="1"/>
  <c r="D2719" i="1"/>
  <c r="G2718" i="1"/>
  <c r="D2718" i="1"/>
  <c r="G2717" i="1"/>
  <c r="D2717" i="1"/>
  <c r="G2716" i="1"/>
  <c r="D2716" i="1"/>
  <c r="G2715" i="1"/>
  <c r="D2715" i="1"/>
  <c r="G2714" i="1"/>
  <c r="D2714" i="1"/>
  <c r="G2713" i="1"/>
  <c r="D2713" i="1"/>
  <c r="G2712" i="1"/>
  <c r="D2712" i="1"/>
  <c r="G2711" i="1"/>
  <c r="D2711" i="1"/>
  <c r="G2710" i="1"/>
  <c r="D2710" i="1"/>
  <c r="G2709" i="1"/>
  <c r="D2709" i="1"/>
  <c r="G2708" i="1"/>
  <c r="D2708" i="1"/>
  <c r="G2707" i="1"/>
  <c r="D2707" i="1"/>
  <c r="G2706" i="1"/>
  <c r="D2706" i="1"/>
  <c r="G2705" i="1"/>
  <c r="D2705" i="1"/>
  <c r="G2704" i="1"/>
  <c r="D2704" i="1"/>
  <c r="G2703" i="1"/>
  <c r="D2703" i="1"/>
  <c r="G2702" i="1"/>
  <c r="D2702" i="1"/>
  <c r="G2701" i="1"/>
  <c r="D2701" i="1"/>
  <c r="G2700" i="1"/>
  <c r="D2700" i="1"/>
  <c r="G2699" i="1"/>
  <c r="D2699" i="1"/>
  <c r="G2698" i="1"/>
  <c r="D2698" i="1"/>
  <c r="G2697" i="1"/>
  <c r="D2697" i="1"/>
  <c r="G2696" i="1"/>
  <c r="D2696" i="1"/>
  <c r="G2695" i="1"/>
  <c r="D2695" i="1"/>
  <c r="G2694" i="1"/>
  <c r="D2694" i="1"/>
  <c r="G2693" i="1"/>
  <c r="D2693" i="1"/>
  <c r="G2692" i="1"/>
  <c r="D2692" i="1"/>
  <c r="G2691" i="1"/>
  <c r="D2691" i="1"/>
  <c r="G2690" i="1"/>
  <c r="D2690" i="1"/>
  <c r="G2689" i="1"/>
  <c r="D2689" i="1"/>
  <c r="G2688" i="1"/>
  <c r="D2688" i="1"/>
  <c r="G2687" i="1"/>
  <c r="D2687" i="1"/>
  <c r="G2686" i="1"/>
  <c r="D2686" i="1"/>
  <c r="G2685" i="1"/>
  <c r="D2685" i="1"/>
  <c r="G2684" i="1"/>
  <c r="D2684" i="1"/>
  <c r="G2683" i="1"/>
  <c r="D2683" i="1"/>
  <c r="G2682" i="1"/>
  <c r="D2682" i="1"/>
  <c r="G2681" i="1"/>
  <c r="D2681" i="1"/>
  <c r="G2680" i="1"/>
  <c r="D2680" i="1"/>
  <c r="G2679" i="1"/>
  <c r="D2679" i="1"/>
  <c r="G2678" i="1"/>
  <c r="D2678" i="1"/>
  <c r="G2677" i="1"/>
  <c r="D2677" i="1"/>
  <c r="G2676" i="1"/>
  <c r="D2676" i="1"/>
  <c r="G2675" i="1"/>
  <c r="D2675" i="1"/>
  <c r="G2674" i="1"/>
  <c r="D2674" i="1"/>
  <c r="G2673" i="1"/>
  <c r="D2673" i="1"/>
  <c r="G2672" i="1"/>
  <c r="D2672" i="1"/>
  <c r="G2671" i="1"/>
  <c r="D2671" i="1"/>
  <c r="G2670" i="1"/>
  <c r="D2670" i="1"/>
  <c r="G2669" i="1"/>
  <c r="D2669" i="1"/>
  <c r="G2668" i="1"/>
  <c r="D2668" i="1"/>
  <c r="G2667" i="1"/>
  <c r="D2667" i="1"/>
  <c r="G2666" i="1"/>
  <c r="D2666" i="1"/>
  <c r="G2665" i="1"/>
  <c r="D2665" i="1"/>
  <c r="G2664" i="1"/>
  <c r="D2664" i="1"/>
  <c r="G2663" i="1"/>
  <c r="D2663" i="1"/>
  <c r="G2662" i="1"/>
  <c r="D2662" i="1"/>
  <c r="G2661" i="1"/>
  <c r="D2661" i="1"/>
  <c r="G2660" i="1"/>
  <c r="D2660" i="1"/>
  <c r="G2659" i="1"/>
  <c r="D2659" i="1"/>
  <c r="G2658" i="1"/>
  <c r="D2658" i="1"/>
  <c r="G2657" i="1"/>
  <c r="D2657" i="1"/>
  <c r="G2656" i="1"/>
  <c r="D2656" i="1"/>
  <c r="G2655" i="1"/>
  <c r="D2655" i="1"/>
  <c r="G2654" i="1"/>
  <c r="D2654" i="1"/>
  <c r="G2653" i="1"/>
  <c r="D2653" i="1"/>
  <c r="G2652" i="1"/>
  <c r="D2652" i="1"/>
  <c r="G2651" i="1"/>
  <c r="D2651" i="1"/>
  <c r="G2650" i="1"/>
  <c r="D2650" i="1"/>
  <c r="G2649" i="1"/>
  <c r="D2649" i="1"/>
  <c r="G2648" i="1"/>
  <c r="D2648" i="1"/>
  <c r="G2647" i="1"/>
  <c r="D2647" i="1"/>
  <c r="G2646" i="1"/>
  <c r="D2646" i="1"/>
  <c r="G2645" i="1"/>
  <c r="D2645" i="1"/>
  <c r="G2644" i="1"/>
  <c r="D2644" i="1"/>
  <c r="G2643" i="1"/>
  <c r="D2643" i="1"/>
  <c r="G2642" i="1"/>
  <c r="D2642" i="1"/>
  <c r="G2641" i="1"/>
  <c r="D2641" i="1"/>
  <c r="G2640" i="1"/>
  <c r="D2640" i="1"/>
  <c r="G2639" i="1"/>
  <c r="D2639" i="1"/>
  <c r="G2638" i="1"/>
  <c r="D2638" i="1"/>
  <c r="G2637" i="1"/>
  <c r="D2637" i="1"/>
  <c r="G2636" i="1"/>
  <c r="D2636" i="1"/>
  <c r="G2635" i="1"/>
  <c r="D2635" i="1"/>
  <c r="G2634" i="1"/>
  <c r="D2634" i="1"/>
  <c r="G2633" i="1"/>
  <c r="D2633" i="1"/>
  <c r="G2632" i="1"/>
  <c r="D2632" i="1"/>
  <c r="G2631" i="1"/>
  <c r="D2631" i="1"/>
  <c r="G2630" i="1"/>
  <c r="D2630" i="1"/>
  <c r="G2629" i="1"/>
  <c r="D2629" i="1"/>
  <c r="G2628" i="1"/>
  <c r="D2628" i="1"/>
  <c r="G2627" i="1"/>
  <c r="D2627" i="1"/>
  <c r="G2625" i="1"/>
  <c r="D2625" i="1"/>
  <c r="G2624" i="1"/>
  <c r="D2624" i="1"/>
  <c r="G2623" i="1"/>
  <c r="D2623" i="1"/>
  <c r="G2622" i="1"/>
  <c r="D2622" i="1"/>
  <c r="G2621" i="1"/>
  <c r="D2621" i="1"/>
  <c r="G2620" i="1"/>
  <c r="D2620" i="1"/>
  <c r="G2619" i="1"/>
  <c r="D2619" i="1"/>
  <c r="G2618" i="1"/>
  <c r="D2618" i="1"/>
  <c r="G2617" i="1"/>
  <c r="D2617" i="1"/>
  <c r="G2616" i="1"/>
  <c r="D2616" i="1"/>
  <c r="G2615" i="1"/>
  <c r="D2615" i="1"/>
  <c r="G2614" i="1"/>
  <c r="D2614" i="1"/>
  <c r="G2613" i="1"/>
  <c r="D2613" i="1"/>
  <c r="G2612" i="1"/>
  <c r="D2612" i="1"/>
  <c r="G2611" i="1"/>
  <c r="D2611" i="1"/>
  <c r="G2610" i="1"/>
  <c r="D2610" i="1"/>
  <c r="G2609" i="1"/>
  <c r="D2609" i="1"/>
  <c r="G2608" i="1"/>
  <c r="D2608" i="1"/>
  <c r="G2607" i="1"/>
  <c r="D2607" i="1"/>
  <c r="G2606" i="1"/>
  <c r="D2606" i="1"/>
  <c r="G2605" i="1"/>
  <c r="D2605" i="1"/>
  <c r="G2604" i="1"/>
  <c r="D2604" i="1"/>
  <c r="G2603" i="1"/>
  <c r="D2603" i="1"/>
  <c r="G2602" i="1"/>
  <c r="D2602" i="1"/>
  <c r="G2601" i="1"/>
  <c r="D2601" i="1"/>
  <c r="G2600" i="1"/>
  <c r="D2600" i="1"/>
  <c r="G2599" i="1"/>
  <c r="D2599" i="1"/>
  <c r="G2598" i="1"/>
  <c r="D2598" i="1"/>
  <c r="G2597" i="1"/>
  <c r="D2597" i="1"/>
  <c r="G2596" i="1"/>
  <c r="D2596" i="1"/>
  <c r="G2595" i="1"/>
  <c r="D2595" i="1"/>
  <c r="G2594" i="1"/>
  <c r="D2594" i="1"/>
  <c r="G2593" i="1"/>
  <c r="D2593" i="1"/>
  <c r="G2592" i="1"/>
  <c r="D2592" i="1"/>
  <c r="G2591" i="1"/>
  <c r="D2591" i="1"/>
  <c r="G2590" i="1"/>
  <c r="D2590" i="1"/>
  <c r="G2589" i="1"/>
  <c r="D2589" i="1"/>
  <c r="G2588" i="1"/>
  <c r="D2588" i="1"/>
  <c r="G2587" i="1"/>
  <c r="D2587" i="1"/>
  <c r="G2586" i="1"/>
  <c r="D2586" i="1"/>
  <c r="G2585" i="1"/>
  <c r="D2585" i="1"/>
  <c r="G2584" i="1"/>
  <c r="D2584" i="1"/>
  <c r="G2583" i="1"/>
  <c r="D2583" i="1"/>
  <c r="G2582" i="1"/>
  <c r="D2582" i="1"/>
  <c r="G2581" i="1"/>
  <c r="D2581" i="1"/>
  <c r="G2580" i="1"/>
  <c r="D2580" i="1"/>
  <c r="G2579" i="1"/>
  <c r="D2579" i="1"/>
  <c r="G2578" i="1"/>
  <c r="D2578" i="1"/>
  <c r="G2577" i="1"/>
  <c r="D2577" i="1"/>
  <c r="G2576" i="1"/>
  <c r="D2576" i="1"/>
  <c r="G2575" i="1"/>
  <c r="D2575" i="1"/>
  <c r="G2574" i="1"/>
  <c r="D2574" i="1"/>
  <c r="G2573" i="1"/>
  <c r="D2573" i="1"/>
  <c r="G2572" i="1"/>
  <c r="D2572" i="1"/>
  <c r="G2571" i="1"/>
  <c r="D2571" i="1"/>
  <c r="G2570" i="1"/>
  <c r="D2570" i="1"/>
  <c r="G2569" i="1"/>
  <c r="D2569" i="1"/>
  <c r="G2568" i="1"/>
  <c r="D2568" i="1"/>
  <c r="G2567" i="1"/>
  <c r="D2567" i="1"/>
  <c r="G2566" i="1"/>
  <c r="D2566" i="1"/>
  <c r="G2565" i="1"/>
  <c r="D2565" i="1"/>
  <c r="G2564" i="1"/>
  <c r="D2564" i="1"/>
  <c r="G2563" i="1"/>
  <c r="D2563" i="1"/>
  <c r="G2562" i="1"/>
  <c r="D2562" i="1"/>
  <c r="G2561" i="1"/>
  <c r="D2561" i="1"/>
  <c r="G2560" i="1"/>
  <c r="D2560" i="1"/>
  <c r="G2559" i="1"/>
  <c r="D2559" i="1"/>
  <c r="G2558" i="1"/>
  <c r="D2558" i="1"/>
  <c r="G2557" i="1"/>
  <c r="D2557" i="1"/>
  <c r="G2556" i="1"/>
  <c r="D2556" i="1"/>
  <c r="G2555" i="1"/>
  <c r="D2555" i="1"/>
  <c r="G2554" i="1"/>
  <c r="D2554" i="1"/>
  <c r="G2553" i="1"/>
  <c r="D2553" i="1"/>
  <c r="G2552" i="1"/>
  <c r="D2552" i="1"/>
  <c r="G2551" i="1"/>
  <c r="D2551" i="1"/>
  <c r="G2550" i="1"/>
  <c r="D2550" i="1"/>
  <c r="G2549" i="1"/>
  <c r="D2549" i="1"/>
  <c r="G2548" i="1"/>
  <c r="D2548" i="1"/>
  <c r="G2547" i="1"/>
  <c r="D2547" i="1"/>
  <c r="G2546" i="1"/>
  <c r="D2546" i="1"/>
  <c r="G2545" i="1"/>
  <c r="D2545" i="1"/>
  <c r="G2544" i="1"/>
  <c r="D2544" i="1"/>
  <c r="G2543" i="1"/>
  <c r="D2543" i="1"/>
  <c r="G2542" i="1"/>
  <c r="D2542" i="1"/>
  <c r="G2541" i="1"/>
  <c r="D2541" i="1"/>
  <c r="G2540" i="1"/>
  <c r="D2540" i="1"/>
  <c r="G2539" i="1"/>
  <c r="D2539" i="1"/>
  <c r="G2538" i="1"/>
  <c r="D2538" i="1"/>
  <c r="G2537" i="1"/>
  <c r="D2537" i="1"/>
  <c r="G2536" i="1"/>
  <c r="D2536" i="1"/>
  <c r="G2535" i="1"/>
  <c r="D2535" i="1"/>
  <c r="G2534" i="1"/>
  <c r="D2534" i="1"/>
  <c r="G2533" i="1"/>
  <c r="D2533" i="1"/>
  <c r="G2532" i="1"/>
  <c r="D2532" i="1"/>
  <c r="G2531" i="1"/>
  <c r="D2531" i="1"/>
  <c r="G2530" i="1"/>
  <c r="D2530" i="1"/>
  <c r="G2529" i="1"/>
  <c r="D2529" i="1"/>
  <c r="G2528" i="1"/>
  <c r="D2528" i="1"/>
  <c r="G2527" i="1"/>
  <c r="D2527" i="1"/>
  <c r="G122" i="1"/>
  <c r="D122" i="1"/>
  <c r="G2525" i="1"/>
  <c r="D2525" i="1"/>
  <c r="G2524" i="1"/>
  <c r="D2524" i="1"/>
  <c r="G2523" i="1"/>
  <c r="D2523" i="1"/>
  <c r="G2522" i="1"/>
  <c r="D2522" i="1"/>
  <c r="G2521" i="1"/>
  <c r="D2521" i="1"/>
  <c r="G2520" i="1"/>
  <c r="D2520" i="1"/>
  <c r="G2519" i="1"/>
  <c r="D2519" i="1"/>
  <c r="G2518" i="1"/>
  <c r="D2518" i="1"/>
  <c r="G2517" i="1"/>
  <c r="D2517" i="1"/>
  <c r="G2516" i="1"/>
  <c r="D2516" i="1"/>
  <c r="G2515" i="1"/>
  <c r="D2515" i="1"/>
  <c r="G2514" i="1"/>
  <c r="D2514" i="1"/>
  <c r="G2513" i="1"/>
  <c r="D2513" i="1"/>
  <c r="G2512" i="1"/>
  <c r="D2512" i="1"/>
  <c r="G2511" i="1"/>
  <c r="D2511" i="1"/>
  <c r="G2510" i="1"/>
  <c r="D2510" i="1"/>
  <c r="G2509" i="1"/>
  <c r="D2509" i="1"/>
  <c r="G2508" i="1"/>
  <c r="D2508" i="1"/>
  <c r="G2507" i="1"/>
  <c r="D2507" i="1"/>
  <c r="G2506" i="1"/>
  <c r="D2506" i="1"/>
  <c r="G2505" i="1"/>
  <c r="D2505" i="1"/>
  <c r="G2504" i="1"/>
  <c r="D2504" i="1"/>
  <c r="G2503" i="1"/>
  <c r="D2503" i="1"/>
  <c r="G2502" i="1"/>
  <c r="D2502" i="1"/>
  <c r="G2501" i="1"/>
  <c r="D2501" i="1"/>
  <c r="G2500" i="1"/>
  <c r="D2500" i="1"/>
  <c r="G2499" i="1"/>
  <c r="D2499" i="1"/>
  <c r="G2498" i="1"/>
  <c r="D2498" i="1"/>
  <c r="G2497" i="1"/>
  <c r="D2497" i="1"/>
  <c r="G2496" i="1"/>
  <c r="D2496" i="1"/>
  <c r="G2495" i="1"/>
  <c r="D2495" i="1"/>
  <c r="G2494" i="1"/>
  <c r="D2494" i="1"/>
  <c r="G2493" i="1"/>
  <c r="D2493" i="1"/>
  <c r="G2492" i="1"/>
  <c r="D2492" i="1"/>
  <c r="G2491" i="1"/>
  <c r="D2491" i="1"/>
  <c r="G2490" i="1"/>
  <c r="D2490" i="1"/>
  <c r="G2489" i="1"/>
  <c r="D2489" i="1"/>
  <c r="G2488" i="1"/>
  <c r="D2488" i="1"/>
  <c r="G2487" i="1"/>
  <c r="D2487" i="1"/>
  <c r="G2486" i="1"/>
  <c r="D2486" i="1"/>
  <c r="G2485" i="1"/>
  <c r="D2485" i="1"/>
  <c r="G2484" i="1"/>
  <c r="D2484" i="1"/>
  <c r="G2483" i="1"/>
  <c r="D2483" i="1"/>
  <c r="G2482" i="1"/>
  <c r="D2482" i="1"/>
  <c r="G2481" i="1"/>
  <c r="D2481" i="1"/>
  <c r="G2480" i="1"/>
  <c r="D2480" i="1"/>
  <c r="G2479" i="1"/>
  <c r="D2479" i="1"/>
  <c r="G2478" i="1"/>
  <c r="D2478" i="1"/>
  <c r="G2477" i="1"/>
  <c r="D2477" i="1"/>
  <c r="G2476" i="1"/>
  <c r="D2476" i="1"/>
  <c r="G2475" i="1"/>
  <c r="D2475" i="1"/>
  <c r="G2474" i="1"/>
  <c r="D2474" i="1"/>
  <c r="G2473" i="1"/>
  <c r="D2473" i="1"/>
  <c r="G2472" i="1"/>
  <c r="D2472" i="1"/>
  <c r="G2471" i="1"/>
  <c r="D2471" i="1"/>
  <c r="G2470" i="1"/>
  <c r="D2470" i="1"/>
  <c r="G2469" i="1"/>
  <c r="D2469" i="1"/>
  <c r="G2468" i="1"/>
  <c r="D2468" i="1"/>
  <c r="G2467" i="1"/>
  <c r="D2467" i="1"/>
  <c r="G2466" i="1"/>
  <c r="D2466" i="1"/>
  <c r="G2465" i="1"/>
  <c r="D2465" i="1"/>
  <c r="G2464" i="1"/>
  <c r="D2464" i="1"/>
  <c r="G2463" i="1"/>
  <c r="D2463" i="1"/>
  <c r="G2462" i="1"/>
  <c r="D2462" i="1"/>
  <c r="G2461" i="1"/>
  <c r="D2461" i="1"/>
  <c r="G2460" i="1"/>
  <c r="D2460" i="1"/>
  <c r="G2459" i="1"/>
  <c r="D2459" i="1"/>
  <c r="G2458" i="1"/>
  <c r="D2458" i="1"/>
  <c r="G2457" i="1"/>
  <c r="D2457" i="1"/>
  <c r="G2456" i="1"/>
  <c r="D2456" i="1"/>
  <c r="G2455" i="1"/>
  <c r="D2455" i="1"/>
  <c r="G2454" i="1"/>
  <c r="D2454" i="1"/>
  <c r="G2453" i="1"/>
  <c r="D2453" i="1"/>
  <c r="G2452" i="1"/>
  <c r="D2452" i="1"/>
  <c r="G2451" i="1"/>
  <c r="D2451" i="1"/>
  <c r="G2450" i="1"/>
  <c r="D2450" i="1"/>
  <c r="G2449" i="1"/>
  <c r="D2449" i="1"/>
  <c r="G2448" i="1"/>
  <c r="D2448" i="1"/>
  <c r="G2447" i="1"/>
  <c r="D2447" i="1"/>
  <c r="G2446" i="1"/>
  <c r="D2446" i="1"/>
  <c r="G2445" i="1"/>
  <c r="D2445" i="1"/>
  <c r="G2444" i="1"/>
  <c r="D2444" i="1"/>
  <c r="G2443" i="1"/>
  <c r="D2443" i="1"/>
  <c r="G2442" i="1"/>
  <c r="D2442" i="1"/>
  <c r="G2441" i="1"/>
  <c r="D2441" i="1"/>
  <c r="G2440" i="1"/>
  <c r="D2440" i="1"/>
  <c r="G2439" i="1"/>
  <c r="D2439" i="1"/>
  <c r="G2438" i="1"/>
  <c r="D2438" i="1"/>
  <c r="G2437" i="1"/>
  <c r="D2437" i="1"/>
  <c r="G2436" i="1"/>
  <c r="D2436" i="1"/>
  <c r="G2435" i="1"/>
  <c r="D2435" i="1"/>
  <c r="G2428" i="1"/>
  <c r="D2428" i="1"/>
  <c r="G2416" i="1"/>
  <c r="D2416" i="1"/>
  <c r="G2405" i="1"/>
  <c r="D2405" i="1"/>
  <c r="G2394" i="1"/>
  <c r="D2394" i="1"/>
  <c r="G2377" i="1"/>
  <c r="D2377" i="1"/>
  <c r="G2362" i="1"/>
  <c r="D2362" i="1"/>
  <c r="G2351" i="1"/>
  <c r="D2351" i="1"/>
  <c r="G2332" i="1"/>
  <c r="D2332" i="1"/>
  <c r="G2315" i="1"/>
  <c r="D2315" i="1"/>
  <c r="G2304" i="1"/>
  <c r="D2304" i="1"/>
  <c r="G2293" i="1"/>
  <c r="D2293" i="1"/>
  <c r="G2282" i="1"/>
  <c r="D2282" i="1"/>
  <c r="G2271" i="1"/>
  <c r="D2271" i="1"/>
  <c r="G2260" i="1"/>
  <c r="D2260" i="1"/>
  <c r="G2249" i="1"/>
  <c r="D2249" i="1"/>
  <c r="G2232" i="1"/>
  <c r="D2232" i="1"/>
  <c r="G2221" i="1"/>
  <c r="D2221" i="1"/>
  <c r="G2210" i="1"/>
  <c r="D2210" i="1"/>
  <c r="G2199" i="1"/>
  <c r="D2199" i="1"/>
  <c r="G2188" i="1"/>
  <c r="D2188" i="1"/>
  <c r="G2177" i="1"/>
  <c r="D2177" i="1"/>
  <c r="G2166" i="1"/>
  <c r="D2166" i="1"/>
  <c r="G2155" i="1"/>
  <c r="D2155" i="1"/>
  <c r="G2144" i="1"/>
  <c r="D2144" i="1"/>
  <c r="G2133" i="1"/>
  <c r="D2133" i="1"/>
  <c r="G2122" i="1"/>
  <c r="D2122" i="1"/>
  <c r="G2111" i="1"/>
  <c r="D2111" i="1"/>
  <c r="G2101" i="1"/>
  <c r="D2101" i="1"/>
  <c r="G2089" i="1"/>
  <c r="D2089" i="1"/>
  <c r="G2077" i="1"/>
  <c r="D2077" i="1"/>
  <c r="G2066" i="1"/>
  <c r="D2066" i="1"/>
  <c r="G2055" i="1"/>
  <c r="D2055" i="1"/>
  <c r="G2035" i="1"/>
  <c r="D2035" i="1"/>
  <c r="G2022" i="1"/>
  <c r="D2022" i="1"/>
  <c r="G2011" i="1"/>
  <c r="D2011" i="1"/>
  <c r="G2000" i="1"/>
  <c r="D2000" i="1"/>
  <c r="G1989" i="1"/>
  <c r="D1989" i="1"/>
  <c r="G1978" i="1"/>
  <c r="D1978" i="1"/>
  <c r="G1967" i="1"/>
  <c r="D1967" i="1"/>
  <c r="G1956" i="1"/>
  <c r="D1956" i="1"/>
  <c r="G1945" i="1"/>
  <c r="D1945" i="1"/>
  <c r="G1918" i="1"/>
  <c r="D1918" i="1"/>
  <c r="G1909" i="1"/>
  <c r="D1909" i="1"/>
  <c r="G1873" i="1"/>
  <c r="D1873" i="1"/>
  <c r="G1862" i="1"/>
  <c r="D1862" i="1"/>
  <c r="G1852" i="1"/>
  <c r="D1852" i="1"/>
  <c r="G1825" i="1"/>
  <c r="D1825" i="1"/>
  <c r="G1798" i="1"/>
  <c r="D1798" i="1"/>
  <c r="G1787" i="1"/>
  <c r="D1787" i="1"/>
  <c r="G1776" i="1"/>
  <c r="D1776" i="1"/>
  <c r="G1765" i="1"/>
  <c r="D1765" i="1"/>
  <c r="G1741" i="1"/>
  <c r="D1741" i="1"/>
  <c r="G1731" i="1"/>
  <c r="D1731" i="1"/>
  <c r="G1720" i="1"/>
  <c r="D1720" i="1"/>
  <c r="G1709" i="1"/>
  <c r="D1709" i="1"/>
  <c r="G1698" i="1"/>
  <c r="D1698" i="1"/>
  <c r="G1687" i="1"/>
  <c r="D1687" i="1"/>
  <c r="G1676" i="1"/>
  <c r="D1676" i="1"/>
  <c r="G1666" i="1"/>
  <c r="D1666" i="1"/>
  <c r="G1655" i="1"/>
  <c r="D1655" i="1"/>
  <c r="G1644" i="1"/>
  <c r="D1644" i="1"/>
  <c r="G1633" i="1"/>
  <c r="D1633" i="1"/>
  <c r="G1624" i="1"/>
  <c r="D1624" i="1"/>
  <c r="G1610" i="1"/>
  <c r="D1610" i="1"/>
  <c r="G1529" i="1"/>
  <c r="D1529" i="1"/>
  <c r="G1517" i="1"/>
  <c r="D1517" i="1"/>
  <c r="G1506" i="1"/>
  <c r="D1506" i="1"/>
  <c r="G1495" i="1"/>
  <c r="D1495" i="1"/>
  <c r="G1484" i="1"/>
  <c r="D1484" i="1"/>
  <c r="G1473" i="1"/>
  <c r="D1473" i="1"/>
  <c r="G1462" i="1"/>
  <c r="D1462" i="1"/>
  <c r="G1451" i="1"/>
  <c r="D1451" i="1"/>
  <c r="G1440" i="1"/>
  <c r="D1440" i="1"/>
  <c r="G1429" i="1"/>
  <c r="D1429" i="1"/>
  <c r="G1418" i="1"/>
  <c r="D1418" i="1"/>
  <c r="G1406" i="1"/>
  <c r="D1406" i="1"/>
  <c r="G1394" i="1"/>
  <c r="D1394" i="1"/>
  <c r="G1382" i="1"/>
  <c r="D1382" i="1"/>
  <c r="G1371" i="1"/>
  <c r="D1371" i="1"/>
  <c r="G1360" i="1"/>
  <c r="D1360" i="1"/>
  <c r="G1349" i="1"/>
  <c r="D1349" i="1"/>
  <c r="G1338" i="1"/>
  <c r="D1338" i="1"/>
  <c r="G1327" i="1"/>
  <c r="D1327" i="1"/>
  <c r="G1315" i="1"/>
  <c r="D1315" i="1"/>
  <c r="G1304" i="1"/>
  <c r="D1304" i="1"/>
  <c r="G1293" i="1"/>
  <c r="D1293" i="1"/>
  <c r="G1282" i="1"/>
  <c r="D1282" i="1"/>
  <c r="G1270" i="1"/>
  <c r="D1270" i="1"/>
  <c r="G1259" i="1"/>
  <c r="D1259" i="1"/>
  <c r="G1248" i="1"/>
  <c r="D1248" i="1"/>
  <c r="G1236" i="1"/>
  <c r="D1236" i="1"/>
  <c r="G1225" i="1"/>
  <c r="D1225" i="1"/>
  <c r="G1214" i="1"/>
  <c r="D1214" i="1"/>
  <c r="G1203" i="1"/>
  <c r="D1203" i="1"/>
  <c r="G1192" i="1"/>
  <c r="D1192" i="1"/>
  <c r="G1181" i="1"/>
  <c r="D1181" i="1"/>
  <c r="G1171" i="1"/>
  <c r="D1171" i="1"/>
  <c r="G1160" i="1"/>
  <c r="D1160" i="1"/>
  <c r="G1149" i="1"/>
  <c r="D1149" i="1"/>
  <c r="G1137" i="1"/>
  <c r="D1137" i="1"/>
  <c r="G1125" i="1"/>
  <c r="D1125" i="1"/>
  <c r="G1114" i="1"/>
  <c r="D1114" i="1"/>
  <c r="G1103" i="1"/>
  <c r="D1103" i="1"/>
  <c r="G1090" i="1"/>
  <c r="D1090" i="1"/>
  <c r="G1079" i="1"/>
  <c r="D1079" i="1"/>
  <c r="G1066" i="1"/>
  <c r="D1066" i="1"/>
  <c r="G1055" i="1"/>
  <c r="D1055" i="1"/>
  <c r="G1044" i="1"/>
  <c r="D1044" i="1"/>
  <c r="G1033" i="1"/>
  <c r="D1033" i="1"/>
  <c r="G1022" i="1"/>
  <c r="D1022" i="1"/>
  <c r="G1010" i="1"/>
  <c r="D1010" i="1"/>
  <c r="G999" i="1"/>
  <c r="D999" i="1"/>
  <c r="G988" i="1"/>
  <c r="D988" i="1"/>
  <c r="G977" i="1"/>
  <c r="D977" i="1"/>
  <c r="G966" i="1"/>
  <c r="D966" i="1"/>
  <c r="G955" i="1"/>
  <c r="D955" i="1"/>
  <c r="G941" i="1"/>
  <c r="D941" i="1"/>
  <c r="G930" i="1"/>
  <c r="D930" i="1"/>
  <c r="G918" i="1"/>
  <c r="D918" i="1"/>
  <c r="G907" i="1"/>
  <c r="D907" i="1"/>
  <c r="G895" i="1"/>
  <c r="D895" i="1"/>
  <c r="G884" i="1"/>
  <c r="D884" i="1"/>
  <c r="G874" i="1"/>
  <c r="D874" i="1"/>
  <c r="G863" i="1"/>
  <c r="D863" i="1"/>
  <c r="G850" i="1"/>
  <c r="D850" i="1"/>
  <c r="G839" i="1"/>
  <c r="D839" i="1"/>
  <c r="G828" i="1"/>
  <c r="D828" i="1"/>
  <c r="G816" i="1"/>
  <c r="D816" i="1"/>
  <c r="G805" i="1"/>
  <c r="D805" i="1"/>
  <c r="G794" i="1"/>
  <c r="D794" i="1"/>
  <c r="G783" i="1"/>
  <c r="D783" i="1"/>
  <c r="G772" i="1"/>
  <c r="D772" i="1"/>
  <c r="G761" i="1"/>
  <c r="D761" i="1"/>
  <c r="G750" i="1"/>
  <c r="D750" i="1"/>
  <c r="G739" i="1"/>
  <c r="D739" i="1"/>
  <c r="G728" i="1"/>
  <c r="D728" i="1"/>
  <c r="G717" i="1"/>
  <c r="D717" i="1"/>
  <c r="G706" i="1"/>
  <c r="D706" i="1"/>
  <c r="G695" i="1"/>
  <c r="D695" i="1"/>
  <c r="G683" i="1"/>
  <c r="D683" i="1"/>
  <c r="G672" i="1"/>
  <c r="D672" i="1"/>
  <c r="G661" i="1"/>
  <c r="D661" i="1"/>
  <c r="G650" i="1"/>
  <c r="D650" i="1"/>
  <c r="G639" i="1"/>
  <c r="D639" i="1"/>
  <c r="G628" i="1"/>
  <c r="D628" i="1"/>
  <c r="G617" i="1"/>
  <c r="D617" i="1"/>
  <c r="G606" i="1"/>
  <c r="D606" i="1"/>
  <c r="G595" i="1"/>
  <c r="D595" i="1"/>
  <c r="G584" i="1"/>
  <c r="D584" i="1"/>
  <c r="G573" i="1"/>
  <c r="D573" i="1"/>
  <c r="G563" i="1"/>
  <c r="D563" i="1"/>
  <c r="G123" i="1"/>
  <c r="D123" i="1"/>
  <c r="G112" i="1"/>
  <c r="D11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K8" i="2"/>
  <c r="BD201" i="3"/>
  <c r="BD183" i="3"/>
  <c r="BD153" i="3"/>
  <c r="BD179" i="3"/>
  <c r="BD181" i="3"/>
  <c r="BD743" i="3"/>
  <c r="K5" i="2"/>
  <c r="BD152" i="3"/>
  <c r="BD133" i="3"/>
  <c r="BD141" i="3"/>
  <c r="BD100" i="3"/>
  <c r="BD203" i="3"/>
  <c r="BD144" i="3"/>
  <c r="BD194" i="3"/>
  <c r="BD103" i="3"/>
  <c r="BD189" i="3"/>
  <c r="BD104" i="3"/>
  <c r="BD139" i="3"/>
  <c r="BD154" i="3"/>
  <c r="K49" i="2"/>
  <c r="BD175" i="3"/>
  <c r="BD125" i="3"/>
  <c r="BD169" i="3"/>
  <c r="BD188" i="3"/>
  <c r="BD193" i="3"/>
  <c r="BD177" i="3"/>
  <c r="BD148" i="3"/>
  <c r="BD173" i="3"/>
  <c r="BD747" i="3"/>
  <c r="BD166" i="3"/>
  <c r="BD136" i="3"/>
  <c r="BD202" i="3"/>
  <c r="BD199" i="3"/>
  <c r="BD195" i="3"/>
  <c r="BD186" i="3"/>
  <c r="BD126" i="3" l="1"/>
  <c r="BD129" i="3"/>
  <c r="BD744" i="3"/>
  <c r="BD734" i="3"/>
  <c r="BD87" i="3"/>
  <c r="BD143" i="3"/>
  <c r="BD135" i="3"/>
  <c r="BD159" i="3"/>
  <c r="BD101" i="3"/>
  <c r="K3" i="2"/>
  <c r="K15" i="2"/>
  <c r="K19" i="2"/>
  <c r="K27" i="2"/>
  <c r="K31" i="2"/>
  <c r="K34" i="2"/>
  <c r="K35" i="2"/>
  <c r="K39" i="2"/>
  <c r="K43" i="2"/>
  <c r="K47" i="2"/>
  <c r="K12" i="2"/>
  <c r="K24" i="2"/>
  <c r="K40" i="2"/>
  <c r="BD738" i="3"/>
  <c r="BD726" i="3"/>
  <c r="BD151" i="3"/>
  <c r="BD161" i="3"/>
  <c r="BD121" i="3"/>
  <c r="BD122" i="3"/>
  <c r="BD158" i="3"/>
  <c r="BD160" i="3"/>
  <c r="BD120" i="3"/>
  <c r="P648" i="3"/>
  <c r="P688" i="3"/>
  <c r="BD91" i="3"/>
  <c r="BD83" i="3"/>
  <c r="BD730" i="3"/>
  <c r="BD170" i="3"/>
  <c r="BD172" i="3"/>
  <c r="BD178" i="3"/>
  <c r="BD184" i="3"/>
  <c r="BD190" i="3"/>
  <c r="BD163" i="3"/>
  <c r="P664" i="3"/>
  <c r="P672" i="3"/>
  <c r="K6" i="2"/>
  <c r="K10" i="2"/>
  <c r="K14" i="2"/>
  <c r="K17" i="2"/>
  <c r="K18" i="2"/>
  <c r="K22" i="2"/>
  <c r="K26" i="2"/>
  <c r="K30" i="2"/>
  <c r="K38" i="2"/>
  <c r="K42" i="2"/>
  <c r="K53" i="2"/>
  <c r="BD95" i="3"/>
  <c r="BD185" i="3"/>
  <c r="BD727" i="3"/>
  <c r="BD729" i="3"/>
  <c r="BD731" i="3"/>
  <c r="BD733" i="3"/>
  <c r="BD735" i="3"/>
  <c r="BD810" i="3"/>
  <c r="BD728" i="3"/>
  <c r="BD732" i="3"/>
  <c r="BD736" i="3"/>
  <c r="P679" i="3"/>
  <c r="BD157" i="3"/>
  <c r="BD162" i="3"/>
  <c r="BD150" i="3"/>
  <c r="BD140" i="3"/>
  <c r="BD93" i="3"/>
  <c r="BD85" i="3"/>
  <c r="BD187" i="3"/>
  <c r="BD146" i="3"/>
  <c r="BD130" i="3"/>
  <c r="BD176" i="3"/>
  <c r="BD197" i="3"/>
  <c r="BD137" i="3"/>
  <c r="BD174" i="3"/>
  <c r="BD182" i="3"/>
  <c r="BD156" i="3"/>
  <c r="AF745" i="3"/>
  <c r="BD745" i="3" s="1"/>
  <c r="BD124" i="3"/>
  <c r="BD180" i="3"/>
  <c r="P674" i="3"/>
  <c r="P682" i="3"/>
  <c r="P690" i="3"/>
  <c r="P654" i="3"/>
  <c r="P677" i="3"/>
  <c r="K23" i="2"/>
  <c r="K46" i="2"/>
  <c r="K50" i="2"/>
  <c r="K51" i="2"/>
  <c r="K54" i="2"/>
  <c r="K55" i="2"/>
  <c r="K29" i="2"/>
  <c r="K45" i="2"/>
  <c r="D19" i="4"/>
  <c r="D22" i="4"/>
  <c r="K44" i="2"/>
  <c r="K48" i="2"/>
  <c r="P659" i="3"/>
  <c r="P667" i="3"/>
  <c r="P675" i="3"/>
  <c r="P683" i="3"/>
  <c r="P661" i="3"/>
  <c r="BD192" i="3"/>
  <c r="P653" i="3"/>
  <c r="BD84" i="3"/>
  <c r="BD149" i="3"/>
  <c r="BD90" i="3"/>
  <c r="P689" i="3"/>
  <c r="BD196" i="3"/>
  <c r="BD155" i="3"/>
  <c r="BD92" i="3"/>
  <c r="BD134" i="3"/>
  <c r="BD167" i="3"/>
  <c r="BD142" i="3"/>
  <c r="BD88" i="3"/>
  <c r="BD145" i="3"/>
  <c r="BD200" i="3"/>
  <c r="BD147" i="3"/>
  <c r="BD86" i="3"/>
  <c r="BD128" i="3"/>
  <c r="P673" i="3"/>
  <c r="P665" i="3"/>
  <c r="K13" i="2"/>
  <c r="K21" i="2"/>
  <c r="K25" i="2"/>
  <c r="K33" i="2"/>
  <c r="K37" i="2"/>
  <c r="K41" i="2"/>
  <c r="K7" i="2"/>
  <c r="K11" i="2"/>
  <c r="K2" i="2"/>
  <c r="BD794" i="3"/>
  <c r="P684" i="3"/>
  <c r="P676" i="3"/>
  <c r="P670" i="3"/>
  <c r="P662" i="3"/>
  <c r="BD89" i="3"/>
  <c r="P646" i="3"/>
  <c r="P678" i="3"/>
  <c r="P649" i="3"/>
  <c r="K16" i="2"/>
  <c r="K20" i="2"/>
  <c r="K28" i="2"/>
  <c r="P668" i="3"/>
  <c r="P685" i="3"/>
  <c r="D17" i="4"/>
  <c r="D21" i="4"/>
  <c r="D20" i="4"/>
  <c r="K4" i="2"/>
  <c r="K9" i="2"/>
  <c r="K32" i="2"/>
  <c r="K36" i="2"/>
  <c r="P681" i="3"/>
  <c r="P671" i="3"/>
  <c r="P680" i="3"/>
  <c r="K52" i="2"/>
  <c r="BD746" i="3"/>
  <c r="BD470" i="3"/>
  <c r="P652" i="3"/>
  <c r="P655" i="3"/>
  <c r="P660" i="3"/>
  <c r="P663" i="3"/>
  <c r="P691" i="3"/>
  <c r="BD138" i="3"/>
  <c r="BD123" i="3"/>
  <c r="BD164" i="3"/>
  <c r="BD168" i="3"/>
  <c r="BD165" i="3"/>
  <c r="BD94" i="3"/>
  <c r="BD171" i="3"/>
  <c r="P647" i="3"/>
  <c r="P687" i="3"/>
  <c r="BD127" i="3"/>
  <c r="P658" i="3"/>
  <c r="BD737" i="3"/>
  <c r="BD191" i="3"/>
  <c r="P686" i="3"/>
  <c r="P669" i="3"/>
  <c r="P656" i="3"/>
  <c r="P650" i="3"/>
  <c r="P651" i="3"/>
  <c r="P666" i="3"/>
  <c r="P645" i="3"/>
  <c r="BD198" i="3"/>
  <c r="P657" i="3"/>
</calcChain>
</file>

<file path=xl/sharedStrings.xml><?xml version="1.0" encoding="utf-8"?>
<sst xmlns="http://schemas.openxmlformats.org/spreadsheetml/2006/main" count="19042" uniqueCount="3871">
  <si>
    <t>project ID</t>
  </si>
  <si>
    <t>story ID</t>
  </si>
  <si>
    <t>status</t>
  </si>
  <si>
    <t>status icon</t>
  </si>
  <si>
    <t>sprint</t>
  </si>
  <si>
    <t>size</t>
  </si>
  <si>
    <t>points</t>
  </si>
  <si>
    <t>development champion</t>
  </si>
  <si>
    <t>suitable for external demo</t>
  </si>
  <si>
    <t>percentage complete</t>
  </si>
  <si>
    <t>comment</t>
  </si>
  <si>
    <t>Collision Awareness</t>
  </si>
  <si>
    <t>001 – Perforce Server Setup</t>
  </si>
  <si>
    <t>accepted</t>
  </si>
  <si>
    <t>S</t>
  </si>
  <si>
    <t>Christopher Lum</t>
  </si>
  <si>
    <t>002 – Perforce Visual Client</t>
  </si>
  <si>
    <t>003 – Forward State Estimator Feature Level Design</t>
  </si>
  <si>
    <t>L</t>
  </si>
  <si>
    <t>Kevin Ueunten</t>
  </si>
  <si>
    <t>004 – Literature Review (Collision Avoidance)</t>
  </si>
  <si>
    <t>M</t>
  </si>
  <si>
    <t>Al Creigh</t>
  </si>
  <si>
    <t>005 – ICOMC2 Partners Program</t>
  </si>
  <si>
    <t>in backlog</t>
  </si>
  <si>
    <t>-</t>
  </si>
  <si>
    <t>no</t>
  </si>
  <si>
    <t>waiting on Insitu</t>
  </si>
  <si>
    <t>006 – Software Developer Background Training (Algorithm and Back End)</t>
  </si>
  <si>
    <t>Matthew Davis</t>
  </si>
  <si>
    <t>007 – Software Developer Infrastructure Setup</t>
  </si>
  <si>
    <t>General AFSL Lab</t>
  </si>
  <si>
    <t>008 – Software Developer Background Training (UI and Front End)</t>
  </si>
  <si>
    <t>Unfiled</t>
  </si>
  <si>
    <t>009 – ICOMC2 Operator Familiarization</t>
  </si>
  <si>
    <t>010 – Plugin Prototype Development</t>
  </si>
  <si>
    <t>XL</t>
  </si>
  <si>
    <t>011 – Forward State Estimator Implementation (Free Flight)</t>
  </si>
  <si>
    <t>012 – Air Traffic Controller Interaction</t>
  </si>
  <si>
    <t>013 – Perforce Visual Client (copy)</t>
  </si>
  <si>
    <t>014 – Perforce Visual Client (copy)</t>
  </si>
  <si>
    <t>015 – Perforce Visual Client (copy)</t>
  </si>
  <si>
    <t>Bao Le</t>
  </si>
  <si>
    <t>016 – Perforce Visual Client (copy)</t>
  </si>
  <si>
    <t>Madison Peck</t>
  </si>
  <si>
    <t>017 – Perforce Visual Client (copy)</t>
  </si>
  <si>
    <t>018 – Perforce Visual Client (copy)</t>
  </si>
  <si>
    <t>Taras Eremenko</t>
  </si>
  <si>
    <t>019 – Perforce Visual Client (copy)</t>
  </si>
  <si>
    <t>Daniel Ablog</t>
  </si>
  <si>
    <t>020 – Perforce Visual Client (copy)</t>
  </si>
  <si>
    <t>Henry Qin</t>
  </si>
  <si>
    <t>021 – Software Developer Background Training (Algorithm and Back End) (copy)</t>
  </si>
  <si>
    <t>022 – Software Developer Background Training (Algorithm and Back End) (copy)</t>
  </si>
  <si>
    <t>023 – Search and Rescue Movie Capture</t>
  </si>
  <si>
    <t>XS</t>
  </si>
  <si>
    <t>024 – UW Project Infrastructure Step 1</t>
  </si>
  <si>
    <t>025 – Perforce Depot Backup</t>
  </si>
  <si>
    <t>Federico Alvarez</t>
  </si>
  <si>
    <t>026 – Matlab Simulation Framework</t>
  </si>
  <si>
    <t>demoable</t>
  </si>
  <si>
    <t>Discussion needed about Conflict entity, isinairspace function, other than that 3 scenarios were created and documented via a simulation movie.  Also need to present simulator to group.</t>
  </si>
  <si>
    <t>027 – Forward State Estimator R&amp;D Prototype</t>
  </si>
  <si>
    <t>028 – Image Insitu Development Machines</t>
  </si>
  <si>
    <t>029 – Literature Review (Separation Management)</t>
  </si>
  <si>
    <t>030 – Software Developer Background Training (Algorithm and Back End) (copy)</t>
  </si>
  <si>
    <t>031 – Vehicle Class for R&amp;D Matlab Prototype</t>
  </si>
  <si>
    <t>032 – Search and Rescue Plugin Familiarization</t>
  </si>
  <si>
    <t>033 – Unit Testing Background Training</t>
  </si>
  <si>
    <t>034 – Review Journal of Aircraft Article</t>
  </si>
  <si>
    <t>Noel Kimber</t>
  </si>
  <si>
    <t>035 – Conflict Entity Class for R&amp;D Matlab Prototype</t>
  </si>
  <si>
    <t>036 – AFSL Website Update</t>
  </si>
  <si>
    <t>037 – Team Contact Information Document</t>
  </si>
  <si>
    <t>038 – Insitu Project Plan Document</t>
  </si>
  <si>
    <t>dropped</t>
  </si>
  <si>
    <t>039 – Simulation Test Plan Design and Documentation</t>
  </si>
  <si>
    <t>040 – Separation Management Feature Level Design</t>
  </si>
  <si>
    <t>041 – Perforce Visual Client (copy)</t>
  </si>
  <si>
    <t>042 – Prepare for Sprint 1310 External Demo</t>
  </si>
  <si>
    <t>043 – Software Developer Background Training (Algorithm and Back End) (copy)</t>
  </si>
  <si>
    <t>044 – FlexRotor Movie Capture</t>
  </si>
  <si>
    <t>Seunghyun Ko</t>
  </si>
  <si>
    <t>045 - Image Insitu Development Machines (part 2)</t>
  </si>
  <si>
    <t>046 – AFSL Website Update (part 2)</t>
  </si>
  <si>
    <t>75%.  In Kim's hands</t>
  </si>
  <si>
    <t>047 - JCATI Marketing Video Production</t>
  </si>
  <si>
    <t>yes</t>
  </si>
  <si>
    <t>048 - Conflict Entity Iteration 2</t>
  </si>
  <si>
    <t>049 - Literature Review (part 2)</t>
  </si>
  <si>
    <t>050 – Matlab Simulator Presentation</t>
  </si>
  <si>
    <t>051 – Separation Notifier Feature Level Design (Part 2)</t>
  </si>
  <si>
    <t>052 – Perforce Change List Code Review Verbiage</t>
  </si>
  <si>
    <t>consider dropping</t>
  </si>
  <si>
    <t>053 – Forward State Estimator Feature Level Design Update</t>
  </si>
  <si>
    <t>054 – Windows Presentation Foundation Controls Familiarization</t>
  </si>
  <si>
    <t>055 – Perforce Visual Client (copy)</t>
  </si>
  <si>
    <t>John Marshall</t>
  </si>
  <si>
    <t>056 – Perforce Visual Client (copy)</t>
  </si>
  <si>
    <t>Keisuke Tsujita</t>
  </si>
  <si>
    <t>057 – Perforce Visual Client (copy)</t>
  </si>
  <si>
    <t>Dai Tsukada</t>
  </si>
  <si>
    <t>058 – Visual Studio Via DreamSpark</t>
  </si>
  <si>
    <t>waiting for Insitu to decide what to do</t>
  </si>
  <si>
    <t>059 – C# Vehicle Class</t>
  </si>
  <si>
    <t>060 – C# ConflictEntity Class</t>
  </si>
  <si>
    <t>Need Code and Power Point to be peer review</t>
  </si>
  <si>
    <t>061 – JCATI Quarterly Progress Report</t>
  </si>
  <si>
    <t>062 – Prepare for Sprint 1311 External Demo</t>
  </si>
  <si>
    <t>063 – Continuous Time, Dynamic Vehicle Model</t>
  </si>
  <si>
    <t>064 – Forward State Estimator C# Implementation</t>
  </si>
  <si>
    <t>065 – Separation Notifier Matlab R&amp;D Prototype</t>
  </si>
  <si>
    <t>Matt will be moving tasks around</t>
  </si>
  <si>
    <t>066 – New Team Member Orientation</t>
  </si>
  <si>
    <t>067 – Perforce Visual Client (copy)</t>
  </si>
  <si>
    <t>068 – Software Developer Background Training (Algorithm and Back End) (copy)</t>
  </si>
  <si>
    <t>069 – Software Developer Background Training (Algorithm and Back End) (copy)</t>
  </si>
  <si>
    <t>070 – Software Developer Background Training (Algorithm and Back End) (copy)</t>
  </si>
  <si>
    <t>071 – Software Developer Background Training (Algorithm and Back End) (copy)</t>
  </si>
  <si>
    <t>Zach Caratao</t>
  </si>
  <si>
    <t>072 – Software Developer Background Training (Algorithm and Back End) (copy)</t>
  </si>
  <si>
    <t>073 – Software Developer Background Training (Algorithm and Back End) (copy)</t>
  </si>
  <si>
    <t>074 – Software Developer Background Training (Algorithm and Back End) (copy)</t>
  </si>
  <si>
    <t>075 – Software Developer Background Training (Algorithm and Back End) (copy)</t>
  </si>
  <si>
    <t>076 – Software Developer Background Training (Algorithm and Back End) (copy)</t>
  </si>
  <si>
    <t>Richard Fukutome</t>
  </si>
  <si>
    <t>077 – Perforce Visual Client (copy)</t>
  </si>
  <si>
    <t>078 – ICOMC2 Operator Familiarization (copy)</t>
  </si>
  <si>
    <t>079 – WebEx Account Investigation</t>
  </si>
  <si>
    <t>080 – Successive Separation Notification</t>
  </si>
  <si>
    <t>081 – Windows Presentation Foundation Controls Familiarization (copy)</t>
  </si>
  <si>
    <t>look at this again</t>
  </si>
  <si>
    <t>082 – Perforce Visual Client (copy)</t>
  </si>
  <si>
    <t>Brian Chang</t>
  </si>
  <si>
    <t>083 – Software Developer Background Training (Algorithm and Back End) (copy)</t>
  </si>
  <si>
    <t>084 – Unit Testing for Sprint 1311</t>
  </si>
  <si>
    <t>085 – FAA National Airspace Integration Research and Literature Review</t>
  </si>
  <si>
    <t>this is a short 30 second demo</t>
  </si>
  <si>
    <t>Need to present results to group and incorporate feedback</t>
  </si>
  <si>
    <t>086 – UW Solution Unit Testing Spreadsheet Backlog (Group 1)</t>
  </si>
  <si>
    <t>087 – UW Solution Missing Unit Testing Creation (Group 1)</t>
  </si>
  <si>
    <t>088 - JCATI Marketing Video Production (part 2)</t>
  </si>
  <si>
    <t>089 – UW Solution Unit Testing Spreadsheet Backlog (Group 2)</t>
  </si>
  <si>
    <t>090 – UW Solution Unit Testing Spreadsheet Backlog (Group 3)</t>
  </si>
  <si>
    <t>091 – UW Solution Unit Testing Spreadsheet Backlog (Group 4)</t>
  </si>
  <si>
    <t>092 – UW Solution Unit Testing Spreadsheet Backlog (Group 5)</t>
  </si>
  <si>
    <t>093 – UW Solution Unit Testing Spreadsheet Backlog (Group 6)</t>
  </si>
  <si>
    <t>094 – UW Solution Unit Testing Spreadsheet Backlog (Group 7)</t>
  </si>
  <si>
    <t>095 – UW Solution Unit Testing Spreadsheet Backlog (Group 8)</t>
  </si>
  <si>
    <t>096 – UW Solution Unit Testing Spreadsheet Backlog (Group 9)</t>
  </si>
  <si>
    <t>block from CL</t>
  </si>
  <si>
    <t>097 – UW Solution Unit Testing Spreadsheet Backlog (Group 10)</t>
  </si>
  <si>
    <t>098 – UW Solution Unit Testing Spreadsheet Backlog (Group 11)</t>
  </si>
  <si>
    <t>099 – UW Solution Unit Testing Spreadsheet Backlog (Group 12)</t>
  </si>
  <si>
    <t>100 – UW Solution Unit Testing Spreadsheet Backlog (Group 13)</t>
  </si>
  <si>
    <t>101 – UW Solution Unit Testing Spreadsheet Check</t>
  </si>
  <si>
    <t>102 – UW Solution Missing Unit Testing Creation (Group 2)</t>
  </si>
  <si>
    <t>138 – Unit Testing Background Training (copy)</t>
  </si>
  <si>
    <t>139 – Unit Testing Background Training (copy)</t>
  </si>
  <si>
    <t>140 – Unit Testing Background Training (copy)</t>
  </si>
  <si>
    <t>141 – Unit Testing Background Training (copy)</t>
  </si>
  <si>
    <t>142 – Unit Testing Background Training (copy)</t>
  </si>
  <si>
    <t>143 – Unit Testing Background Training (copy)</t>
  </si>
  <si>
    <t>144 – Unit Testing Background Training (copy)</t>
  </si>
  <si>
    <t>145 – Unity Game Engine Research</t>
  </si>
  <si>
    <t>146 – Unity Scripting or Module for Automatic Scenario Visualization</t>
  </si>
  <si>
    <t>5 minutes</t>
  </si>
  <si>
    <t>147 – Jira Bug Tracker Research</t>
  </si>
  <si>
    <t>madison orginally worked on this but I think we need to do it again</t>
  </si>
  <si>
    <t>148 – Unity Game Engine Training</t>
  </si>
  <si>
    <t>madison or richard</t>
  </si>
  <si>
    <t>149 – Unity Game Engine Training (copy)</t>
  </si>
  <si>
    <t>150 – Software Developer Background Training (Algorithm and Back End) (copy)</t>
  </si>
  <si>
    <t>151 – Software Developer Background Training (Algorithm and Back End) (copy)</t>
  </si>
  <si>
    <t>Robert McSwain</t>
  </si>
  <si>
    <t>152 – Unit Testing Background Training (copy)</t>
  </si>
  <si>
    <t>153 – Unit Testing Background Training (copy)</t>
  </si>
  <si>
    <t>154 – Developer WebEx Account Setup (Group 16)</t>
  </si>
  <si>
    <t>155 – Developer WebEx Account Setup (Group 17)</t>
  </si>
  <si>
    <t>156 – Perforce Visual Client (copy)</t>
  </si>
  <si>
    <t>157 – New Team Member Orientation (Sprint 1312)</t>
  </si>
  <si>
    <t>158 – Risk Assessment Website Re-Activation</t>
  </si>
  <si>
    <t>2-3 minutes for this external demo</t>
  </si>
  <si>
    <t>159 – Risk Assessment Website Testing</t>
  </si>
  <si>
    <t>160 – Visual Studio 2012 Unit Testing Directories</t>
  </si>
  <si>
    <t>Henry's build has a problem.  Chris L's secondary build has a problem.</t>
  </si>
  <si>
    <t>161 – JCATI Marketing Video Approval</t>
  </si>
  <si>
    <t>high priority</t>
  </si>
  <si>
    <t>162 – Unity Asset Generation</t>
  </si>
  <si>
    <t>163 – Software Best Practices Poster and Presentations (Session 1)</t>
  </si>
  <si>
    <t>to present on the 9th.</t>
  </si>
  <si>
    <t>164 – Software Best Practices Poster and Presentations (Session 2)</t>
  </si>
  <si>
    <t>165 – Software Best Practices Poster and Presentations (Session 3)</t>
  </si>
  <si>
    <t>166 – Software Best Practices Poster and Presentations (Session 4)</t>
  </si>
  <si>
    <t>167 – Perforce Licensing</t>
  </si>
  <si>
    <t>168 – Seattle Area Game Developers Association Meetings</t>
  </si>
  <si>
    <t>169 – Software Quality Assurance for Sprint 1401 (Position 1)</t>
  </si>
  <si>
    <t>170 – Software Quality Assurance for Sprint 1402 (Position 1)</t>
  </si>
  <si>
    <t>Aleksandr Tereshchenkov</t>
  </si>
  <si>
    <t>math related functions</t>
  </si>
  <si>
    <t>171 – Software Quality Assurance for Sprint 1402 (Position 2)</t>
  </si>
  <si>
    <t>conflict calculator related functions</t>
  </si>
  <si>
    <t>172 – Investigate CodeLens in Visual Studio 2013</t>
  </si>
  <si>
    <t>173 – New Team Member Orientation (Sprint 1313)</t>
  </si>
  <si>
    <t>174 –Risk Assessment Website Re-Activation (Helper)</t>
  </si>
  <si>
    <t>175 – Unity Scripting or Module for Automatic Scenario Visualization (Position 2)</t>
  </si>
  <si>
    <t>176 – Unity Asset Generation (Helper)</t>
  </si>
  <si>
    <t>177 – Literature Review (STANAG-4586)</t>
  </si>
  <si>
    <t>possibly move tasks.  This should be a shorter demo (1 -2 minutes)</t>
  </si>
  <si>
    <t>178 – Sprint 1313 Administration</t>
  </si>
  <si>
    <t>179 – Unity Asset Generation (Helper)</t>
  </si>
  <si>
    <t>180 – Unity Asset Generation (Helper)</t>
  </si>
  <si>
    <t>181 – Perforce Visual Client (copy)</t>
  </si>
  <si>
    <t>Jeremy Brenner</t>
  </si>
  <si>
    <t>182 – Developer WebEx Account Setup (Group 16)</t>
  </si>
  <si>
    <t>183 – Software Developer Background Training (Algorithm and Back End) (copy)</t>
  </si>
  <si>
    <t>184 – Unit Testing Background Training (copy)</t>
  </si>
  <si>
    <t>185 – Risk Assessment Website Testing (Helper)</t>
  </si>
  <si>
    <t>186 – Sprint 1401 Administration</t>
  </si>
  <si>
    <t>187 – Collision Detection Engine (Part 1)</t>
  </si>
  <si>
    <t>188 – System Components High Level Design</t>
  </si>
  <si>
    <t>189 – Forward State Estimator Implementation (Orbit)</t>
  </si>
  <si>
    <t>need testing, lower priority for 1403, maybe move to 1404.  40%, possibly descope.  Create another user story for the variance part of the algorithm.</t>
  </si>
  <si>
    <t>190 – Forward State Estimator Implementation (Flight Path)</t>
  </si>
  <si>
    <t>need testing</t>
  </si>
  <si>
    <t>191 – Upgrade UW.sln from .Net 3.5 to .Net 4.0</t>
  </si>
  <si>
    <t>192 – Fix Method Names in ConflictEntityTest</t>
  </si>
  <si>
    <t>193 – Perforce Visual Client (copy)</t>
  </si>
  <si>
    <t>Taylor Campbell</t>
  </si>
  <si>
    <t>194 – Developer WebEx Account Setup (Group 16)</t>
  </si>
  <si>
    <t>195 – Software Developer Background Training (Algorithm and Back End) (copy)</t>
  </si>
  <si>
    <t>196 – Unit Testing Background Training (copy)</t>
  </si>
  <si>
    <t>197 – Simulation Test Plan Design and Documentation Part 2</t>
  </si>
  <si>
    <t>talk with chris on Monday</t>
  </si>
  <si>
    <t>198 – Conflict Calculator Feature Level Design</t>
  </si>
  <si>
    <t>199 – Risk Assessment Website Debugging</t>
  </si>
  <si>
    <t>200 – UWKML Refactor</t>
  </si>
  <si>
    <t>201 – CAPlugin vs. TCAS Comparison</t>
  </si>
  <si>
    <t>202 – Entity Manager Feature Level Design</t>
  </si>
  <si>
    <t>203 – Entity Manager Implementation</t>
  </si>
  <si>
    <t>204 – Flight Path Class</t>
  </si>
  <si>
    <t>205 – Sprint 1402 Administration</t>
  </si>
  <si>
    <t>206 – Software Quality Assurance for Sprint 1402 (Position 3)</t>
  </si>
  <si>
    <t>207 – Software Quality Assurance for Sprint 1402 (Position 4)</t>
  </si>
  <si>
    <t>208 – Software Quality Assurance for Sprint 1402 (Position 5)</t>
  </si>
  <si>
    <t>209 – Software Quality Assurance Lead for Sprint 1402</t>
  </si>
  <si>
    <t>talk with Chris about triaging unit tests.  75%</t>
  </si>
  <si>
    <t>210 – Windows Presentation Foundation Controls Research for CAPlugin</t>
  </si>
  <si>
    <t>211 – Research Inputs for Risk Assessment Tool</t>
  </si>
  <si>
    <t>212 – Google Earth KML Research</t>
  </si>
  <si>
    <t>213 – Perforce Visual Client (copy)</t>
  </si>
  <si>
    <t>Justin Yantus</t>
  </si>
  <si>
    <t>214 – Software Developer Background Training (Algorithm and Back End)</t>
  </si>
  <si>
    <t>lower priority</t>
  </si>
  <si>
    <t>215 – JCATI Quarterly Progress Report</t>
  </si>
  <si>
    <t>216 – JCATI Symposium Research Poster 1</t>
  </si>
  <si>
    <t>217 – JCATI Symposium Research Poster 2</t>
  </si>
  <si>
    <t>218 – Unit Testing for Current Sprint</t>
  </si>
  <si>
    <t>Shida Xu</t>
  </si>
  <si>
    <t>219 – Unit Testing for Sprint 1403</t>
  </si>
  <si>
    <t>this will be done today</t>
  </si>
  <si>
    <t>220 – Unit Testing for Current Sprint</t>
  </si>
  <si>
    <t>221 – Unit Testing for Current Sprint</t>
  </si>
  <si>
    <t>Marissa Reid</t>
  </si>
  <si>
    <t>222 – Unit Testing for Current Sprint</t>
  </si>
  <si>
    <t>Emil Caga-anan</t>
  </si>
  <si>
    <t>223 – Unit Testing for Current Sprint</t>
  </si>
  <si>
    <t>Alec Bueing</t>
  </si>
  <si>
    <t>224 – Unit Testing for Current Sprint</t>
  </si>
  <si>
    <t>225 – Unit Testing for Sprint 1403</t>
  </si>
  <si>
    <t>226 – Unit Testing for Sprint 1403</t>
  </si>
  <si>
    <t>Ryan Valach</t>
  </si>
  <si>
    <t>get this checked in with Chris today or tomorrow</t>
  </si>
  <si>
    <t>227 – Unit Testing for Sprint 1402</t>
  </si>
  <si>
    <t>228 – Unit Testing for Current Sprint</t>
  </si>
  <si>
    <t>229 – Unit Testing for Current Sprint</t>
  </si>
  <si>
    <t>Anupam Gupta</t>
  </si>
  <si>
    <t>230 – Unit Testing for Current Sprint</t>
  </si>
  <si>
    <t>231 – Unit Testing for Current Sprint</t>
  </si>
  <si>
    <t>Sita Manne</t>
  </si>
  <si>
    <t>232 – Test Case for Multiple Entities</t>
  </si>
  <si>
    <t>233 – Sprint 1403 Simulation Project</t>
  </si>
  <si>
    <t>234 – Forward State Estimator Free Flight Simulation</t>
  </si>
  <si>
    <t>235 – Forward State Estimator Flight Path Simulation</t>
  </si>
  <si>
    <t>236 – FlightPathLLA Creation</t>
  </si>
  <si>
    <t>237 – FlightPathLLA Visualizer</t>
  </si>
  <si>
    <t>238 – Sprint 1403 Unity Visualizer (Position 1)</t>
  </si>
  <si>
    <t>239 – Sprint 1403 Unity Visualizer (Position 2)</t>
  </si>
  <si>
    <t>240 – Insitu Trip Logistics</t>
  </si>
  <si>
    <t>241 – Gaussian Random Number Generator</t>
  </si>
  <si>
    <t>242 – ADS-B Literature Review and Assessment</t>
  </si>
  <si>
    <t>243 – Sprint 1403 Administration</t>
  </si>
  <si>
    <t>244 – Sprint 1403 Simulation Project Helper 1</t>
  </si>
  <si>
    <t>245 – Sprint 1403 Simulation Project Helper 2</t>
  </si>
  <si>
    <t>246 – Sprint 1403 Unit Test Triage 1</t>
  </si>
  <si>
    <t>247 – Sprint 1403 Unit Test Triage 2</t>
  </si>
  <si>
    <t>248 – 3D Volumes C# Research</t>
  </si>
  <si>
    <t>249 – Insitu Trip Logistics Helper</t>
  </si>
  <si>
    <t>highest priority</t>
  </si>
  <si>
    <t>250 – Sprint 1403 Unity Visualizer (Position 3)</t>
  </si>
  <si>
    <t>251 – Refactor Simulator</t>
  </si>
  <si>
    <t>252 – Test Cases for 3D Volume Restricted Airspaces</t>
  </si>
  <si>
    <t>253 – 3D Volume Restricted Airspaces Implementation (Method 1)</t>
  </si>
  <si>
    <t>254 – 3D Volume Restricted Airspaces Implementation (Method 2)</t>
  </si>
  <si>
    <t>255 – Integration of Position Probabilities Over An Arbitrary Volume</t>
  </si>
  <si>
    <t>75% writing unit tests</t>
  </si>
  <si>
    <t>256 – Augment Forward State Estimator with Environmental Factors</t>
  </si>
  <si>
    <t>257 – Insitu Trip Wrap-Up</t>
  </si>
  <si>
    <t>258  –Critical Code Path Identification</t>
  </si>
  <si>
    <t>259 – Master’s Thesis 1</t>
  </si>
  <si>
    <t>260 – 3D Volumes C# Research (Part 2)</t>
  </si>
  <si>
    <t>261 – JCATI Symposium Trip Logistics</t>
  </si>
  <si>
    <t>high priority, deadline is 4/21</t>
  </si>
  <si>
    <t>262 – WPF User Control for ConflictEntity</t>
  </si>
  <si>
    <t>263 – Unity 3D Polygons and Hit Detection (position 1)</t>
  </si>
  <si>
    <t>264 – Unity 3D Polygons and Hit Detection (position 2)</t>
  </si>
  <si>
    <t>265 – Perforce Visual Client (copy)</t>
  </si>
  <si>
    <t>266 – Software Developer Background Training (Algorithm and Back End) (copy)</t>
  </si>
  <si>
    <t>267 – Developer WebEx Account Setup (Group 16)</t>
  </si>
  <si>
    <t>268 – Unit Testing Background Training (copy)</t>
  </si>
  <si>
    <t>269 – Perforce Visual Client (copy)</t>
  </si>
  <si>
    <t>270 – Software Developer Background Training (Algorithm and Back End) (copy)</t>
  </si>
  <si>
    <t>271 – Developer WebEx Account Setup (Group 16)</t>
  </si>
  <si>
    <t>272 – Unit Testing Background Training (copy)</t>
  </si>
  <si>
    <t>273 – Sprint 1404 Administration</t>
  </si>
  <si>
    <t>274 – Sprint 1405 Administration</t>
  </si>
  <si>
    <t>275 – Australia:  Research LaTeX Environment</t>
  </si>
  <si>
    <t>276 – Australia:  Explore Forest Fire-Line Management Systems</t>
  </si>
  <si>
    <t>move to sprint 1406</t>
  </si>
  <si>
    <t>277 – Australia:  Prototype Forest Fire-Line Identification System</t>
  </si>
  <si>
    <t>will finish today</t>
  </si>
  <si>
    <t>Australia Bushfire Monitoring</t>
  </si>
  <si>
    <t>278 – Australia:  Prototype Forest Fire Propagation Model</t>
  </si>
  <si>
    <t>279 – Australia:  Research Swinglet UAS</t>
  </si>
  <si>
    <t>280 – Australia:  Research Swinglet Software</t>
  </si>
  <si>
    <t>281 – Australia:  Fake Fire-Line Generation</t>
  </si>
  <si>
    <t>282 – Perforce Shelf Sets</t>
  </si>
  <si>
    <t>Visual Anchoring</t>
  </si>
  <si>
    <t>283 – ScanEagle Simulator: System Architecture</t>
  </si>
  <si>
    <t>284 – ScanEagle Simulator: Plant Model</t>
  </si>
  <si>
    <t>285 – ScanEagle Simulator: Joystick Interface</t>
  </si>
  <si>
    <t>286 – ScanEagle Simulator: X-Plane Interface</t>
  </si>
  <si>
    <t>287 – Australia:  Forest Fire-Line Identification System Homework</t>
  </si>
  <si>
    <t>288 – Numerical Validation of Integration of Position Probabilities Over An Arbitrary Volume</t>
  </si>
  <si>
    <t>90% Need to fix directory issues and code review</t>
  </si>
  <si>
    <t>289 – Airspace Conflict Calculator Test Case Generation</t>
  </si>
  <si>
    <t>290 – UW UAS Use Case Document</t>
  </si>
  <si>
    <t>291 – Software Best Practices Poster and Presentations (Session 5)</t>
  </si>
  <si>
    <t>tell the group about your finding with the Matlab image processing toolbox.  Plan on (4/24)</t>
  </si>
  <si>
    <t>292 – Sprint 1406 Administration</t>
  </si>
  <si>
    <t>293 – WPF User Control for ConflictEntity (Integration into UW Solution)</t>
  </si>
  <si>
    <t>294 – Sprint 1407 Administration</t>
  </si>
  <si>
    <t>295 – Error Propagation Bug</t>
  </si>
  <si>
    <t>296 – IEEE Aerospace Conference Paper Writeup</t>
  </si>
  <si>
    <t>297 – IEEE Aerospace Conference Presentation and Logistics</t>
  </si>
  <si>
    <t>298 – Master’s Thesis 2</t>
  </si>
  <si>
    <t>299 – Migrate Perforce Server</t>
  </si>
  <si>
    <t>300 – Perforce Visual Client</t>
  </si>
  <si>
    <t>Angel Rodriguez</t>
  </si>
  <si>
    <t>301 – Perforce Visual Client (copy)</t>
  </si>
  <si>
    <t>Melanie Clark</t>
  </si>
  <si>
    <t>302 – Perforce Visual Client (copy)</t>
  </si>
  <si>
    <t>Justin Taft</t>
  </si>
  <si>
    <t>303 – Laboratory Setup</t>
  </si>
  <si>
    <t>304 – Autopilot Familiarization (position 1)</t>
  </si>
  <si>
    <t>305 – Autopilot Familiarization (position 2)</t>
  </si>
  <si>
    <t>306 – Autopilot Familiarization (position 3)</t>
  </si>
  <si>
    <t>307 – Autopilot Documentation</t>
  </si>
  <si>
    <t>308 – Autopilot Simple Demonstration</t>
  </si>
  <si>
    <t>309 – Simple Camera System Familiarization (position 1)</t>
  </si>
  <si>
    <t>310 – Simple Camera System Familiarization (position 2)</t>
  </si>
  <si>
    <t>311 – Simple Camera System Documentation</t>
  </si>
  <si>
    <t>312 – Simple Camera System Simple Demonstration</t>
  </si>
  <si>
    <t>313 – Autopilot Familiarization (Advanced) (position 1)</t>
  </si>
  <si>
    <t>314 – Simple Camera System Familiarization (Advanced)</t>
  </si>
  <si>
    <t>extension chort</t>
  </si>
  <si>
    <t>315 – FoxTech Camera System Familiarization</t>
  </si>
  <si>
    <t>316 – Airframe Selection</t>
  </si>
  <si>
    <t>317 – AFSL Website Control</t>
  </si>
  <si>
    <t>318 – Sprint 1407 Administration</t>
  </si>
  <si>
    <t>319 – Sprint 1408 Administration</t>
  </si>
  <si>
    <t>320 – eMotion 2 Ground Station Familiarization</t>
  </si>
  <si>
    <t>321 – Pan/Tilt Gimbal System Creation</t>
  </si>
  <si>
    <t>Brendan Doyle Wade</t>
  </si>
  <si>
    <t>322 – Camera Ground Station Software Setup and Proof of Concept</t>
  </si>
  <si>
    <t>323 – Aircraft Construction (RC Configuration)</t>
  </si>
  <si>
    <t>get clamps</t>
  </si>
  <si>
    <t>Flight Operations</t>
  </si>
  <si>
    <t>324 – Aircraft Flight Testing Preparation and Legalities (RC Configuration)</t>
  </si>
  <si>
    <t>talk to professor livne</t>
  </si>
  <si>
    <t>325 – Aircraft Flight Testing (RC Configuration)</t>
  </si>
  <si>
    <t>326 – Laboratory Setup (Part 2)</t>
  </si>
  <si>
    <t>327 – Autopilot Familiarization (Advanced) (position 2)</t>
  </si>
  <si>
    <t>328 – Autopilot Familiarization (Advanced) (position 3)</t>
  </si>
  <si>
    <t>Bryan Ghahremani</t>
  </si>
  <si>
    <t>329 – Establish RC Pilot Training Course</t>
  </si>
  <si>
    <t>330 – Visual Anchoring: System Architecture</t>
  </si>
  <si>
    <t>331 – Visual Anchoring: RCAM Plant Model</t>
  </si>
  <si>
    <t>332 – Visual Anchoring: Joystick Interface</t>
  </si>
  <si>
    <t>333 – Visual Anchoring: X-Plane Interface</t>
  </si>
  <si>
    <t>334 – Laboratory Safety</t>
  </si>
  <si>
    <t>Mapping</t>
  </si>
  <si>
    <t>335 – Coordinate with Earth and Space Sciences</t>
  </si>
  <si>
    <t>336 – Sprint 1409 Administration</t>
  </si>
  <si>
    <t>337 – Sprint 1410 Administration</t>
  </si>
  <si>
    <t>338 – Project Branding</t>
  </si>
  <si>
    <t>Maxine Tan</t>
  </si>
  <si>
    <t>339 – Australia Results Consolidation</t>
  </si>
  <si>
    <t>340 – Australia Ortho-Rectified Image</t>
  </si>
  <si>
    <t>Brian Carpenter</t>
  </si>
  <si>
    <t>Alex S will present this</t>
  </si>
  <si>
    <t>341 – Orientation and Setup</t>
  </si>
  <si>
    <t>342 – Literature Review</t>
  </si>
  <si>
    <t>343 – Swinglet Familiarization</t>
  </si>
  <si>
    <t>344 – Swinglet Software Familiarization</t>
  </si>
  <si>
    <t>345 – Design Flight Test Experiment</t>
  </si>
  <si>
    <t>346 – Flight Test Experiment Execution</t>
  </si>
  <si>
    <t>347 – Flight Test Data Reduction and Analysis</t>
  </si>
  <si>
    <t>348 – Matlab Image Processing Toolbox Familiarization</t>
  </si>
  <si>
    <t>349 – Computer Vision Fire Line Detection</t>
  </si>
  <si>
    <t>350 – Fire Propagation Model</t>
  </si>
  <si>
    <t>351 – Fire Simulation and Analysis</t>
  </si>
  <si>
    <t>352 – Results Dissemination (Paper Publication)</t>
  </si>
  <si>
    <t>353 – Results Dissemination (Project Presentation)</t>
  </si>
  <si>
    <t>354 – Orientation and Setup</t>
  </si>
  <si>
    <t>355 – Literature Review</t>
  </si>
  <si>
    <t>356 – Swinglet Familiarization</t>
  </si>
  <si>
    <t>357 – Swinglet Software Familiarization</t>
  </si>
  <si>
    <t>358 – Design Flight Test Experiment</t>
  </si>
  <si>
    <t>359 – Flight Test Experiment Execution</t>
  </si>
  <si>
    <t>360 – Flight Test Data Reduction and Analysis</t>
  </si>
  <si>
    <t>361 – Matlab Image Processing Toolbox Familiarization</t>
  </si>
  <si>
    <t>362 – Computer Vision Fire Line Detection</t>
  </si>
  <si>
    <t>363 – Fire Propagation Model</t>
  </si>
  <si>
    <t>364 – Fire Simulation and Analysis</t>
  </si>
  <si>
    <t>365 – Results Dissemination (Paper Publication)</t>
  </si>
  <si>
    <t>366 – Results Dissemination (Project Presentation)</t>
  </si>
  <si>
    <t>367 – Orientation and Setup</t>
  </si>
  <si>
    <t>Alexander Summers</t>
  </si>
  <si>
    <t>368 – Literature Review</t>
  </si>
  <si>
    <t>369 – Swinglet Familiarization</t>
  </si>
  <si>
    <t>370 – Swinglet Software Familiarization</t>
  </si>
  <si>
    <t>371 – Design Flight Test Experiment</t>
  </si>
  <si>
    <t>372 – Flight Test Experiment Execution</t>
  </si>
  <si>
    <t>373 – Flight Test Data Reduction and Analysis</t>
  </si>
  <si>
    <t>374 – Matlab Image Processing Toolbox Familiarization</t>
  </si>
  <si>
    <t>375 – Computer Vision Fire Line Detection</t>
  </si>
  <si>
    <t>376 – Fire Propagation Model</t>
  </si>
  <si>
    <t>377 – Fire Simulation and Analysis</t>
  </si>
  <si>
    <t>378 – Results Dissemination (Paper Publication)</t>
  </si>
  <si>
    <t>379 – Results Dissemination (Project Presentation)</t>
  </si>
  <si>
    <t>1019 - Visual Anchoring Journal Article</t>
  </si>
  <si>
    <t>Tadej Kosel</t>
  </si>
  <si>
    <t>381 – UW Engineering Societies Fair</t>
  </si>
  <si>
    <t>382 – Apply BSD Software License</t>
  </si>
  <si>
    <t>383 – Clean Up User Stories</t>
  </si>
  <si>
    <t>384 – APM Firmware Preparation/Installation</t>
  </si>
  <si>
    <t>385 – APM Editing/Building Code Via Visual Studio 2008-2013</t>
  </si>
  <si>
    <t>Erli Sheng</t>
  </si>
  <si>
    <t>Dan Ablog tried this but got stuck.</t>
  </si>
  <si>
    <t>386 – Update Laboratory Computing Infrastructure</t>
  </si>
  <si>
    <t>387 – Purchase Laboratory Computing Infrastructure</t>
  </si>
  <si>
    <t>388 – Australia Conference Paper (Position 1)</t>
  </si>
  <si>
    <t>389 – TVW Movie/TV Piece</t>
  </si>
  <si>
    <t>390 – AFSL YouTube Channel</t>
  </si>
  <si>
    <t>Karine Chen</t>
  </si>
  <si>
    <t>391 – IEEE Paper Review and Write Introduction</t>
  </si>
  <si>
    <t>392 – IEEE Paper Review</t>
  </si>
  <si>
    <t>393 – Research Sensors for UAS Measurement of Snowpack and Ecology</t>
  </si>
  <si>
    <t>Cory Hage</t>
  </si>
  <si>
    <t>394 – Research Student Technology Fund (STF) Resources Pertinent to UAS Research</t>
  </si>
  <si>
    <t>395 – Visual Anchoring Literature Review</t>
  </si>
  <si>
    <t>Presenting on November 20th</t>
  </si>
  <si>
    <t>396 – Matlab Unit Testing Initial Research</t>
  </si>
  <si>
    <t>Matthew Jones</t>
  </si>
  <si>
    <t>397 – LaTeX Environment Setup</t>
  </si>
  <si>
    <t>398 – LaTeX References/Bibliography Research</t>
  </si>
  <si>
    <t>399 – Perforce Visual Client (copy)</t>
  </si>
  <si>
    <t>Madison Mackenzie</t>
  </si>
  <si>
    <t>400 – Visual Anchoring: RCAM Trim Solution for Orbit</t>
  </si>
  <si>
    <t>Hao Ruan</t>
  </si>
  <si>
    <t>401 – Visual Anchoring: RCAM Linear Orbit Model</t>
  </si>
  <si>
    <t>402 – Visual Anchoring Literature Review (copy)</t>
  </si>
  <si>
    <t>403 – UW UAS Wind Tunnel Test Feasibility Study</t>
  </si>
  <si>
    <t>404 – UW UAS Wind Tunnel Test Model Preparation</t>
  </si>
  <si>
    <t>405 – UW UAS Wind Tunnel Test Plan Preparation</t>
  </si>
  <si>
    <t>406 – UW UAS Wind Tunnel Test Execution</t>
  </si>
  <si>
    <t>407 – UW UAS Wind Tunnel Test Data Reduction</t>
  </si>
  <si>
    <t>408 – UW UAS Wind Tunnel Test Documentation</t>
  </si>
  <si>
    <t>409 – FAA Certificate of Authorization (COA) for CONDOR</t>
  </si>
  <si>
    <t>410 – Tabulate UW Course Evaluation Data</t>
  </si>
  <si>
    <t>Dana Fraij</t>
  </si>
  <si>
    <t>411 – Reorganize UWUAS Depot</t>
  </si>
  <si>
    <t>412 – Document UWMatlab Install Procedure</t>
  </si>
  <si>
    <t>413 – Perforce Educational License Addition</t>
  </si>
  <si>
    <t>Jason Hung</t>
  </si>
  <si>
    <t>414 – Backup Airframe Procurement and Construction</t>
  </si>
  <si>
    <t>415– UWMatlab Unit Testing Spreadsheet Creation and Population</t>
  </si>
  <si>
    <t>416– UW UAS Systems Audit</t>
  </si>
  <si>
    <t>417 – Aircraft Flight Testing (RC Configuration) (Position 2)</t>
  </si>
  <si>
    <t>Mason Steinbrueck</t>
  </si>
  <si>
    <t>418 – Backup Airframe Procurement and Construction (Position 2)</t>
  </si>
  <si>
    <t>419 – Australia Matlab Simulation Environment</t>
  </si>
  <si>
    <t>420 – Software Developer Background Training (Algorithm and Back End) (copy)</t>
  </si>
  <si>
    <t>421 – Aircraft Flight Testing Preparation and Legalities (RC Configuration) Helper</t>
  </si>
  <si>
    <t>422 – Matlab Image Processing Toolbox Familiarization</t>
  </si>
  <si>
    <t>423 – Perforce Server Security</t>
  </si>
  <si>
    <t>424 – OpenCV Familiarization</t>
  </si>
  <si>
    <t>strech goal??</t>
  </si>
  <si>
    <t>425 – APM Data Logging</t>
  </si>
  <si>
    <t>426 – Pixhawk Trigger Still Camera and Log GPS Position and Orientation</t>
  </si>
  <si>
    <t>427 – Research Sensors for UAS Measurement of Snowpack and Ecology (Position 2)</t>
  </si>
  <si>
    <t>428 – UWAA Fall Poster Session (2014)</t>
  </si>
  <si>
    <t>429 – Image Processing Algorithm Feature Level Design</t>
  </si>
  <si>
    <t>Ben Landes</t>
  </si>
  <si>
    <t>430 – UAS Flight Path Planning for Visual Line Of Sight Operations for Snowpack Monitoring</t>
  </si>
  <si>
    <t>Robert Soo</t>
  </si>
  <si>
    <t>431 – Visual Anchoring Literature Review (copy)</t>
  </si>
  <si>
    <t>432 – Visual Anchoring: RCAM Plant Model Augment with Disturbances</t>
  </si>
  <si>
    <t>433 – Piper J-3 Training RC Aircraft Setup</t>
  </si>
  <si>
    <t>434 – Aircraft Storage and Display</t>
  </si>
  <si>
    <t>435 – New Team Member Orientation Document Creation</t>
  </si>
  <si>
    <t>436 – Perforce Visual Client (copy)</t>
  </si>
  <si>
    <t>437 – Perforce Visual Client (copy)</t>
  </si>
  <si>
    <t>438 – Perforce Visual Client (copy)</t>
  </si>
  <si>
    <t>439 – Perforce Visual Client (copy)</t>
  </si>
  <si>
    <t>440 – Perforce Visual Client (copy)</t>
  </si>
  <si>
    <t>441 – Perforce Visual Client (copy)</t>
  </si>
  <si>
    <t>442 – Perforce Visual Client (copy)</t>
  </si>
  <si>
    <t>443 – Perforce Visual Client (copy)</t>
  </si>
  <si>
    <t>444 – Perforce Visual Client (copy)</t>
  </si>
  <si>
    <t>Carter Beamish</t>
  </si>
  <si>
    <t>445 – Perforce Visual Client (copy)</t>
  </si>
  <si>
    <t>446 – Perforce Visual Client (copy)</t>
  </si>
  <si>
    <t>447 – Perforce Visual Client (copy)</t>
  </si>
  <si>
    <t>448 – Perforce Visual Client (copy)</t>
  </si>
  <si>
    <t>Sanjit Samra</t>
  </si>
  <si>
    <t>449 – Perforce Visual Client (copy)</t>
  </si>
  <si>
    <t>Randy Lirano</t>
  </si>
  <si>
    <t>450 – Perforce Visual Client (copy)</t>
  </si>
  <si>
    <t>451 – Bushfire Detection Depot Creation</t>
  </si>
  <si>
    <t>452 – Developer WebEx Account Setup (Copy)</t>
  </si>
  <si>
    <t>453 – Visual Anchoring: RCAM Inner Loop Orbit Controller</t>
  </si>
  <si>
    <t>454 – Upgrade UW X-Plane Plug-ins to VS2012 and X-Plane 10</t>
  </si>
  <si>
    <t>455 – Field Testing Transportation Boxes (Part 1)</t>
  </si>
  <si>
    <t>456 – GitHub Investigation and Preliminary Research</t>
  </si>
  <si>
    <t>457 – Visual Anchoring Simulator Output to Google Earth</t>
  </si>
  <si>
    <t>CL needs to fix names</t>
  </si>
  <si>
    <t>458 – Orbit Controller Feature Level Design</t>
  </si>
  <si>
    <t>459 – UW-TV Interviews and Filming</t>
  </si>
  <si>
    <t>460 – AFSL Website Updates</t>
  </si>
  <si>
    <t>descoped</t>
  </si>
  <si>
    <t>Arwa Sait</t>
  </si>
  <si>
    <t>Facebook almost up</t>
  </si>
  <si>
    <t>461 – TEDD Systems Integration</t>
  </si>
  <si>
    <t>462 – Aerial Mapper Recovery System</t>
  </si>
  <si>
    <t>463 – Plan and Execute Mt. Rainier Aerial Survey</t>
  </si>
  <si>
    <t>464 – Aircraft Flight Testing Preparation and Legalities (UAS Configuration)</t>
  </si>
  <si>
    <t>465 – Investigate Local Flight Testing Locations and Facilities</t>
  </si>
  <si>
    <t>466 – Develop Flight Operations Policies and Procedures</t>
  </si>
  <si>
    <t>467 – UW UAS Wind Tunnel Test Model Preparation (Position 2)</t>
  </si>
  <si>
    <t>New part was polycarbonate and printed</t>
  </si>
  <si>
    <t>468 – Sprint 1411 Administration</t>
  </si>
  <si>
    <t>469 – Add Desks to AERB 139</t>
  </si>
  <si>
    <t>470 – Australia Identify Conference and Create Skeleton Framework</t>
  </si>
  <si>
    <t>471 – Aerial Mapper Recovery System (Position 2)</t>
  </si>
  <si>
    <t>472 – Camera Image Example/Test Data</t>
  </si>
  <si>
    <t>missing components</t>
  </si>
  <si>
    <t>473 – Create UW Image Capture Application</t>
  </si>
  <si>
    <t>may need to purchase a compatible capture card</t>
  </si>
  <si>
    <t>474 – Image Processing Slant Range of Screen Pixels</t>
  </si>
  <si>
    <t>need camera</t>
  </si>
  <si>
    <t>475 – Generate Visual Anchoring Demostrator Scenario and Project Vision</t>
  </si>
  <si>
    <t>476 – Pan/Tilt Camera Orientation Measurement</t>
  </si>
  <si>
    <t>477 – Create UW Image Processing Application</t>
  </si>
  <si>
    <t>interface block is setup.</t>
  </si>
  <si>
    <t>478 – Create UW Visual Anchoring Data Fusion Algorithm</t>
  </si>
  <si>
    <t>pending code review</t>
  </si>
  <si>
    <t>1083 – Mission Planner Familiarization</t>
  </si>
  <si>
    <t>480 – Visual Anchoring: RCAM Outer Loop Controller</t>
  </si>
  <si>
    <t>481 – Matlab Computer Vision Systems Toolbox Investigation</t>
  </si>
  <si>
    <t>Matthew Jones has this toolbox</t>
  </si>
  <si>
    <t>482 – Setup X-Plane Simulator in AERB139</t>
  </si>
  <si>
    <t>483 – Mission Planner Modifications (Simple)</t>
  </si>
  <si>
    <t>484 – Mission Planner Modifications (Complex)</t>
  </si>
  <si>
    <t>Gage Winde</t>
  </si>
  <si>
    <t>485 – PixHawk Custom Flight Mode (Simple)</t>
  </si>
  <si>
    <t>486 – PixHawk Custom Flight Mode (Complex)</t>
  </si>
  <si>
    <t>waiting on vision processing system</t>
  </si>
  <si>
    <t>487 – UWAA 3D Printing Investigation</t>
  </si>
  <si>
    <t>488 – HAM Radio Operator Licensing</t>
  </si>
  <si>
    <t>489 – AFSL COA (Part 1)</t>
  </si>
  <si>
    <t>490 – Image Processing Camera View in Inertial Frame</t>
  </si>
  <si>
    <t>491 – Move Lab from KWT102 to GUG105 (position 1)</t>
  </si>
  <si>
    <t>waiting on department to finish rennovations</t>
  </si>
  <si>
    <t>492 – Aerial Mapper Systems Integration (position 2)</t>
  </si>
  <si>
    <t>493 – Matlab Machine Vision Toolbox Investigation</t>
  </si>
  <si>
    <t>494 – Purchase Laboratory Computing Infrastructure (position 2)</t>
  </si>
  <si>
    <t>495 – AFSL Website Updates (People Section)</t>
  </si>
  <si>
    <t>496 – AFSL Website Updates (Facilities Section)</t>
  </si>
  <si>
    <t>497 – AFSL Website Updates (Research Section)</t>
  </si>
  <si>
    <t>498 – AFSL Website Updates (Publications Section)</t>
  </si>
  <si>
    <t>499 – FAA Certificate of Authorization (COA) for CONDOR – Identify Operations Location</t>
  </si>
  <si>
    <t>500 – UWAA Fall Poster Session (2014 Helper 1)</t>
  </si>
  <si>
    <t>501 – UWAA Fall Poster Session (2014 Helper 2)</t>
  </si>
  <si>
    <t>502 – UWAA Fall Poster Session (2014 Helper 3)</t>
  </si>
  <si>
    <t>503 – UWAA Fall Poster Session (2014 Helper 4)</t>
  </si>
  <si>
    <t>504 – UWAA Fall Poster Session (2014 Helper 5)</t>
  </si>
  <si>
    <t>505 – UWAA Fall Poster Session (2014 Helper 6)</t>
  </si>
  <si>
    <t>506 – UWAA Fall Poster Session (2014 Helper 7)</t>
  </si>
  <si>
    <t>507 – UWAA Fall Poster Session (2014 Helper 8)</t>
  </si>
  <si>
    <t>508 – UWAA Fall Poster Session (2014 Helper 9)</t>
  </si>
  <si>
    <t>509 – Field Testing Transportation Boxes (Part 2)</t>
  </si>
  <si>
    <t>CONDOR box</t>
  </si>
  <si>
    <t>510 – AFSL Website Updates (People Section) (Helper)</t>
  </si>
  <si>
    <t>511 – CONDOR Ground Control Station Construction and Validation</t>
  </si>
  <si>
    <t>UPS is not functioning</t>
  </si>
  <si>
    <t>512 – CONDOR RxMUX Integration</t>
  </si>
  <si>
    <t>Yifu Wang</t>
  </si>
  <si>
    <t>513 – FAA Written Exam for Private Pilot Aircraft Certification</t>
  </si>
  <si>
    <t>514 – FAA Certificate of Authoriation (COA) for CONDOR – Register Aircraft</t>
  </si>
  <si>
    <t>515 – APM 2.6 Hardware-in-the-Loop Simulator</t>
  </si>
  <si>
    <t>516 – CONDOR Camera Transmitter/Reciever Upgrade</t>
  </si>
  <si>
    <t>517 – Update Component Description Document</t>
  </si>
  <si>
    <t>518 – Integrate Backup Skywalker Aircraft into AFSL Systems</t>
  </si>
  <si>
    <t>519 – Investigate Simulink APM Blockset</t>
  </si>
  <si>
    <t>optional</t>
  </si>
  <si>
    <t>520 – Private Pilot Flight Simulator</t>
  </si>
  <si>
    <t>Just need to demonstrate</t>
  </si>
  <si>
    <t>521 – Flight Operations Work Items Part 1</t>
  </si>
  <si>
    <t>Dub Cub?</t>
  </si>
  <si>
    <t>522 – Undergraduate Research Conference Travel Award</t>
  </si>
  <si>
    <t>523 – Exploration Trip to Lester, WA</t>
  </si>
  <si>
    <t>524 – Sprint 1412 Administration</t>
  </si>
  <si>
    <t>525 – Sprint 1501 Administration</t>
  </si>
  <si>
    <t>526 – Obtain HAM Radio Technician Class License (position 1)</t>
  </si>
  <si>
    <t>527 – Obtain HAM Radio Technician Class License (position 2)</t>
  </si>
  <si>
    <t>528 – Obtain HAM Radio Technician Class License (position 3)</t>
  </si>
  <si>
    <t>529 – Move Lab from KWT102 to GUG105 (position 2)</t>
  </si>
  <si>
    <t>530 – Move Lab from KWT102 to GUG105 (position 3)</t>
  </si>
  <si>
    <t>531 – Move Lab from KWT102 to GUG105 (position 4)</t>
  </si>
  <si>
    <t>532 – Move Lab from KWT102 to GUG105 (position 5)</t>
  </si>
  <si>
    <t>533 – Move Lab from KWT102 to GUG105 (position 6)</t>
  </si>
  <si>
    <t>534 – Perforce Visual Client (copy)</t>
  </si>
  <si>
    <t>535 – Perforce Visual Client (copy)</t>
  </si>
  <si>
    <t>Matthew Bolte</t>
  </si>
  <si>
    <t>536 – Flight Operations Work Items Part 1 (Helper 1)</t>
  </si>
  <si>
    <t>Andrew Jacobson</t>
  </si>
  <si>
    <t>Need helper</t>
  </si>
  <si>
    <t>537 – Flight Operations Work Items Part 1 (Helper 2)</t>
  </si>
  <si>
    <t>Daniel Varnum-Lowry</t>
  </si>
  <si>
    <t>538 – Create UW Visual Anchoring Data Fusion Algorithm (Helper)</t>
  </si>
  <si>
    <t>EE remoting in is a problem</t>
  </si>
  <si>
    <t>539 – Obtain HAM Radio Technician Class License (position 4)</t>
  </si>
  <si>
    <t>Matt has the ARRL study book</t>
  </si>
  <si>
    <t>540 – Generate Brochure for UWAA UAS Activities</t>
  </si>
  <si>
    <t>541 – PixHawk Custom Flight Mode (Simple) (Helper 1)</t>
  </si>
  <si>
    <t>542 – FAA Certificate of Authoriation (COA) for CONDOR – Flight Parameters</t>
  </si>
  <si>
    <t>543 – Perforce Visual Client (copy)</t>
  </si>
  <si>
    <t>Tarik Haj-Khalil</t>
  </si>
  <si>
    <t>544 – Field Testing Transportation Boxes (Part 3)</t>
  </si>
  <si>
    <t>Daniel Arzouman</t>
  </si>
  <si>
    <t>wine rack</t>
  </si>
  <si>
    <t>545 – Purchase Laboratory Computing Infrastructure (Part 2)</t>
  </si>
  <si>
    <t>546 – Perforce Visual Client (copy)</t>
  </si>
  <si>
    <t>547 – Pixhawk Hardware-in-the-Loop Simulator</t>
  </si>
  <si>
    <t>548 – CONDOR Camera Gimbal v2 Design</t>
  </si>
  <si>
    <t>549 – CONDOR Camera Gimbal v2 Integration</t>
  </si>
  <si>
    <t>550 – PixHawk Custom Flight Mode (Simple) (Helper 2)</t>
  </si>
  <si>
    <t>551 – PixHawk Custom Flight Mode (Simple) (Helper 3)</t>
  </si>
  <si>
    <t>552 - Sprint 1502 Administration</t>
  </si>
  <si>
    <t>553 - Australia Conference Paper (Position 2)</t>
  </si>
  <si>
    <t>554 - Australia Conference Paper (Position 3)</t>
  </si>
  <si>
    <t>555 – Wildfire Reconnaisssance Camera (Preliminary Research)</t>
  </si>
  <si>
    <t>556 – UAV Flight Termination and Recovery System (Preliminary Research)</t>
  </si>
  <si>
    <t>557 – PixHawk Custom Flight Mode (Simple) (Helper 4)</t>
  </si>
  <si>
    <t>558 – PixHawk Custom Flight Mode (Simple) (Helper 5)</t>
  </si>
  <si>
    <t>559 – OpenCV Familiarization (Helper)</t>
  </si>
  <si>
    <t>strech?</t>
  </si>
  <si>
    <t>560 – Matlab Computer Vision Processing Algorithm (Position 1)</t>
  </si>
  <si>
    <t>561 – Matlab Computer Vision Processing Algorithm (Version 2.0) (Position 1)</t>
  </si>
  <si>
    <t>562 – CONDOR Demonstration Package</t>
  </si>
  <si>
    <t>563 – TEDD Demonstration Package</t>
  </si>
  <si>
    <t>564 – Pixhawk Receiver/Transmitter Upgrade</t>
  </si>
  <si>
    <t>565 – AFSL Mini Quad Research Platform</t>
  </si>
  <si>
    <t>Felipe Medeiros</t>
  </si>
  <si>
    <t>need to order a chord for the camera and new board but the quad flies great</t>
  </si>
  <si>
    <t>566 – GitHub Ardupilot Rollback to Stable Build</t>
  </si>
  <si>
    <t>567 – Sprint 1503 Administration</t>
  </si>
  <si>
    <t>568 – TEDD Ground Testing</t>
  </si>
  <si>
    <t>Vitor Vasconcelos</t>
  </si>
  <si>
    <t>Tedd not fully assembeled</t>
  </si>
  <si>
    <t>GROVER</t>
  </si>
  <si>
    <t>569 - UW Unmanned Ground Vehicle</t>
  </si>
  <si>
    <t>Pico Premvuti</t>
  </si>
  <si>
    <t>Justin listed as position 2 on this, may no longer be needed</t>
  </si>
  <si>
    <t>570 – UW Unmanned Ground Vehicle Autonomy Integration</t>
  </si>
  <si>
    <t>571- UW Unmanned Ground Vehicle (Helper 1)</t>
  </si>
  <si>
    <t>Justin Chu</t>
  </si>
  <si>
    <t>Can we solder in the lab yet??</t>
  </si>
  <si>
    <t>572 - UW Unmanned Ground Vehicle (Helper 2)</t>
  </si>
  <si>
    <t>573 – Sprint 1504 Administration</t>
  </si>
  <si>
    <t>574 – Perforce Visual Client (copy)</t>
  </si>
  <si>
    <t>575 – Perforce Visual Client (copy)</t>
  </si>
  <si>
    <t>Nick Anderson</t>
  </si>
  <si>
    <t>576 – ScanEagle Simulator: Documentation (position 1)</t>
  </si>
  <si>
    <t>577 – ScanEagle Simulator: Documentation (position 2)</t>
  </si>
  <si>
    <t>578 – Matlab Computer Vision Processing Algorithm (Version 2.0) (Position 2)</t>
  </si>
  <si>
    <t>579– FAA Certificate of Authorization (COA) for CONDOR (Helper 1)</t>
  </si>
  <si>
    <t>8050-1</t>
  </si>
  <si>
    <t>580– FAA Certificate of Authorization (COA) for CONDOR (Helper 2)</t>
  </si>
  <si>
    <t>581 – AFSL Mini Quad Research Platform (Helper 1)</t>
  </si>
  <si>
    <t>need to build a static test bench</t>
  </si>
  <si>
    <t>582 – Matlab Computer Vision Processing Algorithm (Version 2.0) (Position 3)</t>
  </si>
  <si>
    <t>583 - Australia Conference Paper Revisions (Position 1)</t>
  </si>
  <si>
    <t>584 - Australia Conference Paper Revisions (Position 2)</t>
  </si>
  <si>
    <t>585 - Australia Conference Paper Revisions (Position 3)</t>
  </si>
  <si>
    <t>586 – Perforce Visual Client (copy)</t>
  </si>
  <si>
    <t>Benjamin Pennant</t>
  </si>
  <si>
    <t>587 – Perforce Visual Client (copy)</t>
  </si>
  <si>
    <t>Bing Hu</t>
  </si>
  <si>
    <t>588 – Perforce Visual Client (copy)</t>
  </si>
  <si>
    <t>Christina Hsu</t>
  </si>
  <si>
    <t>589 – Image Processing System Integration (Position 1)</t>
  </si>
  <si>
    <t>590 – Image Processing System Integration (Position 2)</t>
  </si>
  <si>
    <t>591 – Image Processing System Integration (Position 3)</t>
  </si>
  <si>
    <t>now working on Python scripting</t>
  </si>
  <si>
    <t>592 – Image Processing System Integration (Position 4)</t>
  </si>
  <si>
    <t>1084 - Part 107 Test Preparation (copy)</t>
  </si>
  <si>
    <t>Zachary Williams</t>
  </si>
  <si>
    <t>594 – Implement Lost Link and Failsafe Protocols</t>
  </si>
  <si>
    <t>595 – Matlab Computer Vision Processing Algorithm (Version 3.0) (Position 1)</t>
  </si>
  <si>
    <t>596 – Matlab Computer Vision Processing Algorithm (Version 3.0) (Position 2)</t>
  </si>
  <si>
    <t>597 – Matlab Computer Vision Processing Algorithm (Version 3.0) (Position 3)</t>
  </si>
  <si>
    <t>598 – Wind Tunnel Model Documentation and Archival (Position 1)</t>
  </si>
  <si>
    <t>599 – Wind Tunnel Model Documentation and Archival (Position 2)</t>
  </si>
  <si>
    <t>600 – Sprint 1505 Administration</t>
  </si>
  <si>
    <t>601 – Investigate Hyperspectral Cameras</t>
  </si>
  <si>
    <t>602 – Read Documentation on MicaSense Red Edge Camera</t>
  </si>
  <si>
    <t>603 – Weather Ballon Data Acquisition Platform</t>
  </si>
  <si>
    <t>604 – Procure HAM Radio</t>
  </si>
  <si>
    <t>605 – Mission Planner Modifications (Simple) (Helper 1)</t>
  </si>
  <si>
    <t>606 – APM 2.6 Hardware-in-the-Loop Simulator</t>
  </si>
  <si>
    <t>607 – Field Box and Supplies</t>
  </si>
  <si>
    <t>608 – Mission Planner Familiarization (Position 1)</t>
  </si>
  <si>
    <t>609 – Procure Weather Station</t>
  </si>
  <si>
    <t>Ward Handley</t>
  </si>
  <si>
    <t>On hold?</t>
  </si>
  <si>
    <t>610 – Finalize Aerotec Conference Submission and Presentation</t>
  </si>
  <si>
    <t>611 – Fix and Clean Up RCAM Simulator</t>
  </si>
  <si>
    <t>612 – Battery Research</t>
  </si>
  <si>
    <t>Chris Nee</t>
  </si>
  <si>
    <t>613 – Photogrammary Familiarization (Introductory Level)</t>
  </si>
  <si>
    <t>got NDVI photos in Matlab</t>
  </si>
  <si>
    <t>614 – Sprint 1506 Administration</t>
  </si>
  <si>
    <t>615 – Geotagging Photos with Mission Planner</t>
  </si>
  <si>
    <t>616 – Perforce Visual Client (copy)</t>
  </si>
  <si>
    <t>617 – Perforce Visual Client (copy)</t>
  </si>
  <si>
    <t>618 – Perforce Visual Client (copy)</t>
  </si>
  <si>
    <t>Scott Hoang</t>
  </si>
  <si>
    <t>619 – Perforce Visual Client (copy)</t>
  </si>
  <si>
    <t>Casey Kilborn</t>
  </si>
  <si>
    <t>620 – Perforce Visual Client (copy)</t>
  </si>
  <si>
    <t>Courtney Yeager</t>
  </si>
  <si>
    <t>621 – Perforce Visual Client (copy)</t>
  </si>
  <si>
    <t>Hannah Olliges</t>
  </si>
  <si>
    <t>622 – Perforce Visual Client (copy)</t>
  </si>
  <si>
    <t>Ananya Tegegn</t>
  </si>
  <si>
    <t>623 – Perforce Visual Client (copy)</t>
  </si>
  <si>
    <t>Gizelle Gando</t>
  </si>
  <si>
    <t>624 – Perforce Visual Client (copy)</t>
  </si>
  <si>
    <t>625 – Perforce Visual Client (copy)</t>
  </si>
  <si>
    <t>626 – Perforce Visual Client (copy)</t>
  </si>
  <si>
    <t>627 – Perforce Visual Client (copy)</t>
  </si>
  <si>
    <t>Tyler Sheehan</t>
  </si>
  <si>
    <t>628 – Perforce Visual Client (copy)</t>
  </si>
  <si>
    <t>629 – Perforce Visual Client (copy)</t>
  </si>
  <si>
    <t>Elaiza Luker</t>
  </si>
  <si>
    <t>630 – Perforce Visual Client (copy)</t>
  </si>
  <si>
    <t>Lien Chang</t>
  </si>
  <si>
    <t>631 – Perforce Visual Client (copy)</t>
  </si>
  <si>
    <t>Stephanie Rogers</t>
  </si>
  <si>
    <t>CERES</t>
  </si>
  <si>
    <t>632 – Perforce Visual Client (copy)</t>
  </si>
  <si>
    <t>Harrison Stankey</t>
  </si>
  <si>
    <t>Risk Assessment</t>
  </si>
  <si>
    <t>633 – Risk Assessment Paper Setup</t>
  </si>
  <si>
    <t>634 – Risk Assessment Paper Writing (Part 1)</t>
  </si>
  <si>
    <t>635 – Risk Assessment Code and Simulation</t>
  </si>
  <si>
    <t>636 – AFSL Mini Quad Research Platform (Helper 2)</t>
  </si>
  <si>
    <t>Start off with repairs</t>
  </si>
  <si>
    <t>637 – CONDOR RxMUX Integration (Helper 1)</t>
  </si>
  <si>
    <t>638 – Mission Planner Familiarization (Position 2)</t>
  </si>
  <si>
    <t>639 – Mission Planner Familiarization (Position 3)</t>
  </si>
  <si>
    <t>640 – Mission Planner Familiarization (Position 4)</t>
  </si>
  <si>
    <t>641 – Mission Planner Familiarization (Position 5)</t>
  </si>
  <si>
    <t>642 – Mission Planner Familiarization (Position 6)</t>
  </si>
  <si>
    <t>643 – Photogrammary Familiarization (Introductory Level) (Position 2)</t>
  </si>
  <si>
    <t>Charlie Shaw-Feather</t>
  </si>
  <si>
    <t>May be complete?</t>
  </si>
  <si>
    <t>644 – Canon CHDK Research and Development</t>
  </si>
  <si>
    <t>Waiting for new 8GB SD card. Tests failed for 2 GB and 16 GB SD Cards.</t>
  </si>
  <si>
    <t>645 – Australia Preparations and Test Run (Position 1)</t>
  </si>
  <si>
    <t>646 – Australia Preparations and Test Run (Position 2)</t>
  </si>
  <si>
    <t>647 – Australia Preparations and Test Run (Position 3)</t>
  </si>
  <si>
    <t>648 – Australia Preparations and Test Run (Position 4)</t>
  </si>
  <si>
    <t>649 – APM 2.6 Hardware-in-the-Loop Simulator (Position 2)</t>
  </si>
  <si>
    <t>650 – APM 2.6 Hardware-in-the-Loop Simulator (Position 3)</t>
  </si>
  <si>
    <t>651 – APM 2.6 Hardware-in-the-Loop Simulator (Position 4)</t>
  </si>
  <si>
    <t>652 – Integrate Marco Polo Tracking System</t>
  </si>
  <si>
    <t>653 – Integrate Moebius Camera System</t>
  </si>
  <si>
    <t>654 – Sprint 1507 Administration</t>
  </si>
  <si>
    <t>655 – Sprint 1508 Administration</t>
  </si>
  <si>
    <t>JCATI 2015</t>
  </si>
  <si>
    <t>656 - New Computer Construction</t>
  </si>
  <si>
    <t>657 - New Computer Construction (Helper 1)</t>
  </si>
  <si>
    <t>658 - Hood River Logistics</t>
  </si>
  <si>
    <t>659 - ADS-B Basic Concepts &amp; Systems Familiarization</t>
  </si>
  <si>
    <t>660 - ADS-B Basic Concepts &amp; Systems Familiarization (Copy 1)</t>
  </si>
  <si>
    <t>661 – ADS-B Basic Concepts &amp; Systems Familiarization (Copy 2)</t>
  </si>
  <si>
    <t>662 – FAA Certificate of Authoriation (COA) for TEDD</t>
  </si>
  <si>
    <t>Chris and Harrison should talk</t>
  </si>
  <si>
    <t>663 - ADS-B Basic Concepts &amp; Familiarization (Copy 3)</t>
  </si>
  <si>
    <t>664 - ADS-B Basic Concepts &amp; Familiarization (Copy 4)</t>
  </si>
  <si>
    <t>665 - ADS-B Basic Concepts &amp; Familiarization (Copy 5)</t>
  </si>
  <si>
    <t>666 - ADS-B Basic Concepts &amp; Familiarization (Copy 6)</t>
  </si>
  <si>
    <t>667 - ArduPilot Software-in-the-Loop Simulator</t>
  </si>
  <si>
    <t>working on simulator</t>
  </si>
  <si>
    <t>668 – Sagetech Product Familiarization</t>
  </si>
  <si>
    <t>Robert Larson</t>
  </si>
  <si>
    <t>order has been placed</t>
  </si>
  <si>
    <t>669 – Lab Infrastructure: Internet Connectivity</t>
  </si>
  <si>
    <t>Adrien Simkins</t>
  </si>
  <si>
    <t>670 – Lab Infrastructure: Shelving and Work Bench Area</t>
  </si>
  <si>
    <t>Scott An</t>
  </si>
  <si>
    <t>671 – Generate JCATI 2015 Demostrator Scenario and Project Vision</t>
  </si>
  <si>
    <t>672 – Perforce Visual Client (copy)</t>
  </si>
  <si>
    <t>673 – ADS-B Basic Concepts &amp; Systems Familiarization (Copy 7)</t>
  </si>
  <si>
    <t>674 – Software Developer Background Training (Algorithm and Back End) (copy)</t>
  </si>
  <si>
    <t>675 – Software Developer Background Training (Algorithm and Back End) (copy)</t>
  </si>
  <si>
    <t>676 – Software Developer Background Training (Algorithm and Back End) (copy)</t>
  </si>
  <si>
    <t>677 – Software Developer Background Training (Algorithm and Back End) (copy)</t>
  </si>
  <si>
    <t>678 – Software Developer Background Training (Algorithm and Back End) (copy)</t>
  </si>
  <si>
    <t>679 – Unit Testing Background Training (copy)</t>
  </si>
  <si>
    <t>680 – Unit Testing Background Training (copy)</t>
  </si>
  <si>
    <t>681 – Unit Testing Background Training (copy)</t>
  </si>
  <si>
    <t>682 – Unit Testing Background Training (copy)</t>
  </si>
  <si>
    <t>683 – Unit Testing Background Training (copy)</t>
  </si>
  <si>
    <t>684 – Lab Infrastructure:  Computer Inventory and Upgrades</t>
  </si>
  <si>
    <t>685 – Multi-Source Position Reports and Data Fusion Literature Review</t>
  </si>
  <si>
    <t>686 – Multi-Source Position Reports and Data Fusion Development Prototype</t>
  </si>
  <si>
    <t>687 – Kalman Filter Algorithm Development in C#</t>
  </si>
  <si>
    <t>688 – Multi-Source Position Reports and Data Fusion Unit Testing</t>
  </si>
  <si>
    <t>689 – Multi-Source Position Reports and Data Fusion Literature Review (Position 2)</t>
  </si>
  <si>
    <t>690 – Multi-Source Position Reports and Data Fusion Literature Review (Position 3)</t>
  </si>
  <si>
    <t>691 – Multi-Source Position Reports and Data Fusion Literature Review (Position 3)</t>
  </si>
  <si>
    <t>692 – TRAPIS GUI Prototype (Position 1)</t>
  </si>
  <si>
    <t>pending discussion/code review</t>
  </si>
  <si>
    <t>693 – TRAPIS GUI Prototype (Position 2)</t>
  </si>
  <si>
    <t xml:space="preserve">694 – TRAPIS: C# Data Buffer Class </t>
  </si>
  <si>
    <t>need to talk to JCATI team</t>
  </si>
  <si>
    <t xml:space="preserve">695 – TRAPIS: Formalization of the Data Fusion Algorithm </t>
  </si>
  <si>
    <t xml:space="preserve">696 – TRAPIS: C# Unit Testing: ADS-B and ASTERIX Packet Parsing Utilities </t>
  </si>
  <si>
    <t>Wants help - anyone interested in a helper user story</t>
  </si>
  <si>
    <t>697 – JACTI 2015: Administrative Support</t>
  </si>
  <si>
    <t>698 – Lab Maintenance: Organization and Upkeep</t>
  </si>
  <si>
    <t>699 – Latitude and Longitude Distance Conversion Coding</t>
  </si>
  <si>
    <t>700 – Kinematic Model Coding</t>
  </si>
  <si>
    <t>701 – Sprint 1509 Administration</t>
  </si>
  <si>
    <t>702 – Sprint 1510 Administration</t>
  </si>
  <si>
    <t>703 – TRAPIS: C# Data Buffer Class (Position 2)</t>
  </si>
  <si>
    <t>704 – Perforce Visual Client (copy)</t>
  </si>
  <si>
    <t>705 – Perforce Visual Client (copy)</t>
  </si>
  <si>
    <t>706 – Software Developer Background Training (Algorithm and Back End) (copy)</t>
  </si>
  <si>
    <t>Caelen Wang</t>
  </si>
  <si>
    <t>707 – Unit Testing Background Training (copy)</t>
  </si>
  <si>
    <t>708 – Perforce Visual Client (copy)</t>
  </si>
  <si>
    <t>Luke Macfarlan</t>
  </si>
  <si>
    <t>709 – Software Developer Background Training (Algorithm and Back End) (copy)</t>
  </si>
  <si>
    <t>710 – Unit Testing Background Training (copy)</t>
  </si>
  <si>
    <t>711 – Perforce Visual Client (copy)</t>
  </si>
  <si>
    <t>Jennifer Look</t>
  </si>
  <si>
    <t>712 – Software Developer Background Training (Algorithm and Back End) (copy)</t>
  </si>
  <si>
    <t>713 – Unit Testing Background Training (copy)</t>
  </si>
  <si>
    <t>need a better computer</t>
  </si>
  <si>
    <t>714 – Sprint 1510 Administration (Position 2)</t>
  </si>
  <si>
    <t>715 – Sprint 1510 Administration (Position 3)</t>
  </si>
  <si>
    <t>716 – CONDOR Airworthiness</t>
  </si>
  <si>
    <t>717 – UWSDK Unit Testing Triage</t>
  </si>
  <si>
    <t>718 – TRAPIS: C# Unit Testing: ADS-B and ASTERIX Packet Parsing Utilities (Position 2)</t>
  </si>
  <si>
    <t>719 – Design JCATI2015 Flight Test Experiment/Demonstration</t>
  </si>
  <si>
    <t>720 – AFSL Website Updates (copy)</t>
  </si>
  <si>
    <t>721 – Rought Draft for PAM Project Conference Paper</t>
  </si>
  <si>
    <t>722 – Consolidate and Organize PAM Data</t>
  </si>
  <si>
    <t>723 – PAM Software Tools Exploration</t>
  </si>
  <si>
    <t>724 – PAM Client Market Study</t>
  </si>
  <si>
    <t>725 – Matlab Familiarization for PAM</t>
  </si>
  <si>
    <t>726 – ANPC Integration Part 1</t>
  </si>
  <si>
    <t>727 – ANPC Integration Part 2</t>
  </si>
  <si>
    <t>728 – TRAPISPacket Position 1</t>
  </si>
  <si>
    <t>729 – TRAPISPacket Position 2</t>
  </si>
  <si>
    <t>730 – Generate Sponsor Marketing Packet</t>
  </si>
  <si>
    <t>731 – JCATI2015 FAA Paperwork and COA</t>
  </si>
  <si>
    <t>732 – User Story 687 position 2</t>
  </si>
  <si>
    <t>733 – General Lab Support: soldering station improvements</t>
  </si>
  <si>
    <t>734 – JCATI 2015: Wi-Fi Data Packet Sipping</t>
  </si>
  <si>
    <t>735 – JCATI 2015: Sagetech GPS Solution, Part 1 (Procurement)</t>
  </si>
  <si>
    <t>736 – JCATI 2015: iPad and WingX app procurement</t>
  </si>
  <si>
    <t>737 – JCATI 2015: Pair aircraft ICAO ID (ADS-B) to Mode C Squawk (LAMS)</t>
  </si>
  <si>
    <t>Chris has code implemented for this</t>
  </si>
  <si>
    <t>738 – JCATI 2015: Sagetech GPS Solution, Part 2 (Implementation)</t>
  </si>
  <si>
    <t>739 – Generate Sponsor Marketing Packet (Position 2)</t>
  </si>
  <si>
    <t>740 – New Computer Construction (DBF01)</t>
  </si>
  <si>
    <t>741 – Obtain UW Section 333 Exemption</t>
  </si>
  <si>
    <t>742 – Obtain UW Section 333 Exemption (Position 2)</t>
  </si>
  <si>
    <t>743 – Register HAPRA with FAA</t>
  </si>
  <si>
    <t>744 – TRAPIS Map Prototype (Position 1)</t>
  </si>
  <si>
    <t>need to discuss definition of done</t>
  </si>
  <si>
    <t>745 – TRAPIS Map Prototype (Position 2)</t>
  </si>
  <si>
    <t>746 – PAM Initial Data Processing and Analysis</t>
  </si>
  <si>
    <t>747 – PAM Miscellanous Improvements</t>
  </si>
  <si>
    <t>748 – QGIS Familiarization</t>
  </si>
  <si>
    <t>MARV</t>
  </si>
  <si>
    <t>749 – MARV Airworthiness (Position 1)</t>
  </si>
  <si>
    <t>750 – Obtain UW Section 333 Exemption (Position 3)</t>
  </si>
  <si>
    <t>751 – Identify and Obtain Clearance for JCATI 2015 Flight Experiment Base of Operations</t>
  </si>
  <si>
    <t>752 – JCATI 2015: Sagetech GPS Solution, Part 2 (Implementation) (Position 2)</t>
  </si>
  <si>
    <t>753 – JCATI 2015: ASTERIX Decoder Development</t>
  </si>
  <si>
    <t>754 – Agisoft PhotoScan Pro Familiarization</t>
  </si>
  <si>
    <t>755 – PAM General Remote Sensing Research</t>
  </si>
  <si>
    <t>756 – Mapping Utility: Polar Coordinates to Lat/Lon</t>
  </si>
  <si>
    <t>757 – JCATI 2015: Convert CAT 048 Units to Standard Units</t>
  </si>
  <si>
    <t>758 – ANPC Integration Part 3</t>
  </si>
  <si>
    <t>759 – MARV Airworthiness (Position 2)</t>
  </si>
  <si>
    <t>760 – JCATI 2015: Sagetech GPS Solution, Part 2 (Implementation) (Position 3)</t>
  </si>
  <si>
    <t>761 – TRAPIS User Settings Control</t>
  </si>
  <si>
    <t>762 – TRAPIS Non-Blocking UDP Listen on Different Ports</t>
  </si>
  <si>
    <t>763 – UWSDK Unit Testing Fixes</t>
  </si>
  <si>
    <t>764 – LAMS and Clarity Message Encoding/Decoding</t>
  </si>
  <si>
    <t>Need to fix bug found during 04/13/16 test</t>
  </si>
  <si>
    <t>765 – Skywalker X8 (HAPRA) Aircraft Flight Manual</t>
  </si>
  <si>
    <t>please review with PIC</t>
  </si>
  <si>
    <t>766 – Skywalker 1900 (TEDD &amp; CONDOR) Aircraft Flight Manual</t>
  </si>
  <si>
    <t>next flight test should have a run to do skywalker 1900 basic performance</t>
  </si>
  <si>
    <t>767 – Obtain COA for CERES Project</t>
  </si>
  <si>
    <t>waiting on registration</t>
  </si>
  <si>
    <t>768 – AFSL Multi-Rotor Purchase</t>
  </si>
  <si>
    <t>769 – AFSL Aircraft Launcher</t>
  </si>
  <si>
    <t>770 – Obtain Authorization to Operate in Canada (Preliminary Research)</t>
  </si>
  <si>
    <t>Navdeep Sandhu</t>
  </si>
  <si>
    <t>771 – Sprint 1511 Administration</t>
  </si>
  <si>
    <t>772 – Sprint 1512 Administration</t>
  </si>
  <si>
    <t>773 – Sprint 1601 Administration</t>
  </si>
  <si>
    <t>774 – Sprint 1602 Administration</t>
  </si>
  <si>
    <t>775 – Sprint 1603 Administration</t>
  </si>
  <si>
    <t>776 – Sprint 1604 Administration</t>
  </si>
  <si>
    <t>777 – Sprint 1605 Administration</t>
  </si>
  <si>
    <t>778 – Sprint 1606 Administration</t>
  </si>
  <si>
    <t>779 – Sprint 1607 Administration</t>
  </si>
  <si>
    <t>780 – Sprint 1608 Administration</t>
  </si>
  <si>
    <t>781 – Sprint 1609 Administration</t>
  </si>
  <si>
    <t>782 – Sprint 1610 Administration</t>
  </si>
  <si>
    <t>783 – Sprint 1611 Administration</t>
  </si>
  <si>
    <t>784 - Agisoft PhotoScan Pro Familiarization (copy)</t>
  </si>
  <si>
    <t>Carter Kraus</t>
  </si>
  <si>
    <t>784 – Sprint 1612 Administration</t>
  </si>
  <si>
    <t>785 – Clarity Message Encoder Prototype</t>
  </si>
  <si>
    <t>786 – PAM Conference Paper Draft</t>
  </si>
  <si>
    <t>787 - MARV Aircraft Flight Manual</t>
  </si>
  <si>
    <t>788 – Unit Testing for Current Sprint</t>
  </si>
  <si>
    <t>789 – Unit Testing for Current Sprint</t>
  </si>
  <si>
    <t>790 – Unit Testing for Current Sprint</t>
  </si>
  <si>
    <t>791 – Unit Testing for Current Sprint</t>
  </si>
  <si>
    <t>1085 – Unit Background Testing (copy)</t>
  </si>
  <si>
    <t>793 – CERES Fluids System Prototype</t>
  </si>
  <si>
    <t>794 – CERES Timeline</t>
  </si>
  <si>
    <t>795 – CERES Market Study</t>
  </si>
  <si>
    <t>796 – CERES Sprint Administration</t>
  </si>
  <si>
    <t>797 – CERES Market Study (Position 2)</t>
  </si>
  <si>
    <t>Tyler Leis</t>
  </si>
  <si>
    <t>798 – CERES Fluids System Prototype (Helper 1)</t>
  </si>
  <si>
    <t>799 – CERES Fluids System Prototype (Helper 2)</t>
  </si>
  <si>
    <t>800 – CERES FAA Test Sites Investigation</t>
  </si>
  <si>
    <t>Mia Lee</t>
  </si>
  <si>
    <t>801 – CERES Preliminary Flight Plan</t>
  </si>
  <si>
    <t>802 – Perforce Visual Client (copy)</t>
  </si>
  <si>
    <t>Simeng Zhu</t>
  </si>
  <si>
    <t>803 – Software Developer Background Training (Algorithm and Back End) (copy)</t>
  </si>
  <si>
    <t>804 – Unit Testing Background Training (copy)</t>
  </si>
  <si>
    <t>805 – CERES Poster Creation</t>
  </si>
  <si>
    <t>806 – CERES Project Management</t>
  </si>
  <si>
    <t>807 – CERES Project Management (Helper)</t>
  </si>
  <si>
    <t>808 – Perforce Visual Client (copy)</t>
  </si>
  <si>
    <t>809 – Obtain Authorization to Operate in Canada (Preliminary Research) (Helper)</t>
  </si>
  <si>
    <t>810 – CERES CFD</t>
  </si>
  <si>
    <t>811 – CERES Budgeting</t>
  </si>
  <si>
    <t>812 – JCATI 2015 Symposium Trip Logistics</t>
  </si>
  <si>
    <t>813– ANPC Integration Part 4</t>
  </si>
  <si>
    <t>814 – Matlab Analysis of NDVI Maps</t>
  </si>
  <si>
    <t>815 – Report write-up</t>
  </si>
  <si>
    <t>1135 - GROVER Maintenance</t>
  </si>
  <si>
    <t>817 – Clarity Message Encoder/Decoder Implementation and Testing</t>
  </si>
  <si>
    <t>818 – UWAA Poster Session 2016</t>
  </si>
  <si>
    <t>819 – Radio Mobile Investigation</t>
  </si>
  <si>
    <t>820 – JCATI 2015: Flight Version of TRAPIS Payload</t>
  </si>
  <si>
    <t>821 – CERES Mission Planner Familiarization (Position 1)</t>
  </si>
  <si>
    <t>822 – CERES Mission Planner Familiarization (Position 2)</t>
  </si>
  <si>
    <t>823 – CERES Mission Planner Familiarization (Position 3)</t>
  </si>
  <si>
    <t>824 – CERES Liaison to AFSL Launcher Team</t>
  </si>
  <si>
    <t>825 – CERES FAA Documents Proofreading</t>
  </si>
  <si>
    <t>826 – JCATI 2015: Flight Version of TRAPIS Payload Software</t>
  </si>
  <si>
    <t>demo following US 876 resolution</t>
  </si>
  <si>
    <t>827 – Antenna Tracker</t>
  </si>
  <si>
    <t>828 – UAS Parachute Flight Termination and Recovery System</t>
  </si>
  <si>
    <t>829 – Camera Gimbal and Head Tracking Unit Research</t>
  </si>
  <si>
    <t>830 – Perforce Visual Client (copy)</t>
  </si>
  <si>
    <t>831 – Perforce Visual Client (copy)</t>
  </si>
  <si>
    <t>Daniel Zhu</t>
  </si>
  <si>
    <t>832 – Perforce Visual Client (copy)</t>
  </si>
  <si>
    <t>833 – Perforce Visual Client (copy)</t>
  </si>
  <si>
    <t>Nathan Isaman</t>
  </si>
  <si>
    <t>834 – Perforce Visual Client (copy)</t>
  </si>
  <si>
    <t>Ryan Grimes</t>
  </si>
  <si>
    <t>Andrew Park</t>
  </si>
  <si>
    <t>Jenny Garner</t>
  </si>
  <si>
    <t>835 – Perforce Visual Client (copy)</t>
  </si>
  <si>
    <t>Aaron Goldfogel</t>
  </si>
  <si>
    <t>836 – Perforce Visual Client (copy)</t>
  </si>
  <si>
    <t>Connor Kafka</t>
  </si>
  <si>
    <t>837 – Perforce Visual Client (copy)</t>
  </si>
  <si>
    <t>838 – TRAPIS Support for Current Sprint</t>
  </si>
  <si>
    <t>839 – TRAPIS Support for Current Sprint</t>
  </si>
  <si>
    <t>840 – UW Unmanned Ground Vehicle Autonomy Integration (copy)</t>
  </si>
  <si>
    <t>841 – Identify and Obtain Clearance for JCATI 2015 Flight Experiment Base of Operations (copy)</t>
  </si>
  <si>
    <t>Please bug chris about WA park scientific permit</t>
  </si>
  <si>
    <t>842 – Software Developer Background Training (Algorithm and Back End) (copy)</t>
  </si>
  <si>
    <t>843 – Software Developer Background Training (Algorithm and Back End) (copy)</t>
  </si>
  <si>
    <t>844 – Unit Testing Background Training (copy)</t>
  </si>
  <si>
    <t>845 – Unit Testing Background Training (copy)</t>
  </si>
  <si>
    <t>846 – RC Simulator</t>
  </si>
  <si>
    <t>847 – Software Developer Background Training (Algorithm and Back End) (copy)</t>
  </si>
  <si>
    <t>848 – Unit Testing Background Training (copy)</t>
  </si>
  <si>
    <t>849 – CERES Power Analysis</t>
  </si>
  <si>
    <t>850 – CERES CDR Assistance</t>
  </si>
  <si>
    <t>851 – CERES Budgeting (Helper)</t>
  </si>
  <si>
    <t>852 – Mobile Weather Station Shakeout</t>
  </si>
  <si>
    <t>853 – FUNRA Airframe Build</t>
  </si>
  <si>
    <t>Selina Lui</t>
  </si>
  <si>
    <t>854 – Read Approved COA and Integrate Constraints into Operations</t>
  </si>
  <si>
    <t>855 – Add Stochastic Elements to TRAPISSimulator</t>
  </si>
  <si>
    <t>need to add uncertainty to Clarity packets (AKA ADS-B)</t>
  </si>
  <si>
    <t>856 – CERES Airframe Build (copy)</t>
  </si>
  <si>
    <t>857 – TRAPIS Map Architecture</t>
  </si>
  <si>
    <t>858 – TRAPIS Map Architecture (copy)</t>
  </si>
  <si>
    <t>859 – Mission Planner Python Interface</t>
  </si>
  <si>
    <t>860 – PAM Paper Submission</t>
  </si>
  <si>
    <t>861 – CERES Structural Analysis</t>
  </si>
  <si>
    <t>862 – CERES Ground Test Mount Preliminary Research</t>
  </si>
  <si>
    <t>863 – CERES Fluids System Prototype - Part 2</t>
  </si>
  <si>
    <t>864 – CERES Fluids System Prototype - Part 2 (Helper)</t>
  </si>
  <si>
    <t>865 – JCATI 2015: TRAPIS Payload Data Logger</t>
  </si>
  <si>
    <t>Is anyone else interested in this story?</t>
  </si>
  <si>
    <t>866 – TRAPIS payload field testing (round 1)</t>
  </si>
  <si>
    <t>meadowbrook farm feb 6th, 2016</t>
  </si>
  <si>
    <t>867 – Skywalker X-8 Stability with TRAPIS payload</t>
  </si>
  <si>
    <t>868 – Software Developer Background Training (Algorithm and Back End) (copy)</t>
  </si>
  <si>
    <t>869 – Unit Testing Background Training (copy)</t>
  </si>
  <si>
    <t>870 – Cesium 1: Orientation</t>
  </si>
  <si>
    <t>871 – Cesium 2: Polyline Volumes</t>
  </si>
  <si>
    <t>872 – Cesium 3: Multiple Aircraft Tracks</t>
  </si>
  <si>
    <t>873 – Cesium 4: Terrain Caching</t>
  </si>
  <si>
    <t>874 – Wake Turbulence App: Model Definition</t>
  </si>
  <si>
    <t>875 – Wake Turbulence App: TRAPIS output to .czml</t>
  </si>
  <si>
    <t>876 – TRAPIS payload field testing anamoly investigation</t>
  </si>
  <si>
    <t>failure analysis</t>
  </si>
  <si>
    <t>877 – TRAPIS payload field testing (round 2)</t>
  </si>
  <si>
    <t>878 – Upgrade/Fix GROVER</t>
  </si>
  <si>
    <t>879 – TRAPIS NIC and NACp Support</t>
  </si>
  <si>
    <t>880 – TRAPIS NIC and NACp Support (copy)</t>
  </si>
  <si>
    <t>881 – AFSL Aircraft Launcher (copy)</t>
  </si>
  <si>
    <t>882 – Develop Flight Crew Communication Solution</t>
  </si>
  <si>
    <t>883 – Flight Operations Work Items Part 2</t>
  </si>
  <si>
    <t>Argo</t>
  </si>
  <si>
    <t>884 – LAMS Related Items</t>
  </si>
  <si>
    <t>885 - CERES HiL simulator construction</t>
  </si>
  <si>
    <t>886 - CERES Algorithm Development &amp; Support (Part 1, Position 1)</t>
  </si>
  <si>
    <t>887 - CERES Algorithm Development &amp; Support (Part 1, Position 2)</t>
  </si>
  <si>
    <t>888 - CERES Algorithm Development &amp; Support (Part 1, Position 3)</t>
  </si>
  <si>
    <t>889 - BARNSTORMER Networking Research</t>
  </si>
  <si>
    <t>890 – Wake Turbulence App: Model Simulation</t>
  </si>
  <si>
    <t>891 – Wake Turbulence App: Model Write Up</t>
  </si>
  <si>
    <t>892 – Cesium 1: Orientation (copy)</t>
  </si>
  <si>
    <t>893 - Fusion of Kalman Filter Vehicle Position Estimates</t>
  </si>
  <si>
    <t>894 - Kalman Filter Implementation in Demo Scenarios (Part 1)</t>
  </si>
  <si>
    <t>895 – Explore Esri Products</t>
  </si>
  <si>
    <t>Eze Klarnet</t>
  </si>
  <si>
    <t>896 – Obtain Landowner Permission for JCATI2016 Flight Test</t>
  </si>
  <si>
    <t>897 - Incorporate Lessons Learned from RC Fun Day #2</t>
  </si>
  <si>
    <t>898 - Industry Project Presentation (Position 1)</t>
  </si>
  <si>
    <t>899 - Industry Project Presentation (Position 2)</t>
  </si>
  <si>
    <t>900 - Industry Project Presentation (Position 3)</t>
  </si>
  <si>
    <t>901 - Industry Project Presentation (Position 4)</t>
  </si>
  <si>
    <t>902 - Industry Project Presentation (Position 5)</t>
  </si>
  <si>
    <t>903 - Industry Project Presentation (Position 6)</t>
  </si>
  <si>
    <t>904  - College of Engineering CERES Award Submission (Position 1)</t>
  </si>
  <si>
    <t>905 - College of Engineering CERES Award Submission (Position 2)</t>
  </si>
  <si>
    <t>906 - CERES Structual Research</t>
  </si>
  <si>
    <t xml:space="preserve">907 - CERES Ground Test and Launcher </t>
  </si>
  <si>
    <t xml:space="preserve">908 - CFD Hand Calculations </t>
  </si>
  <si>
    <t xml:space="preserve">909 - CERES Fluid System Testing: Part 1 </t>
  </si>
  <si>
    <t>910 - CERES Fluid System Image Processing</t>
  </si>
  <si>
    <t>911 - CERES Ground Testing Site Acquisition and Planning</t>
  </si>
  <si>
    <t>912 - CERES Preliminary Design Review Presentation (Position 1)</t>
  </si>
  <si>
    <t>913 - CERES Preliminary Design Review Presentation (Position 2)</t>
  </si>
  <si>
    <t>914 - CERES Dempsey Flight Test Logistics Planning</t>
  </si>
  <si>
    <t>915 - CERES Dempsey Flight Test Planning</t>
  </si>
  <si>
    <t>916 - CERES Sunnyside Flight Test Logistical Planning (Position 1)</t>
  </si>
  <si>
    <t>917 - CERES Sunnyside Flight Test Logistical Planning (Position 2)</t>
  </si>
  <si>
    <t>918 - CERES Sunnyside Flight Test Planning</t>
  </si>
  <si>
    <t>919 - Kalman Filter Refinement and Testing</t>
  </si>
  <si>
    <t>920 – Master’s Thesis Rough Draft (Handley)</t>
  </si>
  <si>
    <t>chris needs to look at this</t>
  </si>
  <si>
    <t>921 – Master’s Thesis Revisions (Handley)</t>
  </si>
  <si>
    <t>922 – Master’s Thesis Presentation (Handley)</t>
  </si>
  <si>
    <t>923 – TRAPIS Truck Test + RC Fun Day 3</t>
  </si>
  <si>
    <t>924 – TRAPIS Truck Test + RC Fun Day 3 (Copy 1)</t>
  </si>
  <si>
    <t>925 – TRAPIS Truck Test</t>
  </si>
  <si>
    <t>926 – TRAPIS Truck Test (Copy 1)</t>
  </si>
  <si>
    <t>927 – TRAPIS Truck Test Logistics</t>
  </si>
  <si>
    <t>928 – TRAPIS Development Miscellaneous</t>
  </si>
  <si>
    <t>929 – TRAPIS Development Miscellaneous (Copy)</t>
  </si>
  <si>
    <t>Completed in sprint 1603</t>
  </si>
  <si>
    <t>930 – TRAPIS Development Miscellaneous (Copy)</t>
  </si>
  <si>
    <t>Completed in sprint 1602</t>
  </si>
  <si>
    <t>931 – TRAPIS Flight Demo Scenario</t>
  </si>
  <si>
    <t>932 – NACp Degrader</t>
  </si>
  <si>
    <t>933 - TRAPIS X8 Integration</t>
  </si>
  <si>
    <t>934 – JCATI Symposium Presentation</t>
  </si>
  <si>
    <t>935 – CONDOR Gimbal Documentation</t>
  </si>
  <si>
    <t xml:space="preserve">936 – Industry Project Presentation </t>
  </si>
  <si>
    <t xml:space="preserve">937 – BARNSTORMER Algorithm Development &amp; Support </t>
  </si>
  <si>
    <t xml:space="preserve">938 – BARNSTORMER Algorithm Development &amp; Support </t>
  </si>
  <si>
    <t>939 - CERES Launcher Modifications</t>
  </si>
  <si>
    <t>940 - CFD Detailed Calculations</t>
  </si>
  <si>
    <t>941 – CERES Fluid System Testing - Part 2</t>
  </si>
  <si>
    <t>942 – CERES Fluid System Image Processing 2</t>
  </si>
  <si>
    <t>943 - CERES Technical Report Writer  - Main</t>
  </si>
  <si>
    <t>944 - CERES Technical Report Writer  - Assistant</t>
  </si>
  <si>
    <t>945 - CERES Technical Report Writer  - Helper</t>
  </si>
  <si>
    <t>946 - CERES Technical Report Writer  - Helper</t>
  </si>
  <si>
    <t>947 - CERES Technical Report Writer  - Helper</t>
  </si>
  <si>
    <t>948 - CERES Technical Report Writer  - Helper</t>
  </si>
  <si>
    <t>949 - CERES Aircraft Integration</t>
  </si>
  <si>
    <t>950 – CERES Pixhawk PWM converter</t>
  </si>
  <si>
    <t>951 – Head-Tracking Unit Research</t>
  </si>
  <si>
    <t>952 – Head-Tracking Unit Installation</t>
  </si>
  <si>
    <t>953 – Mapping Gimbal Installation</t>
  </si>
  <si>
    <t>954 – Internet Connectivity in the Field</t>
  </si>
  <si>
    <t>955- CERES Critical Design Review Presentater - Position 1</t>
  </si>
  <si>
    <t>956- CERES Critical Design Review Presentater - Position 2</t>
  </si>
  <si>
    <t>957 - CERES CDR Fluids Preperation - Position 1</t>
  </si>
  <si>
    <t>958 - CERES CDR Fluids Preperation - Position 2</t>
  </si>
  <si>
    <t>959 - CERES GNC CDR Preperation</t>
  </si>
  <si>
    <t>960 - CERES Structural CDR Preparation</t>
  </si>
  <si>
    <t>961 - Dempsey Flight Test Structures Preparation - Main</t>
  </si>
  <si>
    <t>962 - Dempsey Flight test Structures Preparation - Helper</t>
  </si>
  <si>
    <t>963 - Dempsey Flight Test GNC Preparation</t>
  </si>
  <si>
    <t>964 - Dempsey Flight Test Fluids Preparation - Position 1</t>
  </si>
  <si>
    <t>965 - Dempsey Flight Test Fluids Preparation - Position 2</t>
  </si>
  <si>
    <t>966 - Dempsey Flight Test Integration Preparation</t>
  </si>
  <si>
    <t>967 - Dempsey Flight Test</t>
  </si>
  <si>
    <t>968 - Dempsey Flight Test</t>
  </si>
  <si>
    <t>969 - Dempsey Flight Test</t>
  </si>
  <si>
    <t>970 - Dempsey Flight Test</t>
  </si>
  <si>
    <t>971 - Dempsey Flight Test</t>
  </si>
  <si>
    <t>972 - Dempsey Flight Test</t>
  </si>
  <si>
    <t>973 - AFSL Large Scale Multi-Rotor Purchase</t>
  </si>
  <si>
    <t>974 - AFSL Large Scale Multi-Rotor Purchase (copy)</t>
  </si>
  <si>
    <t>975 - Kalman Filter Implementation in Demo Scenarios (Part 2)</t>
  </si>
  <si>
    <t>976 – Enclosed Trailer Purchase</t>
  </si>
  <si>
    <t>977 – TRAPIS ADS-B Retractable Antenna Design</t>
  </si>
  <si>
    <t>978 – TRAPIS ADS-B Retractable Antenna Design (Helper)</t>
  </si>
  <si>
    <t>979 – TRAPIS ADS-B Retractable Antenna Implementation</t>
  </si>
  <si>
    <t>980 – TRAPIS ADS-B Retractable Antenna Implementation (Helper)</t>
  </si>
  <si>
    <t>981 – Wake Estimator: C# Mapping Tools</t>
  </si>
  <si>
    <t>982 – Wake Estimator: C# Vortex Evolution Model</t>
  </si>
  <si>
    <t>983 – Wake Estimator: C# UI and Database Visualization</t>
  </si>
  <si>
    <t>984 – Master’s Thesis Polishing (Handley)</t>
  </si>
  <si>
    <t>985 – Custom Mission Planner Build</t>
  </si>
  <si>
    <t>986 – Custom ArduPlane Build</t>
  </si>
  <si>
    <t>problem is 3.5.3 and 3.6.0 has a bug with the camera stabilization</t>
  </si>
  <si>
    <t>987 – Outfit the Mobile Flight Operations Center (MFOC) (Position 1)</t>
  </si>
  <si>
    <t>988 – Outfit the Mobile Flight Operations Center (MFOC) (Position 2)</t>
  </si>
  <si>
    <t>989 – Outfit the Mobile Flight Operations Center (MFOC) (Position 3)</t>
  </si>
  <si>
    <t>990 – Fusion of Kalman Filter Vehicle Position Estimates (Helper)</t>
  </si>
  <si>
    <t>991 – TEDD Documentation Infrastructure</t>
  </si>
  <si>
    <t>992 – TEDD Flight Testing and Workflow Validation</t>
  </si>
  <si>
    <t>993 - BARNSTORMER Walk around test</t>
  </si>
  <si>
    <t>994 - Meadowbrook Flight Test Structures Preparation and Modification</t>
  </si>
  <si>
    <t xml:space="preserve">995 - Meadowbrook Flight Test GNC Preparation </t>
  </si>
  <si>
    <t>996 - Meadowbrook Flight Test Airframe Preparation</t>
  </si>
  <si>
    <t>997 - Meadowbrook Flight Test Logistic Preparation</t>
  </si>
  <si>
    <t>998 - Meadowbrook Flight Test Logistic Preparation - Helper</t>
  </si>
  <si>
    <t>999 - Meadowbrook Flight Test</t>
  </si>
  <si>
    <t>1000 - Meadowbrook Flight Test</t>
  </si>
  <si>
    <t>1001 - Meadowbrook Flight Test</t>
  </si>
  <si>
    <t>1002 - Meadowbrook Flight Test</t>
  </si>
  <si>
    <t>1003 - Meadowbrook Flight Test</t>
  </si>
  <si>
    <t>1004 - Meadowbrook Data Reduction</t>
  </si>
  <si>
    <t>1005 - CERES Airframe Repair</t>
  </si>
  <si>
    <t>1006 - CERES Airframe Repair - Helper</t>
  </si>
  <si>
    <t>1007 – Magnuson Flight test preparation</t>
  </si>
  <si>
    <t>1008 – Magnuson Flight test preparation - Helper</t>
  </si>
  <si>
    <t>1009 - Magnuson Flight test preparation and modication</t>
  </si>
  <si>
    <t>1010 - Final Poster Creation</t>
  </si>
  <si>
    <t>1011 - Final Poster Creation - Helper</t>
  </si>
  <si>
    <t>1012 – CERES Final Design Review Presenter – Position 1</t>
  </si>
  <si>
    <t>1013 – CERES Final Design Review Presenter – Position 2</t>
  </si>
  <si>
    <t>1014 – CERES Final Design Review Presenter – Position 3</t>
  </si>
  <si>
    <t>1015 – CERES Final Design Review Presenter – Position 4</t>
  </si>
  <si>
    <t>1016 – CERES Final Design Review Presenter – Position 5</t>
  </si>
  <si>
    <t>1017 – CERES Final Design Review Presenter – Position 6</t>
  </si>
  <si>
    <t>1018 - CERES Budget Manager</t>
  </si>
  <si>
    <t>1181 - Flight Training Program – Fixed Wing (copy)</t>
  </si>
  <si>
    <t>1020 - CERES Journal Article</t>
  </si>
  <si>
    <t>1021 - Mapping Journal Article</t>
  </si>
  <si>
    <t>1022 – Arduino with Matlab and Simulink</t>
  </si>
  <si>
    <t>1023 – Arduino with Matlab and Simulink (Update Documentation)</t>
  </si>
  <si>
    <t>1024 – Arduino with Matlab and Simulink (Position 2)</t>
  </si>
  <si>
    <t>Performing intial set-up and testing; stuck at a debugging stage prior to deploying to the Due</t>
  </si>
  <si>
    <t>1025 – Arduino with Matlab and Simulink (Update Documentation) (Position 2)</t>
  </si>
  <si>
    <t>1026 – Custom Mission Planner and ArduPlane Builds</t>
  </si>
  <si>
    <t>1027 – Custom Flight Mode Build</t>
  </si>
  <si>
    <t>JCATI 2016</t>
  </si>
  <si>
    <t xml:space="preserve">1028 – AFSL Large Multi-Rotor Build </t>
  </si>
  <si>
    <t xml:space="preserve">1029 – ArduCopter Testing and Implementation </t>
  </si>
  <si>
    <t xml:space="preserve">Zachary Williams </t>
  </si>
  <si>
    <t>103 – UW Solution Missing Unit Testing Creation (Group 3)</t>
  </si>
  <si>
    <t>1030 - CERES High Start System (Position 1)</t>
  </si>
  <si>
    <t>1031 - CERES High Start System (Position 2)</t>
  </si>
  <si>
    <t>1032 - CERES High Start System (Position 3)</t>
  </si>
  <si>
    <t>1033 - PAM ICPA Preparation</t>
  </si>
  <si>
    <t>1034 – Visual Anchoring Conference Paper</t>
  </si>
  <si>
    <t>1035 - GROVER Operational Checklists And Notes</t>
  </si>
  <si>
    <t>1036 - JCATI Flight Test TRAPIS Operator Training</t>
  </si>
  <si>
    <t>1037 - JCATI Flight Test Payload Technician Training</t>
  </si>
  <si>
    <t>1038 - JCATI Flight Test Clarity Receiver Technician Training</t>
  </si>
  <si>
    <t>Zhenzhen Su</t>
  </si>
  <si>
    <t xml:space="preserve">1039 - JCATI Using Mission Planner to execute Python scripts and output distance to home data to an external computer </t>
  </si>
  <si>
    <t>1039 - Using Mission Planner to Execute Python Scripts</t>
  </si>
  <si>
    <t>104 – UW Solution Missing Unit Testing Creation (Group 4)</t>
  </si>
  <si>
    <t xml:space="preserve">1040 - JCATI Drone Procurement and SDR board testing </t>
  </si>
  <si>
    <t>1041 - 3D Printing Parts</t>
  </si>
  <si>
    <t>1042 - Vulcan SLA-1500 Configuration</t>
  </si>
  <si>
    <t>1043 - Vulcan SLA-1500 Documentation</t>
  </si>
  <si>
    <t>1044 - Flight Operations Work Items</t>
  </si>
  <si>
    <t>Hannah Rotta</t>
  </si>
  <si>
    <t>1045 - JCATI 2015 KalmanFuser Code Updates</t>
  </si>
  <si>
    <t>1046 - ADS-B Transponder Integration on Leia Aircraft</t>
  </si>
  <si>
    <t>1047 - ADS-B Transponder Payload Flight Test</t>
  </si>
  <si>
    <t>1048 – Perforce Visual Client (copy)</t>
  </si>
  <si>
    <t>1049 - Luke ADS-B Transponder Payload Construction</t>
  </si>
  <si>
    <t>105 – UW Solution Missing Unit Testing Creation (Group 5)</t>
  </si>
  <si>
    <t>1050 - Soldering LiPo Batteries</t>
  </si>
  <si>
    <t>1051 - Skywalker 1900 Repairs and Construction</t>
  </si>
  <si>
    <t>1052 - CERES and High Start Modification (Position 1)</t>
  </si>
  <si>
    <t>1053 - CERES and High Start Modification (Position 2)</t>
  </si>
  <si>
    <t>1054 - Decals and Lab Information</t>
  </si>
  <si>
    <t>1055 - Part 107 Test Preparation</t>
  </si>
  <si>
    <t>1056 – Fat Shark Dominator V3 Head Tracking Configuration</t>
  </si>
  <si>
    <t>1057 - Flight Operations Work items (Position 1)</t>
  </si>
  <si>
    <t>1058 - Flight Operations Work Items (Position 2)</t>
  </si>
  <si>
    <t>1059 - AFSL Battery Charging Station</t>
  </si>
  <si>
    <t>106 – UW Solution Missing Unit Testing Creation (Group 6)</t>
  </si>
  <si>
    <t>1060 - EDF jet Research</t>
  </si>
  <si>
    <t>1061 - Talon UAS</t>
  </si>
  <si>
    <t>1062 - Camera Research for Lab</t>
  </si>
  <si>
    <t>1063 - Arduplane Parameter Standardization</t>
  </si>
  <si>
    <t>1064 - Rebuilding CONDOR</t>
  </si>
  <si>
    <t>Michael Brady</t>
  </si>
  <si>
    <t>1065 - Skywalker 1900 Flight Characteristics</t>
  </si>
  <si>
    <t>1066 - Checklists Software Research</t>
  </si>
  <si>
    <t>1067 - Pre-Quarter Lab Cleanup</t>
  </si>
  <si>
    <t>1068 - Create a TRAPIS Promo Video</t>
  </si>
  <si>
    <t>Sicong Huang</t>
  </si>
  <si>
    <t>1069 - Build Falco</t>
  </si>
  <si>
    <t>107 – UW Solution Missing Unit Testing Creation (Group 7)</t>
  </si>
  <si>
    <t>1070 - Create Landing Platform</t>
  </si>
  <si>
    <t>Max McDonald</t>
  </si>
  <si>
    <t>1071 - Ensure Safety Survey Compliance</t>
  </si>
  <si>
    <t>1072 - Review Visual Anchoring Conference Paper</t>
  </si>
  <si>
    <t>1073 – Set Up Simulator</t>
  </si>
  <si>
    <t>1074 – Update Inventory Doc</t>
  </si>
  <si>
    <t>1075 – Add Parts into Component Tracker</t>
  </si>
  <si>
    <t>Truc Hoa</t>
  </si>
  <si>
    <t>1076 – Find New Flight Test Locations</t>
  </si>
  <si>
    <t>1077 – Perforce Visual Client (copy)</t>
  </si>
  <si>
    <t>Aaron Su</t>
  </si>
  <si>
    <t>1078 – Wind Tunnel Deep Storage</t>
  </si>
  <si>
    <t>1079 – Aircraft Part Familiarization</t>
  </si>
  <si>
    <t>Tommy Zhou</t>
  </si>
  <si>
    <t>1079 – Aircraft Part Familiarization (copy)</t>
  </si>
  <si>
    <t>Sai Ranganathan</t>
  </si>
  <si>
    <t>Taehan Kook</t>
  </si>
  <si>
    <t>108 – UW Solution Missing Unit Testing Creation (Group 8)</t>
  </si>
  <si>
    <t>1080 – Equipment Testing</t>
  </si>
  <si>
    <t>Kibaek Jeong</t>
  </si>
  <si>
    <t>1482 – Equipment Verification</t>
  </si>
  <si>
    <t>1081 – Battery Charging</t>
  </si>
  <si>
    <t>1082 – Social Media Updates</t>
  </si>
  <si>
    <t xml:space="preserve">1196 – GROVER Research - Mission Planner and Python Scripts </t>
  </si>
  <si>
    <t>1083 – Mission Planner Familiarization (copy)</t>
  </si>
  <si>
    <t>1203 – MFOC Maintenance (part 2)</t>
  </si>
  <si>
    <t>1084 – Part 107 Test Preparation (copy)</t>
  </si>
  <si>
    <t>Nicholas Price</t>
  </si>
  <si>
    <t>1208 – AFSL Website Updates (People Section) (copy)</t>
  </si>
  <si>
    <t>1086 - Falco Pixhawk Assembly</t>
  </si>
  <si>
    <t>1087 – Falco Aircraft Manual (part 1)</t>
  </si>
  <si>
    <t>1088 - Skywalker 1900 UAS Cradle</t>
  </si>
  <si>
    <t>1089 - New AFSL Printer</t>
  </si>
  <si>
    <t>Shumin Lin</t>
  </si>
  <si>
    <t>109 – UW Solution Missing Unit Testing Creation (Group 9)</t>
  </si>
  <si>
    <t>1090 - JCATI 2015 KDLS Flight Demonstration</t>
  </si>
  <si>
    <t>1091 - JCATI 2015 KDLS Flight Demonstration (Copy 1)</t>
  </si>
  <si>
    <t>1092 - JCATI 2015 KDLS Flight Demonstration (Copy 2)</t>
  </si>
  <si>
    <t>1093 - JCATI 2015 KDLS Flight Demonstration (Copy 3)</t>
  </si>
  <si>
    <t>1094 – Set Up Radio Communication</t>
  </si>
  <si>
    <t>1095 – Create a System to Track Parts</t>
  </si>
  <si>
    <t>1096 – Create a System to Track Member Certifications</t>
  </si>
  <si>
    <t>1097 – Lab Cleaning and Reorganization</t>
  </si>
  <si>
    <t>1098 – Create a Training Program for Simulator</t>
  </si>
  <si>
    <t>1099 – Start a Maintenance Manager Spreadsheet</t>
  </si>
  <si>
    <t>110 – UW Solution Missing Unit Testing Creation (Group 10)</t>
  </si>
  <si>
    <t>Need code review to be done</t>
  </si>
  <si>
    <t>1100 – Register Argo</t>
  </si>
  <si>
    <t>1101 – Establish Emergency Procedures for Lost-Link, etc</t>
  </si>
  <si>
    <t>1102 - Add Python Interpreter on AFSLPrecision02</t>
  </si>
  <si>
    <t>1102 – Add Python Interpreter on AFSLPrecision02</t>
  </si>
  <si>
    <t>1103 – Wind Tunnel Deep Storage (Copy 1)</t>
  </si>
  <si>
    <t>1104 – Wind Tunnel Deep Storage (Copy 2)</t>
  </si>
  <si>
    <t xml:space="preserve">1105 - October Flight Operations </t>
  </si>
  <si>
    <t>1106 – 3D Printing TEDD’s Camera Housing</t>
  </si>
  <si>
    <t>Need to flight test</t>
  </si>
  <si>
    <t>1107 - Mapping Administration</t>
  </si>
  <si>
    <t>1108 - AIAA Conference Paper Draft Writing</t>
  </si>
  <si>
    <t>1109 - JCATI To-Do Items</t>
  </si>
  <si>
    <t>111 – UW Solution Missing Unit Testing Creation (Group 11)</t>
  </si>
  <si>
    <t>1110 - JCATI To-Do Items (copy)</t>
  </si>
  <si>
    <t>1111 - ARGO Repair</t>
  </si>
  <si>
    <t>1112 - ARGO Repair (copy)</t>
  </si>
  <si>
    <t>1113 - Piksi RTK Flight Test (Abbreviated)</t>
  </si>
  <si>
    <t>1114 – MFOC Maintenance (part 1)</t>
  </si>
  <si>
    <t>1115 - CERES Hand Launch</t>
  </si>
  <si>
    <t>1116 - Canon EOS and Canon Vixia Optical Settings</t>
  </si>
  <si>
    <t>Daniel Matthew</t>
  </si>
  <si>
    <t>1117 - Mapping Software Research</t>
  </si>
  <si>
    <t>1118 - Poaching Operations Research</t>
  </si>
  <si>
    <t>1119 - SLA-1500 Wireless Connection</t>
  </si>
  <si>
    <t>investigate micro hard radio</t>
  </si>
  <si>
    <t>112 – Separation Notifier C# Implementation</t>
  </si>
  <si>
    <t>needs unit testing.</t>
  </si>
  <si>
    <t>1120 – Falco Pixhawk Assembly (copy 1)</t>
  </si>
  <si>
    <t>Riley Turk</t>
  </si>
  <si>
    <t>1121 – Falco Pixhawk Assembly (copy 2)</t>
  </si>
  <si>
    <t>James Kurniawan</t>
  </si>
  <si>
    <t>1122 – Falco Pixhawk Assembly (copy 3)</t>
  </si>
  <si>
    <t>Jason Borgida</t>
  </si>
  <si>
    <t>1123 – Trailer Tidying and Poster Hanging</t>
  </si>
  <si>
    <t>1124 - Register Falco with FAA</t>
  </si>
  <si>
    <t xml:space="preserve">1125 - Request a Waiver for sUAS – Increase in Altitude </t>
  </si>
  <si>
    <t>1126 - Request a Waiver for sUAS – Increase in Altitude (Copy)</t>
  </si>
  <si>
    <t>waiting on lights</t>
  </si>
  <si>
    <t>1127 - Flight Training Program – Fixed Wing</t>
  </si>
  <si>
    <t>1128 – MFOC Maintenance (copy)</t>
  </si>
  <si>
    <t>1129 – Perforce Visual Client (copy)</t>
  </si>
  <si>
    <t>113 – Unit Testing for Sprint 1312</t>
  </si>
  <si>
    <t>1130 - FPV Camera for TEDD</t>
  </si>
  <si>
    <t>waiting on camera</t>
  </si>
  <si>
    <t>1131 – MOFC 3D Printing</t>
  </si>
  <si>
    <t>1132 - SLA-1500 Gimbal Research</t>
  </si>
  <si>
    <t>waiting for aircraft</t>
  </si>
  <si>
    <t>1132 - SLA-1500 Gimbal Research (copy)</t>
  </si>
  <si>
    <t>1133 – Perforce Visual Client (copy)</t>
  </si>
  <si>
    <t>1134 - Part 107 Test Preparation (copy)</t>
  </si>
  <si>
    <t>1209 – AFSL Website Updates (Research Section) (copy)</t>
  </si>
  <si>
    <t>1136 - Perforce Visual Client (copy)</t>
  </si>
  <si>
    <t>1137 – Perforce Visual Client (copy)</t>
  </si>
  <si>
    <t>Riley Harris</t>
  </si>
  <si>
    <t>1138 – Perforce Visual Client (copy)</t>
  </si>
  <si>
    <t>1139 – Perforce Visual Client (copy)</t>
  </si>
  <si>
    <t>114 – Developer WebEx Account Setup (Group 1)</t>
  </si>
  <si>
    <t>1140 – Perforce Visual Client (copy)</t>
  </si>
  <si>
    <t>1141 – Perforce Visual Client (copy)</t>
  </si>
  <si>
    <t>1142 – Perforce Visual Client (copy)</t>
  </si>
  <si>
    <t>1143 – Perforce Visual Client (copy)</t>
  </si>
  <si>
    <t>1144 – Perforce Visual Client (copy)</t>
  </si>
  <si>
    <t>1145 – Perforce Visual Client (copy)</t>
  </si>
  <si>
    <t>1146 – Perforce Visual Client (copy)</t>
  </si>
  <si>
    <t>1147 – Perforce Visual Client (copy)</t>
  </si>
  <si>
    <t>1148 – Perforce Visual Client (copy)</t>
  </si>
  <si>
    <t>Helen Kuni</t>
  </si>
  <si>
    <t>1149 – Creating an Angled Platform for Object Detection</t>
  </si>
  <si>
    <t>115 – Developer WebEx Account Setup (Group 2)</t>
  </si>
  <si>
    <t>1150 – Volumetric Analysis</t>
  </si>
  <si>
    <t xml:space="preserve">1151 – Investigation of Mission Planner's Swarm Capabilities </t>
  </si>
  <si>
    <t>1152 – Write SAM Aircraft Flight Manual</t>
  </si>
  <si>
    <t>1153 – Airworthiness for SAM</t>
  </si>
  <si>
    <t>1154 - AIAA Conference Paper Draft Writing (copy)</t>
  </si>
  <si>
    <t>1155 - AIAA Conference Paper Draft Writing (copy)</t>
  </si>
  <si>
    <t>1156 - ARGO Gimbal Construction</t>
  </si>
  <si>
    <t>1157 - Investigate LIDAR Feasibility</t>
  </si>
  <si>
    <t>1158 - ARGO Interchangeable Payload Mounts</t>
  </si>
  <si>
    <t>1159 - Additional Multi-rotor research</t>
  </si>
  <si>
    <t>116 – Developer WebEx Account Setup (Group 3)</t>
  </si>
  <si>
    <t>1160 – Props for Flight Tests</t>
  </si>
  <si>
    <t>1161 – Vulcan Test Matrix</t>
  </si>
  <si>
    <t>1162 – Airworthiness for SAM (copy)</t>
  </si>
  <si>
    <t>1163 – Flight Ops Administration (11/2016)</t>
  </si>
  <si>
    <t>1164 – Arduino with Matlab and Simulink (Position 3)</t>
  </si>
  <si>
    <t>1165 – Arduino with Matlab and Simulink (Update Documentation) (Position 3)</t>
  </si>
  <si>
    <t>1166 - Luke Post-Mortem Analysis</t>
  </si>
  <si>
    <t>1167 - Arduplane SITL Validation</t>
  </si>
  <si>
    <t>please tweak the documentation</t>
  </si>
  <si>
    <t>1168 – CONDOR Post-Mortem Analysis</t>
  </si>
  <si>
    <t>1169 - Understand Image Processing Matlab Code</t>
  </si>
  <si>
    <t>117 – Developer WebEx Account Setup (Group 4)</t>
  </si>
  <si>
    <t>1170 - FPV Camera Research for Skywalker X8</t>
  </si>
  <si>
    <t>1171 – New AFSL Printer (copy)</t>
  </si>
  <si>
    <t>1172 - AIAA Conference Paper Draft Writing (copy)</t>
  </si>
  <si>
    <t>1173 - AIAA Conference Paper Draft Writing (copy)</t>
  </si>
  <si>
    <t>1174 - AIAA Conference Paper Draft Writing (copy)</t>
  </si>
  <si>
    <t>1175 - AIAA SciTech Conference Paper Draft Writing</t>
  </si>
  <si>
    <t>1176 - Flight Training Program – Fixed Wing(copy)</t>
  </si>
  <si>
    <t>1177 – Image Processing 1: slant range algorithm</t>
  </si>
  <si>
    <t>1178 – Image Processing 2: fit slant range algorithm to tracking algorithm</t>
  </si>
  <si>
    <t>1179 – Image Processing 3: automate the algorithm</t>
  </si>
  <si>
    <t>118 – Developer WebEx Account Setup (Group 5)</t>
  </si>
  <si>
    <t>1180 – Image Processing 4: field test &amp; finalize</t>
  </si>
  <si>
    <t>1247 – Plan a Snow Excursion</t>
  </si>
  <si>
    <t>1182 - Maintenance of Training Planes (Position 1)</t>
  </si>
  <si>
    <t>1183 - Maintenance of Training Planes (Position 2)</t>
  </si>
  <si>
    <t>1184 - Turnigy Talon Tricopter (T3) Build (part 1)</t>
  </si>
  <si>
    <t>1185 - Request a Waiver for sUAS – Increase in Altitude (copy)</t>
  </si>
  <si>
    <t>1186 – HiLPixhawk Maintenance</t>
  </si>
  <si>
    <t>1187 - Visual Anchoring White Paper</t>
  </si>
  <si>
    <t>1188 – Understand Original Image Processing Algorithm</t>
  </si>
  <si>
    <t>1189 - Integrate Tracking and Image Processing Algorithms</t>
  </si>
  <si>
    <t>119 – Developer WebEx Account Setup (Group 6)</t>
  </si>
  <si>
    <t>1190 - Custom Arduplane build with UW modes</t>
  </si>
  <si>
    <t>1191 - Prepare Rebuilt CONDOR for ground testing</t>
  </si>
  <si>
    <t>1192 – Mission Planner Familiarization (copy)</t>
  </si>
  <si>
    <t>1193 – ARGO “Training Wheels”</t>
  </si>
  <si>
    <t>1194 – Soldering</t>
  </si>
  <si>
    <t>1195 – LinkedIn Page Setup and Facebook Link</t>
  </si>
  <si>
    <t>1311 – Optimizing Various Mission Planner Parameters</t>
  </si>
  <si>
    <t>1197 - Master's Thesis Rough Draft (Larson)</t>
  </si>
  <si>
    <t>1198 - Master's Thesis Revisions (Larson)</t>
  </si>
  <si>
    <t>1199 - Master's Thesis Presentation (Larson)</t>
  </si>
  <si>
    <t>120 – Developer WebEx Account Setup (Group 7)</t>
  </si>
  <si>
    <t>1200 - Master's Thesis Polishing (Larson)</t>
  </si>
  <si>
    <t>1201 - Flight Training Program – Fixed Wing (copy)</t>
  </si>
  <si>
    <t>1202 – Flight Instruction</t>
  </si>
  <si>
    <t>1352 – VTOL/QuadPlane</t>
  </si>
  <si>
    <t>stretch goal</t>
  </si>
  <si>
    <t>1204 – Student Technology Fee Proposal (copy) – LIDAR</t>
  </si>
  <si>
    <t>1205 – Perforce Visual Client (copy)</t>
  </si>
  <si>
    <t>1206 – Flight Ops Administration (12/2016)</t>
  </si>
  <si>
    <t>1207 – AFSL Website Updates (People Section) (copy)</t>
  </si>
  <si>
    <t>1384 – Flight Training Program – Multi-Rotor</t>
  </si>
  <si>
    <t>1388 - Piksi RTK Flight Test (Copy)</t>
  </si>
  <si>
    <t>121 – Developer WebEx Account Setup (Group 8)</t>
  </si>
  <si>
    <t>1210 – AFSL Website Updates (Publications Section) (copy)</t>
  </si>
  <si>
    <t>2012+</t>
  </si>
  <si>
    <t>1211 – Investigate Pixhawk 2</t>
  </si>
  <si>
    <t>talk with CONDOR team</t>
  </si>
  <si>
    <t>1212 – Flight Test Videos Excel Data</t>
  </si>
  <si>
    <t>1213 – AFSL Website (Research) – JCATI 2015</t>
  </si>
  <si>
    <t>1214 – Social Media Updates (copy) – AUT ‘16</t>
  </si>
  <si>
    <t>1215 – Social Media Updates (copy) – WIN '17</t>
  </si>
  <si>
    <t>1216 – Falco Aircraft Manual (part 2)</t>
  </si>
  <si>
    <t>1217 – White Paper</t>
  </si>
  <si>
    <t>1218 - Perforce Visual Client (copy)</t>
  </si>
  <si>
    <t>BJ Arun</t>
  </si>
  <si>
    <t>1219 - Perforce Visual Client (copy)</t>
  </si>
  <si>
    <t>Kelsey Gabel</t>
  </si>
  <si>
    <t>122 – Developer WebEx Account Setup (Group 9)</t>
  </si>
  <si>
    <t>1220 - Perforce Visual Client (copy)</t>
  </si>
  <si>
    <t>Brett Myers</t>
  </si>
  <si>
    <t>1221 – SAM Post-Mortem Analysis</t>
  </si>
  <si>
    <t>1222 – MFOC Maintenance Post 12/16 flight tests</t>
  </si>
  <si>
    <t>Ge Bao</t>
  </si>
  <si>
    <t>1223 – Troubleshoot CERES (part 1)</t>
  </si>
  <si>
    <t>1224 – Troubleshoot TEDD</t>
  </si>
  <si>
    <t>battery issue</t>
  </si>
  <si>
    <t>1225 – Falco Rebuild</t>
  </si>
  <si>
    <t>1226 – SAM Rebuild</t>
  </si>
  <si>
    <t>1227 – MicaSense RedEdge Documentation</t>
  </si>
  <si>
    <t>1228 - AIAA SciTech Conference Paper Draft Writing (copy)</t>
  </si>
  <si>
    <t>1229 - AIAA SciTech Conference Paper Draft Writing (copy)</t>
  </si>
  <si>
    <t>123 – Developer WebEx Account Setup (Group 10)</t>
  </si>
  <si>
    <t>MAPSS</t>
  </si>
  <si>
    <t>1230 - MAPSS Initial Gimbal System Trade Study</t>
  </si>
  <si>
    <t>1231 - MAPSS Project Plan Deliverables</t>
  </si>
  <si>
    <t>1232 - MAPSS Project Plan Deliverables (copy)</t>
  </si>
  <si>
    <t>1233 - MAPSS Project Plan Deliverables (copy)</t>
  </si>
  <si>
    <t>1234 - MAPSS Project Plan Delivarables (copy)</t>
  </si>
  <si>
    <t>1235 - MAPSS Equipment Acquisition Sprint 1702</t>
  </si>
  <si>
    <t>1236 - MAPSS Initial Red Edge Data Acquisition</t>
  </si>
  <si>
    <t>1237 - MAPSS Accessory Sensor Specs and CAD work</t>
  </si>
  <si>
    <t>Mount location</t>
  </si>
  <si>
    <t>1238 - MAPSS Accessory Sensor Dummy Model</t>
  </si>
  <si>
    <t>1239 - MAPSS Matrice 100 Integration</t>
  </si>
  <si>
    <t>124 – Developer WebEx Account Setup (Group 11)</t>
  </si>
  <si>
    <t>1240 - MAPSS Sprint 1701 Administation</t>
  </si>
  <si>
    <t>1240 - MAPSS Sprint 1702 Administation</t>
  </si>
  <si>
    <t>1241 - MAPSS Sprint 1701 Budgeting</t>
  </si>
  <si>
    <t>1241 - MAPSS Sprint 1702 Budgeting</t>
  </si>
  <si>
    <t>1242 - MAPSS Pixhawk/MissionPlanner Integration</t>
  </si>
  <si>
    <t>1243 - MAPSS Axis Camera Gimbal Trade Study</t>
  </si>
  <si>
    <t>1244 - MAPSS Axis Camera Gimbal Trade Study (copy)</t>
  </si>
  <si>
    <t>1245 – AFSL Website Updates (People Section) (copy)</t>
  </si>
  <si>
    <t>1246 – MARV JCATI Flight Test</t>
  </si>
  <si>
    <t>1392 – Flight Training Program – Multi-Rotor (copy)</t>
  </si>
  <si>
    <t>1248 – SciTech Paper</t>
  </si>
  <si>
    <t>1249 – Amazon Catalyst Proposal</t>
  </si>
  <si>
    <t>125 – Developer WebEx Account Setup (Group 12)</t>
  </si>
  <si>
    <t>1250 – JCATI Proposal</t>
  </si>
  <si>
    <t>1251 – Flight Ops Administration (1701)</t>
  </si>
  <si>
    <t>1252 – Cera Build (copy)</t>
  </si>
  <si>
    <t>1253 – Perforce Visual Client (copy)</t>
  </si>
  <si>
    <t>Maius Wong</t>
  </si>
  <si>
    <t>1254 – Purchase New Skywalker 1900</t>
  </si>
  <si>
    <t>1255 – Perforce Visual Client (copy)</t>
  </si>
  <si>
    <t>1256 – Perforce Visual Client (copy)</t>
  </si>
  <si>
    <t>1257 – Create a TRAPIS Promo Video (copy)</t>
  </si>
  <si>
    <t>1258 – Weather Station &amp; Equipment Functionality</t>
  </si>
  <si>
    <t>1259 – MFOC Maintenance Post 12/16 flight tests (copy)</t>
  </si>
  <si>
    <t>126 – Developer WebEx Account Setup (Group 13)</t>
  </si>
  <si>
    <t>1260 – Falco Rebuild (copy)</t>
  </si>
  <si>
    <t>1261 – Camera Cases</t>
  </si>
  <si>
    <t>1262 – Undergrad Research Symposium</t>
  </si>
  <si>
    <t>1263 – Flight Training Program – Multi-Rotor</t>
  </si>
  <si>
    <t>waiting for outdoor test w/ marv</t>
  </si>
  <si>
    <t>1264 – MAPSS Analyze Previous Flight Data</t>
  </si>
  <si>
    <t>1265 – Research Parameter Loading Order in Checklists</t>
  </si>
  <si>
    <t>1266 – MAPSS Passive Damping Designs Research</t>
  </si>
  <si>
    <t>1267 – MAPSS Sprint 1701 Communication Focal Duties</t>
  </si>
  <si>
    <t>1267 – MAPSS Sprint 1702 Communication Focal Duties</t>
  </si>
  <si>
    <t>1268 – MAPSS Senior Capstone Grant Application</t>
  </si>
  <si>
    <t>1269 - Argo Repairs</t>
  </si>
  <si>
    <t>127 – Developer WebEx Account Setup (Group 14)</t>
  </si>
  <si>
    <t>1270 - Argo Test Flights</t>
  </si>
  <si>
    <t>1271 – Piksi Ground Test</t>
  </si>
  <si>
    <t>1272 – Piksi 3D Printed Mount</t>
  </si>
  <si>
    <t>1273 – Archival and Data Analysis for Mission 1/21/17</t>
  </si>
  <si>
    <t>1273 – MAPSS MicaSense Rededge CAD Work</t>
  </si>
  <si>
    <t>1275 - MARV JCATI Flight Test (copy)</t>
  </si>
  <si>
    <t>1276 – Perforce Visual Client (copy)</t>
  </si>
  <si>
    <t>Sam Buxton</t>
  </si>
  <si>
    <t>1276 – MAPSS Flight Test Analysis</t>
  </si>
  <si>
    <t>128 – Developer WebEx Account Setup (Group 15)</t>
  </si>
  <si>
    <t>1277 – MAPSS Flight Test Analysis (copy)</t>
  </si>
  <si>
    <t>1278 – MAPSS Flight Test Analysis (copy)</t>
  </si>
  <si>
    <t>1279 – MAPSS Flight Test Analysis (copy)</t>
  </si>
  <si>
    <t>1280 – MAPSS Flight Test RedEdge Data Acquisition</t>
  </si>
  <si>
    <t>1284 – Flight Training Program – Fixed Wing (copy)</t>
  </si>
  <si>
    <t>completed up through flying mini skywalker, but graduating</t>
  </si>
  <si>
    <t>1285 – Electronics Development Workstation</t>
  </si>
  <si>
    <t>1286 – Flight Incidents Documentation</t>
  </si>
  <si>
    <t>1287 – Anakin Post-Mortem Analysis</t>
  </si>
  <si>
    <t>1288 – Anakin Rebuild</t>
  </si>
  <si>
    <t>1289 – SAM Rebuild (copy)</t>
  </si>
  <si>
    <t>Nikita Filippov</t>
  </si>
  <si>
    <t>129 – Visual Studio 2012 Unit Test Workflow</t>
  </si>
  <si>
    <t>1290 – Anakin Rebuild (copy)</t>
  </si>
  <si>
    <t>1281 – MAPSS Flight Test RedEdge Data Acquisition (copy)</t>
  </si>
  <si>
    <t>1282 – MAPSS Flight Test RedEdge Data Acquisition (copy)</t>
  </si>
  <si>
    <t>1283 – MAPSS Flight Test RedEdge Data Acquisition (copy)</t>
  </si>
  <si>
    <t>1291 – MAPSS Poster Session 2/3</t>
  </si>
  <si>
    <t>1292 – MAPSS Poster Session 2/3 (copy)</t>
  </si>
  <si>
    <t>1293 – MAPSS Poster Session 2/3 (copy)</t>
  </si>
  <si>
    <t>1294 – MAPSS Poster Session 2/3 (copy)</t>
  </si>
  <si>
    <t>1295 – MAPSS Gimbal Software Integration</t>
  </si>
  <si>
    <t>1299 – Student Technology Fee Proposal (copy) – LIDAR</t>
  </si>
  <si>
    <t>130 – Sprint 1312 Administration</t>
  </si>
  <si>
    <t>1300 - Apprehend the usage of Image Acquisition Toolbox</t>
  </si>
  <si>
    <t>1301 – Unit test for integrated visual anchoring algorithm</t>
  </si>
  <si>
    <t>1302 – Clean up unused visual anchoring code</t>
  </si>
  <si>
    <t>1303 – Recruit more people for visual anchoring project</t>
  </si>
  <si>
    <t>1304 – Ground test 1 for visual anchoring</t>
  </si>
  <si>
    <t>1305 - Develop and Document Slant Range Algorithm</t>
  </si>
  <si>
    <t xml:space="preserve">1306 - Configure and Install Camera Gimbal and Video Transmitter </t>
  </si>
  <si>
    <t>1307 - Unit Test Slant Range Algorithm</t>
  </si>
  <si>
    <t>1308 - Clean up unused visual anchoring code (copy)</t>
  </si>
  <si>
    <t>1309 - Investigating RC Inputs and Outputs</t>
  </si>
  <si>
    <t>131 – Forward State Estimator Improvements</t>
  </si>
  <si>
    <t>1310 – Student Technology Fee Proposal (copy) – LIDAR</t>
  </si>
  <si>
    <t>1393 – Flight Training Program – Fixed Wing (copy)</t>
  </si>
  <si>
    <t>1312 – Flight Training Program – Multi-Rotor (copy)</t>
  </si>
  <si>
    <t>1313 – Aircraft Part Familiarization (copy)</t>
  </si>
  <si>
    <t>1314 - Part 107 Test Preparation (copy)</t>
  </si>
  <si>
    <t>1315 - Anakin Crash Analysis</t>
  </si>
  <si>
    <t>1316 – Swarm Waiver</t>
  </si>
  <si>
    <t>1317 - MAPSS PDR Session (3/10)</t>
  </si>
  <si>
    <t>1318 - MAPSS PDR Session (3/10) (copy)</t>
  </si>
  <si>
    <t>1319 - MAPSS PDR Session (3/10) (copy)</t>
  </si>
  <si>
    <t>132 – Unit Testing Background Training (copy)</t>
  </si>
  <si>
    <t>1320 - MAPSS PDR Session (3/10) (copy)</t>
  </si>
  <si>
    <t>1321 - MAPSS CDR Session (4/28)</t>
  </si>
  <si>
    <t>1322 - MAPSS CDR Session (4/28) (copy)</t>
  </si>
  <si>
    <t>1323 - MAPSS CDR Session (4/28) (copy)</t>
  </si>
  <si>
    <t>1324 - MAPSS CDR Session (4/28) (copy)</t>
  </si>
  <si>
    <t>1325 - MAPSS FDR Session (6/5)</t>
  </si>
  <si>
    <t>1326 - MAPSS FDR Session (6/5) (copy)</t>
  </si>
  <si>
    <t>1327 - MAPSS FDR Session (6/5) (copy)</t>
  </si>
  <si>
    <t>1328 - MAPSS FDR Session (6/5) (copy)</t>
  </si>
  <si>
    <t>1296 – MAPSS Gimbal Software Integration (copy)</t>
  </si>
  <si>
    <t>1329 - MAPSS Meeting Attendance Sprint 1703</t>
  </si>
  <si>
    <t>1329 - MAPSS Meeting Attendance Sprint 1704</t>
  </si>
  <si>
    <t>1329 - MAPSS Meeting Attendance Sprint 1705</t>
  </si>
  <si>
    <t>1329 - MAPSS Meeting Attendance Sprint 1706</t>
  </si>
  <si>
    <t>133 – Unit Testing Background Training (copy)</t>
  </si>
  <si>
    <t>1297 – MAPSS Gimbal Software Integration (copy)</t>
  </si>
  <si>
    <t>1298 – MAPSS Gimbal Software Integration (copy)</t>
  </si>
  <si>
    <t>1329 - MAPSS Meeting Attendance Sprint 1702</t>
  </si>
  <si>
    <t>1330 - MAPSS Meeting Attendance Sprint 1702</t>
  </si>
  <si>
    <t>1331 - MAPSS Meeting Attendance Sprint 1702</t>
  </si>
  <si>
    <t>1332 - MAPSS Meeting Attendance Sprint 1702</t>
  </si>
  <si>
    <t>1333 - MAPSS Gimbal Flight Test- Prototype 1</t>
  </si>
  <si>
    <t>1337 - MAPSS Gimbal-less Rededge Flight Test</t>
  </si>
  <si>
    <t>Update needed</t>
  </si>
  <si>
    <t>1337 - MAPSS Gimbal-less Rededge Flight Test (copy)</t>
  </si>
  <si>
    <t>1338 - MAPSS Accessory Sensor Testing</t>
  </si>
  <si>
    <t>1338 - MAPSS Accessory Sensor Testing (copy)</t>
  </si>
  <si>
    <t>1334 - MAPSS Gimbal Flight Test- Prototype 1  (copy)</t>
  </si>
  <si>
    <t>134 – Unit Testing Background Training (copy)</t>
  </si>
  <si>
    <t>1340 - MAPSS Final Paper (Part 2) (6/8)</t>
  </si>
  <si>
    <t>1341 - MAPSS Final Paper (Part 2) (6/8) (COPY)</t>
  </si>
  <si>
    <t>1342 - MAPSS Final Paper (Part 2) (6/8) (COPY)</t>
  </si>
  <si>
    <t>1343 - MAPSS Final Paper (Part 2) (6/8) (COPY)</t>
  </si>
  <si>
    <t>1344 - MAPSS Gimbal Flight Test</t>
  </si>
  <si>
    <t>1345 - MAPSS Gimbal Flight Test (copy)</t>
  </si>
  <si>
    <t>1346 - MAPSS Gimbal Flight Test (copy)</t>
  </si>
  <si>
    <t>1347 - MAPSS Gimbal Flight Test (copy)</t>
  </si>
  <si>
    <t>1348 - MAPSS Gimbal vs Non-Gimbal Flight Test Quality Comparison (MTF)</t>
  </si>
  <si>
    <t>1349 - MAPSS Gimbal vs Non-Gimbal Flight Test Quality Comparison (MTF) (copy)</t>
  </si>
  <si>
    <t>135 – Unit Testing Background Training (copy)</t>
  </si>
  <si>
    <t>1350 - MAPSS Gimbal vs Non-Gimbal Flight Test Quality Comparison (MTF)  (copy)</t>
  </si>
  <si>
    <t>1351 - MAPSS Gimbal vs Non-Gimbal Flight Test Quality Comparison (MTF)  (copy)</t>
  </si>
  <si>
    <t>1394 – Flight Training Program – Fixed Wing (copy)</t>
  </si>
  <si>
    <t>Cory Cantey</t>
  </si>
  <si>
    <t>1353 – Engineering Discovery Days Prep</t>
  </si>
  <si>
    <t>1354 – Perforce Visual Client (copy)</t>
  </si>
  <si>
    <t>1335 - MAPSS Gimbal Flight Test- Prototype 1 (copy)</t>
  </si>
  <si>
    <t>1336 - MAPSS Gimbal Flight Test- Prototype 1 (copy)</t>
  </si>
  <si>
    <t>1339 - MAPSS Vibrational Testing setup</t>
  </si>
  <si>
    <t>1355 – MAPSS Prototype 1 Documentation</t>
  </si>
  <si>
    <t>1356 – MAPSS SONY A5100 Documentation</t>
  </si>
  <si>
    <t>136 – Unit Testing Background Training (copy)</t>
  </si>
  <si>
    <t>1360 – Luke Rebuild</t>
  </si>
  <si>
    <t>1362 – Perforce Visual Client (copy)</t>
  </si>
  <si>
    <t>Nick Armstrong</t>
  </si>
  <si>
    <t>Nico Miguel</t>
  </si>
  <si>
    <t>1363 – Perforce Visual Client (copy)</t>
  </si>
  <si>
    <t>1364 - Indoor Flight Testing Location</t>
  </si>
  <si>
    <t xml:space="preserve">1365 - Cera build </t>
  </si>
  <si>
    <t>1357 – Modulation Transfer Function Research &amp; Documentation</t>
  </si>
  <si>
    <t>1358 – MAPSS Test Card Creation (Part 1)</t>
  </si>
  <si>
    <t>1359 – MAPSS MTF Poster Creation (Part 1)</t>
  </si>
  <si>
    <t>1452 – MAPSS Prototype 2 Design and Construction</t>
  </si>
  <si>
    <t>137 – Unit Testing Background Training (copy)</t>
  </si>
  <si>
    <t>1370 - Gimbal Trade Study and Integration for Visual Anchoring</t>
  </si>
  <si>
    <t>1371 - Adapter for new PC power supply for charging</t>
  </si>
  <si>
    <t>1372 - Pixhawk mounting for vibration dampening</t>
  </si>
  <si>
    <t>1373 – Flight Ops Administration (1702)</t>
  </si>
  <si>
    <t>1374 - JCATI To-Do</t>
  </si>
  <si>
    <t>1453 – MAPSS Prototype 2 Design and Construction (copy)</t>
  </si>
  <si>
    <t>1454 – MAPSS Prototype 2 Design and Construction (copy)</t>
  </si>
  <si>
    <t>1455 – MAPSS Prototype 2 Design and Construction (copy)</t>
  </si>
  <si>
    <t>1375 – JCATI LLNL Ground Test</t>
  </si>
  <si>
    <t>1376 – JCATI Poster</t>
  </si>
  <si>
    <t>1377 – JCATI SDR Integration &amp; Flight Test</t>
  </si>
  <si>
    <t>1378 – LiDAR Procurement</t>
  </si>
  <si>
    <t>1379 – Lab Component Inventory</t>
  </si>
  <si>
    <t>1380 – Clean Scissors</t>
  </si>
  <si>
    <t>1381 – Reorganize Lab’s Airspace</t>
  </si>
  <si>
    <t>1382 – Repair GROVER</t>
  </si>
  <si>
    <t xml:space="preserve">1383 – New Swarm Research Ground Vehicle </t>
  </si>
  <si>
    <t>1395 – Flight Training Program – Multi-Rotor (copy)</t>
  </si>
  <si>
    <t>Dylan Hoff</t>
  </si>
  <si>
    <t>1385 – Plimp Proposal</t>
  </si>
  <si>
    <t>1223 – Troubleshoot CERES</t>
  </si>
  <si>
    <t>1386 - Master's Thesis Presentation (Larson) (copy)</t>
  </si>
  <si>
    <t>1387 JCATI To-Do (Copy)</t>
  </si>
  <si>
    <t>1396 – Flight Training Program – Multi-Rotor (copy)</t>
  </si>
  <si>
    <t>in progress</t>
  </si>
  <si>
    <t>Chung Choi</t>
  </si>
  <si>
    <t>1390 – STF Proposal Part 2</t>
  </si>
  <si>
    <t>1365 - Cera build (copy)</t>
  </si>
  <si>
    <t>Needs Flight test Saturday</t>
  </si>
  <si>
    <t>1391 – Perforce Visual Client (copy)</t>
  </si>
  <si>
    <t>Alex Banh</t>
  </si>
  <si>
    <t>1397 – Flight Training Program – Multi-Rotor (copy)</t>
  </si>
  <si>
    <t>1417 - Sprint 1712 Administration</t>
  </si>
  <si>
    <t>1486 – Publishing JCATI Data Online</t>
  </si>
  <si>
    <t>deadline before paper presentation</t>
  </si>
  <si>
    <t>1488 – Flight Training Program – Fixed Wing (copy)</t>
  </si>
  <si>
    <t>LiDAR</t>
  </si>
  <si>
    <t>1492 – Build MATLAB Script for Real-Time Modeling</t>
  </si>
  <si>
    <t>1493 – MATLAB for ArduCopter Battery Info</t>
  </si>
  <si>
    <t>1398 – VTOL/QuadPlane (copy)</t>
  </si>
  <si>
    <t>Kai Simpson</t>
  </si>
  <si>
    <t>1399 – VTOL/QuadPlane (copy)</t>
  </si>
  <si>
    <t>Cole Morgan</t>
  </si>
  <si>
    <t>1400 – VTOL/QuadPlane (copy)</t>
  </si>
  <si>
    <t>Zach Kirwan</t>
  </si>
  <si>
    <t>1401 – Create an AFSL Promo Video for the Website</t>
  </si>
  <si>
    <t>1402 – Create an AFSL Promo Video for the Website (copy)</t>
  </si>
  <si>
    <t>1403 – Create an AFSL Promo Video for the Website (copy)</t>
  </si>
  <si>
    <t>1404 – Student Technology Fee Proposal (copy) – LIDAR</t>
  </si>
  <si>
    <t>1405 – Aircraft Part Familiarization (copy)</t>
  </si>
  <si>
    <t>1406 - Sprint 1701 Administration</t>
  </si>
  <si>
    <t>1407 - Sprint 1702 Administration</t>
  </si>
  <si>
    <t>1408 - Sprint 1703 Administration</t>
  </si>
  <si>
    <t>1409 - Sprint 1704 Administration</t>
  </si>
  <si>
    <t>1410 - Sprint 1705 Administration</t>
  </si>
  <si>
    <t>1411 - Sprint 1706 Administration</t>
  </si>
  <si>
    <t>1412 - Sprint 1707 Administration</t>
  </si>
  <si>
    <t>1413 - Sprint 1708 Administration</t>
  </si>
  <si>
    <t>1414 - Sprint 1709 Administration</t>
  </si>
  <si>
    <t>1415 - Sprint 1710 Administration</t>
  </si>
  <si>
    <t>1416 - Sprint 1711 Administration</t>
  </si>
  <si>
    <t>1516 – Flight Training Program – Fixed Wing (copy)</t>
  </si>
  <si>
    <t>1418 – BVLOS Waiver</t>
  </si>
  <si>
    <t>1419 – Aircraft Lights for Altitude Waiver</t>
  </si>
  <si>
    <t>1420 - Perforce Visual Client (copy)</t>
  </si>
  <si>
    <t>Conor Reiland</t>
  </si>
  <si>
    <t>1421 - Research Mission Planner</t>
  </si>
  <si>
    <t>1422 – Flight Training Program – Multi-Rotor (part 1)</t>
  </si>
  <si>
    <t>1423 - RF Spectrum Analyzer Manual</t>
  </si>
  <si>
    <t>1424 - Perforce Visual Client (copy)</t>
  </si>
  <si>
    <t>1425 - Perforce Visual Client (copy)</t>
  </si>
  <si>
    <t>1426 - Perforce Visual Client (copy)</t>
  </si>
  <si>
    <t>1427 – Auto Takeoff</t>
  </si>
  <si>
    <t>1428 – Auto Landing</t>
  </si>
  <si>
    <t>1429 – DJI Phantom 3 Usage Study</t>
  </si>
  <si>
    <t>1430 – GCS Software Upgrades</t>
  </si>
  <si>
    <t>1431 – New Swarm Research Ground Vehicle (copy)</t>
  </si>
  <si>
    <t xml:space="preserve">1432 – New Swarm Research Ground Vehicle (copy) </t>
  </si>
  <si>
    <t xml:space="preserve">1433 – New Swarm Research Ground Vehicle (copy) </t>
  </si>
  <si>
    <t>1434 – Multi-Rotor Training Document</t>
  </si>
  <si>
    <t>1435 – Self-Contained FPV Research</t>
  </si>
  <si>
    <t>finished except for presentation</t>
  </si>
  <si>
    <t>1436 - MAPSS Vibration Sensor Acquisition and Testing</t>
  </si>
  <si>
    <t>1437 - MAPSS Shaker Table Testing (Part 1)</t>
  </si>
  <si>
    <t>1438 - MAPSS Gimbal Structural Component Research</t>
  </si>
  <si>
    <t>1439 - MAPSS FLIR VUE Plate Design</t>
  </si>
  <si>
    <t>1440 - MAPSS FLIR VUE Plate Manufacturing</t>
  </si>
  <si>
    <t>1441 – MAPSS Prototype 2 Reconstruction</t>
  </si>
  <si>
    <t>1442 – MAPSS Camera Payload Plate Final Design</t>
  </si>
  <si>
    <t>1443 – MAPSS FLIR VUE model reprint/reweigh</t>
  </si>
  <si>
    <t>1444 – MAPSS Flight Test Readiness</t>
  </si>
  <si>
    <t>1445 – MAPSS Carbon Fiber Supply</t>
  </si>
  <si>
    <t>1446 – MAPSS Electrical System Research</t>
  </si>
  <si>
    <t>1447 – MAPSS Prototype 3 Design</t>
  </si>
  <si>
    <t>1448 – MAPSS Prototype 3 Design</t>
  </si>
  <si>
    <t>1449 – MAPSS Prototype 3 Design</t>
  </si>
  <si>
    <t>1450 – MAPSS Prototype 3 Design</t>
  </si>
  <si>
    <t>1451 – MAPSS Camera Payload Plate Final Design (copy)</t>
  </si>
  <si>
    <t>1456 – Social Media Updates (copy) – APR ’17</t>
  </si>
  <si>
    <t>1457 – Flight Training Program – Multi-Rotor (copy)</t>
  </si>
  <si>
    <t>1458 – Flight Training Program – Fixed Wing (copy)</t>
  </si>
  <si>
    <t>1459 – Troubleshoot CERES (part 2)</t>
  </si>
  <si>
    <t>1460 – 3DR Solo Usage Study</t>
  </si>
  <si>
    <t>1461 - Master's Thesis Polishing (Larson) (copy)</t>
  </si>
  <si>
    <t>1462 - AIAA SciTech Conference Paper Draft Writing (copy)</t>
  </si>
  <si>
    <t>1463 – Perforce Visual Client (copy)</t>
  </si>
  <si>
    <t>Lanhao Wu</t>
  </si>
  <si>
    <t>1464 – Auto Takeoff (copy)</t>
  </si>
  <si>
    <t>1465 - MAPSS File Uploading</t>
  </si>
  <si>
    <t>1466 – MAPSS MTF Poster Creation (Part 2)</t>
  </si>
  <si>
    <t xml:space="preserve">1467 – MAPSS Prototype Iteration </t>
  </si>
  <si>
    <t xml:space="preserve">1468 – MAPSS Prototype Iteration </t>
  </si>
  <si>
    <t xml:space="preserve">1469 – MAPSS Prototype Iteration </t>
  </si>
  <si>
    <t xml:space="preserve">1470 – MAPSS Prototype Iteration </t>
  </si>
  <si>
    <t>1471 – MAPSS Manufacturability Trade Study</t>
  </si>
  <si>
    <t>1472 – MAPSS Manufacturability Trade Study (copy)</t>
  </si>
  <si>
    <t>1473 - Part 107 Test Preparation (copy)</t>
  </si>
  <si>
    <t>1474 - CONDOR Post-Mortem Analysis (copy)</t>
  </si>
  <si>
    <t>1475 – Aircraft Lights Preliminary Integration (Ben)</t>
  </si>
  <si>
    <t>Ben never came home. )':</t>
  </si>
  <si>
    <t>1476 – Request a Waiver for sUAS – BVLOS</t>
  </si>
  <si>
    <t>1477 – Request a Waiver for sUAS – Swarm</t>
  </si>
  <si>
    <t>1479 -- JCATI Pitch &amp; Symposium (copy)</t>
  </si>
  <si>
    <t>1480 -- JCATI Flight Test I</t>
  </si>
  <si>
    <t>1478 -- JCATI Pitch &amp; Symposium</t>
  </si>
  <si>
    <t xml:space="preserve">1481 -- JCATI Flight Test I </t>
  </si>
  <si>
    <t>1483 – AIAA SciTech Paper JCATI2016</t>
  </si>
  <si>
    <t>1484 – AIAA SciTech Paper JCATI2016 (copy)</t>
  </si>
  <si>
    <t>1485 – AIAA SciTech Paper JCATI2016 (copy)</t>
  </si>
  <si>
    <t>1551 – SAM To-Do Items</t>
  </si>
  <si>
    <t>Needs Flight Test</t>
  </si>
  <si>
    <t>1487 – Research New Pixhawks</t>
  </si>
  <si>
    <t>1552 – Argo Data Flash Logs</t>
  </si>
  <si>
    <t>Joshua Brockschmidt</t>
  </si>
  <si>
    <t>1489 – Perforce Visual Client (copy)</t>
  </si>
  <si>
    <t>1490 – Investigate INEXA</t>
  </si>
  <si>
    <t>1491 – Updating AIAA Conference Paper (Position 1)</t>
  </si>
  <si>
    <t>1553 – MFOC Maintenance Items</t>
  </si>
  <si>
    <t>1556 – UW C++ SDK Development</t>
  </si>
  <si>
    <t>1494 – Flight Ops Administration (1703)</t>
  </si>
  <si>
    <t>1495 – Donated Drone Investigation</t>
  </si>
  <si>
    <t>1496 -- JCATI 1703 Tasks</t>
  </si>
  <si>
    <t>1496 – JCATI 1703 Tasks</t>
  </si>
  <si>
    <t>1497 – DJI Phantom 3 MicaSense Mount</t>
  </si>
  <si>
    <t>1498 – Solder AA Battery Housing</t>
  </si>
  <si>
    <t>1499 – Turnigy 9X Buddy Box</t>
  </si>
  <si>
    <t>Matthew Lemelin</t>
  </si>
  <si>
    <t>1500 – Checklist Formatting</t>
  </si>
  <si>
    <t>1501 – Archiving UAS Articles</t>
  </si>
  <si>
    <t>1502 – GCS and Aircraft Software/Firmware Upgrades Part 2</t>
  </si>
  <si>
    <t>1503 – Perforce Visual Client (copy)</t>
  </si>
  <si>
    <t>Keegan McGrath</t>
  </si>
  <si>
    <t>1504 – Setup GPS Repeater</t>
  </si>
  <si>
    <t>1505 – SAM Rebuild (copy)</t>
  </si>
  <si>
    <t>1506 - Test Location Viewing</t>
  </si>
  <si>
    <t>1507 - Test Location Viewing (copy)</t>
  </si>
  <si>
    <t>1508 – Standardize Failsafes</t>
  </si>
  <si>
    <t>1509 – Headset Repair</t>
  </si>
  <si>
    <t>Matthew Lee</t>
  </si>
  <si>
    <t>1510 – Fix and Organize the Battery Box</t>
  </si>
  <si>
    <t>1511 – Luke Rebuild (copy)</t>
  </si>
  <si>
    <t>Tinnabhand Patana-anake</t>
  </si>
  <si>
    <t>1512 – Perforce Visual Client (copy)</t>
  </si>
  <si>
    <t>Tom Pflibsen</t>
  </si>
  <si>
    <t>1513 – Perforce Visual Client (copy)</t>
  </si>
  <si>
    <t>Ken Sekine</t>
  </si>
  <si>
    <t>1514 – Perforce Visual Client (copy)</t>
  </si>
  <si>
    <t>1515 – Perforce Visual Client (copy)</t>
  </si>
  <si>
    <t>Gavin Cai</t>
  </si>
  <si>
    <t>1557 – MFOC Maintenance Items (copy)</t>
  </si>
  <si>
    <t>1517 – Perforce Visual Client (copy)</t>
  </si>
  <si>
    <t>Richard Jiang</t>
  </si>
  <si>
    <t>1518 - Laptop Research &amp; Setup</t>
  </si>
  <si>
    <t>1519 - Laptop Research &amp; Setup(copy)</t>
  </si>
  <si>
    <t>1520 -- JCATI 1704 Flight Ops / Tasks</t>
  </si>
  <si>
    <t>1521 – MAPSS Flight Test 4-6-2017</t>
  </si>
  <si>
    <t>1522 – MAPSS Flight Test 4-6-2017 (copy)</t>
  </si>
  <si>
    <t>1523 – MAPSS Flight Test 4-6-2017 (copy)</t>
  </si>
  <si>
    <t>1524 – MAPSS Flight Test 4-6-2017 (copy)</t>
  </si>
  <si>
    <t>1525 – MAPSS Flight Test 4-22-2017</t>
  </si>
  <si>
    <t>1526 – MAPSS Flight Test 4-22-2017 (copy)</t>
  </si>
  <si>
    <t>1525 – MAPSS Flight Test 4-22-2017 (copy)</t>
  </si>
  <si>
    <t>1529 – MAPSS Flight Test Transportation</t>
  </si>
  <si>
    <t>1530 – MAPSS Flight Test Transportation (copy)</t>
  </si>
  <si>
    <t>1531 – MAPSS MTF Poster Creation (Part 2) (copy)</t>
  </si>
  <si>
    <t>1532 – MAPSS Sci-Tech Paper Updates (part 1)</t>
  </si>
  <si>
    <t>1533 – MAPSS Administration and Budget 1704</t>
  </si>
  <si>
    <t>1534 – MAPSS Manufacturing and Assembly 1704</t>
  </si>
  <si>
    <t>1535 – MAPSS Manufacturing and Assembly 1704 (copy)</t>
  </si>
  <si>
    <t>1536 – MAPSS Manufacturing and Assembly 1704 (copy)</t>
  </si>
  <si>
    <t>1537 – MAPSS Design 1704</t>
  </si>
  <si>
    <t>1538 – MAPSS Design 1704 (copy)</t>
  </si>
  <si>
    <t>1539 – MAPSS Design 1704 (copy)</t>
  </si>
  <si>
    <t>1540 – MAPSS Design 1704 (copy)</t>
  </si>
  <si>
    <t>1541 – Luke Rebuild (copy)</t>
  </si>
  <si>
    <t>1542 – Troubleshoot CERES (part 3)</t>
  </si>
  <si>
    <t>1543 – Troubleshoot CERES (part 3) (copy)</t>
  </si>
  <si>
    <t>1544 – Telemetry Radio Investigation</t>
  </si>
  <si>
    <t>1545 – MFOC Weight and Balance</t>
  </si>
  <si>
    <t>1546 – Flight Ops Administration (1704)</t>
  </si>
  <si>
    <t>1547 – Flight Ops Administration (1705)</t>
  </si>
  <si>
    <t>1548 - Cera flight manual</t>
  </si>
  <si>
    <t>1549 – Cera To-Do Items</t>
  </si>
  <si>
    <t>investigated loiter issues, did not resolve</t>
  </si>
  <si>
    <t>1550 – Anakin To-Do Items</t>
  </si>
  <si>
    <t>1586 – AFSL Website (Research) – Visual Anchoring</t>
  </si>
  <si>
    <t>1588 – AFSL Website (Research) – Quad Plane</t>
  </si>
  <si>
    <t>blocked</t>
  </si>
  <si>
    <t>1589 – AFSL Website (Research) – Mapping</t>
  </si>
  <si>
    <t>1554 – Precision02 Hard Drive Cleanup</t>
  </si>
  <si>
    <t>1555 – Cera To-Do Items (copy)</t>
  </si>
  <si>
    <t>1635 – Flight Training Program – Fixed Wing (copy)</t>
  </si>
  <si>
    <t>1661 – Optimize Flight Test Videoing</t>
  </si>
  <si>
    <t>1558 – Anakin To-Do Items (copy)</t>
  </si>
  <si>
    <t>1559 – SAM To-Do Items (copy)</t>
  </si>
  <si>
    <t>Mapping(New)</t>
  </si>
  <si>
    <t>1560 – Literature Review for the 3D Rendering Mapping Project</t>
  </si>
  <si>
    <t>1561 – Target Environment Rendering with Unity Engine</t>
  </si>
  <si>
    <t>1562 – Target Environment Rendering with Unity Engine(copy)</t>
  </si>
  <si>
    <t>1563 - Build and Simulate ArduPlane 3.7.1</t>
  </si>
  <si>
    <t>1564 - Implement Orbit Controllers in ArduPlane 3.7.1</t>
  </si>
  <si>
    <t>1565 – Perforce Visual Client (copy)</t>
  </si>
  <si>
    <t>1566 – Perforce Visual Client (copy)</t>
  </si>
  <si>
    <t>Bryson Bruno</t>
  </si>
  <si>
    <t>1567 – Perforce Visual Client (copy)</t>
  </si>
  <si>
    <t>Mircea Cozmei</t>
  </si>
  <si>
    <t>1568 – Perforce Visual Client (copy)</t>
  </si>
  <si>
    <t>1569 – Troubleshoot CERES (part 3) (copy)</t>
  </si>
  <si>
    <t>1570 - CONDOR first flight prep and flight test</t>
  </si>
  <si>
    <t>1571 - Update CONDOR AFM and Maintenance Manual</t>
  </si>
  <si>
    <t>1572 – Perforce Visual Client (copy)</t>
  </si>
  <si>
    <t>David Kim</t>
  </si>
  <si>
    <t>1573 – Telemetry Radio Testing</t>
  </si>
  <si>
    <t>1574 – Perforce Visual Client (copy)</t>
  </si>
  <si>
    <t>1575 – Perforce Visual Client (copy)</t>
  </si>
  <si>
    <t>Forrest Malcolm</t>
  </si>
  <si>
    <t>1576 – Perforce Visual Client (copy)</t>
  </si>
  <si>
    <t>Rick Huang</t>
  </si>
  <si>
    <t>1577 - Add Visual Anchoring  video capability to Leia and test</t>
  </si>
  <si>
    <t>1578 - Validate UW Mode 2 on Leia</t>
  </si>
  <si>
    <t>1579 - Validate Vision System on Leia</t>
  </si>
  <si>
    <t xml:space="preserve">Visual Anchoring </t>
  </si>
  <si>
    <t>1580 - Validate UW Mode 3 on Leia</t>
  </si>
  <si>
    <t>1581 - Implement Orbit Controllers in ArduPlane 3.7.1 (copy)</t>
  </si>
  <si>
    <t>1582 – Request a Waiver for sUAS – BVLOS (Part 2)</t>
  </si>
  <si>
    <t>1583 – Social Media Updates (copy) – MAY ’17</t>
  </si>
  <si>
    <t>1584 – Social Media Updates (copy) – JUN ’17</t>
  </si>
  <si>
    <t>1585 – AFSL Website (Research) – JCATI 2016</t>
  </si>
  <si>
    <t>1678 - Visual Anchoring Journal Article</t>
  </si>
  <si>
    <t>1587 – AFSL Website (Research) – MAPPS</t>
  </si>
  <si>
    <t>Swarm</t>
  </si>
  <si>
    <t>1681 – Control pixhawk via basic python script using SITL</t>
  </si>
  <si>
    <t>1686 – Control pixhawk via basic python script using SITL (copy)</t>
  </si>
  <si>
    <t>1590 – MAPSS Final Paper (Part 1)</t>
  </si>
  <si>
    <t>1591 – MAPSS Final Paper (Part 1) (copy)</t>
  </si>
  <si>
    <t>1592 – MAPSS Final Paper (Part 1) (copy)</t>
  </si>
  <si>
    <t>1593 – MAPSS Final Paper (Part 1) (copy)</t>
  </si>
  <si>
    <t>1594 – MAPSS MicaSense Poster Printing for Demo. Flight PR</t>
  </si>
  <si>
    <t>1595 – MAPSS Flight Test 17_5_06</t>
  </si>
  <si>
    <t>1596 – MAPSS Flight Test 17_5_06 (copy)</t>
  </si>
  <si>
    <t>1597 – MAPSS Flight Test 17_5_06 (copy)</t>
  </si>
  <si>
    <t>1598 – MAPSS Flight Test 17_5_06 (copy)</t>
  </si>
  <si>
    <t>1599 – MAPSS Flight Test 17_5_25</t>
  </si>
  <si>
    <t>1600 – MAPSS Flight Test 17_5_25 (copy)</t>
  </si>
  <si>
    <t>1601 – MAPSS Flight Test 17_5_25 (copy)</t>
  </si>
  <si>
    <t>1602 – MAPSS Flight Test 17_5_25 (copy)</t>
  </si>
  <si>
    <t>1603 – MAPSS Flight Test Analysis</t>
  </si>
  <si>
    <t>1604 – MAPSS Electrical System Wiring</t>
  </si>
  <si>
    <t>1605 – MAPSS Trade Studies Document and Bill of Materials</t>
  </si>
  <si>
    <t>1606 – MAPSS Technical Drawing</t>
  </si>
  <si>
    <t>1607 – MAPSS Administration and Budget Role Sprint 1705</t>
  </si>
  <si>
    <t>1608 – MAPSS Technical Drawing</t>
  </si>
  <si>
    <t>1609 – 3D Printing Instruction</t>
  </si>
  <si>
    <t>1610 – AIAA Videos for Presentation</t>
  </si>
  <si>
    <t>1611 – 3D Printing Course (Position 1)</t>
  </si>
  <si>
    <t>1612 – New Mapping Project Preliminary Development</t>
  </si>
  <si>
    <t>Describes work done in April</t>
  </si>
  <si>
    <t>1613 – New Mapping Project AIAA Paper Abstract Composition and Project Management(Part 1)</t>
  </si>
  <si>
    <t>1614 - Grover Repairs</t>
  </si>
  <si>
    <t>1615 - Swarm Control Research and Ideations</t>
  </si>
  <si>
    <t>General AFSL lLab</t>
  </si>
  <si>
    <t>1616 - Mac Perforce guide using cask brewmaster</t>
  </si>
  <si>
    <t>1617 - Grover Flight Plan</t>
  </si>
  <si>
    <t>1618 - CERES Maintenance and Test Cards</t>
  </si>
  <si>
    <t>1619 – New Mapping Project AIAA Paper Abstract Composition and Project Management(Part 2)</t>
  </si>
  <si>
    <t>1620 –  Machine Learning Project Conceptual Development</t>
  </si>
  <si>
    <t>Describes work done in March</t>
  </si>
  <si>
    <t>1621 – Canada Operations Research</t>
  </si>
  <si>
    <t>Eric Wang</t>
  </si>
  <si>
    <t>1622 – Firmware Upgrade Across Fleet</t>
  </si>
  <si>
    <t>1623 – DSLR Focus Problem Investigation</t>
  </si>
  <si>
    <t>1624 – Update Mission Planner on Lab Computers</t>
  </si>
  <si>
    <t>1.3.49</t>
  </si>
  <si>
    <t>1625 – Standardize Parameters Across Fixed Wing Fleet</t>
  </si>
  <si>
    <t>1626 – Flight Ops Administration (1706)</t>
  </si>
  <si>
    <t>1627 – Flight Ops Administration (1707)</t>
  </si>
  <si>
    <t>1628 – Pixhawk 2 Testing</t>
  </si>
  <si>
    <t>1629 – Investigate Irrecoverable 45˚ Descents &amp; Crashes</t>
  </si>
  <si>
    <t>1630 – Battery Soldering</t>
  </si>
  <si>
    <t>1631 – Perforce Visual Client (copy)</t>
  </si>
  <si>
    <t>1632 – Public Relations Prep</t>
  </si>
  <si>
    <t>1633 – Clean Air Vent</t>
  </si>
  <si>
    <t>1634 - Pix4D Familiarization</t>
  </si>
  <si>
    <t>1708 – Plum Airworthiness</t>
  </si>
  <si>
    <t>what about lights for night operation</t>
  </si>
  <si>
    <t>1636 – New Swarm Research Ground Vehicle (copy)</t>
  </si>
  <si>
    <t>1637 – Repair GROVER (copy)</t>
  </si>
  <si>
    <t>1638 – Luke Rebuild (copy)</t>
  </si>
  <si>
    <t>1639 – Flight Training Program – Fixed Wing (copy)</t>
  </si>
  <si>
    <t>1640 – Flight Training Program – Multi-Rotor (copy)</t>
  </si>
  <si>
    <t>1641 – Part 107 Test Preparation (copy)</t>
  </si>
  <si>
    <t>1642 - Grover Repairs 2</t>
  </si>
  <si>
    <t xml:space="preserve">1643 – New Swarm Research Ground Vehicle (copy) </t>
  </si>
  <si>
    <t>1644 - Grover Repairs 2 (Copy)</t>
  </si>
  <si>
    <t>1645 – Luke Rebuild (copy)</t>
  </si>
  <si>
    <t>1646 – Luke Rebuild (copy)</t>
  </si>
  <si>
    <t>1647 – Luke Rebuild (copy)</t>
  </si>
  <si>
    <t>1648 – Firmware Upgrade Across Fleet (Copy)</t>
  </si>
  <si>
    <t>1649 – Firmware Upgrade Across Fleet (Copy)</t>
  </si>
  <si>
    <t>1650 – Perforce Visual Client (copy)</t>
  </si>
  <si>
    <t>Alex Lange</t>
  </si>
  <si>
    <t>1651 - Argo battery monitor</t>
  </si>
  <si>
    <t>1652 - CERA fixes</t>
  </si>
  <si>
    <t>1653 - INEXA Flight test</t>
  </si>
  <si>
    <t>1654 – Flight Operations Data Archival and MATLAB License Update</t>
  </si>
  <si>
    <t xml:space="preserve">1655 – Learning Flight Operations Data Archival </t>
  </si>
  <si>
    <t>1656 – Leia Rebuild</t>
  </si>
  <si>
    <t>1657 – Leia Rebuild (copy)</t>
  </si>
  <si>
    <t>JCATI 2017</t>
  </si>
  <si>
    <t>1658 – Dust Off TRAPIS Software</t>
  </si>
  <si>
    <t>1659 – Dust Off TRAPIS Hardware</t>
  </si>
  <si>
    <t>1660 – Setup FPV on Multirotor</t>
  </si>
  <si>
    <t>1709 – Excelsior Airworthiness</t>
  </si>
  <si>
    <t>Grant Bringham</t>
  </si>
  <si>
    <t>1662 – Set Up Simulator</t>
  </si>
  <si>
    <t>1663 - QGIS Familiarization</t>
  </si>
  <si>
    <t>1665 – CASE Set-up and Waypoints test</t>
  </si>
  <si>
    <t>1666 – CASE Set-up and Waypoints test</t>
  </si>
  <si>
    <t>1667 – CASE Set-up and Waypoints test</t>
  </si>
  <si>
    <t>1668 – CASE Set-up and Waypoints test</t>
  </si>
  <si>
    <t>1669 – Social Media Updates (copy) – JUL ’17</t>
  </si>
  <si>
    <t>1670 – AFSL Website Updates (People Section) (copy)</t>
  </si>
  <si>
    <t>1671 – VTOL/QuadPlane (copy)</t>
  </si>
  <si>
    <t>Emilynn Roehrich</t>
  </si>
  <si>
    <t>1672 – VTOL/QuadPlane (copy)</t>
  </si>
  <si>
    <t>Areesa Trevino</t>
  </si>
  <si>
    <t>1673 – Matlab Analysis of DSMs (copy)</t>
  </si>
  <si>
    <t>1674 – Leia Rebuild (copy)</t>
  </si>
  <si>
    <t>1675 – Perforce Visual Client (copy)</t>
  </si>
  <si>
    <t>Ravi Patel</t>
  </si>
  <si>
    <t>1676 – JCATI2016 Timestamp Analysis for Database</t>
  </si>
  <si>
    <t>1677 – Leia Rebuild (copy)</t>
  </si>
  <si>
    <t>1715 – Social Media Updates (copy) – SEP ‘17</t>
  </si>
  <si>
    <t>1679 – Leia Rebuild (copy)</t>
  </si>
  <si>
    <t>1682 – Leia Rebuild (copy)</t>
  </si>
  <si>
    <t>1680 - Familarize with Raspberry Pi and Pixhawk</t>
  </si>
  <si>
    <t>1683 - Familarize with Raspberry Pi and Pixhawk (copy)</t>
  </si>
  <si>
    <t>1684 - Familarize with Raspberry Pi and Pixhawk (copy)</t>
  </si>
  <si>
    <t>1685 - Familarize with Raspberry Pi and Pixhawk (copy)</t>
  </si>
  <si>
    <t>TRAPIS2</t>
  </si>
  <si>
    <t>1724 – TRAPIS to Mission Planner Interface</t>
  </si>
  <si>
    <t>1724 – Unit Testing for UWSDK</t>
  </si>
  <si>
    <t>1687 – Control pixhawk via basic python script using SITL (copy)</t>
  </si>
  <si>
    <t>1688 – Control pixhawk via basic python script using SITL (copy)</t>
  </si>
  <si>
    <t>1689 - Sorting equipments from Leia, Luke, Case, Tars, and Grover</t>
  </si>
  <si>
    <t>1690 - Sorting equipments from Leia, Luke, Case, Tars, and Grover (copy)</t>
  </si>
  <si>
    <t>Andrew Redd</t>
  </si>
  <si>
    <t>1691 – Anakin Upgrades</t>
  </si>
  <si>
    <t>1692 – Sort RC Parts Medium</t>
  </si>
  <si>
    <t>General AFSL</t>
  </si>
  <si>
    <t>1693 - Matlab Script for Reference Propeller Data</t>
  </si>
  <si>
    <t>1694 - Mission Planner Control Panel</t>
  </si>
  <si>
    <t>1695 – CASE Set-up and Waypoints test (copy)</t>
  </si>
  <si>
    <t>1696 – Eachine TX03 FPV Camera Setup</t>
  </si>
  <si>
    <t>1697 - Implement Orbit Controllers in ArduPlane 3.8.0</t>
  </si>
  <si>
    <t xml:space="preserve">1698 – Carnation Flight Test </t>
  </si>
  <si>
    <t>1699 – Telemetry Radio Pairing</t>
  </si>
  <si>
    <t>1700 – Aircraft Firmware Upgrades</t>
  </si>
  <si>
    <t>AMFAV</t>
  </si>
  <si>
    <t>1701 – Carnation Flight Test AMFAV July</t>
  </si>
  <si>
    <t>1702 – AMFAV Commissioned Project Development July</t>
  </si>
  <si>
    <t>1702 – AIAA SciTech Mapping Paper Composition July</t>
  </si>
  <si>
    <t>1703 – Creating CASE Wheels</t>
  </si>
  <si>
    <t>1704 – LiDAR Procurement (copy)</t>
  </si>
  <si>
    <t>1705 – LiDAR Equipment Box Procurement</t>
  </si>
  <si>
    <t>1706 – Social Media Updates (copy) – AUG ‘17</t>
  </si>
  <si>
    <t>1707 – LiDAR Unboxing and Integration</t>
  </si>
  <si>
    <t>1724 - Unit Testing for UWSK</t>
  </si>
  <si>
    <t>Travis Clement</t>
  </si>
  <si>
    <t>1728 – Mission Planner Customization for TRAPIS2 – Receive from TRAPIS</t>
  </si>
  <si>
    <t>1710 – Learning Python Basics</t>
  </si>
  <si>
    <t>1711 – MissionPlanner Simulation Setup</t>
  </si>
  <si>
    <t>1712 – AIAA SciTech Mapping Paper Composition July</t>
  </si>
  <si>
    <t>1713 – AMFAV Commissioned Project Development July</t>
  </si>
  <si>
    <t>1714 – Rendering Research</t>
  </si>
  <si>
    <t>1729 – Mission Planner Customization for TRAPIS2 – Send to UAV</t>
  </si>
  <si>
    <t>rescope this story pending Tintin and Jacob's demo</t>
  </si>
  <si>
    <t>1716 – LiDAR Documentation</t>
  </si>
  <si>
    <t>1717 – VeloView Software Research</t>
  </si>
  <si>
    <t>1718 – FugroViewer Software Research</t>
  </si>
  <si>
    <t>1719 – Dummy Payload Testing</t>
  </si>
  <si>
    <t>Jason Yarrow</t>
  </si>
  <si>
    <t>1720 – LiDAR Flight System Mount Research (Position 1)</t>
  </si>
  <si>
    <t>1721 – Plum Airworthiness (copy)</t>
  </si>
  <si>
    <t>1722 – Visual Studio 2017 Compatibility</t>
  </si>
  <si>
    <t>1723 – Unit Background Testing (copy)</t>
  </si>
  <si>
    <t>Jacob Longhurst</t>
  </si>
  <si>
    <t>1730 – ArduPlane Customization for TRAPIS2 – WA_SMP</t>
  </si>
  <si>
    <t>1731 – ArduPlane Customization for TRAPIS2 – Receive from GCS</t>
  </si>
  <si>
    <t>1725 – ANPC LAMS Simulator Familiarization</t>
  </si>
  <si>
    <t>not a super high priority</t>
  </si>
  <si>
    <t>1726 – TRAPIS Simulator Familiarization</t>
  </si>
  <si>
    <t>1727 – TRAPIS Flight Test Scenario Design</t>
  </si>
  <si>
    <t>1738 – Cockpit Voice Recorder</t>
  </si>
  <si>
    <t>add documentation onto manual</t>
  </si>
  <si>
    <t>1739 – ArduPlane Development Workflow</t>
  </si>
  <si>
    <t>1740 – Finwing Sabre Build (Peach)</t>
  </si>
  <si>
    <t>1741 – TRAPIS Payload Familiarization</t>
  </si>
  <si>
    <t>1732 – Upgrade Flight Logs</t>
  </si>
  <si>
    <t>1733 – Make Lab Stations Functional</t>
  </si>
  <si>
    <t>1734 – Mobius Timestamp</t>
  </si>
  <si>
    <t>1735 – Organize Lab</t>
  </si>
  <si>
    <t>Jaspreet Sidhu</t>
  </si>
  <si>
    <t>1736 – Checklist Updates</t>
  </si>
  <si>
    <t>1737 – Purchase Chairs</t>
  </si>
  <si>
    <t>1744 – Finish FUNRA</t>
  </si>
  <si>
    <t>1753 – TRAPIS2 Preliminary Flight Test Using ADS-B Output</t>
  </si>
  <si>
    <t>1780 – Flight Training Program – Fixed Wing (copy)</t>
  </si>
  <si>
    <t>1782 – Finwing Sabre Build (Peach) (copy)</t>
  </si>
  <si>
    <t>1742 – ANPC LAMS Simulator Familiarization (copy)</t>
  </si>
  <si>
    <t>not super high priority</t>
  </si>
  <si>
    <t>1743 – SDR Familiarization</t>
  </si>
  <si>
    <t>1783 – Finwing Sabre Build (Peach) (copy)</t>
  </si>
  <si>
    <t>1745 – Install FPV DVR in MFOC</t>
  </si>
  <si>
    <t>1746 – Address Aircraft Construction &amp; Maintenance Logs</t>
  </si>
  <si>
    <t>Deepanshu Gupta</t>
  </si>
  <si>
    <t>1747 – TRAPIS to Mission Planner Interface  (copy)</t>
  </si>
  <si>
    <t>1748 – TRAPIS2 Strategic Planning</t>
  </si>
  <si>
    <t>1749 – Investigate Plum’s Auto Takeoff</t>
  </si>
  <si>
    <t>1750 – Test Data Transfer Cables</t>
  </si>
  <si>
    <t>1751 – Ground Penetrating Radar</t>
  </si>
  <si>
    <t>1752 – TRAPIS Position Estimate Selection Control</t>
  </si>
  <si>
    <t>1787 – Perforce Visual Client (copy)</t>
  </si>
  <si>
    <t>Firn Tieanklin</t>
  </si>
  <si>
    <t>1754 – Organize Lab (copy)</t>
  </si>
  <si>
    <t>1755 – Organize Lab (copy)</t>
  </si>
  <si>
    <t>1756 – Organize Tapes and Glues Box</t>
  </si>
  <si>
    <t>1757 – Organize Raw Wires</t>
  </si>
  <si>
    <t>1758 – Organize Strings on the Ceiling</t>
  </si>
  <si>
    <t>1759 – Luke Rebuild (copy)</t>
  </si>
  <si>
    <t>1760 – Flight Ops Administration (1708)</t>
  </si>
  <si>
    <t>1761 – Flight Ops Administration (1709)</t>
  </si>
  <si>
    <t>1762 – Flight Ops Administration (1710)</t>
  </si>
  <si>
    <t>1763 – EFB for ADS-B in Traffic</t>
  </si>
  <si>
    <t>1764 - Perforce Visual Client (copy)</t>
  </si>
  <si>
    <t>1765 - LiDAR Flight System Mount Research (Position 2)</t>
  </si>
  <si>
    <t>1766 – Fix 2 Cell Battery</t>
  </si>
  <si>
    <t>1767 – Assess Status of Pixhawk</t>
  </si>
  <si>
    <t>1768 – Reprint Leia Cover</t>
  </si>
  <si>
    <t>1769 – Reprint Leia Cover (copy)</t>
  </si>
  <si>
    <t>1770 – Perforce Visual Client (copy)</t>
  </si>
  <si>
    <t>1771 – Perforce Visual Client (copy)</t>
  </si>
  <si>
    <t>1772 – Perforce Visual Client (copy)</t>
  </si>
  <si>
    <t>1773 – Perforce Visual Client (copy)</t>
  </si>
  <si>
    <t>Griffin Klett</t>
  </si>
  <si>
    <t>1774 – Perforce Visual Client (copy)</t>
  </si>
  <si>
    <t>1775 – Standardize Parameters Across Fixed Wing Fleet (copy)</t>
  </si>
  <si>
    <t>1776 – Standardize Parameters Across Fixed Wing Fleet (copy)</t>
  </si>
  <si>
    <t>1777 – Aircraft Firmware Upgrades (copy)</t>
  </si>
  <si>
    <t>1778 – Aircraft Firmware Upgrades (copy)</t>
  </si>
  <si>
    <t>1779 – Visual Anchoring Conference Paper (copy)</t>
  </si>
  <si>
    <t>1790 – Perforce Visual Client (copy)</t>
  </si>
  <si>
    <t>Frederick Chandra</t>
  </si>
  <si>
    <t>1781 – Perforce Visual Client (copy)</t>
  </si>
  <si>
    <t xml:space="preserve">Sid Raman </t>
  </si>
  <si>
    <t>1796 – Address Aircraft Construction &amp; Maintenance Logs (copy)</t>
  </si>
  <si>
    <t>1800 – Change Excelsior Transmitter</t>
  </si>
  <si>
    <t>1784 – Finwing Sabre Builds (copy)</t>
  </si>
  <si>
    <t>1785 – Perforce Visual Client (copy)</t>
  </si>
  <si>
    <t>1786 – Perforce Visual Client (copy)</t>
  </si>
  <si>
    <t>Tushar Lakhanpal</t>
  </si>
  <si>
    <t>1801 – Mission Planner Familiarization (Copy)</t>
  </si>
  <si>
    <t>1788 – Perforce Visual Client (copy)</t>
  </si>
  <si>
    <t>1789 – Perforce Visual Client (copy)</t>
  </si>
  <si>
    <t>1802 – Aircraft Part Familiarization (Copy)</t>
  </si>
  <si>
    <t>1791 – TRAPIS Simulator Familiarization (Copy)</t>
  </si>
  <si>
    <t>1792 – TRAPIS Simulator Familiarization (Copy)</t>
  </si>
  <si>
    <t>1793 – Make Lab Stations Functional (copy)</t>
  </si>
  <si>
    <t>1794 – Organize Lab (copy)</t>
  </si>
  <si>
    <t>1795 – Organize Strings on the Ceiling (copy)</t>
  </si>
  <si>
    <t>1803 – COA Renewal</t>
  </si>
  <si>
    <t>1797 – Drill Propeller</t>
  </si>
  <si>
    <t>1798 – Emergency (Auto) Landing Preparation</t>
  </si>
  <si>
    <t>1799 – Troubleshoot Transmitter A</t>
  </si>
  <si>
    <t>1804 – TRAPIS Payload Familiarization (copy)</t>
  </si>
  <si>
    <t>1811 – Standardize Aircraft Battery Mounting</t>
  </si>
  <si>
    <t>1813 – AA101/198 Promo Video</t>
  </si>
  <si>
    <t>1822 – GPS-Denied Literature Review</t>
  </si>
  <si>
    <t>1823 – Surplus Extra Computers</t>
  </si>
  <si>
    <t>1805 – Organize Strings on the Ceiling (copy)</t>
  </si>
  <si>
    <t>1806 – Organize Strings on the Ceiling (copy)</t>
  </si>
  <si>
    <t>Quad Plane</t>
  </si>
  <si>
    <t>1807- Finish FUNRA Step 1</t>
  </si>
  <si>
    <t>1808- Finish FUNRA Step 2</t>
  </si>
  <si>
    <t>1809- Finish FUNRA Step 3</t>
  </si>
  <si>
    <t>1810 – Investigate RTL Settings</t>
  </si>
  <si>
    <t>1824 – Social Media Updates (copy) – AUT ‘17</t>
  </si>
  <si>
    <t>1812 – Investigate Dallesport Wind History</t>
  </si>
  <si>
    <t>1825 – Supervise Social Media Updates</t>
  </si>
  <si>
    <t>1814 – New Mapping AIAA SciTech Mapping Paper Composition October</t>
  </si>
  <si>
    <t>1815 – New Mapping Project Software Developemnt</t>
  </si>
  <si>
    <t>1816 – New Mapping AIAA SciTech Mapping Paper Composition October</t>
  </si>
  <si>
    <t>1817 – Perforce Visual Client (copy)</t>
  </si>
  <si>
    <t>Varith Hong</t>
  </si>
  <si>
    <t>1818 – JCATI2016 SciTech Conference Paper</t>
  </si>
  <si>
    <t>1819 – JCATI2016 SciTech Conference Paper (copy)</t>
  </si>
  <si>
    <t>1820 – JCATI2016 SciTech Conference Paper (copy)</t>
  </si>
  <si>
    <t>1821 – Headset Repair</t>
  </si>
  <si>
    <t>1829 – Arduplane Development Workflow (copy)</t>
  </si>
  <si>
    <t>1830 – Mission Planner Familiarization (copy)</t>
  </si>
  <si>
    <t>1831 – Leia Maintenance</t>
  </si>
  <si>
    <t>1826 – Perforce Visual Client (copy)</t>
  </si>
  <si>
    <t>Vivian Hua</t>
  </si>
  <si>
    <t>1827 – Perforce Visual Client (copy)</t>
  </si>
  <si>
    <t>Blake Fletcher</t>
  </si>
  <si>
    <t>1828 – ArduPlane Development Workflow (copy)</t>
  </si>
  <si>
    <t>Sheershak Agarwal</t>
  </si>
  <si>
    <t>1838 – Raspberry Pi Integration</t>
  </si>
  <si>
    <t>1839 – Raspberry Pi Integration (copy)</t>
  </si>
  <si>
    <t>1832 – Luke Maintenance</t>
  </si>
  <si>
    <t>1833 – Perforce Visual Client (copy)</t>
  </si>
  <si>
    <t>Orion Black-Brown</t>
  </si>
  <si>
    <t>1834 – VeloView Software Research (copy)</t>
  </si>
  <si>
    <t>1835 – VeloView Software Research (copy)</t>
  </si>
  <si>
    <t>Mike Kurnia</t>
  </si>
  <si>
    <t>1836 – Dummy Payload Testing (copy)</t>
  </si>
  <si>
    <t>1837 – Dummy Payload Testing (copy)</t>
  </si>
  <si>
    <t>1840 – Raspberry Pi Integration (copy)</t>
  </si>
  <si>
    <t xml:space="preserve">add documentation onto manual(final test with circuit and clock) </t>
  </si>
  <si>
    <t>1842 – Continuous Waypoint Mapping</t>
  </si>
  <si>
    <t>1844 – Infrared Testing</t>
  </si>
  <si>
    <t>1841 – LiDAR to Li-Po Power Supply</t>
  </si>
  <si>
    <t>1845 – Request a Waiver for sUAS – BVLOS (Part 3)</t>
  </si>
  <si>
    <t>1843 – Minimize Data Error</t>
  </si>
  <si>
    <t>1846 – Request a Waiver for sUAS – BVLOS (Part 3) (copy)</t>
  </si>
  <si>
    <t>1847 – Request a Waiver for sUAS – Night</t>
  </si>
  <si>
    <t>1848 – Request a Waiver for sUAS – Night (copy)</t>
  </si>
  <si>
    <t>1849 – Stand-Alone GPS Integration</t>
  </si>
  <si>
    <t>1850 – LiDAR Flight Test Scenario Design</t>
  </si>
  <si>
    <t>1851 – Standardize LiDAR Parameters</t>
  </si>
  <si>
    <t>1854 - Design and Test Vision System</t>
  </si>
  <si>
    <t>1856 – ArduPilot Sofware Development Setup</t>
  </si>
  <si>
    <t>1852 – Flight Ops Administration (1711)</t>
  </si>
  <si>
    <t>1853 – Flight Ops Administration (1712)</t>
  </si>
  <si>
    <t>1857 – ArduPilot Sofware Development Setup (copy)</t>
  </si>
  <si>
    <t>Mason Guiste</t>
  </si>
  <si>
    <t>1855 – Perforce Visual Client (copy)</t>
  </si>
  <si>
    <t>1861 – Mapping SciTech Presentation</t>
  </si>
  <si>
    <t>1864 – Generate custom Mavlink message</t>
  </si>
  <si>
    <t>1858 – Perforce Visual Client (copy)</t>
  </si>
  <si>
    <t>1859 – Finish Mapping SciTech Paper (November)</t>
  </si>
  <si>
    <t>1860 – Mapping SciTech Pesentation Slides</t>
  </si>
  <si>
    <t>1870 – Control pixhawk via basic python script using SITL</t>
  </si>
  <si>
    <t>1863 – Update lab computers to Windows 10</t>
  </si>
  <si>
    <t>1862 – Send Mavlink message with Python Dronekit Library</t>
  </si>
  <si>
    <t>1871-- Multirotor Training Administration</t>
  </si>
  <si>
    <t>1865 – User Interface for connecting Mavproxy to Pixhawk</t>
  </si>
  <si>
    <t>1866 – Unit Background Testing (copy)</t>
  </si>
  <si>
    <t>1873 – Perforce Visual Client (copy)</t>
  </si>
  <si>
    <t>1867 – Unit Testing Background Training (copy)</t>
  </si>
  <si>
    <t>1868 – Build Wing Rack for AFSL Lab</t>
  </si>
  <si>
    <t>1869 – Plum Wiring Replaced</t>
  </si>
  <si>
    <t>1879 – Document Dummy Payload</t>
  </si>
  <si>
    <t>confirm documentation with Hannah/Karine</t>
  </si>
  <si>
    <t>1880 – Request a Waiver for sUAS – Night (copy)</t>
  </si>
  <si>
    <t>Gabriella Sciuchetti</t>
  </si>
  <si>
    <t xml:space="preserve">1872-- JCATI 2016 AIAA Conference Presentation </t>
  </si>
  <si>
    <t>1881 – TRAPIS Software Quality Assurance (SQA) Testing</t>
  </si>
  <si>
    <t>1874 – Perforce Visual Client (copy)</t>
  </si>
  <si>
    <t>Tao Jin</t>
  </si>
  <si>
    <t>1875 – Perforce Visual Client (copy)</t>
  </si>
  <si>
    <t>Yao Dou</t>
  </si>
  <si>
    <t>1876 – VeloView Software Research (copy)</t>
  </si>
  <si>
    <t>1877 – Test LiDAR to Li-Po Power Supply</t>
  </si>
  <si>
    <t>1878 – Minimize Data Error (copy)</t>
  </si>
  <si>
    <t>1882 – ANPC Remote LAMS Connection Testing</t>
  </si>
  <si>
    <t>1883 – Lab Safety</t>
  </si>
  <si>
    <t>1884 – YouTube Tutorials</t>
  </si>
  <si>
    <t>1885 – AFSL Web Server Setup</t>
  </si>
  <si>
    <t>1886 – ArduPilotAFSL.sln Completion</t>
  </si>
  <si>
    <t>1886 – ArduPilotAFSL.sln Completion (copy)</t>
  </si>
  <si>
    <t>1887 – MAVProxy Testing</t>
  </si>
  <si>
    <t>1888 – Heinemann Book</t>
  </si>
  <si>
    <t>1889 – Research and Develop FUNRA Safety Procedures</t>
  </si>
  <si>
    <t>1890 – Research and Develop FUNRA Safety Procedures (copy)</t>
  </si>
  <si>
    <t>1891 – HiL Airworthiness</t>
  </si>
  <si>
    <t>HIPPO</t>
  </si>
  <si>
    <t>1892 – Perforce Visual Client (copy)</t>
  </si>
  <si>
    <t>Alex Bernard</t>
  </si>
  <si>
    <t>1893 – Perforce Visual Client (copy)</t>
  </si>
  <si>
    <t>Christopher Lynch</t>
  </si>
  <si>
    <t>1894 – Perforce Visual Client (copy)</t>
  </si>
  <si>
    <t>1895 – Perforce Visual Client (copy)</t>
  </si>
  <si>
    <t>Samden Sherpa</t>
  </si>
  <si>
    <t>TEMPEST</t>
  </si>
  <si>
    <t>1896 – Perforce Visual Client (copy)</t>
  </si>
  <si>
    <t>Zachary Rotter</t>
  </si>
  <si>
    <t>1897 – Perforce Visual Client (copy)</t>
  </si>
  <si>
    <t>Laura Smit</t>
  </si>
  <si>
    <t>1898 – Perforce Visual Client (copy)</t>
  </si>
  <si>
    <t>Kirby Taylor</t>
  </si>
  <si>
    <t>1899 – Perforce Visual Client (copy)</t>
  </si>
  <si>
    <t>Bohao Zhu</t>
  </si>
  <si>
    <t>1900 – Senior Design Capstone Setup</t>
  </si>
  <si>
    <t>1901 – Senior Design Capstone Setup (copy)</t>
  </si>
  <si>
    <t>1902 – Senior Design Capstone Setup (copy)</t>
  </si>
  <si>
    <t>1903 – Senior Design Capstone Setup (copy)</t>
  </si>
  <si>
    <t>1904 – Senior Design Capstone Setup (copy)</t>
  </si>
  <si>
    <t>1905 – Senior Design Capstone Setup (copy)</t>
  </si>
  <si>
    <t>1906 – Senior Design Capstone Setup (copy)</t>
  </si>
  <si>
    <t>1907 – Senior Design Capstone Setup (copy)</t>
  </si>
  <si>
    <t>1908 – KDLS Airport Use Permissions</t>
  </si>
  <si>
    <t>1909 – Mission Planner Custom Modes Procedure</t>
  </si>
  <si>
    <t>1910 – WSTR Development</t>
  </si>
  <si>
    <t>1911 – HIPPO First Steps</t>
  </si>
  <si>
    <t>LARAMID</t>
  </si>
  <si>
    <t>1912 – White Bird Aircraft Flight Manual Documentation</t>
  </si>
  <si>
    <t>1913 – Mini-Talon Build</t>
  </si>
  <si>
    <t>1914 – ArduPlane Customization for TRAPIS2 – WA_SMP (copy)</t>
  </si>
  <si>
    <t>1916 – Perforce Visual Client (copy)</t>
  </si>
  <si>
    <t>1917- Part 107 Test Preparation (copy)</t>
  </si>
  <si>
    <t>1915 – Visual Anchoring Conference Presentation</t>
  </si>
  <si>
    <t>1919 – Luke Aircraft Flight Manual</t>
  </si>
  <si>
    <t>1920 – Peach Aircraft Flight Manual</t>
  </si>
  <si>
    <t>1918 – Visual Anchoring Conference Powerpoint</t>
  </si>
  <si>
    <t>1921 – Pear Aircraft Flight Manual</t>
  </si>
  <si>
    <t>1922 – Plum Aircraft Flight Manual</t>
  </si>
  <si>
    <t>1923 – 3D Print Dummy Sagetech Transponder</t>
  </si>
  <si>
    <t>1926 – TEMPEST First Steps</t>
  </si>
  <si>
    <t>1927 – AFSL Website Updates (Public Relations/Media Section)</t>
  </si>
  <si>
    <t>1924 -  Activate Argo's Landing Gear</t>
  </si>
  <si>
    <t>1925 - Copy of 1924</t>
  </si>
  <si>
    <t>1930 – Research into Past Work</t>
  </si>
  <si>
    <t>1931 – Research into Past Work</t>
  </si>
  <si>
    <t>1932 – Research into Past Work</t>
  </si>
  <si>
    <t>1933 – Research into Past Work</t>
  </si>
  <si>
    <t>1934 - TEMPEST Preliminary Research</t>
  </si>
  <si>
    <t>1935 - TEMPEST Preliminary Research</t>
  </si>
  <si>
    <t>1936 - TEMPEST Preliminary Research</t>
  </si>
  <si>
    <t>1937 - TEMPEST Preliminary Research</t>
  </si>
  <si>
    <t>1938 – TEMPEST Financial First Steps</t>
  </si>
  <si>
    <t>1939 - TEMPEST Project Plan Deliverables</t>
  </si>
  <si>
    <t>1940 - TEMPEST Project Plan Deliverables</t>
  </si>
  <si>
    <t>1941 - TEMPEST Project Plan Deliverables</t>
  </si>
  <si>
    <t>1942 - TEMPEST Project Plan Deliverables</t>
  </si>
  <si>
    <t>1943 – TEMPEST Rough Schedule</t>
  </si>
  <si>
    <t>1944 - TEMPEST Workspace and Equipment Procurement</t>
  </si>
  <si>
    <t>1945 - TEMPEST Unigraphics/NX First Steps</t>
  </si>
  <si>
    <t>1946 – Replace SSD for lab computer AFSL05</t>
  </si>
  <si>
    <t>1947 – HIPPO Safety Training</t>
  </si>
  <si>
    <t>1948 – HIPPO Safety Training</t>
  </si>
  <si>
    <t>1949 – HIPPO Safety Training</t>
  </si>
  <si>
    <t>1950 – HIPPO Safety Training</t>
  </si>
  <si>
    <t>1951 – Non-optical Sensor Trade Study</t>
  </si>
  <si>
    <t>1952 – Non-optical Sensor Trade Study</t>
  </si>
  <si>
    <t>1953 – Non-optical Sensor Trade Study</t>
  </si>
  <si>
    <t>1954 – Non-optical Sensor Trade Study</t>
  </si>
  <si>
    <t>1955 – Admin Team Lead Duties</t>
  </si>
  <si>
    <t>1956 – Budgeting Manager Duties</t>
  </si>
  <si>
    <t>1957 – Fulfill Capstone Requirements</t>
  </si>
  <si>
    <t>1958 – Fulfill Capstone Requirements</t>
  </si>
  <si>
    <t>1959 – Fulfill Capstone Requirements</t>
  </si>
  <si>
    <t>1960 – Fulfill Capstone Requirements</t>
  </si>
  <si>
    <t>1961 – LARAMID Designing Docking Mechanism</t>
  </si>
  <si>
    <t>1962 – TRAPIS Payload Familiarization (copy)</t>
  </si>
  <si>
    <t>1965 – Setup AFSL Server</t>
  </si>
  <si>
    <t>1966 – ArduPlane Customization for TRAPIS2 – WA_SMP (copy)</t>
  </si>
  <si>
    <t>1967 – Flight Ops Administration (1801)</t>
  </si>
  <si>
    <t>1968 – Flight Ops Administration (1802)</t>
  </si>
  <si>
    <t>1970 – Perforce Visual Client (copy)</t>
  </si>
  <si>
    <t>Shaunak Pandit</t>
  </si>
  <si>
    <t>1963 – UASIPP Application</t>
  </si>
  <si>
    <t>1964 – UASIPP Application (copy)</t>
  </si>
  <si>
    <t>1971 – Generate custom Mavlink message (copy)</t>
  </si>
  <si>
    <t>1972 – UWSDK Unit Testing</t>
  </si>
  <si>
    <t>1973 – Perforce Visual Client (copy)</t>
  </si>
  <si>
    <t>1974 – Perforce Visual Client (copy)</t>
  </si>
  <si>
    <t>Amol Sharma</t>
  </si>
  <si>
    <t>1969 – Flight Ops Administration (1803)</t>
  </si>
  <si>
    <t>1975 – Perforce Visual Client (copy)</t>
  </si>
  <si>
    <t>Rostyk Svitelskyi</t>
  </si>
  <si>
    <t>1976 – Perforce Visual Client (copy)</t>
  </si>
  <si>
    <t>Kelly Lee</t>
  </si>
  <si>
    <t>1977 – Perforce Visual Client (copy)</t>
  </si>
  <si>
    <t>Veen Oung</t>
  </si>
  <si>
    <t>1978 – Perforce Visual Client (copy)</t>
  </si>
  <si>
    <t>Joseph DePalma</t>
  </si>
  <si>
    <t>1979 – Perforce Visual Client (copy)</t>
  </si>
  <si>
    <t>Jordan Sims</t>
  </si>
  <si>
    <t>1980 – Finwing Roll Characteristics</t>
  </si>
  <si>
    <t>1981 – Sort LiPo Batteries</t>
  </si>
  <si>
    <t>1982 – Finwing Roll Characteristics (copy)</t>
  </si>
  <si>
    <t>1983 – Upgrade Flight Logs (Part 2)</t>
  </si>
  <si>
    <t>1984 – Investigate Luke’s Receiver Problem</t>
  </si>
  <si>
    <t>1985 – Swarm Research</t>
  </si>
  <si>
    <t>1986 – Swarm Research (Copy)</t>
  </si>
  <si>
    <t>1987 – Swarm Research (Copy)</t>
  </si>
  <si>
    <t>1988 – Swarm Research (Copy)</t>
  </si>
  <si>
    <t>1989 – Swarm Research (Copy)</t>
  </si>
  <si>
    <t>1990 – Make HIPPO Gantt Chart</t>
  </si>
  <si>
    <t>1991 – HIPPO Marketing and Outreach Duties</t>
  </si>
  <si>
    <t>1992 – FAA Daylight Operations Waiver (for flying at night)</t>
  </si>
  <si>
    <t>1993 – TEMPEST Unigraphics / NX First Steps</t>
  </si>
  <si>
    <t>1994 –  Secretary Lead Duties</t>
  </si>
  <si>
    <t>1995 - TEMPEST Communications / Marketing Lead Duties</t>
  </si>
  <si>
    <t>1996 - TEMPEST Administrative Lead Duties</t>
  </si>
  <si>
    <t>1997 - TEMPEST Block Diagram First Draft</t>
  </si>
  <si>
    <t>1998 - TEMPEST Safety Training</t>
  </si>
  <si>
    <t>1999 - TEMPEST Safety Training</t>
  </si>
  <si>
    <t>2000 - TEMPEST Safety Training</t>
  </si>
  <si>
    <t>2001  - TEMPEST Safety Training</t>
  </si>
  <si>
    <t>2002 - TEMPEST Schedule Update</t>
  </si>
  <si>
    <t>2003 - TEMPEST Stability Researh</t>
  </si>
  <si>
    <t>2004 - TEMPEST Materials Research</t>
  </si>
  <si>
    <t>2005 - TEMPEST Regulations Research</t>
  </si>
  <si>
    <t>2006 - TEMPEST Electronics Research</t>
  </si>
  <si>
    <t>2007 - TEMPEST Rough First Design Sketch</t>
  </si>
  <si>
    <t>2008 - TEMPEST Rough First Design Sketch</t>
  </si>
  <si>
    <t>2009 - TEMPEST Rough First Design Sketch</t>
  </si>
  <si>
    <t>2010 - TEMPEST Rough First Design Sketch</t>
  </si>
  <si>
    <t>2011 – Mini-Talon Build (Copy)</t>
  </si>
  <si>
    <t>2012 – Airspace Authorization Rules</t>
  </si>
  <si>
    <t>2013 – Battery Warmer</t>
  </si>
  <si>
    <t>2014 – Aileron Deflection Measurements for Wing Leveler</t>
  </si>
  <si>
    <t>2015 – Aileron Deflection Measurements for Wing Leveler (copy)</t>
  </si>
  <si>
    <t>2016 – Propeller Lock 3D Print</t>
  </si>
  <si>
    <t>2017 – Plywood Cutting for Battery Charging Station</t>
  </si>
  <si>
    <t>2018 – SDR Database Front End</t>
  </si>
  <si>
    <t>2019 – FAA DroneZone Account Creation</t>
  </si>
  <si>
    <t>2020 – UWSDK Unit Testing Copy</t>
  </si>
  <si>
    <t>2021 – GUI Development</t>
  </si>
  <si>
    <t>380 – Sprint Metrics</t>
  </si>
  <si>
    <t>479 – Student Technology Fee Proposal</t>
  </si>
  <si>
    <t>593 – Perforce Branching</t>
  </si>
  <si>
    <t>792 – Unit Testing for Current Sprint</t>
  </si>
  <si>
    <t>816 – Matlab Analysis of DSMs</t>
  </si>
  <si>
    <t>2022 – HIPPO DRR Preparation</t>
  </si>
  <si>
    <t>2023 – HIPPO DRR Preparation</t>
  </si>
  <si>
    <t>2024 – HIPPO DRR Preparation</t>
  </si>
  <si>
    <t>2025 – HIPPO DRR Preparation</t>
  </si>
  <si>
    <t>2026 - TEMPEST DRR Preparation</t>
  </si>
  <si>
    <t>2027 - TEMPEST DRR Preparation</t>
  </si>
  <si>
    <t>2028 - TEMPEST DRR Preparation</t>
  </si>
  <si>
    <t>2029 - TEMPEST DRR Preparation</t>
  </si>
  <si>
    <t>2030 - TEMPEST January Meetings</t>
  </si>
  <si>
    <t>2031 - TEMPEST January Meetings</t>
  </si>
  <si>
    <t>2032 - TEMPEST January Meetings</t>
  </si>
  <si>
    <t>2033 - TEMPEST January Meetings</t>
  </si>
  <si>
    <t>2034 - TEMPEST Fiberglass Research</t>
  </si>
  <si>
    <t>2035 - TEMPEST Simple CAD Model</t>
  </si>
  <si>
    <t>2036 - TEMPEST Simple CFD Study</t>
  </si>
  <si>
    <t>2037 - TEMPEST Reel System Research</t>
  </si>
  <si>
    <t>2038 - TEMPEST Centralized System Design Matrix</t>
  </si>
  <si>
    <t>2039 - TEMPEST LaTex Paper Infrastructure</t>
  </si>
  <si>
    <t>2040 - Planning for TEMPEST Prototype Truck Test Design</t>
  </si>
  <si>
    <t>2041 - TEMPEST Full Model Truck Test</t>
  </si>
  <si>
    <t>improve title to reflect spirit of story</t>
  </si>
  <si>
    <t>2042 - TEMPEST Wind Tunnel Test Design</t>
  </si>
  <si>
    <t>2043 - TEMPEST SciTech Conference Registration</t>
  </si>
  <si>
    <t xml:space="preserve">TEMPEST </t>
  </si>
  <si>
    <t>2044 - TEMPEST Component CAD Modeling</t>
  </si>
  <si>
    <t>2045 - TEMPEST Component CAD Modeling</t>
  </si>
  <si>
    <t>2046 - TEMPEST CAD Modeling Integration</t>
  </si>
  <si>
    <t>2047 - Internal PDR Preparation</t>
  </si>
  <si>
    <t>2048 - Internal PDR Preparation</t>
  </si>
  <si>
    <t>2049 - Internal PDR Preparation</t>
  </si>
  <si>
    <t>2050 - Internal PDR Preparation</t>
  </si>
  <si>
    <t>2051 – Package and Migrate Project Code to Perforce</t>
  </si>
  <si>
    <t xml:space="preserve">2052 – Point Cloud Library (PCL) User Tutorial  </t>
  </si>
  <si>
    <t>2053 – Correlation Study of UAV Data and Ground Truth Data</t>
  </si>
  <si>
    <t>Temporary License Obtianed</t>
  </si>
  <si>
    <t>2054 - Finwing Sabre Build (Pear)</t>
  </si>
  <si>
    <t>2055 - Finwing Sabre Build (Pear) (copy)</t>
  </si>
  <si>
    <t>2056 - Finwing Sabre Build (Pear) (copy)</t>
  </si>
  <si>
    <t>2057 – Finwing Ballast</t>
  </si>
  <si>
    <t>2058 – Plum Maintenance</t>
  </si>
  <si>
    <t>2059 – ArduPilot Sofware Development Setup (Copy)</t>
  </si>
  <si>
    <t>2060 – HIPPO Budgeting Duties</t>
  </si>
  <si>
    <t>2061 – HIPPO Admin Duties</t>
  </si>
  <si>
    <t>2062 – HIPPO Marketing and Outreach Duties</t>
  </si>
  <si>
    <t>2063 – Communication with Microflown, Sensing Clues</t>
  </si>
  <si>
    <t>2064 – Sensor Choice</t>
  </si>
  <si>
    <t>2065 – Sensor Choice</t>
  </si>
  <si>
    <t>2066 – Sensor Choice</t>
  </si>
  <si>
    <t>2067 – Sensor Choice</t>
  </si>
  <si>
    <t>2068 – V2 Model from Vulcan</t>
  </si>
  <si>
    <t xml:space="preserve">2069 – LiDAR Familiarization </t>
  </si>
  <si>
    <t>2070 – Artificial Light Sensor Research</t>
  </si>
  <si>
    <t>2071 – Capstone Safety Matrix</t>
  </si>
  <si>
    <t>2072 – Sensor Support Research</t>
  </si>
  <si>
    <t>2073 – Sensor Support Research</t>
  </si>
  <si>
    <t>2074 – Sensor Support Research</t>
  </si>
  <si>
    <t>2075 – Sensor Support Research</t>
  </si>
  <si>
    <t>2075 – Paper Introduction</t>
  </si>
  <si>
    <t xml:space="preserve">2077 – Electromagnet Interference on UAV compass  </t>
  </si>
  <si>
    <t>2078 – Electromagnet holding test on Styrofoam</t>
  </si>
  <si>
    <t>2079 – Accelerometer Research</t>
  </si>
  <si>
    <t>2080 – Research Proposal</t>
  </si>
  <si>
    <t>2082 – Component Description Document</t>
  </si>
  <si>
    <t>2083 – Reinstall Pixhawk on Cera</t>
  </si>
  <si>
    <t>2084 – Stepper Motor Docking Design</t>
  </si>
  <si>
    <t>2085 – Sled Research</t>
  </si>
  <si>
    <t>2086 – Paper Formatting and Intro</t>
  </si>
  <si>
    <t>2087 – HIPPO February Meeting Preparation</t>
  </si>
  <si>
    <t>2088 – HIPPO February Meeting Preparation</t>
  </si>
  <si>
    <t>2089 – HIPPO February Meeting Preparation</t>
  </si>
  <si>
    <t>2090 – HIPPO February Meeting Preparation</t>
  </si>
  <si>
    <t>2091 – HIPPO AERB 120 Workstation</t>
  </si>
  <si>
    <t>2092 – HIPPO Flight Test Participation</t>
  </si>
  <si>
    <t>2093 – HIPPO Flight Test Familiarization</t>
  </si>
  <si>
    <t>2094 – HIPPO Flight Test Familiarization</t>
  </si>
  <si>
    <t>2095 – HIPPO Flight Test Familiarization</t>
  </si>
  <si>
    <t>2096 – Plan HIPPO Flight Test Campaign</t>
  </si>
  <si>
    <t>2097 – Microphone Investingation</t>
  </si>
  <si>
    <t>2098 – HIPPO January Meetings</t>
  </si>
  <si>
    <t>2099 – HIPPO January Meetings</t>
  </si>
  <si>
    <t>2100 – HIPPO January Meetings</t>
  </si>
  <si>
    <t>2101 – HIPPO January Meetings</t>
  </si>
  <si>
    <t>1856 – ArduPilot Sofware Development Setup (copy)</t>
  </si>
  <si>
    <t>2102 – Purchase iPad</t>
  </si>
  <si>
    <t>2103 – Finwing Decals</t>
  </si>
  <si>
    <t>2104 – Botswana Familiarization</t>
  </si>
  <si>
    <t>2105 – Camera Research</t>
  </si>
  <si>
    <t>2106 – Resolution Calculations</t>
  </si>
  <si>
    <t>2107 – Shutter speed and Camera Research</t>
  </si>
  <si>
    <t>2108 – Battery Warmer Bag Documentation</t>
  </si>
  <si>
    <t>2109 – New Battery Soldering</t>
  </si>
  <si>
    <t>2110 – Mini-Talon Build (Copy)</t>
  </si>
  <si>
    <t>No longer with the lab</t>
  </si>
  <si>
    <t>2110 – TRAPIS Payload Familiarization (copy)</t>
  </si>
  <si>
    <t>2111 – TRAPIS Payload Familiarization (copy)</t>
  </si>
  <si>
    <t>2112 – STF 2017-39 Annual Report</t>
  </si>
  <si>
    <t>2113 – Stepper Motor Docking Documentation</t>
  </si>
  <si>
    <t>2114 – Plan HIPPO Flight Test Campaign</t>
  </si>
  <si>
    <t>2115 – HIPPO Project Vision Poster</t>
  </si>
  <si>
    <t>2116 – Continue Investigation into Artificial Light Detection</t>
  </si>
  <si>
    <t>2117 – Create Database of Test Images for Software Development</t>
  </si>
  <si>
    <t>2118 – Initiate Sensor Integration into AFSL UAS</t>
  </si>
  <si>
    <t>2119 – Incorporate Completed Work into SciTech Paper</t>
  </si>
  <si>
    <t>2120 – Sensor Integration and Camera Calculations</t>
  </si>
  <si>
    <t>2121 – Compile a Procurement List</t>
  </si>
  <si>
    <t>2122 - TRAPIS-MAVLINK-ARDUPILOT Loop Verification</t>
  </si>
  <si>
    <t>2123 - UW_STEER Development (copy)</t>
  </si>
  <si>
    <t>2124 - UW_STEER Development (copy)</t>
  </si>
  <si>
    <t>2125 – Clean Soldering Iron</t>
  </si>
  <si>
    <t>2126 – Infrared Testing</t>
  </si>
  <si>
    <t>2127 - Checklist Updates</t>
  </si>
  <si>
    <t>2128 - Anakin Servo Replacement</t>
  </si>
  <si>
    <t>2129 – LARAMID Docking Frame Design</t>
  </si>
  <si>
    <t>2130– LARAMID Arduino Mega Installation</t>
  </si>
  <si>
    <t>2131 – LARAMID Electromagnets Mounting System</t>
  </si>
  <si>
    <t>2132 – LARAMID Sled Build</t>
  </si>
  <si>
    <t>2133 – Battery Soldering</t>
  </si>
  <si>
    <t>2134 – Compile a Procurement List</t>
  </si>
  <si>
    <t>2135 - TEMPEST LaTeX Software Installation</t>
  </si>
  <si>
    <t>2136 - TEMPEST LaTeX Software Installation</t>
  </si>
  <si>
    <t>2137 - TEMPEST LaTeX Software Installation</t>
  </si>
  <si>
    <t>2138 - TEMPEST LaTeX Software Installation</t>
  </si>
  <si>
    <t>2139 - TEMPEST CAD Modeling Integration</t>
  </si>
  <si>
    <t>2140 - TEMPEST  February Purchasing</t>
  </si>
  <si>
    <t>2141 - TEMPEST February Meetings</t>
  </si>
  <si>
    <t>2142 - TEMPEST February Meetings</t>
  </si>
  <si>
    <t>2143 - TEMPEST February Meetings</t>
  </si>
  <si>
    <t>2144 - TEMPEST February Meetings</t>
  </si>
  <si>
    <t>2145 - TEMPEST Contact with Runway</t>
  </si>
  <si>
    <t>2146 - TEMPEST Administrative Lead Duties</t>
  </si>
  <si>
    <t>2147 - TEMPEST START CCM+ Tutorials</t>
  </si>
  <si>
    <t>2148 - TEMPEST NX Tutorials</t>
  </si>
  <si>
    <t>2149 - TEMPEST Make Vision Board</t>
  </si>
  <si>
    <t>2150 - Soldering GPS unit</t>
  </si>
  <si>
    <t>2151 – TRAPIS Payload Familiarization (copy)</t>
  </si>
  <si>
    <t>2152 – HIPPO March Admin Duties</t>
  </si>
  <si>
    <t>2153 – HIPPO March Budgeting Duties</t>
  </si>
  <si>
    <t>2154 – HIPPO PDR Preparation and Sensitivity Calculations</t>
  </si>
  <si>
    <t>2155 – HIPPO PDR Preparation and Code Development</t>
  </si>
  <si>
    <t>2156 – HIPPO PDR Preparation and Code Development</t>
  </si>
  <si>
    <t>2157 – HIPPO PDR Preparation and 3D Printing Support</t>
  </si>
  <si>
    <t>2158 – Revise and Resubmit Night Waiver</t>
  </si>
  <si>
    <t xml:space="preserve">2159 – Lab Members Status Check </t>
  </si>
  <si>
    <t>2160 – Mini-Talon Build (Copy)</t>
  </si>
  <si>
    <t>2161 – Mission Planner Familiarzation (Copy)</t>
  </si>
  <si>
    <t>2162 – 3D Printing Course (Copy)</t>
  </si>
  <si>
    <t>2163 – HIPPO GigE/Pi Interface</t>
  </si>
  <si>
    <t>2164 – HIPPO GigE/Pi Interface</t>
  </si>
  <si>
    <t>2165 – Create Mission Document for HIPPO Test Plan</t>
  </si>
  <si>
    <t>2167 – LARAMID Electromagnets Mounting System (Copy)</t>
  </si>
  <si>
    <t>2168 – Sled CAD Design</t>
  </si>
  <si>
    <t>2169 – LARAMID Docking Frame Design (Copy)</t>
  </si>
  <si>
    <t>2170 – LARAMID Arduino Mega Installation (Copy)</t>
  </si>
  <si>
    <t>2171 - Aircraft Construction Standards Manual</t>
  </si>
  <si>
    <t>2172 – LARAMID Electromagnets Mounting System (Copy)</t>
  </si>
  <si>
    <t>2173 – Update Conference Paper with Feasibility Information</t>
  </si>
  <si>
    <t>2174 – Update Conference Paper with Analytical Information</t>
  </si>
  <si>
    <t>2175 – Update Conference Paper with Analytical Information</t>
  </si>
  <si>
    <t>2176 – Update Conference Paper with Electrical Information</t>
  </si>
  <si>
    <t>2166 - Fix the destroyed part on Anakin</t>
  </si>
  <si>
    <t>2177 - Flight Test FUNRA</t>
  </si>
  <si>
    <t>2178 - Flight Test FUNRA (copy)</t>
  </si>
  <si>
    <t>2179 – AeroStand</t>
  </si>
  <si>
    <t>2180 – Perforce Visual Client (copy)</t>
  </si>
  <si>
    <t>2181 – Skywalker Fleet Maintenance</t>
  </si>
  <si>
    <t>2182 – Geofence Familiarization</t>
  </si>
  <si>
    <t>2183 – Update Aircraft AFMs</t>
  </si>
  <si>
    <t>2184 – Flight Ops Administration (1804)</t>
  </si>
  <si>
    <t>2185 – Flight Ops Administration (1805)</t>
  </si>
  <si>
    <t>2186 – TRAPIS2 Box CAD Drawings</t>
  </si>
  <si>
    <t>2187 – Raspberry Pi Box CAD Drawings</t>
  </si>
  <si>
    <t>2188 – LARAMID EM receiver part2</t>
  </si>
  <si>
    <t>2189 – LARAMID EM Polarity Control</t>
  </si>
  <si>
    <t>2190 – LARAMID Magnetic Interference on UAV compass</t>
  </si>
  <si>
    <t>2191 – LARAMID EM receiver part2 (Copy)</t>
  </si>
  <si>
    <t>2192 – LARAMID EM Polarity Control (Copy)</t>
  </si>
  <si>
    <t>2193 – LARAMID Magnetic Interference on UAV compass (Copy)</t>
  </si>
  <si>
    <t>2194 – HIPPO Mission Document and Planning</t>
  </si>
  <si>
    <t xml:space="preserve">2195 – Build electrical equipment for HIPPO </t>
  </si>
  <si>
    <t>2196 – HIPPO Ground Testing</t>
  </si>
  <si>
    <t>2197 – HIPPO Ground Testing</t>
  </si>
  <si>
    <t>2198 – HIPPO Ground Testing</t>
  </si>
  <si>
    <t>2199 – HIPPO Ground Testing</t>
  </si>
  <si>
    <t>2200 – HIPPO Flight Testing</t>
  </si>
  <si>
    <t>2201 – HIPPO Flight Testing</t>
  </si>
  <si>
    <t>2202 – HIPPO Flight Testing</t>
  </si>
  <si>
    <t>2203 – HIPPO Flight Testing</t>
  </si>
  <si>
    <t>2204 – HIPPO April Meetings</t>
  </si>
  <si>
    <t>2205 – HIPPO April Meetings</t>
  </si>
  <si>
    <t>2206 – HIPPO April Meetings</t>
  </si>
  <si>
    <t>2207 – HIPPO April Meetings</t>
  </si>
  <si>
    <t>2208 – HIPPO April Admin Duties</t>
  </si>
  <si>
    <t>2209 – HIPPO April Budgeting Duties</t>
  </si>
  <si>
    <t>2210 – Develop Night Testing Training Program</t>
  </si>
  <si>
    <t>2211 – HIPPO March Meetings</t>
  </si>
  <si>
    <t>2212 – HIPPO March Meetings</t>
  </si>
  <si>
    <t>2213 – HIPPO March Meetings</t>
  </si>
  <si>
    <t>2214 – HIPPO March Meetings</t>
  </si>
  <si>
    <t>2215 – Dummy Payload for HIPPO</t>
  </si>
  <si>
    <t>2216 - TEMPEST March Meetings</t>
  </si>
  <si>
    <t>2217 - TEMPEST March Meetings</t>
  </si>
  <si>
    <t>2218 - TEMPEST March Meetings</t>
  </si>
  <si>
    <t>2219 - TEMPEST March Meetings</t>
  </si>
  <si>
    <t>2220 - TEMPEST Administrative Lead Duties</t>
  </si>
  <si>
    <t>2221 - TEMPEST Secretary Lead Duties</t>
  </si>
  <si>
    <t>2222 - TEMPEST March Purchasing</t>
  </si>
  <si>
    <t>2223 - TEMPEST Mockup Board</t>
  </si>
  <si>
    <t>2224 - TEMPEST Start on SciTech Paper</t>
  </si>
  <si>
    <t>2225 - TEMPEST Start on SciTech Paper</t>
  </si>
  <si>
    <t>2226 - TEMPEST Start on SciTech Paper</t>
  </si>
  <si>
    <t>2227 - TEMPEST Start on SciTech Paper</t>
  </si>
  <si>
    <t>2228 – TRAPIS2 Conference Paper (MAVLINK Section)</t>
  </si>
  <si>
    <t>2229 – TRAPIS2 Conference Paper (MAVLINK Section) (Copy)</t>
  </si>
  <si>
    <t>2230 – Finwing Traveler Build (Robin)</t>
  </si>
  <si>
    <t>2231 – Finwing Traveler Build (Robin) (copy)</t>
  </si>
  <si>
    <t>2232 – Finwing Sabre Build (Papaya)</t>
  </si>
  <si>
    <t>2233 – Finwing Sabre Build (Papaya) (copy)</t>
  </si>
  <si>
    <t>2234 – Program Transponder ICAO</t>
  </si>
  <si>
    <t>2235 – Leia Maintenance (copy)</t>
  </si>
  <si>
    <t>Sarah Chu</t>
  </si>
  <si>
    <t>Document TRAPIS MAVLink Packager</t>
  </si>
  <si>
    <t>2234 – Flight Training Program – Multi-Rotor (Copy)</t>
  </si>
  <si>
    <t>2236 – Dummy Payload CAD Drawings</t>
  </si>
  <si>
    <t>2237 – LARAMID Sled manual documentation</t>
  </si>
  <si>
    <t>2238 – LARAMID Project Vision Documentation</t>
  </si>
  <si>
    <t>2239 – LARAMID System Illustration Documentation</t>
  </si>
  <si>
    <t>Integrated in other document</t>
  </si>
  <si>
    <t>2240 – Flight Test 06/01/17 - 03/31/18</t>
  </si>
  <si>
    <t>2241 – Data Tech 06/01/17 - 03/31/18</t>
  </si>
  <si>
    <t>2242 – Data Tech 04/21/18</t>
  </si>
  <si>
    <t>2243 – Data Tech 04/28/18</t>
  </si>
  <si>
    <t>2244 – Sprint Metrics (copy)</t>
  </si>
  <si>
    <t>2245 – LARAMID Sled Build (Copy)</t>
  </si>
  <si>
    <t>2246 – LARAMID Sled build (Copy)</t>
  </si>
  <si>
    <t>2247 – Solder Batteries</t>
  </si>
  <si>
    <t>2248 – Peach Battery Wire Replacement</t>
  </si>
  <si>
    <t>2249 – FPV Transmitter Repair</t>
  </si>
  <si>
    <t>2250 – Security Audit and Hardening</t>
  </si>
  <si>
    <t>2251 – Security Audit and Hardening (Copy)</t>
  </si>
  <si>
    <t>2252 – Stand-Alone GPS Integration, Part 2</t>
  </si>
  <si>
    <t>2253 – Stand-Alone GPS Integration, Part 2 (Copy)</t>
  </si>
  <si>
    <t>2247 – Solder Batteries (copy)</t>
  </si>
  <si>
    <t>2254 – Create Log for Static IPs</t>
  </si>
  <si>
    <t>2255 - WSTR Waypoint Navigation Development</t>
  </si>
  <si>
    <r>
      <rPr>
        <i/>
        <sz val="11"/>
        <color rgb="FF000000"/>
        <rFont val="Calibri"/>
        <family val="2"/>
        <charset val="1"/>
      </rPr>
      <t>WaypointNavigation</t>
    </r>
    <r>
      <rPr>
        <sz val="11"/>
        <color rgb="FF000000"/>
        <rFont val="Calibri"/>
        <family val="2"/>
        <charset val="1"/>
      </rPr>
      <t xml:space="preserve"> works, see US_1910 for WSTR</t>
    </r>
  </si>
  <si>
    <t>2256 - TRAPIS2 Documentation</t>
  </si>
  <si>
    <t>2257 - JCATI Symposium Preparation</t>
  </si>
  <si>
    <t>2259 - TRAPIS2 Software Clean-Up</t>
  </si>
  <si>
    <t>2260 - JCATI Symposium Attendance</t>
  </si>
  <si>
    <t>twas cool</t>
  </si>
  <si>
    <t>2258 - TRAPIS2 Conference Paper (Ardupilot Section)</t>
  </si>
  <si>
    <t>2261 - JCATI Symposium Attendance</t>
  </si>
  <si>
    <t>2262 - Standardize Mission Planners</t>
  </si>
  <si>
    <t>2263 - Standardize Simulation and Build Process</t>
  </si>
  <si>
    <t>2264 - Create Data Log Script</t>
  </si>
  <si>
    <t xml:space="preserve">2265 – LARAMID System integration for Samwise </t>
  </si>
  <si>
    <t>2266 – LARAMID System integration for Samwise (Copy)</t>
  </si>
  <si>
    <t>2274 - Plum Battery Maintenace</t>
  </si>
  <si>
    <t>2275 – LARAMID 3D-Print Docking Frame</t>
  </si>
  <si>
    <t>2276 – Diagnose Monitors for AFSL04</t>
  </si>
  <si>
    <t>2277 – Develop Method for Forwarding LAMS Transmission</t>
  </si>
  <si>
    <t>2278 – Install PhoenixRC on Lab Computers</t>
  </si>
  <si>
    <t>2279 – Clean up custom ardupilot code</t>
  </si>
  <si>
    <t>2280 – Fix trapis payload</t>
  </si>
  <si>
    <t>2281 - Visual Anchoring Thesis</t>
  </si>
  <si>
    <t>2282 - Finalize Vision System</t>
  </si>
  <si>
    <t>2283 - TEMPEST April Meetings</t>
  </si>
  <si>
    <t>2284 - TEMPEST April Meetings</t>
  </si>
  <si>
    <t>2285 - TEMPEST April Meetings</t>
  </si>
  <si>
    <t>2286 - TEMPEST April Meetings</t>
  </si>
  <si>
    <t>2287 - TEMPEST Administrative Lead Duties</t>
  </si>
  <si>
    <t>2288 - TEMPEST Purchasing / Budgeting</t>
  </si>
  <si>
    <t>2289 - TEMPEST CDR Preparation</t>
  </si>
  <si>
    <t>2290 - TEMPEST CDR Preparation</t>
  </si>
  <si>
    <t>2291 - TEMPEST CDR Preparation</t>
  </si>
  <si>
    <t>2292 - TEMPEST CDR Preparation</t>
  </si>
  <si>
    <t>2293 - TEMPEST CDR Presentation</t>
  </si>
  <si>
    <t>2294 - TEMPEST CDR Presentation</t>
  </si>
  <si>
    <t>2295 - TEMPEST Truck Test Prep</t>
  </si>
  <si>
    <t>2296 - TEMPEST Truck Test Prep</t>
  </si>
  <si>
    <t>2297 - TEMPEST Truck Test Prep</t>
  </si>
  <si>
    <t>2298 - TEMPEST Truck Test Prep</t>
  </si>
  <si>
    <t>2299 - TEMPEST Truck Test</t>
  </si>
  <si>
    <t>2300 - TEMPEST Truck Test</t>
  </si>
  <si>
    <t>2301 - TEMPEST Truck Test</t>
  </si>
  <si>
    <t>2303 - TEMPEST Truck Test</t>
  </si>
  <si>
    <t>2304 - TEMPEST Truck Test Data Analysis</t>
  </si>
  <si>
    <t>2305 - TEMPEST Truck Test Data Compiling</t>
  </si>
  <si>
    <t>2306 - TEMPEST Drogue Ground Stability Test</t>
  </si>
  <si>
    <t>2307 - TEMPEST Drogue Ground Stability Test</t>
  </si>
  <si>
    <t>2308 - TEMPEST Winch Final Design</t>
  </si>
  <si>
    <t>2309 - TEMPEST Winch CAD</t>
  </si>
  <si>
    <t>2310 - TEMPEST Lab Inspection Prep</t>
  </si>
  <si>
    <t>2311 - TEMPEST May Meetings</t>
  </si>
  <si>
    <t>2312 - TEMPEST May Meetings</t>
  </si>
  <si>
    <t>2313 - TEMPEST May Meetings</t>
  </si>
  <si>
    <t>2314 - TEMPEST May Meetings</t>
  </si>
  <si>
    <t>2315 - TEMPEST Administrative Lead Duties</t>
  </si>
  <si>
    <t>2316 - TEMPEST Purchasing / Budgeting</t>
  </si>
  <si>
    <t>2317 - TEMPEST FDR Preparation</t>
  </si>
  <si>
    <t>2318 - TEMPEST FDR Preparation</t>
  </si>
  <si>
    <t>2319 - TEMPEST FDR Preparation</t>
  </si>
  <si>
    <t>2320 - TEMPEST FDR Preparation</t>
  </si>
  <si>
    <t>2321 - TEMPEST FDR Presentation</t>
  </si>
  <si>
    <t>2322 - TEMPEST FDR Presentation</t>
  </si>
  <si>
    <t>2323 - TEMPEST FDR Presentation</t>
  </si>
  <si>
    <t>2324 - TEMPEST FDR Presentation</t>
  </si>
  <si>
    <t>2325 - TEMPEST Write Sections of Department Paper</t>
  </si>
  <si>
    <t>2326 - TEMPEST Write Sections of Department Paper</t>
  </si>
  <si>
    <t>2327 - TEMPEST Write Sections of Department Paper</t>
  </si>
  <si>
    <t>2328 - TEMPEST Write Sections of Department Paper</t>
  </si>
  <si>
    <t>2329 - TEMPEST Edit Department Paper</t>
  </si>
  <si>
    <t>2330 - TEMPEST Edit Department Paper</t>
  </si>
  <si>
    <t>2331 - TEMPEST Edit Department Paper</t>
  </si>
  <si>
    <t>2332 - TEMPEST Edit Department Paper</t>
  </si>
  <si>
    <t>2333 - TEMPEST Final Line Selection</t>
  </si>
  <si>
    <t>2334 - TEMPEST Design Line Spooling Control</t>
  </si>
  <si>
    <t>2335 - TEMPEST Full System FEA</t>
  </si>
  <si>
    <t>2336 - TEMPEST Spool/Motor Mount Manufacturing</t>
  </si>
  <si>
    <t>2337 - TEMPEST Coordinate Plane Body Signal Penetration Test</t>
  </si>
  <si>
    <t>2338 -  TEMPEST Organize Final Flight Test</t>
  </si>
  <si>
    <t>2339 - TEMPEST Systems Integration</t>
  </si>
  <si>
    <t>2340 - TEMPEST Final CAD Model</t>
  </si>
  <si>
    <t>2341 - TEMPEST Facilitate Body Thickness Reduction</t>
  </si>
  <si>
    <t>2342 - TEMPEST Facilitate Nose/Tail Cone Printing</t>
  </si>
  <si>
    <t>2343 - TEMPEST C-Channel Modifications</t>
  </si>
  <si>
    <t>2344 - TEMPEST Board Manufacturing</t>
  </si>
  <si>
    <t>2345 - TEMPEST Systems Integration</t>
  </si>
  <si>
    <t>2346 - TEMPEST Final CFD Analysis</t>
  </si>
  <si>
    <t>2347 - TEMPEST Final Plane Attachment Design</t>
  </si>
  <si>
    <t>2348 - TEMPEST Build Air Routing System</t>
  </si>
  <si>
    <t>2349 - TEMPEST Systems Integration</t>
  </si>
  <si>
    <t>2350 - TEMPEST GPS Integration</t>
  </si>
  <si>
    <t>2351 - TEMPEST Build Complete Sensor Circuit</t>
  </si>
  <si>
    <t>2352 - TEMPEST Build Complete Winch Control Circuit</t>
  </si>
  <si>
    <t>2353 - TEMPEST Write Software to Read Sensor Data</t>
  </si>
  <si>
    <t>2354 - TEMPEST Plane Body Signal Penetration Test</t>
  </si>
  <si>
    <t>2355 - TEMPEST Systems Integration</t>
  </si>
  <si>
    <t>2356 - TEMPEST Full System Ground Test</t>
  </si>
  <si>
    <t>2357 - TEMPEST Full System Ground Test</t>
  </si>
  <si>
    <t>2358 - TEMPEST Full System Ground Test</t>
  </si>
  <si>
    <t>2359 - TEMPEST Full System Ground Test</t>
  </si>
  <si>
    <t>2360 - TEMPEST Final Flight Test</t>
  </si>
  <si>
    <t>2361 - TEMPEST Final Flight Test</t>
  </si>
  <si>
    <t>2362 - TEMPEST Final Flight Test</t>
  </si>
  <si>
    <t>2363 - TEMPEST Final Flight Test</t>
  </si>
  <si>
    <t>2364 - TEMPEST Secretary Lead Duties</t>
  </si>
  <si>
    <t>2365 - TEMPEST Secretary Lead Duties</t>
  </si>
  <si>
    <t>2266 – Solar Plane Trade Study</t>
  </si>
  <si>
    <t>2367 - Add pin on magnetic battery</t>
  </si>
  <si>
    <t>2368 - Add close button and improve open button on the interface</t>
  </si>
  <si>
    <t>2369 - Improve Mapping graph</t>
  </si>
  <si>
    <t>2370 – TRAPIS Payload Reliability</t>
  </si>
  <si>
    <t>2371 – TRAPIS Payload Reliability (copy)</t>
  </si>
  <si>
    <t>2372 – TRAPIS Payload Reliability (copy)</t>
  </si>
  <si>
    <t>2373 – TRAPIS Payload Reliability (copy)</t>
  </si>
  <si>
    <t>2374 – Flight Test Attendance 04/21/18</t>
  </si>
  <si>
    <t>2374 – Flight Test Attendance 04/28/18</t>
  </si>
  <si>
    <t xml:space="preserve">2375 – Aircraft CG Labeling </t>
  </si>
  <si>
    <t xml:space="preserve">2376 – Telemetry and Transmitter ID Labeling </t>
  </si>
  <si>
    <t xml:space="preserve">2377 – Map Geofence to Transmitters </t>
  </si>
  <si>
    <t xml:space="preserve">2378 – TRAPIS2 Conference Paper </t>
  </si>
  <si>
    <t xml:space="preserve">2378 – TRAPIS2 Conference Paper (copy) </t>
  </si>
  <si>
    <t>2380 – HIPPO May Admin Duties</t>
  </si>
  <si>
    <t>2270 – HIPPO CDR Preparation</t>
  </si>
  <si>
    <t>2271 – HIPPO CDR Preparation</t>
  </si>
  <si>
    <t>2272 – HIPPO CDR Preparation</t>
  </si>
  <si>
    <t>2273 – HIPPO CDR Preparation</t>
  </si>
  <si>
    <t>2381 – HIPPO May Meetings</t>
  </si>
  <si>
    <t>2382 – HIPPO May Meetings</t>
  </si>
  <si>
    <t>2383 – HIPPO May Meetings</t>
  </si>
  <si>
    <t>2384 – HIPPO May Meetings</t>
  </si>
  <si>
    <t>2385 – HIPPO May Budgeting Duties</t>
  </si>
  <si>
    <t>2386 – HIPPO FDR Preparation</t>
  </si>
  <si>
    <t>2387 – HIPPO FDR Preparation</t>
  </si>
  <si>
    <t>2388 – HIPPO FDR Preparation</t>
  </si>
  <si>
    <t>2389 – HIPPO FDR Preparation</t>
  </si>
  <si>
    <t>2390 – HIPPO Additional Flight Test Support</t>
  </si>
  <si>
    <t>2391 – HIPPO Additional Flight Test Support</t>
  </si>
  <si>
    <t>2392 – HIPPO Additional Flight Test Support</t>
  </si>
  <si>
    <t>2393 – HIPPO Additional Flight Test Support</t>
  </si>
  <si>
    <t>2394 – HIPPO Final Paper Completion</t>
  </si>
  <si>
    <t>2395 – HIPPO Final Paper Completion</t>
  </si>
  <si>
    <t>2396 – HIPPO Final Paper Completion</t>
  </si>
  <si>
    <t>2397 – HIPPO Final Paper Completion</t>
  </si>
  <si>
    <t>2398 – HIPPO Data/Image Analysis</t>
  </si>
  <si>
    <t>2399 – HIPPO Data/Image Analysis &amp; Documentation</t>
  </si>
  <si>
    <t>2400 – HIPPO April/May Weekly Reports</t>
  </si>
  <si>
    <t>2401 – HIPPO April/May Weekly Reports</t>
  </si>
  <si>
    <t>2402 – HIPPO April/May Weekly Reports</t>
  </si>
  <si>
    <t>2403 – HIPPO April/May Weekly Reports</t>
  </si>
  <si>
    <t>2404 – GUI for controlling multiple UAV</t>
  </si>
  <si>
    <t>2405 – LARAMID Electromagnet Optimization Testing</t>
  </si>
  <si>
    <t>2406 – LARAMID Electromagnet Receiver Mounting</t>
  </si>
  <si>
    <t>2407 – Mini-Talon Build part 2 (Merry)</t>
  </si>
  <si>
    <t>finished</t>
  </si>
  <si>
    <t>waiting for flight test</t>
  </si>
  <si>
    <t>2408 – LARAMID Samwise Dummy Payload Testing</t>
  </si>
  <si>
    <t>2409 – LARAMID Samwise Dummy Payload Testing (Copy)</t>
  </si>
  <si>
    <t>2410 - Mini-Talon Build part 2 (Merry) (copy)</t>
  </si>
  <si>
    <t>2411 - Track Components</t>
  </si>
  <si>
    <t>2412 - Transmitter Organizing</t>
  </si>
  <si>
    <t>2413 - CONDOR To-Do items</t>
  </si>
  <si>
    <t>2414 – Flight Test Attendance 05/01/18</t>
  </si>
  <si>
    <t>2414 – Flight Test Attendance 05/03/18</t>
  </si>
  <si>
    <t>2414 – Flight Test Attendance 05/05/18</t>
  </si>
  <si>
    <t>2243 – Data Tech 05/05/18</t>
  </si>
  <si>
    <t>2415 – Switch Repair</t>
  </si>
  <si>
    <t>2416 – Secure Finwing Canopies</t>
  </si>
  <si>
    <t>Annyn Howle</t>
  </si>
  <si>
    <t>2417 – Make Finwing Spares Box</t>
  </si>
  <si>
    <t>2418 – Update Aircraft Parameters for Geofence</t>
  </si>
  <si>
    <t>2419 – FPV Charging Cable</t>
  </si>
  <si>
    <t>2420 – XT60 Extension Cable</t>
  </si>
  <si>
    <t>2421 – Checklist Updates</t>
  </si>
  <si>
    <t>2422 – Increase Wingnut Visibility</t>
  </si>
  <si>
    <t>2423 – Standardize Construction &amp; Maintenance Logs</t>
  </si>
  <si>
    <t>2424 – Night Training</t>
  </si>
  <si>
    <t xml:space="preserve">Ang Samden Sherpa </t>
  </si>
  <si>
    <t>2425 – Mapping Initialization Startup</t>
  </si>
  <si>
    <t>2426 – Mapping Excursion 1</t>
  </si>
  <si>
    <t>TBD</t>
  </si>
  <si>
    <t>2427 – Familiarize with Pix4D</t>
  </si>
  <si>
    <t>2428 – Mapping Initialization Startup (Copy)</t>
  </si>
  <si>
    <t>2429 – Mapping Excursion 1 (Copy)</t>
  </si>
  <si>
    <t>2430 – Familiarize with Pix4D (Copy)</t>
  </si>
  <si>
    <t>2431 – SFTE NW Symposium Preparation</t>
  </si>
  <si>
    <t>2432 – SFTE NW Symposium Attendance</t>
  </si>
  <si>
    <t>2433 – SFTE NW Symposium Preparation (copy)</t>
  </si>
  <si>
    <t>2434 – SFTE NW Symposium Attendance (copy)</t>
  </si>
  <si>
    <t>2435 – AeroStand Copies</t>
  </si>
  <si>
    <t>1927 – AFSL Website Updates (UWCUTS Section)</t>
  </si>
  <si>
    <t>2437 – Rebuild TEDD</t>
  </si>
  <si>
    <t>2438 – Excelsior Maintenance</t>
  </si>
  <si>
    <t>Team India</t>
  </si>
  <si>
    <t>2439 – Assist Team India with LiDAR Project</t>
  </si>
  <si>
    <t>2440 – Assist Team India with LiDAR Project (COPY)</t>
  </si>
  <si>
    <t>2441 – HIPPO Payload Check</t>
  </si>
  <si>
    <t>2442 – HIPPO Payload Check (COPY)</t>
  </si>
  <si>
    <t>2443 – Reattach Wheel to Lab Chair</t>
  </si>
  <si>
    <t>2444 - Put sticker on the lab box</t>
  </si>
  <si>
    <t>2445 - Format maintenance files of all drones</t>
  </si>
  <si>
    <t>2446 – LARAMID Samwise Dummy Payload Testing (Copy)</t>
  </si>
  <si>
    <t>2447 – Glue/Tape Aircraft Stands</t>
  </si>
  <si>
    <t>2448 – Repair FPV Transmitter</t>
  </si>
  <si>
    <t>2449 – Equip Finwings with FPV Cameras</t>
  </si>
  <si>
    <t>2450 – Equip Finwings with FPV Cameras (copy)</t>
  </si>
  <si>
    <t>2451 – Auto Calculate Flight Time on the Flight Logs</t>
  </si>
  <si>
    <t>2452 – Flight Test Attendance 05/12/18</t>
  </si>
  <si>
    <t>2453 – Flight Test Attendance 05/19/18</t>
  </si>
  <si>
    <t>2454 – Flight Test Attendance 05/26/18 - TRAPIS Dress Rehearsal</t>
  </si>
  <si>
    <t>2255 – Data Tech 05/12/18</t>
  </si>
  <si>
    <t>2256 – Data Tech 05/19/18</t>
  </si>
  <si>
    <t>2257 – Data Tech 05/26/18</t>
  </si>
  <si>
    <t>2452 - AFSL Action Items 1</t>
  </si>
  <si>
    <t>2452 - AFSL Action Items 2</t>
  </si>
  <si>
    <t>2454 - TRAPIS Payload Interference Testing</t>
  </si>
  <si>
    <t>2455 - TRAPIS Payload Interference Testing - Copy</t>
  </si>
  <si>
    <t>2456 - Finwing latches and TRAPIS antenna fixture</t>
  </si>
  <si>
    <t>2457 – Finwing Decals (copy)</t>
  </si>
  <si>
    <t>2458 – Component Wiring Modification</t>
  </si>
  <si>
    <t>2459 - Poster prep</t>
  </si>
  <si>
    <t>2463 - Validation Test Data Analysis</t>
  </si>
  <si>
    <t>2467 - Final Prototype Manufacturing</t>
  </si>
  <si>
    <t>2468 - Finwing Box Construction</t>
  </si>
  <si>
    <t>2468 - Perforce Visual Client (copy)</t>
  </si>
  <si>
    <t>Boda Li</t>
  </si>
  <si>
    <t>2469 - Perforce Visual Client (copy)</t>
  </si>
  <si>
    <t>Brian Harr</t>
  </si>
  <si>
    <t>2470 - Drill out propellers</t>
  </si>
  <si>
    <t>2471 – Flight Test Attendance 06/02/18</t>
  </si>
  <si>
    <t>2472 – Flight Test Attendance 06/08/18 - TRAPIS2 Dress Rehearsal</t>
  </si>
  <si>
    <t>2473 – Flight Test Attendance KDLS TRAPIS2 Flight Test</t>
  </si>
  <si>
    <t>2474 – Data Tech 06/02/18</t>
  </si>
  <si>
    <t>2475 – Data Tech KDLS Flight Test</t>
  </si>
  <si>
    <t>2476 – Luke Rebuild</t>
  </si>
  <si>
    <t>2477 – Troubleshoot Finwings</t>
  </si>
  <si>
    <t>2478 – Troubleshoot Finwings (copy)</t>
  </si>
  <si>
    <t>2479 - Construction &amp; Maintenance Items</t>
  </si>
  <si>
    <t>2480 - Perforce Visual Client (copy)</t>
  </si>
  <si>
    <t>2481 - Perforce Visual Client (copy)</t>
  </si>
  <si>
    <t>Aditi Chauhan</t>
  </si>
  <si>
    <t>2482 - Perforce Visual Client (copy)</t>
  </si>
  <si>
    <t>DB Nguyen</t>
  </si>
  <si>
    <t>2483 - Perforce Visual Client (copy)</t>
  </si>
  <si>
    <t>Wendy Liu</t>
  </si>
  <si>
    <t>2484 - Assess Component Status</t>
  </si>
  <si>
    <t>2485 - Investigate MicaSense camera and Pix4Dfields</t>
  </si>
  <si>
    <t>2486 - Build flight team power station</t>
  </si>
  <si>
    <t>Leo Zhu</t>
  </si>
  <si>
    <t>2487 - Assess 3DRSoloSTF</t>
  </si>
  <si>
    <t>2488 - Frodo Rebuild</t>
  </si>
  <si>
    <t>2489 – Flight Test Attendance 06/19/18</t>
  </si>
  <si>
    <t>2490 – Flight Test Attendance 06/19/18</t>
  </si>
  <si>
    <t>2491 – Flight Test Attendance 06/19/18</t>
  </si>
  <si>
    <t>Norman Lei</t>
  </si>
  <si>
    <t>2492 – Flight Test Attendance 06/19/18</t>
  </si>
  <si>
    <t>2493 – Flight Test Attendance 06/19/18</t>
  </si>
  <si>
    <t>2494 – Flight Test Attendance 06/19/18</t>
  </si>
  <si>
    <t>2495 – Flight Test Attendance 06/19/18</t>
  </si>
  <si>
    <t>2496 – Flight Test Attendance 06/19/18</t>
  </si>
  <si>
    <t>2497 - Perforce Visual Client (copy)</t>
  </si>
  <si>
    <t>Gerald Collom</t>
  </si>
  <si>
    <t>2498 – Sprint Metrics (copy)</t>
  </si>
  <si>
    <t>2499 - Mapping Initialiation Startup (copy)</t>
  </si>
  <si>
    <t>2500 - Perforce Visual Client (copy)</t>
  </si>
  <si>
    <t>Stephanie Huerta-Ramirez</t>
  </si>
  <si>
    <t>2501 - Perforce Visual Client (copy)</t>
  </si>
  <si>
    <t>Reuel Abad</t>
  </si>
  <si>
    <t>2502 - Mapping Initialiation Startup (copy)</t>
  </si>
  <si>
    <t>2503 - Mapping Initialiation Startup (copy)</t>
  </si>
  <si>
    <t>2504 - Mapping Initialiation Startup (copy)</t>
  </si>
  <si>
    <t>2505 – Flight Training Program – Multi-Rotor (Copy)</t>
  </si>
  <si>
    <t>LARI</t>
  </si>
  <si>
    <t>2506 - LARI Initialization/Startup</t>
  </si>
  <si>
    <t>Need dev guide</t>
  </si>
  <si>
    <t>2507 - Investigate Precision laptop chargers</t>
  </si>
  <si>
    <t>2508 – Flight Ops Administration (1806)</t>
  </si>
  <si>
    <t>2509 – Flight Ops Administration (1806) (copy)</t>
  </si>
  <si>
    <t>2510 -- Finwing Maintenance</t>
  </si>
  <si>
    <t>2511 - Generate wireframe of UI</t>
  </si>
  <si>
    <t>2512 - Clarify Internet Connectivity in the MFOC</t>
  </si>
  <si>
    <t>2513 - Understand the systems component list and checklist</t>
  </si>
  <si>
    <t>Valdi Widanta</t>
  </si>
  <si>
    <t>2514 - Look into Database Layers</t>
  </si>
  <si>
    <t>2515 - Build a Mockup LARI Example</t>
  </si>
  <si>
    <t>2516 - Build a Mockup LARI Example (Copy)</t>
  </si>
  <si>
    <t>2517 - Build a Mockup LARI Example (Copy)</t>
  </si>
  <si>
    <t>2518 - Build a Mockup LARI Example (Copy)</t>
  </si>
  <si>
    <t>2519 - Build a Mockup LARI Example (Copy)</t>
  </si>
  <si>
    <t>2520 - Build a Mockup LARI Example (Copy)</t>
  </si>
  <si>
    <t>Erin Arthur</t>
  </si>
  <si>
    <t>2521 – Luke Rebuild (copy)</t>
  </si>
  <si>
    <t>2522 - JCATI Final Report</t>
  </si>
  <si>
    <t>2523 - Frodo Rebuild (copy)</t>
  </si>
  <si>
    <t>2524 – LARAMID Electromagnet Receiver Mounting (copy)</t>
  </si>
  <si>
    <t>2525 – LARAMID Samwise Weight Optimization</t>
  </si>
  <si>
    <t>2526 – LARAMID Samwise Weight Optimization (copy)</t>
  </si>
  <si>
    <t xml:space="preserve">2527 – LARAMID Motor Thrust Testing </t>
  </si>
  <si>
    <t>2528 – LARAMID Motor Thrust Testing (copy)</t>
  </si>
  <si>
    <t xml:space="preserve">2529 – LARAMID Docking Frame Design (part2) </t>
  </si>
  <si>
    <t>2530 – LARAMID Docking Frame Design (part2)  (copy)</t>
  </si>
  <si>
    <t>2531 – LARAMID Aerodynamics Simulation</t>
  </si>
  <si>
    <t>2532 – LARAMID Aircraft CAD Design</t>
  </si>
  <si>
    <t>2533 – LARAMID Aircraft CAD Design (copy)</t>
  </si>
  <si>
    <t>2536 – LARAMID Docking Frame Design (part3)</t>
  </si>
  <si>
    <t>2537 – LARAMID Docking Frame Design (part3)  (copy)</t>
  </si>
  <si>
    <t>2538 – LARAMID Motor Thrust Testing (copy)</t>
  </si>
  <si>
    <t>2539 - Frodo Rebuild (copy)</t>
  </si>
  <si>
    <t>2540 – Flight Test Attendance 06/29/18</t>
  </si>
  <si>
    <t>2541 – Flight Test Attendance 06/29/18</t>
  </si>
  <si>
    <t>2542 – Flight Test Attendance 06/29/18</t>
  </si>
  <si>
    <t>2543 – Flight Test Attendance 06/29/18</t>
  </si>
  <si>
    <t>2544 – Flight Test Attendance 06/29/18</t>
  </si>
  <si>
    <t>2545 – Flight Test Attendance 06/29/18</t>
  </si>
  <si>
    <t>2546 – Flight Test Attendance 06/29/18</t>
  </si>
  <si>
    <t>2547 – Flight Test Attendance 06/29/18</t>
  </si>
  <si>
    <t>2548 - KDLS Compilation Video</t>
  </si>
  <si>
    <t>2549 - Investigate Cloud Compare</t>
  </si>
  <si>
    <t>2550 – Data Tech 06/19/18</t>
  </si>
  <si>
    <t>2551 – Data Tech 06/29/18</t>
  </si>
  <si>
    <t>2552 - FPV Transmitter Repair</t>
  </si>
  <si>
    <t>2553 - LAMS Documentation</t>
  </si>
  <si>
    <t>2554 - TRAPIS2 Writeup</t>
  </si>
  <si>
    <t>2555 - Find Software for Managing User Stories</t>
  </si>
  <si>
    <t>2556 - Convert Lab's GitHub Account Into an Organization</t>
  </si>
  <si>
    <t>2557 - Assess 3DRSoloSTF (copy)</t>
  </si>
  <si>
    <t>2558 - Flight Test Attendance (07/07/18)</t>
  </si>
  <si>
    <t>2559 - Flight Test Attendance (07/07/18)</t>
  </si>
  <si>
    <t>2560 - Flight Test Attendance (07/07/18)</t>
  </si>
  <si>
    <t>2561 - Flight Test Attendance (07/07/18)</t>
  </si>
  <si>
    <t>2562 - Flight Test Attendance (07/07/18)</t>
  </si>
  <si>
    <t>2563 - Flight Test Attendance (07/07/18)</t>
  </si>
  <si>
    <t>2564 - Flight Test Attendance (07/07/18)</t>
  </si>
  <si>
    <t>2565 - Flight Test Attendance (07/07/18)</t>
  </si>
  <si>
    <t>2566 - Flight Test Attendance (07/07/18)</t>
  </si>
  <si>
    <t>2567 - Flight Test Attendance (07/07/18)</t>
  </si>
  <si>
    <t>2568 - Data Tech 07/07/18</t>
  </si>
  <si>
    <t>2558 - Pix4D Analysis, 6/29/18</t>
  </si>
  <si>
    <t>2559 - Pix4D Analysis, 6/29/18 (copy)</t>
  </si>
  <si>
    <t>2560 - Repair silver 4s battery connector</t>
  </si>
  <si>
    <t>2561 - General fleet maintanence tasks</t>
  </si>
  <si>
    <t>2562 - Perforce Visual Client (copy)</t>
  </si>
  <si>
    <t>2563 - Perforce Visual Client (copy)</t>
  </si>
  <si>
    <t>Hadi Al_Naji</t>
  </si>
  <si>
    <t>2564 – Flight Test Attendance 07/13/18</t>
  </si>
  <si>
    <t>2565 – Flight Test Attendance 07/13/18</t>
  </si>
  <si>
    <t>2566 – Flight Test Attendance 07/13/18</t>
  </si>
  <si>
    <t>2567 – Flight Test Attendance 07/13/18</t>
  </si>
  <si>
    <t>2568 – Flight Test Attendance 07/13/18</t>
  </si>
  <si>
    <t>2569 – Flight Test Attendance 07/13/18</t>
  </si>
  <si>
    <t>2570 – Flight Test Attendance 07/13/18</t>
  </si>
  <si>
    <t>2571 – Flight Test Attendance 07/13/18</t>
  </si>
  <si>
    <t>2572 – Visual Anchoring vision system study</t>
  </si>
  <si>
    <t>2573 – Visual Anchoring gimbal study</t>
  </si>
  <si>
    <t>2574 – HiL Airworthiness (copy)</t>
  </si>
  <si>
    <t>2575 - Perforce Visual Client (copy)</t>
  </si>
  <si>
    <t>Emily Drozynski</t>
  </si>
  <si>
    <t>2576 - Repair TEDD</t>
  </si>
  <si>
    <t>2577 - Pix4D Analysis, 7/13/18</t>
  </si>
  <si>
    <t>2578 - Pix4D Analysis, 7/13/18 (copy)</t>
  </si>
  <si>
    <t>2579 - Pix4D Analysis, 7/13/18 (copy)</t>
  </si>
  <si>
    <t>2580 - Point cloud Matlab analysis</t>
  </si>
  <si>
    <t>2581 - Point cloud Matlab analysis (copy)</t>
  </si>
  <si>
    <t>2582 - Data tech 07/13/18</t>
  </si>
  <si>
    <t>2583 - Write Component class</t>
  </si>
  <si>
    <t>2584 - Write unit tests for Component class</t>
  </si>
  <si>
    <t>2585 - 3D Print from Pix4D Models</t>
  </si>
  <si>
    <t>2586 – Flight Test Attendance 07/21/18</t>
  </si>
  <si>
    <t>2587 – Flight Test Attendance 07/21/18</t>
  </si>
  <si>
    <t>2588 – Flight Test Attendance 07/21/18</t>
  </si>
  <si>
    <t>2589 – Flight Test Attendance 07/21/18</t>
  </si>
  <si>
    <t>2590 – Flight Test Attendance 07/21/18</t>
  </si>
  <si>
    <t>2591 – Flight Test Attendance 07/21/18</t>
  </si>
  <si>
    <t>2592 - Data tech 07/21/18</t>
  </si>
  <si>
    <t>2593 - SolarUAS Rebuild</t>
  </si>
  <si>
    <t>2594 - Fix broken/loose pitot tubes</t>
  </si>
  <si>
    <t>2595 - TEDD Postmortem</t>
  </si>
  <si>
    <t>2596 - Blakely Elemetary Data Analysis</t>
  </si>
  <si>
    <t>2597 – Frodo Rebuild 2</t>
  </si>
  <si>
    <t>2598 – Frodo Rebuild 2 (copy)</t>
  </si>
  <si>
    <t>2599 – LARAMID Wireless Network Setup</t>
  </si>
  <si>
    <t>2600 – LARAMID Electromagnet Control with Raspberry Pi</t>
  </si>
  <si>
    <t>2601 – LARAMID EM Receiver Mounting 2</t>
  </si>
  <si>
    <t>2602 – LARAMID EM Receiver Mounting 2 (copy)</t>
  </si>
  <si>
    <t>2603 – LARAMID Autonomous Mission Operation</t>
  </si>
  <si>
    <t>2604 – LARAMID Mating System Options</t>
  </si>
  <si>
    <t>2605 – Clean Up VA Ardupilot Code</t>
  </si>
  <si>
    <t>2607 - C# GUI Tutorial</t>
  </si>
  <si>
    <t>2608 - C# GUI Tutorial (copy)</t>
  </si>
  <si>
    <t>Sidharth Lakshmanan</t>
  </si>
  <si>
    <t>2609 - C# GUI Tutorial (copy)</t>
  </si>
  <si>
    <t>2610 - C# GUI Tutorial (copy)</t>
  </si>
  <si>
    <t>2611 - C# GUI Tutorial (copy)</t>
  </si>
  <si>
    <t>2612 - UWXML Serialize/Deserialize Doubles Test</t>
  </si>
  <si>
    <t>2666 - Setup Static Analysis Tool</t>
  </si>
  <si>
    <t>2614 – Flight Test Attendance 07/28/18</t>
  </si>
  <si>
    <t>2615 – Flight Test Attendance 07/28/18</t>
  </si>
  <si>
    <t>2616 – Flight Test Attendance 07/28/18</t>
  </si>
  <si>
    <t>2617 – Flight Test Attendance 07/28/18</t>
  </si>
  <si>
    <t>2618 – Flight Test Attendance 07/28/18</t>
  </si>
  <si>
    <t>2619 – Flight Test Attendance 07/28/18</t>
  </si>
  <si>
    <t>2620 - General Fleet Maintenance</t>
  </si>
  <si>
    <t>2621 - KDLS Data Analysis</t>
  </si>
  <si>
    <t>2622 - KDLS Data Analysis (copy)</t>
  </si>
  <si>
    <t>2623 - KDLS Compilation Video (copy)</t>
  </si>
  <si>
    <t>2624 - TEDD Postmortem (copy)</t>
  </si>
  <si>
    <t>2625 - TEDD Postmortem (copy)</t>
  </si>
  <si>
    <t>2626 - Anakin Repairs</t>
  </si>
  <si>
    <t>2627 - Repair CONDOR's wings</t>
  </si>
  <si>
    <t>2628 - Flight Ops Administration (1807)</t>
  </si>
  <si>
    <t>2629 - Data Tech 07/28/18</t>
  </si>
  <si>
    <t>2630 - Evaluate Transmitter K</t>
  </si>
  <si>
    <t>2631 - Evaluate Transmitter K (copy)</t>
  </si>
  <si>
    <t>2632 - Pix4D Analysis, 7/13/18 (copy)</t>
  </si>
  <si>
    <t>2633-X-Plane setup</t>
  </si>
  <si>
    <t>2634 – Flight Test Attendance 08/03/18</t>
  </si>
  <si>
    <t>2635 – Flight Test Attendance 08/03/18</t>
  </si>
  <si>
    <t>2636 – Flight Test Attendance 08/03/18</t>
  </si>
  <si>
    <t>2637 – Flight Test Attendance 08/03/18</t>
  </si>
  <si>
    <t>2638 – Flight Test Attendance 08/03/18</t>
  </si>
  <si>
    <t>2639 – Flight Test Attendance 08/03/18</t>
  </si>
  <si>
    <t>2640 - Data Tech 08/03/18</t>
  </si>
  <si>
    <t>2641 – Flight Test Attendance 08/11/18</t>
  </si>
  <si>
    <t>2642 – Flight Test Attendance 08/11/18</t>
  </si>
  <si>
    <t>2643 - Data Tech 08/11/18</t>
  </si>
  <si>
    <t>2644 - Flight Test Attendance 08/18/18</t>
  </si>
  <si>
    <t>2645 - Flight Test Attendance 08/18/18</t>
  </si>
  <si>
    <t>2646 - Flight Test Attendance 08/18/18</t>
  </si>
  <si>
    <t>2647 - Flight Test Attendance 08/18/18</t>
  </si>
  <si>
    <t>2648 - Data Tech 08/18/18</t>
  </si>
  <si>
    <t>2649 - Flight Test Attendance 08/20/18</t>
  </si>
  <si>
    <t>2650 - Flight Test Attendance 08/20/18</t>
  </si>
  <si>
    <t>2651 - Flight Test Attendance 08/20/18</t>
  </si>
  <si>
    <t>2652 - Data Tech 08/20/18</t>
  </si>
  <si>
    <t>2653 – Flight Training Program – Fixed Wing (Copy)</t>
  </si>
  <si>
    <t>2654 – Visual Anchoring code integration</t>
  </si>
  <si>
    <t>2655 – Visual Anchoring Rectification algorithm ground test</t>
  </si>
  <si>
    <t>2656 -- Flight Test Attendance 08/25/18</t>
  </si>
  <si>
    <t>2657 -- Flight Test Attendance 08/25/18</t>
  </si>
  <si>
    <t>2658 -- Flight Test Attendance 08/25/18</t>
  </si>
  <si>
    <t>2659 -- Flight Test Attendance 08/25/18</t>
  </si>
  <si>
    <t>2660 - Data Tech 08/25/18</t>
  </si>
  <si>
    <t>2661 - Samwise repairs</t>
  </si>
  <si>
    <t>2662 - Pix4D Analysis, 8/20/18</t>
  </si>
  <si>
    <t>2663 - Pix4D Analysis, 8/20/18 (copy)</t>
  </si>
  <si>
    <t>2664 - Flight Ops Administration (1808)</t>
  </si>
  <si>
    <t>2665 - Matlab analysis, 8/20/18</t>
  </si>
  <si>
    <t>2667 - Setup Continuous Integration Tool</t>
  </si>
  <si>
    <t>2668 - Ardupilot Software Development Setup</t>
  </si>
  <si>
    <t>2669 - Advanced TRAPIS Flight Mode</t>
  </si>
  <si>
    <t>2670 - Advanced TRAPIS Flight Mode (copy)</t>
  </si>
  <si>
    <t>2671 - Carnation Test Site Radio Identification Script</t>
  </si>
  <si>
    <t>2672 -- Flight Test Attendance 09/08/18</t>
  </si>
  <si>
    <t>2673 -- Flight Test Attendance 09/08/18</t>
  </si>
  <si>
    <t>2674 -- Flight Test Attendance 09/08/18</t>
  </si>
  <si>
    <t>2675 -- Flight Test Attendance 09/08/18</t>
  </si>
  <si>
    <t>2676 -- Flight Test Attendance 09/08/18</t>
  </si>
  <si>
    <t>2677 - Data Tech 09/08/18</t>
  </si>
  <si>
    <t>2678 - Perforce Visual Client (copy)</t>
  </si>
  <si>
    <t>2679 - Perforce Visual Client (copy)</t>
  </si>
  <si>
    <t>Nathan White</t>
  </si>
  <si>
    <t>2680 - Lab Moving</t>
  </si>
  <si>
    <t>2681 - Lab Moving (copy)</t>
  </si>
  <si>
    <t>2682 - Lab Moving (copy)</t>
  </si>
  <si>
    <t>2683 - Lab Moving (copy)</t>
  </si>
  <si>
    <t>Shawn Stanley</t>
  </si>
  <si>
    <t>2684 - Lab Moving (copy)</t>
  </si>
  <si>
    <t>Josh Lee</t>
  </si>
  <si>
    <t>2685 - Lab Moving (copy)</t>
  </si>
  <si>
    <t>2686 - Lab Moving (copy)</t>
  </si>
  <si>
    <t>2687 - Lab Moving (copy)</t>
  </si>
  <si>
    <t>2688 - Perforce Visual Client (copy)</t>
  </si>
  <si>
    <t>2689 - Perforce Visual Client (copy)</t>
  </si>
  <si>
    <t>2690 – LARAMID Electromagnet Control Programming</t>
  </si>
  <si>
    <t>2691 – LARAMID Mating System 3D Sensor Option</t>
  </si>
  <si>
    <t>2692 – LARAMID Intel Realsense 3D Camera and Drone Integration</t>
  </si>
  <si>
    <t xml:space="preserve">2693 – LARAMID Docking Frame Design (part4)  </t>
  </si>
  <si>
    <t xml:space="preserve">2694 – Samwise Inspection and Repaired </t>
  </si>
  <si>
    <t>2695 – LARAMID Mating System 3D Sensor Option (copy)</t>
  </si>
  <si>
    <t>2699 – LARAMID Docking Frame Design (part4) (copy)</t>
  </si>
  <si>
    <t>2700 – Refactor Project Structure</t>
  </si>
  <si>
    <t>2701 – Develop Basic Components/Systems Viewer and Editor</t>
  </si>
  <si>
    <t>2702 – Implement Skeleton GUI for Components</t>
  </si>
  <si>
    <t>2703 – Implement Skeleton GUI for Systems</t>
  </si>
  <si>
    <t>2704 – Implement Skeleton GUI for Adding and Editing Components</t>
  </si>
  <si>
    <t>2705 -- Flight Test Attendance 09/30/18</t>
  </si>
  <si>
    <t>2706 -- Flight Test Attendance 09/30/18</t>
  </si>
  <si>
    <t>2707 -- Flight Test Attendance 09/30/18</t>
  </si>
  <si>
    <t>2708 -- Flight Test Attendance 09/30/18</t>
  </si>
  <si>
    <t>2709 -- Flight Test Attendance 09/30/18</t>
  </si>
  <si>
    <t>2710 -- Flight Test Attendance 09/30/18</t>
  </si>
  <si>
    <t>2711 -- Flight Test Attendance 09/30/18</t>
  </si>
  <si>
    <t>2712 -- Flight Test Attendance 09/30/18</t>
  </si>
  <si>
    <t>2713 - Perforce Visual Client (copy)</t>
  </si>
  <si>
    <t>Sam Lee</t>
  </si>
  <si>
    <t>2714 - Perforce Visual Client (copy)</t>
  </si>
  <si>
    <t>Pranav Natarajan</t>
  </si>
  <si>
    <t>2715 - Troubleshoot Excelsior</t>
  </si>
  <si>
    <t>2716 - Flight Ops Administration (1809)</t>
  </si>
  <si>
    <t>2717 - Data Tech 09/30/18</t>
  </si>
  <si>
    <t>2718 - BVLOS CONOPS Document</t>
  </si>
  <si>
    <t>2719 - C# GUI Tutorial (copy)</t>
  </si>
  <si>
    <t>Emelia Hughes</t>
  </si>
  <si>
    <t xml:space="preserve">2720 – Implement Saving and Loading for User Settings </t>
  </si>
  <si>
    <t>2721 – Design GUI for Checklists</t>
  </si>
  <si>
    <t>2723 – Add Unit Testing for LARI</t>
  </si>
  <si>
    <t>Number</t>
  </si>
  <si>
    <t>Sprint</t>
  </si>
  <si>
    <t>Accepted Story Points</t>
  </si>
  <si>
    <t>Descoped Story Points</t>
  </si>
  <si>
    <t>Blocked Story Points</t>
  </si>
  <si>
    <t>Stretch Goal Story Points</t>
  </si>
  <si>
    <t>Number Developers</t>
  </si>
  <si>
    <t>Accepted per Developer</t>
  </si>
  <si>
    <t>Descoped per Developer</t>
  </si>
  <si>
    <t>Blocked per Developer</t>
  </si>
  <si>
    <t>Descoped% / Accepted%</t>
  </si>
  <si>
    <t>Accepted</t>
  </si>
  <si>
    <t>TOTAL</t>
  </si>
  <si>
    <t>Henry Ly</t>
  </si>
  <si>
    <t>Pei Jia</t>
  </si>
  <si>
    <t>Daniel Dichek</t>
  </si>
  <si>
    <t>Hanah Olliges</t>
  </si>
  <si>
    <t>Jessica Trinh</t>
  </si>
  <si>
    <t>Daehyun Kim</t>
  </si>
  <si>
    <t>Zachary Pankratz</t>
  </si>
  <si>
    <t>Sam Hordeski</t>
  </si>
  <si>
    <t>Andrea Ostwald</t>
  </si>
  <si>
    <t>Aditya Sharma</t>
  </si>
  <si>
    <t xml:space="preserve">Daniel Lee </t>
  </si>
  <si>
    <t>Szymon Sarnowicz</t>
  </si>
  <si>
    <t>Adam Mokhalalati</t>
  </si>
  <si>
    <t>TJ Stark</t>
  </si>
  <si>
    <t>Sean Lin</t>
  </si>
  <si>
    <t>Descoped (auto, will lose values once you change stories)</t>
  </si>
  <si>
    <t>Descoped</t>
  </si>
  <si>
    <t>THESE RED CELLS ARE HARD CODED VALUES SO DO NOT CHANGE THEM, JUST UPDATE THE STRUCTURE OF THE TABLE</t>
  </si>
  <si>
    <t>Shame Index (Accepted - Descoped)</t>
  </si>
  <si>
    <t>TOTAL (lower number means more shame)</t>
  </si>
  <si>
    <t>estimated hours</t>
  </si>
  <si>
    <t>a few hours</t>
  </si>
  <si>
    <t>a few days</t>
  </si>
  <si>
    <t>a week</t>
  </si>
  <si>
    <t>a few weeks</t>
  </si>
  <si>
    <t>takes entire sprint (4 weeks)</t>
  </si>
  <si>
    <t>XXL</t>
  </si>
  <si>
    <t>N/A</t>
  </si>
  <si>
    <t>Too big for 1 sprint</t>
  </si>
  <si>
    <t>Estimated maximum workload is 10 hours/week (4 weeks per sprint = 40 hours per sprint maximum)</t>
  </si>
  <si>
    <t>These assume a 40 hour work week</t>
  </si>
  <si>
    <t>Estimated maximum hours per sprint</t>
  </si>
  <si>
    <t>Expected time/story point commitment for research credits</t>
  </si>
  <si>
    <t>hr/(wk*credit)</t>
  </si>
  <si>
    <t>Number credits</t>
  </si>
  <si>
    <t>hr/wk</t>
  </si>
  <si>
    <t>hr/quarter</t>
  </si>
  <si>
    <t>expected story points per quarter</t>
  </si>
  <si>
    <t>value</t>
  </si>
  <si>
    <t xml:space="preserve">2724 – Add Functionality to the Add Systems Window </t>
  </si>
  <si>
    <t xml:space="preserve">2725 – Add Functionality to the Add Components Window </t>
  </si>
  <si>
    <t>2726 – Explore Excel Integration</t>
  </si>
  <si>
    <t>2727 – Add Fields to the Components Class</t>
  </si>
  <si>
    <t xml:space="preserve">2728 – Refactor Equipage Data </t>
  </si>
  <si>
    <t>2534 – LARAMID Detachment Process Pre-Ground Test</t>
  </si>
  <si>
    <t>2534 – LARAMID Detachment Process Pre-Ground Test (copy)</t>
  </si>
  <si>
    <t>2729 – LARAMID Pre-Ground Test part2</t>
  </si>
  <si>
    <t>2730 – LARAMID Thesis Preparation</t>
  </si>
  <si>
    <t>2731 – LARAMID Samwise Inspection and Repair part2</t>
  </si>
  <si>
    <t>2732 – LARAMID Samwise Inspection and Repair part2 (copy)</t>
  </si>
  <si>
    <t>2733 – LARAMID Aerodynamics Simulation (copy)</t>
  </si>
  <si>
    <t>2734 – LARAMID Pre-Ground Test part2 (copy)</t>
  </si>
  <si>
    <t>2735 - Lab Safety Survey Checklist</t>
  </si>
  <si>
    <t>2736 - Lab Safety Survey Checklist (copy)</t>
  </si>
  <si>
    <t>2737 - Perforce Visual Client (copy)</t>
  </si>
  <si>
    <t>2738 - Waypoint Heading Calculations</t>
  </si>
  <si>
    <t>2739 - Repair Anakin</t>
  </si>
  <si>
    <t>2739 - Repair Anakin (copy)</t>
  </si>
  <si>
    <t>Liam Mortell</t>
  </si>
  <si>
    <t>2740 - Perforce Visual Client (copy)</t>
  </si>
  <si>
    <t>2741 -- Flight Test Attendance 10/06/19</t>
  </si>
  <si>
    <t>Cameron Tavakoli</t>
  </si>
  <si>
    <t>2742 -- Flight Test Attendance 10/06/19</t>
  </si>
  <si>
    <t>2743 -- Flight Test Attendance 10/06/19</t>
  </si>
  <si>
    <t>2744 -- Flight Test Attendance 10/06/19</t>
  </si>
  <si>
    <t>2745 -- Flight Test Attendance 10/06/19</t>
  </si>
  <si>
    <t>2746 - Data Tech 10/06/18</t>
  </si>
  <si>
    <t>2747 - Perforce Visual Client (copy)</t>
  </si>
  <si>
    <t xml:space="preserve">Connor Kafka </t>
  </si>
  <si>
    <t>2748 - Update control panel software</t>
  </si>
  <si>
    <t>2749 - Setup workflow for ArduPlane 3.9 update</t>
  </si>
  <si>
    <t>2750 – LARAMID Samwise Inspection and Repair part2 (copy)</t>
  </si>
  <si>
    <t>2751 – LARAMID Mini-Talon Safety Measurement Implementation</t>
  </si>
  <si>
    <t>2752 – LARAMID Technical Video for Project Presentation</t>
  </si>
  <si>
    <t xml:space="preserve">2753 – LARAMID Mobius Camera Implementation </t>
  </si>
  <si>
    <t xml:space="preserve">2754 – LARAMID Docking Frame Design (part5) </t>
  </si>
  <si>
    <t>2755 -- Security Camera System Integration</t>
  </si>
  <si>
    <t>2756 – LARAMID Mobius Camera Implementation (copy)</t>
  </si>
  <si>
    <t>Cathy Lee</t>
  </si>
  <si>
    <t>Peyton Wells</t>
  </si>
  <si>
    <t>Yubin Kim</t>
  </si>
  <si>
    <t>Austin Park</t>
  </si>
  <si>
    <t>2758 – LARAMID Dronekit-SITL Practice  (copy)</t>
  </si>
  <si>
    <t xml:space="preserve">2757 – LARAMID Dronekit-SITL Practice </t>
  </si>
  <si>
    <t>2759 – Choosing gimbal for visual Anchoring</t>
  </si>
  <si>
    <t>2760 – Visual Anchoring thesis</t>
  </si>
  <si>
    <t>2761 – Perforce Visual Client (copy)</t>
  </si>
  <si>
    <t>2762 – Perforce Visual Client (copy)</t>
  </si>
  <si>
    <t>2763 – Perforce Visual Client (copy)</t>
  </si>
  <si>
    <t>2764 – Perforce Visual Client (copy)</t>
  </si>
  <si>
    <t>2765 – Perforce Visual Client (copy)</t>
  </si>
  <si>
    <t>2766 – Perforce Visual Client (copy)</t>
  </si>
  <si>
    <t>2767 – Perforce Visual Client (copy)</t>
  </si>
  <si>
    <t>2768 – Perforce Visual Client (copy)</t>
  </si>
  <si>
    <t>2769– LARAMID Plane Rendezvous Control Algorithms</t>
  </si>
  <si>
    <t>2772– LARAMID Frodo Inspection and Repair</t>
  </si>
  <si>
    <t>2773– LARAMID Frodo Inspection and Repair (copy)</t>
  </si>
  <si>
    <t>2774– LARAMID Flight Data Plotting</t>
  </si>
  <si>
    <t>2775– LARAMID Ground Test Structure Build</t>
  </si>
  <si>
    <t>2777– LARAMID Flight Data Plotting (copy)</t>
  </si>
  <si>
    <t>2778– LARAMID Ground Test Structure Build (copy)</t>
  </si>
  <si>
    <t>Landing gear problem</t>
  </si>
  <si>
    <t>Integrated with Rendezvous Control</t>
  </si>
  <si>
    <t>2785 - Data Tech 10/13/18</t>
  </si>
  <si>
    <t>2786 - Battery Soldering</t>
  </si>
  <si>
    <t>2787 - Pegboard Installation</t>
  </si>
  <si>
    <t>2788 - Anakin Postmortem</t>
  </si>
  <si>
    <t>2791 - Anakin Repairs</t>
  </si>
  <si>
    <t>2792 - Anakin Repairs (copy)</t>
  </si>
  <si>
    <t>2793 - Lab Safety Survey Checklist (copy)</t>
  </si>
  <si>
    <t>2794 - Lab Safety Survey Checklist (copy)</t>
  </si>
  <si>
    <t>CellNav</t>
  </si>
  <si>
    <t>2696 – CellNav Project Acronym Brainstorm</t>
  </si>
  <si>
    <t>2697 – CellNav Populate backlog</t>
  </si>
  <si>
    <t>2698 – CellNav Onboarding Automation Investigation</t>
  </si>
  <si>
    <t>2795 - CellNav Conops</t>
  </si>
  <si>
    <t xml:space="preserve">2796 - CellNav T-Mobile Presentation Slides </t>
  </si>
  <si>
    <t>2797 - CellNav System Signal Path Diagram</t>
  </si>
  <si>
    <t>2798 - Repair Gimbals</t>
  </si>
  <si>
    <t>2799 - Camera/Gimbal Protection V.1</t>
  </si>
  <si>
    <t>2800 - Solar Plane Part 2</t>
  </si>
  <si>
    <t>50% as of 10/16</t>
  </si>
  <si>
    <t>2801 - FUNRA Flight Testing and Troubleshooting</t>
  </si>
  <si>
    <t>2803 - Anakin Postmortem (Copy)</t>
  </si>
  <si>
    <t>2802 - Anakin Postmortem (Copy)</t>
  </si>
  <si>
    <t>2804 - Anakin Repairs (copy)</t>
  </si>
  <si>
    <t>2778 -- Flight Test Attendance 10/13/18</t>
  </si>
  <si>
    <t>2779 -- Flight Test Attendance 10/13/18</t>
  </si>
  <si>
    <t>2780 -- Flight Test Attendance 10/13/18</t>
  </si>
  <si>
    <t>2781- Flight Test Attendance 10/13/18</t>
  </si>
  <si>
    <t>2782 -- Flight Test Attendance 10/13/18</t>
  </si>
  <si>
    <t>2783 -- Flight Test Attendance 10/13/18</t>
  </si>
  <si>
    <t>2784 -- Flight Test Attendance 10/13/18</t>
  </si>
  <si>
    <t>2804- Flight Test Attendance 10/20/18</t>
  </si>
  <si>
    <t>Houyu Dong</t>
  </si>
  <si>
    <t>2805- Flight Test Attendance 10/20/18</t>
  </si>
  <si>
    <t>2806- Flight Test Attendance 10/20/18</t>
  </si>
  <si>
    <t>2807- Flight Test Attendance 10/20/18</t>
  </si>
  <si>
    <t>2808- Flight Test Attendance 10/20/18</t>
  </si>
  <si>
    <t>2809- Flight Test Attendance 10/20/18</t>
  </si>
  <si>
    <t>2810 - Data Tech 10/20/18</t>
  </si>
  <si>
    <t>2805– LARAMID Frodo Inspection and Repair (copy)</t>
  </si>
  <si>
    <t>2776– LARAMID Electromagnet Testing and Replacement</t>
  </si>
  <si>
    <t>2806– LARAMID Electromagnet Testing and Replacement (copy)</t>
  </si>
  <si>
    <t>2807– LARAMID Ultrasonic Sensor Testing and Control</t>
  </si>
  <si>
    <t>2808– LARAMID Ultrasonic Sensor Testing and Control (copy)</t>
  </si>
  <si>
    <t>2811– LARAMID Ground Test Structure Build (copy)</t>
  </si>
  <si>
    <t>John Choi</t>
  </si>
  <si>
    <t>2812– Perforce Visual Client (copy)</t>
  </si>
  <si>
    <t>2813– Perforce Visual Client (copy)</t>
  </si>
  <si>
    <t>Sean Carda</t>
  </si>
  <si>
    <t>2814 – Perforce Visual Client (copy)</t>
  </si>
  <si>
    <t>2815 – LARAMID Pre-Ground Test part3</t>
  </si>
  <si>
    <t>2816 – LARAMID Pre-Ground Test part3 (copy)</t>
  </si>
  <si>
    <t>2817 – LARAMID Autonomous Vehicle Software Troubleshooting Manual</t>
  </si>
  <si>
    <t>2818 – LARAMID Autonomous Vehicle Software Troubleshooting Manual (copy)</t>
  </si>
  <si>
    <t>2819 – LARAMID Ultrasonic Sensor Test</t>
  </si>
  <si>
    <t>2820 – LARAMID Ultrasonic Sensor Test (copy)</t>
  </si>
  <si>
    <t>2821– LARAMID Frodo Carbon Fiber Installed Under Metal Plates</t>
  </si>
  <si>
    <t>2822– LARAMID Frodo Carbon Fiber Installed Under Metal Plates (Copy)</t>
  </si>
  <si>
    <t>2824 - Custom arduplane flight mode 3.9 updates</t>
  </si>
  <si>
    <t xml:space="preserve">2825 – Investigate feasibility of using guided mode for visual anchoring </t>
  </si>
  <si>
    <t>2826 - Add Preliminary Component Tracker Functionality</t>
  </si>
  <si>
    <t xml:space="preserve">2828 – Add Preliminary Systems View Functionality (copy) </t>
  </si>
  <si>
    <t>2606 – AFSLSystem and EquippageController methods and unit tests</t>
  </si>
  <si>
    <t>2826 – Add Preliminary Systems View Functionality</t>
  </si>
  <si>
    <t>2829 – Add Component View Button Functionality</t>
  </si>
  <si>
    <t>2827 – Populate Components Table</t>
  </si>
  <si>
    <t>2830 – LARAMID Electromagnet Control with Transmitter</t>
  </si>
  <si>
    <t xml:space="preserve">2831 – LARAMID Updating Aircraft Manual </t>
  </si>
  <si>
    <t>2833– LARAMID Ground Test Structure Build part2</t>
  </si>
  <si>
    <t>2834 LARAMID Ground Test Structure Build part2 (copy)</t>
  </si>
  <si>
    <t>2835 LARAMID Ground Test Structure Build part2 (copy)</t>
  </si>
  <si>
    <t>2836 -- Flight Test Attendance 11/18/18</t>
  </si>
  <si>
    <t>2837 -- Flight Test Attendance 11/18/18</t>
  </si>
  <si>
    <t>2838 --  Flight Test Attendance 11/18/18</t>
  </si>
  <si>
    <t>2839 --  Flight Test Attendance 11/18/18</t>
  </si>
  <si>
    <t>2840 --  Flight Test Attendance 11/18/18</t>
  </si>
  <si>
    <t>2841 - Data Tech 11/18/18</t>
  </si>
  <si>
    <t>2836– LARAMID Frodo repair</t>
  </si>
  <si>
    <t>2837– LARAMID Flight preparation</t>
  </si>
  <si>
    <t>2838 LARAMID Flight preparation (copy)</t>
  </si>
  <si>
    <t>2839– LARAMID Electromagnet manual</t>
  </si>
  <si>
    <t>2840– LARAMID Flight test plan</t>
  </si>
  <si>
    <t>2841 – Visual Anchoring move onto Tedd</t>
  </si>
  <si>
    <t>2842 – Visual Anchoring thesis (copy)</t>
  </si>
  <si>
    <t>2843 – Visual Anchoring Condor setup</t>
  </si>
  <si>
    <t>2844 – Visual Anchoring Tedd PID tuning</t>
  </si>
  <si>
    <t>2845 – LARAMID flight test setup</t>
  </si>
  <si>
    <t>2846 – Perforce Visual Client (copy)</t>
  </si>
  <si>
    <t>Yixin Xu</t>
  </si>
  <si>
    <t>2847 -- Flight Test Attendance 11/25/18</t>
  </si>
  <si>
    <t>2848 -- Flight Test Attendance 11/25/18</t>
  </si>
  <si>
    <t>2849 -- Flight Test Attendance 11/25/18</t>
  </si>
  <si>
    <t>2850 -- Flight Test Attendance 11/25/18</t>
  </si>
  <si>
    <t>2851 -- Flight Test Attendance 11/25/18</t>
  </si>
  <si>
    <t>2852 -- Flight Test Attendance 11/25/18</t>
  </si>
  <si>
    <t>2853 -- Flight Test Attendance 11/25/18</t>
  </si>
  <si>
    <t>2854 -- Flight Test Attendance 11/25/18</t>
  </si>
  <si>
    <t>2855 - Data Tech 11/25/18</t>
  </si>
  <si>
    <t>2848 - Data Tech documentation</t>
  </si>
  <si>
    <t>M</t>
    <phoneticPr fontId="7" type="noConversion"/>
  </si>
  <si>
    <t>Kelly Lee</t>
    <phoneticPr fontId="7" type="noConversion"/>
  </si>
  <si>
    <t>2849 – Add Method for Removing Systems from Equipage</t>
  </si>
  <si>
    <t>2847 - CellNav- LTE bands research</t>
    <phoneticPr fontId="7" type="noConversion"/>
  </si>
  <si>
    <t>2847 - CellNav- LTE bands research(copy)</t>
    <phoneticPr fontId="7" type="noConversion"/>
  </si>
  <si>
    <t>Firn Tieanklin</t>
    <phoneticPr fontId="7" type="noConversion"/>
  </si>
  <si>
    <t>2856 - Look into block edit for Trello</t>
  </si>
  <si>
    <t>2857 - Look into templates for Trello cards</t>
  </si>
  <si>
    <t>2858 – Tool Peg Board</t>
  </si>
  <si>
    <t>2859 – Tool Peg Board (Copy)</t>
  </si>
  <si>
    <t xml:space="preserve">2809– LARAMID CAD Modeling </t>
  </si>
  <si>
    <t>XS</t>
    <phoneticPr fontId="7" type="noConversion"/>
  </si>
  <si>
    <t>2860 -- Flight Test Attendance 12/01/18</t>
  </si>
  <si>
    <t>2861 -- Flight Test Attendance 12/01/18</t>
  </si>
  <si>
    <t>2862 -- Flight Test Attendance 12/01/18</t>
  </si>
  <si>
    <t>2863 -- Flight Test Attendance 12/01/18</t>
  </si>
  <si>
    <t>2864 - Data Tech 12/01/18</t>
  </si>
  <si>
    <t>2865 - Flight Ops Administration (1811)</t>
  </si>
  <si>
    <t>2866 – CellNav Trello Tasks(Matt,5)</t>
  </si>
  <si>
    <t>2867 – CellNav Trello Tasks(Connor,5)</t>
  </si>
  <si>
    <t>2868 – CellNav Trello Tasks(Connor,1)</t>
  </si>
  <si>
    <t>2869 – CellNav Trello Tasks(Sita,2)</t>
  </si>
  <si>
    <t>2870 – Perforce Visual Client (copy)</t>
  </si>
  <si>
    <t>2871 - Robust Research Platform Proposal Budgeting</t>
  </si>
  <si>
    <t>FUNRA</t>
  </si>
  <si>
    <t>2873 – Perforce Visual Client (copy)</t>
  </si>
  <si>
    <t>2872 - FUNRA Hardware Troubleshooting</t>
  </si>
  <si>
    <t>2789 - Fixed Wing Landing Gear – Initial Research &amp; Design</t>
  </si>
  <si>
    <t>2790 - Fixed Wing Landing Gear – Initial Research &amp; Design (copy)</t>
  </si>
  <si>
    <t>2874 - Fixed Wing Landing Gear – Initial Research &amp; Design (copy)</t>
  </si>
  <si>
    <t>2875 - Research alternative aircraft repair methods</t>
  </si>
  <si>
    <t>2722 – Implement Data Structures for Checklists</t>
  </si>
  <si>
    <t xml:space="preserve">2876 — Write Unit Tests for Checklist Data Structures </t>
  </si>
  <si>
    <t>2877 — Security Camera System Integration</t>
  </si>
  <si>
    <t>2877 — Security Camera System Integration (Copy)</t>
  </si>
  <si>
    <t>2878 — Create Data Structure for Timestamped Data (LARI)</t>
  </si>
  <si>
    <t>Wasif Siddique</t>
  </si>
  <si>
    <t>2881 – Organize Misc. Box of Parts</t>
  </si>
  <si>
    <t>2883 – Organize/Modify Charging Station</t>
  </si>
  <si>
    <t>2884 – Wing Rack Build 2</t>
  </si>
  <si>
    <t>2885 – Skywalker 1900 Storage Rack Build</t>
  </si>
  <si>
    <t>2886 – Perforce Visual Client (copy)</t>
  </si>
  <si>
    <t>2879 — Design GUI for Viewing and Editing Timestamped Data</t>
  </si>
  <si>
    <t>2882 — Setup Continuous Integration Tool (copy)</t>
  </si>
  <si>
    <t>2887 — Make Systems View and Components View Scrollable</t>
  </si>
  <si>
    <t xml:space="preserve">2889 — Add Adjustable Divider Between Systems and Components View </t>
  </si>
  <si>
    <t>2890 — Component Tracker Tech Demo</t>
  </si>
  <si>
    <t>2888 — Make the Main Window Dynamically Resizable</t>
  </si>
  <si>
    <t>2891 — Use Timestamped Data to Better Represent Data Fields</t>
  </si>
  <si>
    <t>2893 – JHA Soldering Station</t>
  </si>
  <si>
    <t>2892 – JHA LiPo Battery Handling</t>
  </si>
  <si>
    <t>2894 – JHA UAV Assembly</t>
  </si>
  <si>
    <t>2895 – JHA Flight Testing</t>
  </si>
  <si>
    <t>2896 – Chemical Waste Collection Request</t>
  </si>
  <si>
    <t>reviewed in 1901, decided to defer until 1906</t>
  </si>
  <si>
    <t>2897 – Anakin Repairs (Copy)</t>
  </si>
  <si>
    <t>Michael Friend</t>
  </si>
  <si>
    <t>2898 – Visual Anchoring move onto Peach</t>
  </si>
  <si>
    <t>2899 – Visual Anchoring modify old gimbal</t>
  </si>
  <si>
    <t>2900 – Visual Anchoring tune new gimbal</t>
  </si>
  <si>
    <t>2901 - Generate Virtual Flight Test Matrix</t>
  </si>
  <si>
    <t>2902 - Generate Virtual Flight Test Matrix</t>
  </si>
  <si>
    <t>Zech Latimer</t>
  </si>
  <si>
    <t>Akshay Raikar</t>
  </si>
  <si>
    <t>2905 - Investigate Existing Simulator Environments</t>
  </si>
  <si>
    <t>2904 - Setup Matlab Simulation Environment</t>
  </si>
  <si>
    <t>Ethan Uehara</t>
  </si>
  <si>
    <t>2905 - Setup Matlab Simulation Environment</t>
  </si>
  <si>
    <t>2906 - Generate Nominal Scenario</t>
  </si>
  <si>
    <t>2907 - Generate Nominal Scenario</t>
  </si>
  <si>
    <t>Cherie Wu</t>
  </si>
  <si>
    <t>2908 - Airbus White Paper for TOFU</t>
  </si>
  <si>
    <t>2909 - Airbus White Paper for TOFU</t>
  </si>
  <si>
    <t>2910 - ME Final Report Document Skeleton</t>
  </si>
  <si>
    <t>2911 - ME Final Report Document Skeleton</t>
  </si>
  <si>
    <t>2913 – Looking into Zak Kassas’ publications-Exploiting LTE signals</t>
  </si>
  <si>
    <t>2914 – Perforce Visual Client (copy)</t>
  </si>
  <si>
    <t>An Nguyen</t>
  </si>
  <si>
    <t>2915 – Perforce Visual Client (copy)</t>
  </si>
  <si>
    <t>Lyddie Austin</t>
  </si>
  <si>
    <t>2916 – Perforce Visual Client (copy)</t>
  </si>
  <si>
    <t>Chris Hayner</t>
  </si>
  <si>
    <t>2918 - Cleaning Up 8/20/18 Mapping Data</t>
  </si>
  <si>
    <t>2919 - Preparing Mapping Presentation</t>
  </si>
  <si>
    <t>Not sure if this is necessary, do not pickup</t>
  </si>
  <si>
    <t>2920 - Investigate whitespace issue with XML</t>
  </si>
  <si>
    <t>2921 - Make inventory permanent (non-deletable)</t>
  </si>
  <si>
    <t>2922 - Make methods multithreaded</t>
  </si>
  <si>
    <t>2923 - Implement Systems EDIT button</t>
  </si>
  <si>
    <t>2924 - Convert database from XML to SQL</t>
  </si>
  <si>
    <t>2925 - Preparing Mapping Presentation (copy)</t>
  </si>
  <si>
    <t>2926 – Perforce Visual Client (copy)</t>
  </si>
  <si>
    <t>Hannah Bi</t>
  </si>
  <si>
    <t>2927 – Perforce Visual Client (copy)</t>
  </si>
  <si>
    <t>Tina Li</t>
  </si>
  <si>
    <t>2928 – Perforce Visual Client (copy)</t>
  </si>
  <si>
    <t>2929 – Perforce Visual Client (copy)</t>
  </si>
  <si>
    <t>Nathan Han</t>
  </si>
  <si>
    <t>2903 - Matlab Simulation Environment Literature Review</t>
  </si>
  <si>
    <t>2930 – Anakin Repairs (Copy)</t>
  </si>
  <si>
    <t>2931 – Anakin Repairs (Copy)</t>
  </si>
  <si>
    <t>2081 – Fix Anakin's rudder</t>
  </si>
  <si>
    <t>2931 - Hardware Inventory</t>
  </si>
  <si>
    <t>2933 - MangOH Initial Setup</t>
  </si>
  <si>
    <t>2934 — Frodo Stall Test Data Analysis</t>
  </si>
  <si>
    <t>2935 - Implement Simple Propulsion Model</t>
  </si>
  <si>
    <t>2936 - Investigate extracting DJI flight logs</t>
  </si>
  <si>
    <t>2937 - Automate virtual flight test procedure</t>
  </si>
  <si>
    <t>2935 — Manual Flight Simulation with Ultrasonic Sensor</t>
  </si>
  <si>
    <t>2936 - Assess HiL airworthiness</t>
  </si>
  <si>
    <t>2937 - Replace TEDD's motor</t>
  </si>
  <si>
    <t>2938 - BVLOS Waiver Investigation</t>
  </si>
  <si>
    <t>2939 - Update Lab Room Map</t>
  </si>
  <si>
    <t>2940 -- Flight Test Attendance 02/02/19</t>
  </si>
  <si>
    <t>2941 -- Flight Test Attendance 02/02/19</t>
  </si>
  <si>
    <t>2942 -- Flight Test Attendance 02/02/19</t>
  </si>
  <si>
    <t>2943 - Data Tech 02/02/19</t>
  </si>
  <si>
    <t>2944 - Setup new battery charger</t>
  </si>
  <si>
    <t>2945 - Assess HiL airworthiness (copy)</t>
  </si>
  <si>
    <t>2946 - Replace TEDD's motor (copy)</t>
  </si>
  <si>
    <t>2947 – Visual Anchoring thesis (copy)</t>
  </si>
  <si>
    <t>2949 - Fix Flight Logs</t>
  </si>
  <si>
    <t>2917 - Flight Ops Administration (1901)</t>
  </si>
  <si>
    <t>2950 - Flight Ops Administration (1902)</t>
  </si>
  <si>
    <t>Natanael Putra</t>
  </si>
  <si>
    <t>LARAMID</t>
    <phoneticPr fontId="7" type="noConversion"/>
  </si>
  <si>
    <t>2951 – Perforce Visual Client (copy)</t>
    <phoneticPr fontId="7" type="noConversion"/>
  </si>
  <si>
    <t>Yubin Kim</t>
    <phoneticPr fontId="7" type="noConversion"/>
  </si>
  <si>
    <t>2953 - TOFU Simulator Manual Initial Development</t>
  </si>
  <si>
    <t>2954 - TOFU Simulator Basic Failure Mechanism</t>
  </si>
  <si>
    <t>2955 - TOFU Simulator Monte Carlo Implementation</t>
  </si>
  <si>
    <t>2912 - Investigating Quadrotor Dynamic Models</t>
  </si>
  <si>
    <t>2956 - TOFU Simulator Manual Initial Development (Copy)</t>
  </si>
  <si>
    <t>2957 - TOFU Simulator Basic Failure Mechanism (Copy)</t>
  </si>
  <si>
    <t>2958 - TOFU Simulator Monte Carlo Implementation (Copy)</t>
  </si>
  <si>
    <t>2959- Research on filtering LTE signals</t>
  </si>
  <si>
    <t>Kevin Zhu</t>
  </si>
  <si>
    <t>2960 - C# GUI Tutorial</t>
  </si>
  <si>
    <t>2961 - C# GUI Tutorial</t>
  </si>
  <si>
    <t>2962 - C# GUI Tutorial</t>
  </si>
  <si>
    <t>2963 - Define Mechanical Work</t>
  </si>
  <si>
    <t>2964 - Detailed design of board enclosure</t>
  </si>
  <si>
    <t>2965 - MangOH Red Hardware Review</t>
  </si>
  <si>
    <t>2966 - New Antenna Research</t>
  </si>
  <si>
    <t>2967 - GPS Degrader Trade Study</t>
  </si>
  <si>
    <t>2968 - Repair of DJI Inspire 1</t>
  </si>
  <si>
    <t>2969 - LARI Development Environment Setup</t>
  </si>
  <si>
    <t>2970 - LARI Development Environment Setup (copy)</t>
  </si>
  <si>
    <t>2971 - LARI Development Environment Setup (copy)</t>
  </si>
  <si>
    <t>2972 - LARI Development Environment Setup (copy)</t>
  </si>
  <si>
    <t>Verified by Ravi Patel</t>
  </si>
  <si>
    <t>I do not think taiga.io will be a sufficient replacement for our lab… time investment for this is not worth our time in my opinion.</t>
  </si>
  <si>
    <t>2973 - LARI Setup Documentation and Review</t>
  </si>
  <si>
    <t>Creates some documentation for new devs</t>
  </si>
  <si>
    <t>2974 – LARAMID Electromagnet Receiver Design Optimization</t>
  </si>
  <si>
    <t>2975 – LARAMID Electromagnet Receiver Design Optimization (copy)</t>
  </si>
  <si>
    <t>2976 – LARAMID Detachment Process Implementation using Raspberry Pi</t>
  </si>
  <si>
    <t>2977 – LARAMID Detachment Process Implementation using Raspberry Pi (copy)</t>
  </si>
  <si>
    <t>2978 – September 2018 Safety Checklist</t>
  </si>
  <si>
    <t>2948 – Visual Anchoring Peach model processing code</t>
  </si>
  <si>
    <t>2979 -- JCATI 2019 Proposal</t>
  </si>
  <si>
    <t>2980 -- Install new USB ports on AFSL Condor</t>
  </si>
  <si>
    <t>2981 - Drone and Quadcopter Inspection</t>
  </si>
  <si>
    <t>2982 - Antenna Mounting Research</t>
  </si>
  <si>
    <t>2983 -- Flight Test Attendance 03/02/19</t>
  </si>
  <si>
    <t>2984 -- Flight Test Attendance 03/02/19</t>
  </si>
  <si>
    <t>2985 -- Flight Test Attendance 03/02/19</t>
  </si>
  <si>
    <t>2986 -- Flight Test Attendance 03/02/19</t>
  </si>
  <si>
    <t>2987 -- Flight Test Attendance 03/02/19</t>
  </si>
  <si>
    <t>2988 -- Flight Test Attendance 03/02/19</t>
  </si>
  <si>
    <t>2989 -- Flight Test Attendance 03/02/19</t>
  </si>
  <si>
    <t>2991 – LARAMID Frodo Thrust Test and Analysis</t>
  </si>
  <si>
    <t>2992 – LARAMID Frodo Thrust Test and Analysis (copy)</t>
  </si>
  <si>
    <t xml:space="preserve">2952 – LARAMID Docking Frame Design (part5) (copy) </t>
  </si>
  <si>
    <t xml:space="preserve">2832 – LARAMID Coupled Aircraft Modeling </t>
  </si>
  <si>
    <t>2993 – LARAMID Coupled Aircraft Moment Calculation</t>
  </si>
  <si>
    <t>2994 – LARAMID Samwise altitude hold mode and Take-Off Capacity</t>
  </si>
  <si>
    <t>2995 – LARAMID Separation Process Design</t>
  </si>
  <si>
    <t>Mozes Jacobs</t>
  </si>
  <si>
    <t>2990 - Data Tech 03/02/19</t>
  </si>
  <si>
    <t>Disassemble and measure Inspire components</t>
  </si>
  <si>
    <t>Integrate a thrust model into TOFU simple simulator</t>
  </si>
  <si>
    <t>Generate simple controller for TOFU simple simulator</t>
  </si>
  <si>
    <t>Investigate pulling blocks from Mathworks Sim over to TOFU simple simulator (visualization)</t>
  </si>
  <si>
    <t>Chelan Land Trust</t>
  </si>
  <si>
    <t>2996 — Visual Anchoring Plane state-space model</t>
  </si>
  <si>
    <t>2997 — Visual Anchoring Rectification algorithm update</t>
  </si>
  <si>
    <t>2998 — Visual Anchoring radius and bearing transmission study</t>
  </si>
  <si>
    <t>2999 — Visual Anchoring UW mode 3 study</t>
  </si>
  <si>
    <t>3000 — Visual Anchoring Pixhawk ADC enable.</t>
  </si>
  <si>
    <t>3001 — Visual Anchoring UW mode 5 implementation</t>
  </si>
  <si>
    <t>3002 - Investigate surveying drone options</t>
  </si>
  <si>
    <t>3003 — Visual Anchoring Peach repairs</t>
  </si>
  <si>
    <t>3004 — Visual Anchoring move onto Peach</t>
  </si>
  <si>
    <t>3005 -- Flight Test Attendance 03/09/19</t>
  </si>
  <si>
    <t>3006 -- Flight Test Attendance 03/09/19</t>
  </si>
  <si>
    <t>3007 -- Flight Test Attendance 03/09/19</t>
  </si>
  <si>
    <t>3008 -- Flight Test Attendance 03/09/19</t>
  </si>
  <si>
    <t>3009 -- Flight Test Attendance 03/09/19</t>
  </si>
  <si>
    <t>3010 -- Flight Test Attendance 03/09/19</t>
  </si>
  <si>
    <t>3011 -- Flight Test Attendance 03/09/19</t>
  </si>
  <si>
    <t>3012 - Data Tech 03/02/19 (copy)</t>
  </si>
  <si>
    <t>3013 - Data Tech 03/02/19 (copy)</t>
  </si>
  <si>
    <t>3014 - Data Tech 03/09/19</t>
  </si>
  <si>
    <t>3015 - Data Tech 03/12/19</t>
  </si>
  <si>
    <t>3016 - Flight Ops Administration (1903)</t>
  </si>
  <si>
    <t>3017 - Research a tooling architecture</t>
  </si>
  <si>
    <t>3018 - Figure out hosting options at UW</t>
  </si>
  <si>
    <t>3019 - Figure out LARI requirements for ci/cd pipeline</t>
  </si>
  <si>
    <t>3020 — Visual Anchoring move onto Pear</t>
  </si>
  <si>
    <t>3XXX - Winter Quarter Trello Board work</t>
  </si>
  <si>
    <t>Matt Davis</t>
  </si>
  <si>
    <t xml:space="preserve">3021 – LARAMID Manual update for Samwise, Frodo and Merry </t>
  </si>
  <si>
    <t>3022 – LARAMID System Full Configuration CAD</t>
  </si>
  <si>
    <t>3023 – LARAMID Ground Test with new Mounting Structure</t>
  </si>
  <si>
    <t>3024 -- Flight Test Attendance 03/23/19</t>
  </si>
  <si>
    <t>3025 -- Flight Test Attendance 03/23/19</t>
  </si>
  <si>
    <t>3026 -- Flight Test Attendance 03/23/19</t>
  </si>
  <si>
    <t>3027 -- Flight Test Attendance 03/23/19</t>
  </si>
  <si>
    <t>3028 - Data Tech 03/23/19</t>
  </si>
  <si>
    <t>3029 — Visual Anchoring flight test result process</t>
  </si>
  <si>
    <t>3030 — Visual Anchoring flight test result presentation</t>
  </si>
  <si>
    <t>3031 — Visual Anchoring controller study</t>
  </si>
  <si>
    <t>3032 - C# GUI Tutorial</t>
  </si>
  <si>
    <t>Verified by Ravi</t>
  </si>
  <si>
    <t>3033 -- Flight Test Attendance 04/13/19</t>
  </si>
  <si>
    <t>3034 -- Flight Test Attendance 04/13/19</t>
  </si>
  <si>
    <t>3035 -- Flight Test Attendance 04/13/19</t>
  </si>
  <si>
    <t>3036 -- Flight Test Attendance 04/13/19</t>
  </si>
  <si>
    <t>3037 -- Flight Test Attendance 04/13/19</t>
  </si>
  <si>
    <t>3038 - Data Tech 04/13/19</t>
  </si>
  <si>
    <t>3039 - Flight Ops Administration (1904)</t>
  </si>
  <si>
    <t>Rori Fortmann</t>
  </si>
  <si>
    <t>Arvean Labib</t>
  </si>
  <si>
    <t>Aaditya Srivathsan</t>
  </si>
  <si>
    <t>3040 – Perforce Visual Client (copy)</t>
  </si>
  <si>
    <t>3041 – Perforce Visual Client (copy)</t>
  </si>
  <si>
    <t>3042 – Perforce Visual Client (copy)</t>
  </si>
  <si>
    <t>3043 – Perforce Visual Client (copy)</t>
  </si>
  <si>
    <t>Rabab Ibrahim</t>
  </si>
  <si>
    <t>3044 — Visual Anchoring plane and computer preparation</t>
  </si>
  <si>
    <t>3045 — Visual Anchoring controller study (copy)</t>
  </si>
  <si>
    <t>3046 — Visual Anchoring Documentation</t>
  </si>
  <si>
    <t>3047 — Visual Anchoring Promo Video</t>
  </si>
  <si>
    <t>3048 -- Flight Test Attendance 04/17/19</t>
  </si>
  <si>
    <t>3049 -- Flight Test Attendance 04/17/19</t>
  </si>
  <si>
    <t>3050 -- Flight Test Attendance 04/17/19</t>
  </si>
  <si>
    <t>3051 -- Flight Test Attendance 04/17/19</t>
  </si>
  <si>
    <t>3053 -- Flight Test Attendance 04/20/19</t>
  </si>
  <si>
    <t>3054 -- Flight Test Attendance 04/20/19</t>
  </si>
  <si>
    <t>3055 -- Flight Test Attendance 04/20/19</t>
  </si>
  <si>
    <t>3056 -- Flight Test Attendance 04/20/19</t>
  </si>
  <si>
    <t>3057 -- Flight Test Attendance 04/20/19</t>
  </si>
  <si>
    <t>3058 - Data Tech 04/20/19</t>
  </si>
  <si>
    <t>3052 - Data Tech 04/17/19</t>
  </si>
  <si>
    <t>3059 — Visual Anchoring flight test aircraft prepare</t>
  </si>
  <si>
    <t>3060 — Visual Anchoring Journal Article (1019 copy)</t>
  </si>
  <si>
    <t>Waiting on US_2889 (done)</t>
  </si>
  <si>
    <t>3061 - LARI Development Environment Setup (copy)</t>
  </si>
  <si>
    <t>3062 - C# GUI Tutorial (copy)</t>
  </si>
  <si>
    <t>3063 - Potential Flight Path Planning</t>
  </si>
  <si>
    <t>3064 - Vehicle &amp; Sensor Research</t>
  </si>
  <si>
    <t>3065 - AFSL Condor Repairs</t>
  </si>
  <si>
    <t>3066 - 2019 Safety Survey</t>
  </si>
  <si>
    <t>3067 – Flight Training Program – Multi-Rotor (Copy)</t>
  </si>
  <si>
    <t>3068 – Flight Training Program – Fixed Wing (Copy)</t>
  </si>
  <si>
    <t>3069 - Part 107 Test Preparation (copy)</t>
  </si>
  <si>
    <t>3070 - Engineering Discovery Days</t>
  </si>
  <si>
    <t>3071 - Engineering Discovery Days</t>
  </si>
  <si>
    <t>3072 - Engineering Discovery Days</t>
  </si>
  <si>
    <t>3073 - Engineering Discovery Days</t>
  </si>
  <si>
    <t>3074 - Engineering Discovery Days</t>
  </si>
  <si>
    <t>3075 - Engineering Discovery Days</t>
  </si>
  <si>
    <t>3076 - Automating Unit Tests</t>
  </si>
  <si>
    <t>3077 - Automating Unit Tests</t>
  </si>
  <si>
    <t>3078 - Creating Drag Coefficient Function</t>
  </si>
  <si>
    <t>3079 - Quadrotor Inertia Matrix</t>
  </si>
  <si>
    <t>3080 - Docking Frame Extension Build</t>
  </si>
  <si>
    <t>3081 - Landing Gear Rebuild</t>
  </si>
  <si>
    <t>3057 -- Flight Test Attendance 05/04/19</t>
  </si>
  <si>
    <t>3058 -- Flight Test Attendance 05/04/19</t>
  </si>
  <si>
    <t>3059 -- Flight Test Attendance 05/04/19</t>
  </si>
  <si>
    <t>3060 -- Flight Test Attendance 05/04/19</t>
  </si>
  <si>
    <t>3061 -- Flight Test Attendance 05/04/19</t>
  </si>
  <si>
    <t>3062 -- Flight Test Attendance 05/04/19</t>
  </si>
  <si>
    <t>3063 -- Flight Test Attendance 05/04/19</t>
  </si>
  <si>
    <t>3064 - Data Tech 05/04/19</t>
  </si>
  <si>
    <t>3065 — Visual Anchoring controller study (copy)</t>
  </si>
  <si>
    <t>3066 -- Flight Test Attendance 05/09/19</t>
  </si>
  <si>
    <t>3067 -- Flight Test Attendance 05/09/19</t>
  </si>
  <si>
    <t>3068 -- Flight Test Attendance 05/09/19</t>
  </si>
  <si>
    <t>3069 -- Flight Test Attendance 05/11/19</t>
  </si>
  <si>
    <t>3070 -- Flight Test Attendance 05/11/19</t>
  </si>
  <si>
    <t>3071 -- Flight Test Attendance 05/11/19</t>
  </si>
  <si>
    <t>3072 -- Flight Test Attendance 05/11/19</t>
  </si>
  <si>
    <t>3073 -- Flight Test Attendance 05/11/19</t>
  </si>
  <si>
    <t>3074 -- Flight Test Attendance 05/11/19</t>
  </si>
  <si>
    <t>3075 - Data Tech 05/09/19</t>
  </si>
  <si>
    <t>3076 - Data Tech 05/11/19</t>
  </si>
  <si>
    <t>3083 – Visual Anchoring thesis Presentation</t>
  </si>
  <si>
    <t>3082 – Visual Anchoring thesis (copy)</t>
  </si>
  <si>
    <t>3084 - Load Components</t>
  </si>
  <si>
    <t>3085 - Load Components (copy)</t>
  </si>
  <si>
    <t>3086 - Load Components (copy)</t>
  </si>
  <si>
    <t>Abhishek Babu</t>
  </si>
  <si>
    <t>3087 - Perforce Visual Client (copy)</t>
  </si>
  <si>
    <t>3088 - Populate Components (copy)</t>
  </si>
  <si>
    <t>3089 - Populate Components (copy)</t>
  </si>
  <si>
    <t>3090 - Close Window on Apply</t>
  </si>
  <si>
    <t>3091 - Close Window on Apply (copy)</t>
  </si>
  <si>
    <t>3092 - Close Window on Apply (copy)</t>
  </si>
  <si>
    <t>3093 - Close Window on Apply (copy)</t>
  </si>
  <si>
    <t>3094 - Create Crash History object [Backend]</t>
  </si>
  <si>
    <t>3095 - Create Notes object [Backend]</t>
  </si>
  <si>
    <t>3096 - Change Component Implementation [Backend]</t>
  </si>
  <si>
    <t>3097 - Add startDate to AFSLSystem [Backend]</t>
  </si>
  <si>
    <t>3098 - Make all Data objects comparable [Backend]</t>
  </si>
  <si>
    <t>3099 - Make all Data objects comparable [Backend]</t>
  </si>
  <si>
    <t>3100 - Speed Up Fleet Access in Equipage [Backend]</t>
  </si>
  <si>
    <t>3101- Repairing Gary</t>
  </si>
  <si>
    <t>3103 - Repair battery packs</t>
  </si>
  <si>
    <t>3102- Multirotor Flight Training - Simulator Time</t>
  </si>
  <si>
    <t>3104 -- Flight Test Attendance 04/27/19</t>
  </si>
  <si>
    <t>3105 -- Flight Test Attendance 04/27/19</t>
  </si>
  <si>
    <t>3106 -- Flight Test Attendance 04/27/19</t>
  </si>
  <si>
    <t>3107 -- Flight Test Attendance 04/27/19</t>
  </si>
  <si>
    <t>3108 - Flight Ops Administration (1905)</t>
  </si>
  <si>
    <t>3109 — Setup Continuous Integration Tool (copy)</t>
  </si>
  <si>
    <t>3110 - outer loop controller design</t>
  </si>
  <si>
    <t>3111 - Continuous Integration Tool Documentation</t>
  </si>
  <si>
    <t>3112 – Visual Anchoring thesis (copy)</t>
  </si>
  <si>
    <t>3112 – Visual Anchoring journal article (copy)</t>
  </si>
  <si>
    <t>Eli Sitchin</t>
  </si>
  <si>
    <t>3113 - Pix4D Runtime Improvement Testing</t>
  </si>
  <si>
    <t>3114 -- Flight Test Attendance 06/22/19</t>
  </si>
  <si>
    <t>3115 -- Flight Test Attendance 06/22/19</t>
  </si>
  <si>
    <t>3116 -- Flight Test Attendance 06/22/19</t>
  </si>
  <si>
    <t>3117 -- Flight Test Attendance 06/22/19</t>
  </si>
  <si>
    <t>3118 -- Flight Test Attendance 06/22/19</t>
  </si>
  <si>
    <t>3119 -- Flight Test Attendance 06/22/19</t>
  </si>
  <si>
    <t>3120 - Data Tech 06/22/19</t>
  </si>
  <si>
    <t>3121 - Multirotor Flight Training - Simulator Time</t>
  </si>
  <si>
    <t>3122 - Pix4D GCP Reduction Testing</t>
  </si>
  <si>
    <t>3123 - Get Samwise Flight Ready</t>
  </si>
  <si>
    <t>3124 - Fix Inspire</t>
  </si>
  <si>
    <t>3128 - Processing CDLT Flight Data in Pix4D</t>
  </si>
  <si>
    <t>3129 -- Flight Test Attendance 07/02/19</t>
  </si>
  <si>
    <t>3130 -- Flight Test Attendance 07/02/19</t>
  </si>
  <si>
    <t>3131 -- Flight Test Attendance 07/02/19</t>
  </si>
  <si>
    <t>3132 -- Flight Test Attendance 07/02/19</t>
  </si>
  <si>
    <t>3133 -- Flight Test Attendance 07/02/19</t>
  </si>
  <si>
    <t>3134 -- Flight Test Attendance 07/02/19</t>
  </si>
  <si>
    <t>3135 - Part 107 Test Preparation</t>
  </si>
  <si>
    <t>3136 - Flight Ops Administration (1906)</t>
  </si>
  <si>
    <t>3137 - Flight Ops Administration (1906)</t>
  </si>
  <si>
    <t>3138 - RUACH Development</t>
  </si>
  <si>
    <t>3139 – Perforce Visual Client (copy)</t>
  </si>
  <si>
    <t>Parker Mayhew</t>
  </si>
  <si>
    <t>Ravi Sangani</t>
  </si>
  <si>
    <t>David Wong</t>
  </si>
  <si>
    <t>3125 - Integrating RedEdge into Samwise</t>
  </si>
  <si>
    <t>3125 - Integrating RedEdge into Samwise (copy)</t>
  </si>
  <si>
    <t>3126 - Integrating RedEdge into the Inspire</t>
  </si>
  <si>
    <t>3126 - Integrating RedEdge into the Inspire (copy)</t>
  </si>
  <si>
    <t>3127 - Software to be used to control Drone during SAR</t>
  </si>
  <si>
    <t>Search and Locate</t>
  </si>
  <si>
    <t>3140 - Use Pix4D to analyze data taken off of the RedEdge</t>
  </si>
  <si>
    <t>3142 - Research the FAA regulations around SAL Drone Missions</t>
  </si>
  <si>
    <t>3141 - Creation of a database of project related material</t>
  </si>
  <si>
    <t>3144 - Research on Pix4D Merging Without GCPs</t>
  </si>
  <si>
    <t>3145 - Map Grass Heights at Karen's Farm</t>
  </si>
  <si>
    <t>Howard Peng</t>
  </si>
  <si>
    <t>3146 - Integrating LiDAR into Samwise</t>
  </si>
  <si>
    <t>3152 - Processing 07/19/19 flight test data in Pix4D</t>
  </si>
  <si>
    <t>3153 -- Flight Test Attendance 07/13/19</t>
  </si>
  <si>
    <t>3154 -- Flight Test Attendance 07/13/19</t>
  </si>
  <si>
    <t>3155 -- Flight Test Attendance 07/13/19</t>
  </si>
  <si>
    <t>3156 -- Flight Test Attendance 07/13/19</t>
  </si>
  <si>
    <t>3157 -- Flight Test Attendance 07/19/19</t>
  </si>
  <si>
    <t>3158 -- Flight Test Attendance 07/19/19</t>
  </si>
  <si>
    <t>3159 -- Flight Test Attendance 07/19/19</t>
  </si>
  <si>
    <t>3160 -- Flight Test Attendance 07/19/19</t>
  </si>
  <si>
    <t>3161 -- Flight Test Attendance 07/19/19</t>
  </si>
  <si>
    <t>3162 - Creation of CDLT Site Data Spreadsheet</t>
  </si>
  <si>
    <t>3151 - Plan for SAL Flight Test (copy) 7/23/19</t>
  </si>
  <si>
    <t>3150 - Plan for SAL Flight Test (copy) 7/23/19</t>
  </si>
  <si>
    <t>3143 - Plan for SAL Flight Test 7/23/19</t>
  </si>
  <si>
    <t>Ground Penetrating Radar</t>
  </si>
  <si>
    <t>3163 - Plan for SAL Flight Test (copy) 7/23/19</t>
  </si>
  <si>
    <t>3164 - Plan for SAL Flight Test (copy) 7/23/19</t>
  </si>
  <si>
    <t>3165 - Plan for SAL Flight Test (copy) 7/23/19</t>
  </si>
  <si>
    <t>3166 - Plan for SAL Flight Test (copy) 7/23/19</t>
  </si>
  <si>
    <t>3167 - Get Argo flight ready</t>
  </si>
  <si>
    <t>3168 - Design and manufacture radar antenna mounts</t>
  </si>
  <si>
    <t>3148 - Get MAPSS Gimbal Operational</t>
  </si>
  <si>
    <t>3169 - Research Lab Tools</t>
  </si>
  <si>
    <t>3170 - SAL  Administration (1907)</t>
  </si>
  <si>
    <t>3171 - Tuning Pixhawk 2</t>
  </si>
  <si>
    <t>3172 - Manufacture Lidar Mounts</t>
  </si>
  <si>
    <t>3174 - Part 107 Test Preparation</t>
  </si>
  <si>
    <t>3175 - Mount Camera Gimbal onto Samwise</t>
  </si>
  <si>
    <t>3176 - Research Security Camera Live Stream</t>
  </si>
  <si>
    <t>3177 - FAA Waiver Research</t>
  </si>
  <si>
    <t>3178 - Python Development</t>
  </si>
  <si>
    <t>3179 - MATLAB Development</t>
  </si>
  <si>
    <t>3180 - MATLAB Development (Copy)</t>
  </si>
  <si>
    <t>3149 - Get Fat Shark and Mobius Operational</t>
  </si>
  <si>
    <t>3182 -- Flight Test Attendence 08/01/19 (NDCL)</t>
  </si>
  <si>
    <t>3181 -- Flight Test Attendence 08/01/19 (NDCL)</t>
  </si>
  <si>
    <t>3173 -- Flight Test Attendence 07/13/19 (NDCL)</t>
  </si>
  <si>
    <t>3184 – Flight Training Program – Multi Rotor (Copy)</t>
  </si>
  <si>
    <t>3185 – Flight Training Program – Multi Rotor (Copy)</t>
  </si>
  <si>
    <t>3186 – Flight Training Program – Multi Rotor (Copy)</t>
  </si>
  <si>
    <t>3187 - CDLT Presentation</t>
  </si>
  <si>
    <t>3188 - Research Pix4D Alternatives</t>
  </si>
  <si>
    <t>3189 - Flight Ops Administration (1907)</t>
  </si>
  <si>
    <t>3190 - Flight Ops Administration (1907)</t>
  </si>
  <si>
    <t>3191 - Raspberry Pi Power System</t>
  </si>
  <si>
    <t>3147 - Fixed-Wing Simulator Time</t>
  </si>
  <si>
    <t>3192 - CDLT Presentation and Future Test Site Selection</t>
  </si>
  <si>
    <t>3193 -- Flight Test Attendence 08/02/19 (NDCL)</t>
  </si>
  <si>
    <t>3194 - Make SAL Presentation</t>
  </si>
  <si>
    <t>3195 - Make SAL Presentation (Copy)</t>
  </si>
  <si>
    <t>3196 - Produce a live video feed from a UAS</t>
  </si>
  <si>
    <t xml:space="preserve">3199 - Setting up automated simulation infrastructure </t>
  </si>
  <si>
    <t>3200 - Develop saving and visualization infrastructure</t>
  </si>
  <si>
    <t>3200 - Develop saving and visualization infrastructure (Copy)</t>
  </si>
  <si>
    <t>3198 - Fixing and tuning quadrotor controller for simulation</t>
  </si>
  <si>
    <t>3201 - Final Report and Documentation Rough Draft</t>
  </si>
  <si>
    <t>3201 - Final Report and Documentation Rough Draft (Copy)</t>
  </si>
  <si>
    <t>3196 - Produce a live video feed from a UAS (copy)</t>
  </si>
  <si>
    <t>3202 - Determine FLIR Duo Pro R fire saturation</t>
  </si>
  <si>
    <t>3203 -- Flight Test Attendence 08/03/19</t>
  </si>
  <si>
    <t>3204 -- Flight Test Attendence 08/03/19</t>
  </si>
  <si>
    <t>3205 -- Flight Test Attendence 08/03/19</t>
  </si>
  <si>
    <t>3206 -- Flight Test Attendence 08/03/19</t>
  </si>
  <si>
    <t>3207 -- Flight Test Attendence 08/03/19</t>
  </si>
  <si>
    <t>3208 -- Flight Test Attendence 08/03/19</t>
  </si>
  <si>
    <t>3209 -- Flight Test Attendence 08/03/19</t>
  </si>
  <si>
    <t>Alyssa Mell</t>
  </si>
  <si>
    <t>3197 - Install YOLO w/ Darknet on lab computer</t>
  </si>
  <si>
    <t>3210 - Python Development (Copy)</t>
  </si>
  <si>
    <t>3197 - Install YOLO w/ Darknet on lab computer (Copy)</t>
  </si>
  <si>
    <t>3211 - SAL Administration (1908)</t>
  </si>
  <si>
    <t>3222 -- Flight Test Attendence 08/08/19 (Copy)</t>
  </si>
  <si>
    <t>3213 -- Flight Test Attendence 08/08/19</t>
  </si>
  <si>
    <t>3215 - Integrate RTK GPS system onto ARGO</t>
  </si>
  <si>
    <t>3218 - Initial Research into Integrating Exaustive Search into SAL</t>
  </si>
  <si>
    <t>3219 - Initial Research into Integrating Exaustive Search into SAL (copy)</t>
  </si>
  <si>
    <t>3220 - Get Mobius Gimbal up and running</t>
  </si>
  <si>
    <t>3221 -- Flight Test Attendence 08/08/19 (Copy)</t>
  </si>
  <si>
    <t>3223 - Make a XT90 Charging Cord</t>
  </si>
  <si>
    <t>3224 - High Quality Radio Transmission Product Research (Copy)</t>
  </si>
  <si>
    <t>3225 - Troubleshoot FPV system</t>
  </si>
  <si>
    <t>3226 - Investigate New Drone Platforms</t>
  </si>
  <si>
    <t>3227 - Investigate New Drone Platforms</t>
  </si>
  <si>
    <t>3229 - SciTech Paper</t>
  </si>
  <si>
    <t>3230 - Investigate External Dataset Manufacturing</t>
  </si>
  <si>
    <t>3231 - Integrate Velodyne Pucklite onto Argo</t>
  </si>
  <si>
    <t xml:space="preserve">Mapping </t>
  </si>
  <si>
    <t>3232 - Integrate Velodyne Pucklite onto Argo (Copy)</t>
  </si>
  <si>
    <t>3234 - Part 107 Test Preparation</t>
  </si>
  <si>
    <t>3236 - Anakin Repairs: Foam repair (Copy)</t>
  </si>
  <si>
    <t>3237 - Anakin Repairs: Electronic testing/Pixhawk setup</t>
  </si>
  <si>
    <t>3238 - Anakin Repairs: Electronic testing/Pixhawk setup (Copy)</t>
  </si>
  <si>
    <t>3239 - Process 08/15/19 Flight Test Data (No GCPs)</t>
  </si>
  <si>
    <t>3183 - Design Antenna Mount for Argo</t>
  </si>
  <si>
    <t xml:space="preserve">3233 - AFSL Waiver Research </t>
  </si>
  <si>
    <t>3240 - AFSL Waiver Research (Copy)</t>
  </si>
  <si>
    <t>3212 - Research Neural Networks</t>
  </si>
  <si>
    <t>3243 - Location/Fabrication of MAPSS gimbal mount to Argo</t>
  </si>
  <si>
    <t>3244 - Creation of SAL Documentation for Perforce</t>
  </si>
  <si>
    <t>3244 - Creation of SAL Documentation for Perforce (copy)</t>
  </si>
  <si>
    <t>3245 - Research in new tools/lab equipment</t>
  </si>
  <si>
    <t>3241 - Computer Vision/YOLO Introduction</t>
  </si>
  <si>
    <t>3216 - Create a method for dataset creation in YOLO</t>
  </si>
  <si>
    <t>3217 - Create a method for dataset creation in YOLO (Copy)</t>
  </si>
  <si>
    <t>stretch</t>
  </si>
  <si>
    <t>3242 - Thermal Imaging analysis with a Neural Network</t>
  </si>
  <si>
    <t>3228 - Familiarize with Velodyne Pucklite</t>
  </si>
  <si>
    <t>3216 - Interference Testing with Argo</t>
  </si>
  <si>
    <t>3217 - Woof3D printer access</t>
  </si>
  <si>
    <t xml:space="preserve">3218 - MARV tuning practice </t>
  </si>
  <si>
    <t>3219 - MARV tuning practice (copy)</t>
  </si>
  <si>
    <t>3220 - Repair Argo</t>
  </si>
  <si>
    <t xml:space="preserve">3221 - CG testing with Argo </t>
  </si>
  <si>
    <t>3222 - CG testing with Argo (copy)</t>
  </si>
  <si>
    <t>3235 - Anakin Repairs: Foam repair</t>
  </si>
  <si>
    <t>3215 - Shift YOLO to Tahoma</t>
  </si>
  <si>
    <t>3223 - Shift YOLO to Hyak</t>
  </si>
  <si>
    <t>3214 - Give MAPSS gimbal pitch control</t>
  </si>
  <si>
    <t>3214 - Give MAPSS gimbal pitch control (copy)</t>
  </si>
  <si>
    <t>3224 - Create Tiling script for 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</si>
</sst>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8"/>
      <name val="돋움"/>
      <family val="3"/>
      <charset val="129"/>
    </font>
    <font>
      <sz val="11"/>
      <name val="Calibri"/>
      <family val="2"/>
    </font>
    <font>
      <sz val="11"/>
      <color rgb="FF00000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4" fillId="2" borderId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4" borderId="0" xfId="0" applyFill="1"/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5" borderId="1" xfId="0" applyFont="1" applyFill="1" applyBorder="1"/>
    <xf numFmtId="0" fontId="1" fillId="0" borderId="1" xfId="0" applyFont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1" fillId="5" borderId="0" xfId="0" applyFont="1" applyFill="1"/>
    <xf numFmtId="0" fontId="2" fillId="5" borderId="0" xfId="0" applyFont="1" applyFill="1"/>
    <xf numFmtId="0" fontId="4" fillId="2" borderId="0" xfId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vertical="top"/>
    </xf>
  </cellXfs>
  <cellStyles count="20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User Story Points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Accepted</c:v>
          </c:tx>
          <c:spPr>
            <a:ln w="28440">
              <a:solidFill>
                <a:srgbClr val="92D050"/>
              </a:solidFill>
              <a:round/>
            </a:ln>
          </c:spPr>
          <c:marker>
            <c:symbol val="squar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sprint_metrics!$C$2:$C$55</c:f>
              <c:numCache>
                <c:formatCode>General</c:formatCode>
                <c:ptCount val="54"/>
                <c:pt idx="0">
                  <c:v>29</c:v>
                </c:pt>
                <c:pt idx="1">
                  <c:v>49</c:v>
                </c:pt>
                <c:pt idx="2">
                  <c:v>56</c:v>
                </c:pt>
                <c:pt idx="3">
                  <c:v>125</c:v>
                </c:pt>
                <c:pt idx="4">
                  <c:v>32</c:v>
                </c:pt>
                <c:pt idx="5">
                  <c:v>68</c:v>
                </c:pt>
                <c:pt idx="6">
                  <c:v>97</c:v>
                </c:pt>
                <c:pt idx="7">
                  <c:v>96</c:v>
                </c:pt>
                <c:pt idx="8">
                  <c:v>42</c:v>
                </c:pt>
                <c:pt idx="9">
                  <c:v>49</c:v>
                </c:pt>
                <c:pt idx="10">
                  <c:v>49</c:v>
                </c:pt>
                <c:pt idx="11">
                  <c:v>40</c:v>
                </c:pt>
                <c:pt idx="12">
                  <c:v>19</c:v>
                </c:pt>
                <c:pt idx="13">
                  <c:v>62</c:v>
                </c:pt>
                <c:pt idx="14">
                  <c:v>132</c:v>
                </c:pt>
                <c:pt idx="15">
                  <c:v>72</c:v>
                </c:pt>
                <c:pt idx="16">
                  <c:v>24</c:v>
                </c:pt>
                <c:pt idx="17">
                  <c:v>102</c:v>
                </c:pt>
                <c:pt idx="18">
                  <c:v>54</c:v>
                </c:pt>
                <c:pt idx="19">
                  <c:v>63</c:v>
                </c:pt>
                <c:pt idx="20">
                  <c:v>70</c:v>
                </c:pt>
                <c:pt idx="21">
                  <c:v>50</c:v>
                </c:pt>
                <c:pt idx="22">
                  <c:v>35</c:v>
                </c:pt>
                <c:pt idx="23">
                  <c:v>43</c:v>
                </c:pt>
                <c:pt idx="24">
                  <c:v>119</c:v>
                </c:pt>
                <c:pt idx="25">
                  <c:v>68</c:v>
                </c:pt>
                <c:pt idx="26">
                  <c:v>102</c:v>
                </c:pt>
                <c:pt idx="27">
                  <c:v>42</c:v>
                </c:pt>
                <c:pt idx="28">
                  <c:v>101</c:v>
                </c:pt>
                <c:pt idx="29">
                  <c:v>198</c:v>
                </c:pt>
                <c:pt idx="30">
                  <c:v>108</c:v>
                </c:pt>
                <c:pt idx="31">
                  <c:v>112</c:v>
                </c:pt>
                <c:pt idx="32">
                  <c:v>211</c:v>
                </c:pt>
                <c:pt idx="33">
                  <c:v>212</c:v>
                </c:pt>
                <c:pt idx="34">
                  <c:v>171</c:v>
                </c:pt>
                <c:pt idx="35">
                  <c:v>82</c:v>
                </c:pt>
                <c:pt idx="36">
                  <c:v>37</c:v>
                </c:pt>
                <c:pt idx="37">
                  <c:v>73</c:v>
                </c:pt>
                <c:pt idx="38">
                  <c:v>131</c:v>
                </c:pt>
                <c:pt idx="39">
                  <c:v>115</c:v>
                </c:pt>
                <c:pt idx="40">
                  <c:v>79</c:v>
                </c:pt>
                <c:pt idx="41">
                  <c:v>112</c:v>
                </c:pt>
                <c:pt idx="42">
                  <c:v>202</c:v>
                </c:pt>
                <c:pt idx="43">
                  <c:v>215</c:v>
                </c:pt>
                <c:pt idx="44">
                  <c:v>226</c:v>
                </c:pt>
                <c:pt idx="45">
                  <c:v>243</c:v>
                </c:pt>
                <c:pt idx="46">
                  <c:v>160</c:v>
                </c:pt>
                <c:pt idx="47">
                  <c:v>127</c:v>
                </c:pt>
                <c:pt idx="48">
                  <c:v>107</c:v>
                </c:pt>
                <c:pt idx="49">
                  <c:v>35</c:v>
                </c:pt>
                <c:pt idx="50">
                  <c:v>202</c:v>
                </c:pt>
                <c:pt idx="51">
                  <c:v>92</c:v>
                </c:pt>
                <c:pt idx="52">
                  <c:v>127</c:v>
                </c:pt>
                <c:pt idx="53">
                  <c:v>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AE-42F2-8DBD-76B4283703F0}"/>
            </c:ext>
          </c:extLst>
        </c:ser>
        <c:ser>
          <c:idx val="1"/>
          <c:order val="1"/>
          <c:tx>
            <c:v>Blocked</c:v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sprint_metrics!$E$2:$E$55</c:f>
              <c:numCache>
                <c:formatCode>General</c:formatCode>
                <c:ptCount val="54"/>
                <c:pt idx="0">
                  <c:v>0</c:v>
                </c:pt>
                <c:pt idx="1">
                  <c:v>11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9</c:v>
                </c:pt>
                <c:pt idx="8">
                  <c:v>18</c:v>
                </c:pt>
                <c:pt idx="9">
                  <c:v>21</c:v>
                </c:pt>
                <c:pt idx="10">
                  <c:v>29</c:v>
                </c:pt>
                <c:pt idx="11">
                  <c:v>22</c:v>
                </c:pt>
                <c:pt idx="12">
                  <c:v>29</c:v>
                </c:pt>
                <c:pt idx="13">
                  <c:v>26</c:v>
                </c:pt>
                <c:pt idx="14">
                  <c:v>31</c:v>
                </c:pt>
                <c:pt idx="15">
                  <c:v>31</c:v>
                </c:pt>
                <c:pt idx="16">
                  <c:v>0</c:v>
                </c:pt>
                <c:pt idx="17">
                  <c:v>34</c:v>
                </c:pt>
                <c:pt idx="18">
                  <c:v>32</c:v>
                </c:pt>
                <c:pt idx="19">
                  <c:v>11</c:v>
                </c:pt>
                <c:pt idx="20">
                  <c:v>0</c:v>
                </c:pt>
                <c:pt idx="21">
                  <c:v>9</c:v>
                </c:pt>
                <c:pt idx="22">
                  <c:v>30</c:v>
                </c:pt>
                <c:pt idx="23">
                  <c:v>16</c:v>
                </c:pt>
                <c:pt idx="24">
                  <c:v>22</c:v>
                </c:pt>
                <c:pt idx="25">
                  <c:v>30</c:v>
                </c:pt>
                <c:pt idx="26">
                  <c:v>16</c:v>
                </c:pt>
                <c:pt idx="27">
                  <c:v>29</c:v>
                </c:pt>
                <c:pt idx="28">
                  <c:v>27</c:v>
                </c:pt>
                <c:pt idx="29">
                  <c:v>54</c:v>
                </c:pt>
                <c:pt idx="30">
                  <c:v>56</c:v>
                </c:pt>
                <c:pt idx="31">
                  <c:v>37</c:v>
                </c:pt>
                <c:pt idx="32">
                  <c:v>35</c:v>
                </c:pt>
                <c:pt idx="33">
                  <c:v>24</c:v>
                </c:pt>
                <c:pt idx="34">
                  <c:v>10</c:v>
                </c:pt>
                <c:pt idx="35">
                  <c:v>27</c:v>
                </c:pt>
                <c:pt idx="36">
                  <c:v>0</c:v>
                </c:pt>
                <c:pt idx="37">
                  <c:v>32</c:v>
                </c:pt>
                <c:pt idx="38">
                  <c:v>5</c:v>
                </c:pt>
                <c:pt idx="39">
                  <c:v>20</c:v>
                </c:pt>
                <c:pt idx="40">
                  <c:v>19</c:v>
                </c:pt>
                <c:pt idx="41">
                  <c:v>12</c:v>
                </c:pt>
                <c:pt idx="42">
                  <c:v>24</c:v>
                </c:pt>
                <c:pt idx="43">
                  <c:v>24</c:v>
                </c:pt>
                <c:pt idx="44">
                  <c:v>8</c:v>
                </c:pt>
                <c:pt idx="45">
                  <c:v>23</c:v>
                </c:pt>
                <c:pt idx="46">
                  <c:v>20</c:v>
                </c:pt>
                <c:pt idx="47">
                  <c:v>59</c:v>
                </c:pt>
                <c:pt idx="48">
                  <c:v>50</c:v>
                </c:pt>
                <c:pt idx="49">
                  <c:v>15</c:v>
                </c:pt>
                <c:pt idx="50">
                  <c:v>15</c:v>
                </c:pt>
                <c:pt idx="51">
                  <c:v>20</c:v>
                </c:pt>
                <c:pt idx="52">
                  <c:v>5</c:v>
                </c:pt>
                <c:pt idx="53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E-42F2-8DBD-76B4283703F0}"/>
            </c:ext>
          </c:extLst>
        </c:ser>
        <c:ser>
          <c:idx val="2"/>
          <c:order val="2"/>
          <c:tx>
            <c:v>Descoped</c:v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sprint_metrics!$D$2:$D$55</c:f>
              <c:numCache>
                <c:formatCode>General</c:formatCode>
                <c:ptCount val="54"/>
                <c:pt idx="0">
                  <c:v>20</c:v>
                </c:pt>
                <c:pt idx="1">
                  <c:v>2</c:v>
                </c:pt>
                <c:pt idx="2">
                  <c:v>21</c:v>
                </c:pt>
                <c:pt idx="3">
                  <c:v>29</c:v>
                </c:pt>
                <c:pt idx="4">
                  <c:v>77</c:v>
                </c:pt>
                <c:pt idx="5">
                  <c:v>62</c:v>
                </c:pt>
                <c:pt idx="6">
                  <c:v>48</c:v>
                </c:pt>
                <c:pt idx="7">
                  <c:v>45</c:v>
                </c:pt>
                <c:pt idx="8">
                  <c:v>15</c:v>
                </c:pt>
                <c:pt idx="9">
                  <c:v>33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83</c:v>
                </c:pt>
                <c:pt idx="15">
                  <c:v>131</c:v>
                </c:pt>
                <c:pt idx="16">
                  <c:v>0</c:v>
                </c:pt>
                <c:pt idx="17">
                  <c:v>62</c:v>
                </c:pt>
                <c:pt idx="18">
                  <c:v>161</c:v>
                </c:pt>
                <c:pt idx="19">
                  <c:v>113</c:v>
                </c:pt>
                <c:pt idx="20">
                  <c:v>128</c:v>
                </c:pt>
                <c:pt idx="21">
                  <c:v>111</c:v>
                </c:pt>
                <c:pt idx="22">
                  <c:v>114</c:v>
                </c:pt>
                <c:pt idx="23">
                  <c:v>129</c:v>
                </c:pt>
                <c:pt idx="24">
                  <c:v>68</c:v>
                </c:pt>
                <c:pt idx="25">
                  <c:v>49</c:v>
                </c:pt>
                <c:pt idx="26">
                  <c:v>64</c:v>
                </c:pt>
                <c:pt idx="27">
                  <c:v>146</c:v>
                </c:pt>
                <c:pt idx="28">
                  <c:v>122</c:v>
                </c:pt>
                <c:pt idx="29">
                  <c:v>106</c:v>
                </c:pt>
                <c:pt idx="30">
                  <c:v>163</c:v>
                </c:pt>
                <c:pt idx="31">
                  <c:v>175</c:v>
                </c:pt>
                <c:pt idx="32">
                  <c:v>152</c:v>
                </c:pt>
                <c:pt idx="33">
                  <c:v>135</c:v>
                </c:pt>
                <c:pt idx="34">
                  <c:v>74</c:v>
                </c:pt>
                <c:pt idx="35">
                  <c:v>48</c:v>
                </c:pt>
                <c:pt idx="36">
                  <c:v>75</c:v>
                </c:pt>
                <c:pt idx="37">
                  <c:v>17</c:v>
                </c:pt>
                <c:pt idx="38">
                  <c:v>180</c:v>
                </c:pt>
                <c:pt idx="39">
                  <c:v>95</c:v>
                </c:pt>
                <c:pt idx="40">
                  <c:v>99</c:v>
                </c:pt>
                <c:pt idx="41">
                  <c:v>120</c:v>
                </c:pt>
                <c:pt idx="42">
                  <c:v>99</c:v>
                </c:pt>
                <c:pt idx="43">
                  <c:v>65</c:v>
                </c:pt>
                <c:pt idx="44">
                  <c:v>50</c:v>
                </c:pt>
                <c:pt idx="45">
                  <c:v>51</c:v>
                </c:pt>
                <c:pt idx="46">
                  <c:v>113</c:v>
                </c:pt>
                <c:pt idx="47">
                  <c:v>61</c:v>
                </c:pt>
                <c:pt idx="48">
                  <c:v>28</c:v>
                </c:pt>
                <c:pt idx="49">
                  <c:v>0</c:v>
                </c:pt>
                <c:pt idx="50">
                  <c:v>110</c:v>
                </c:pt>
                <c:pt idx="51">
                  <c:v>210</c:v>
                </c:pt>
                <c:pt idx="52">
                  <c:v>120</c:v>
                </c:pt>
                <c:pt idx="53">
                  <c:v>195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AE-42F2-8DBD-76B428370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6832"/>
        <c:axId val="413532944"/>
      </c:scatterChart>
      <c:valAx>
        <c:axId val="122986832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Sprint Elapsed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3532944"/>
        <c:crosses val="autoZero"/>
        <c:crossBetween val="midCat"/>
        <c:majorUnit val="1"/>
        <c:minorUnit val="1"/>
      </c:valAx>
      <c:valAx>
        <c:axId val="413532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29868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User Story Points Per Developer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Accepted</c:v>
          </c:tx>
          <c:spPr>
            <a:ln w="28440">
              <a:solidFill>
                <a:srgbClr val="92D050"/>
              </a:solidFill>
              <a:round/>
            </a:ln>
          </c:spPr>
          <c:marker>
            <c:symbol val="squar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sprint_metrics!$H$2:$H$55</c:f>
              <c:numCache>
                <c:formatCode>0.00</c:formatCode>
                <c:ptCount val="54"/>
                <c:pt idx="0">
                  <c:v>2.9</c:v>
                </c:pt>
                <c:pt idx="1">
                  <c:v>4.083333333333333</c:v>
                </c:pt>
                <c:pt idx="2">
                  <c:v>3.5</c:v>
                </c:pt>
                <c:pt idx="3">
                  <c:v>7.3529411764705879</c:v>
                </c:pt>
                <c:pt idx="4">
                  <c:v>1.8823529411764706</c:v>
                </c:pt>
                <c:pt idx="5">
                  <c:v>4</c:v>
                </c:pt>
                <c:pt idx="6">
                  <c:v>5.1052631578947372</c:v>
                </c:pt>
                <c:pt idx="7">
                  <c:v>5.0526315789473681</c:v>
                </c:pt>
                <c:pt idx="8">
                  <c:v>2.2105263157894739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5</c:v>
                </c:pt>
                <c:pt idx="12">
                  <c:v>3.1666666666666665</c:v>
                </c:pt>
                <c:pt idx="13">
                  <c:v>12.4</c:v>
                </c:pt>
                <c:pt idx="14">
                  <c:v>4</c:v>
                </c:pt>
                <c:pt idx="15">
                  <c:v>2.25</c:v>
                </c:pt>
                <c:pt idx="16">
                  <c:v>0.75</c:v>
                </c:pt>
                <c:pt idx="17">
                  <c:v>3.1875</c:v>
                </c:pt>
                <c:pt idx="18">
                  <c:v>1.8620689655172413</c:v>
                </c:pt>
                <c:pt idx="19">
                  <c:v>2.625</c:v>
                </c:pt>
                <c:pt idx="20">
                  <c:v>2.5</c:v>
                </c:pt>
                <c:pt idx="21">
                  <c:v>1.7857142857142858</c:v>
                </c:pt>
                <c:pt idx="22">
                  <c:v>1.75</c:v>
                </c:pt>
                <c:pt idx="23">
                  <c:v>1.72</c:v>
                </c:pt>
                <c:pt idx="24">
                  <c:v>4.958333333333333</c:v>
                </c:pt>
                <c:pt idx="25">
                  <c:v>5.666666666666667</c:v>
                </c:pt>
                <c:pt idx="26">
                  <c:v>4.8571428571428568</c:v>
                </c:pt>
                <c:pt idx="27">
                  <c:v>1.75</c:v>
                </c:pt>
                <c:pt idx="28">
                  <c:v>4.208333333333333</c:v>
                </c:pt>
                <c:pt idx="29">
                  <c:v>5.5</c:v>
                </c:pt>
                <c:pt idx="30">
                  <c:v>3.6</c:v>
                </c:pt>
                <c:pt idx="31">
                  <c:v>3.8620689655172415</c:v>
                </c:pt>
                <c:pt idx="32">
                  <c:v>9.5909090909090917</c:v>
                </c:pt>
                <c:pt idx="33">
                  <c:v>8.1538461538461533</c:v>
                </c:pt>
                <c:pt idx="34">
                  <c:v>7.4347826086956523</c:v>
                </c:pt>
                <c:pt idx="35">
                  <c:v>4.8235294117647056</c:v>
                </c:pt>
                <c:pt idx="36">
                  <c:v>2.8461538461538463</c:v>
                </c:pt>
                <c:pt idx="37">
                  <c:v>5.2142857142857144</c:v>
                </c:pt>
                <c:pt idx="38">
                  <c:v>4.09375</c:v>
                </c:pt>
                <c:pt idx="39">
                  <c:v>3.4848484848484849</c:v>
                </c:pt>
                <c:pt idx="40">
                  <c:v>2.5483870967741935</c:v>
                </c:pt>
                <c:pt idx="41">
                  <c:v>3.8620689655172415</c:v>
                </c:pt>
                <c:pt idx="42">
                  <c:v>7.4814814814814818</c:v>
                </c:pt>
                <c:pt idx="43">
                  <c:v>5.375</c:v>
                </c:pt>
                <c:pt idx="44">
                  <c:v>5.2558139534883717</c:v>
                </c:pt>
                <c:pt idx="45">
                  <c:v>5.5227272727272725</c:v>
                </c:pt>
                <c:pt idx="46">
                  <c:v>4.1025641025641022</c:v>
                </c:pt>
                <c:pt idx="47">
                  <c:v>5.291666666666667</c:v>
                </c:pt>
                <c:pt idx="48">
                  <c:v>4.115384615384615</c:v>
                </c:pt>
                <c:pt idx="49">
                  <c:v>7</c:v>
                </c:pt>
                <c:pt idx="50">
                  <c:v>5.4594594594594597</c:v>
                </c:pt>
                <c:pt idx="51">
                  <c:v>2.358974358974359</c:v>
                </c:pt>
                <c:pt idx="52">
                  <c:v>3.3421052631578947</c:v>
                </c:pt>
                <c:pt idx="53">
                  <c:v>4.8095238095238093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B4-40B7-849C-B777592C215F}"/>
            </c:ext>
          </c:extLst>
        </c:ser>
        <c:ser>
          <c:idx val="1"/>
          <c:order val="1"/>
          <c:tx>
            <c:v>Blocked</c:v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sprint_metrics!$J$2:$J$55</c:f>
              <c:numCache>
                <c:formatCode>0.00</c:formatCode>
                <c:ptCount val="54"/>
                <c:pt idx="0">
                  <c:v>0</c:v>
                </c:pt>
                <c:pt idx="1">
                  <c:v>0.91666666666666663</c:v>
                </c:pt>
                <c:pt idx="2">
                  <c:v>1.125</c:v>
                </c:pt>
                <c:pt idx="3">
                  <c:v>1.0588235294117647</c:v>
                </c:pt>
                <c:pt idx="4">
                  <c:v>1.1764705882352942</c:v>
                </c:pt>
                <c:pt idx="5">
                  <c:v>1.411764705882353</c:v>
                </c:pt>
                <c:pt idx="6">
                  <c:v>1.4736842105263157</c:v>
                </c:pt>
                <c:pt idx="7">
                  <c:v>0.47368421052631576</c:v>
                </c:pt>
                <c:pt idx="8">
                  <c:v>0.94736842105263153</c:v>
                </c:pt>
                <c:pt idx="9">
                  <c:v>1</c:v>
                </c:pt>
                <c:pt idx="10">
                  <c:v>1.3809523809523809</c:v>
                </c:pt>
                <c:pt idx="11">
                  <c:v>2.75</c:v>
                </c:pt>
                <c:pt idx="12">
                  <c:v>4.833333333333333</c:v>
                </c:pt>
                <c:pt idx="13">
                  <c:v>5.2</c:v>
                </c:pt>
                <c:pt idx="14">
                  <c:v>0.93939393939393945</c:v>
                </c:pt>
                <c:pt idx="15">
                  <c:v>0.96875</c:v>
                </c:pt>
                <c:pt idx="16">
                  <c:v>0</c:v>
                </c:pt>
                <c:pt idx="17">
                  <c:v>1.0625</c:v>
                </c:pt>
                <c:pt idx="18">
                  <c:v>1.103448275862069</c:v>
                </c:pt>
                <c:pt idx="19">
                  <c:v>0.45833333333333331</c:v>
                </c:pt>
                <c:pt idx="20">
                  <c:v>0</c:v>
                </c:pt>
                <c:pt idx="21">
                  <c:v>0.32142857142857145</c:v>
                </c:pt>
                <c:pt idx="22">
                  <c:v>1.5</c:v>
                </c:pt>
                <c:pt idx="23">
                  <c:v>0.64</c:v>
                </c:pt>
                <c:pt idx="24">
                  <c:v>0.91666666666666663</c:v>
                </c:pt>
                <c:pt idx="25">
                  <c:v>2.5</c:v>
                </c:pt>
                <c:pt idx="26">
                  <c:v>0.76190476190476186</c:v>
                </c:pt>
                <c:pt idx="27">
                  <c:v>1.2083333333333333</c:v>
                </c:pt>
                <c:pt idx="28">
                  <c:v>1.125</c:v>
                </c:pt>
                <c:pt idx="29">
                  <c:v>1.5</c:v>
                </c:pt>
                <c:pt idx="30">
                  <c:v>1.8666666666666667</c:v>
                </c:pt>
                <c:pt idx="31">
                  <c:v>1.2758620689655173</c:v>
                </c:pt>
                <c:pt idx="32">
                  <c:v>1.5909090909090908</c:v>
                </c:pt>
                <c:pt idx="33">
                  <c:v>0.92307692307692313</c:v>
                </c:pt>
                <c:pt idx="34">
                  <c:v>0.43478260869565216</c:v>
                </c:pt>
                <c:pt idx="35">
                  <c:v>1.588235294117647</c:v>
                </c:pt>
                <c:pt idx="36">
                  <c:v>0</c:v>
                </c:pt>
                <c:pt idx="37">
                  <c:v>2.2857142857142856</c:v>
                </c:pt>
                <c:pt idx="38">
                  <c:v>0.15625</c:v>
                </c:pt>
                <c:pt idx="39">
                  <c:v>0.60606060606060608</c:v>
                </c:pt>
                <c:pt idx="40">
                  <c:v>0.61290322580645162</c:v>
                </c:pt>
                <c:pt idx="41">
                  <c:v>0.41379310344827586</c:v>
                </c:pt>
                <c:pt idx="42">
                  <c:v>0.88888888888888884</c:v>
                </c:pt>
                <c:pt idx="43">
                  <c:v>0.6</c:v>
                </c:pt>
                <c:pt idx="44">
                  <c:v>0.18604651162790697</c:v>
                </c:pt>
                <c:pt idx="45">
                  <c:v>0.52272727272727271</c:v>
                </c:pt>
                <c:pt idx="46">
                  <c:v>0.51282051282051277</c:v>
                </c:pt>
                <c:pt idx="47">
                  <c:v>2.4583333333333335</c:v>
                </c:pt>
                <c:pt idx="48">
                  <c:v>1.9230769230769231</c:v>
                </c:pt>
                <c:pt idx="49">
                  <c:v>3</c:v>
                </c:pt>
                <c:pt idx="50">
                  <c:v>0.40540540540540543</c:v>
                </c:pt>
                <c:pt idx="51">
                  <c:v>0.51282051282051277</c:v>
                </c:pt>
                <c:pt idx="52">
                  <c:v>0.13157894736842105</c:v>
                </c:pt>
                <c:pt idx="53">
                  <c:v>0.2857142857142857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B4-40B7-849C-B777592C215F}"/>
            </c:ext>
          </c:extLst>
        </c:ser>
        <c:ser>
          <c:idx val="2"/>
          <c:order val="2"/>
          <c:tx>
            <c:v>Descoped</c:v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sprint_metrics!$I$2:$I$55</c:f>
              <c:numCache>
                <c:formatCode>0.00</c:formatCode>
                <c:ptCount val="54"/>
                <c:pt idx="0">
                  <c:v>2</c:v>
                </c:pt>
                <c:pt idx="1">
                  <c:v>0.16666666666666666</c:v>
                </c:pt>
                <c:pt idx="2">
                  <c:v>1.3125</c:v>
                </c:pt>
                <c:pt idx="3">
                  <c:v>1.7058823529411764</c:v>
                </c:pt>
                <c:pt idx="4">
                  <c:v>4.5294117647058822</c:v>
                </c:pt>
                <c:pt idx="5">
                  <c:v>3.6470588235294117</c:v>
                </c:pt>
                <c:pt idx="6">
                  <c:v>2.5263157894736841</c:v>
                </c:pt>
                <c:pt idx="7">
                  <c:v>2.3684210526315788</c:v>
                </c:pt>
                <c:pt idx="8">
                  <c:v>0.78947368421052633</c:v>
                </c:pt>
                <c:pt idx="9">
                  <c:v>1.5714285714285714</c:v>
                </c:pt>
                <c:pt idx="10">
                  <c:v>0.76190476190476186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2.5151515151515151</c:v>
                </c:pt>
                <c:pt idx="15">
                  <c:v>4.09375</c:v>
                </c:pt>
                <c:pt idx="16">
                  <c:v>0</c:v>
                </c:pt>
                <c:pt idx="17">
                  <c:v>1.9375</c:v>
                </c:pt>
                <c:pt idx="18">
                  <c:v>5.5517241379310347</c:v>
                </c:pt>
                <c:pt idx="19">
                  <c:v>4.708333333333333</c:v>
                </c:pt>
                <c:pt idx="20">
                  <c:v>4.5714285714285712</c:v>
                </c:pt>
                <c:pt idx="21">
                  <c:v>3.9642857142857144</c:v>
                </c:pt>
                <c:pt idx="22">
                  <c:v>5.7</c:v>
                </c:pt>
                <c:pt idx="23">
                  <c:v>5.16</c:v>
                </c:pt>
                <c:pt idx="24">
                  <c:v>2.8333333333333335</c:v>
                </c:pt>
                <c:pt idx="25">
                  <c:v>4.083333333333333</c:v>
                </c:pt>
                <c:pt idx="26">
                  <c:v>3.0476190476190474</c:v>
                </c:pt>
                <c:pt idx="27">
                  <c:v>6.083333333333333</c:v>
                </c:pt>
                <c:pt idx="28">
                  <c:v>5.083333333333333</c:v>
                </c:pt>
                <c:pt idx="29">
                  <c:v>2.9444444444444446</c:v>
                </c:pt>
                <c:pt idx="30">
                  <c:v>5.4333333333333336</c:v>
                </c:pt>
                <c:pt idx="31">
                  <c:v>6.0344827586206895</c:v>
                </c:pt>
                <c:pt idx="32">
                  <c:v>6.9090909090909092</c:v>
                </c:pt>
                <c:pt idx="33">
                  <c:v>5.1923076923076925</c:v>
                </c:pt>
                <c:pt idx="34">
                  <c:v>3.2173913043478262</c:v>
                </c:pt>
                <c:pt idx="35">
                  <c:v>2.8235294117647061</c:v>
                </c:pt>
                <c:pt idx="36">
                  <c:v>5.7692307692307692</c:v>
                </c:pt>
                <c:pt idx="37">
                  <c:v>1.2142857142857142</c:v>
                </c:pt>
                <c:pt idx="38">
                  <c:v>5.625</c:v>
                </c:pt>
                <c:pt idx="39">
                  <c:v>2.8787878787878789</c:v>
                </c:pt>
                <c:pt idx="40">
                  <c:v>3.193548387096774</c:v>
                </c:pt>
                <c:pt idx="41">
                  <c:v>4.1379310344827589</c:v>
                </c:pt>
                <c:pt idx="42">
                  <c:v>3.6666666666666665</c:v>
                </c:pt>
                <c:pt idx="43">
                  <c:v>1.625</c:v>
                </c:pt>
                <c:pt idx="44">
                  <c:v>1.1627906976744187</c:v>
                </c:pt>
                <c:pt idx="45">
                  <c:v>1.1590909090909092</c:v>
                </c:pt>
                <c:pt idx="46">
                  <c:v>2.8974358974358974</c:v>
                </c:pt>
                <c:pt idx="47">
                  <c:v>2.5416666666666665</c:v>
                </c:pt>
                <c:pt idx="48">
                  <c:v>1.0769230769230769</c:v>
                </c:pt>
                <c:pt idx="49">
                  <c:v>0</c:v>
                </c:pt>
                <c:pt idx="50">
                  <c:v>2.9729729729729728</c:v>
                </c:pt>
                <c:pt idx="51">
                  <c:v>5.384615384615385</c:v>
                </c:pt>
                <c:pt idx="52">
                  <c:v>3.1578947368421053</c:v>
                </c:pt>
                <c:pt idx="53">
                  <c:v>4.6428571428571432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B4-40B7-849C-B777592C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38040"/>
        <c:axId val="413533728"/>
      </c:scatterChart>
      <c:valAx>
        <c:axId val="413538040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Sprint Elapsed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3533728"/>
        <c:crosses val="autoZero"/>
        <c:crossBetween val="midCat"/>
        <c:majorUnit val="1"/>
        <c:minorUnit val="1"/>
      </c:valAx>
      <c:valAx>
        <c:axId val="413533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Points/Developer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35380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Team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Developers</c:v>
          </c:tx>
          <c:spPr>
            <a:ln w="28440">
              <a:solidFill>
                <a:srgbClr val="92D050"/>
              </a:solidFill>
              <a:round/>
            </a:ln>
          </c:spPr>
          <c:marker>
            <c:symbol val="squar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sprint_metrics!$G$2:$G$55</c:f>
              <c:numCache>
                <c:formatCode>General</c:formatCode>
                <c:ptCount val="54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29</c:v>
                </c:pt>
                <c:pt idx="19">
                  <c:v>24</c:v>
                </c:pt>
                <c:pt idx="20">
                  <c:v>28</c:v>
                </c:pt>
                <c:pt idx="21">
                  <c:v>28</c:v>
                </c:pt>
                <c:pt idx="22">
                  <c:v>20</c:v>
                </c:pt>
                <c:pt idx="23">
                  <c:v>25</c:v>
                </c:pt>
                <c:pt idx="24">
                  <c:v>24</c:v>
                </c:pt>
                <c:pt idx="25">
                  <c:v>12</c:v>
                </c:pt>
                <c:pt idx="26">
                  <c:v>21</c:v>
                </c:pt>
                <c:pt idx="27">
                  <c:v>24</c:v>
                </c:pt>
                <c:pt idx="28">
                  <c:v>24</c:v>
                </c:pt>
                <c:pt idx="29">
                  <c:v>36</c:v>
                </c:pt>
                <c:pt idx="30">
                  <c:v>30</c:v>
                </c:pt>
                <c:pt idx="31">
                  <c:v>29</c:v>
                </c:pt>
                <c:pt idx="32">
                  <c:v>22</c:v>
                </c:pt>
                <c:pt idx="33">
                  <c:v>26</c:v>
                </c:pt>
                <c:pt idx="34">
                  <c:v>23</c:v>
                </c:pt>
                <c:pt idx="35">
                  <c:v>17</c:v>
                </c:pt>
                <c:pt idx="36">
                  <c:v>13</c:v>
                </c:pt>
                <c:pt idx="37">
                  <c:v>14</c:v>
                </c:pt>
                <c:pt idx="38">
                  <c:v>32</c:v>
                </c:pt>
                <c:pt idx="39">
                  <c:v>33</c:v>
                </c:pt>
                <c:pt idx="40">
                  <c:v>31</c:v>
                </c:pt>
                <c:pt idx="41">
                  <c:v>29</c:v>
                </c:pt>
                <c:pt idx="42">
                  <c:v>27</c:v>
                </c:pt>
                <c:pt idx="43">
                  <c:v>40</c:v>
                </c:pt>
                <c:pt idx="44">
                  <c:v>43</c:v>
                </c:pt>
                <c:pt idx="45">
                  <c:v>44</c:v>
                </c:pt>
                <c:pt idx="46">
                  <c:v>39</c:v>
                </c:pt>
                <c:pt idx="47">
                  <c:v>24</c:v>
                </c:pt>
                <c:pt idx="48">
                  <c:v>26</c:v>
                </c:pt>
                <c:pt idx="49">
                  <c:v>5</c:v>
                </c:pt>
                <c:pt idx="50">
                  <c:v>37</c:v>
                </c:pt>
                <c:pt idx="51">
                  <c:v>39</c:v>
                </c:pt>
                <c:pt idx="52">
                  <c:v>38</c:v>
                </c:pt>
                <c:pt idx="53">
                  <c:v>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69-4AB5-B778-8D7550EC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31376"/>
        <c:axId val="413532160"/>
      </c:scatterChart>
      <c:valAx>
        <c:axId val="413531376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Sprint Elapsed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3532160"/>
        <c:crosses val="autoZero"/>
        <c:crossBetween val="midCat"/>
        <c:majorUnit val="1"/>
        <c:minorUnit val="1"/>
      </c:valAx>
      <c:valAx>
        <c:axId val="413532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Developers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35313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9255</xdr:colOff>
      <xdr:row>58</xdr:row>
      <xdr:rowOff>90</xdr:rowOff>
    </xdr:from>
    <xdr:to>
      <xdr:col>12</xdr:col>
      <xdr:colOff>517590</xdr:colOff>
      <xdr:row>76</xdr:row>
      <xdr:rowOff>134790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523800</xdr:colOff>
      <xdr:row>75</xdr:row>
      <xdr:rowOff>171360</xdr:rowOff>
    </xdr:from>
    <xdr:to>
      <xdr:col>12</xdr:col>
      <xdr:colOff>470160</xdr:colOff>
      <xdr:row>94</xdr:row>
      <xdr:rowOff>108000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162000</xdr:colOff>
      <xdr:row>57</xdr:row>
      <xdr:rowOff>19080</xdr:rowOff>
    </xdr:from>
    <xdr:to>
      <xdr:col>26</xdr:col>
      <xdr:colOff>213120</xdr:colOff>
      <xdr:row>75</xdr:row>
      <xdr:rowOff>146160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ot\Perforce\zitch731_AFSL04_842\AFSL\UserStories\Copy%20of%20user_st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stories"/>
      <sheetName val="sprint_metrics"/>
      <sheetName val="developer_metrics"/>
      <sheetName val="sizing_mappings"/>
      <sheetName val="status_mappings"/>
    </sheetNames>
    <sheetDataSet>
      <sheetData sheetId="0"/>
      <sheetData sheetId="1"/>
      <sheetData sheetId="2"/>
      <sheetData sheetId="3"/>
      <sheetData sheetId="4">
        <row r="2">
          <cell r="A2" t="str">
            <v>in backlog</v>
          </cell>
          <cell r="B2">
            <v>0</v>
          </cell>
        </row>
        <row r="3">
          <cell r="A3" t="str">
            <v>in progress</v>
          </cell>
          <cell r="B3">
            <v>1</v>
          </cell>
        </row>
        <row r="4">
          <cell r="A4" t="str">
            <v>finished</v>
          </cell>
          <cell r="B4">
            <v>2</v>
          </cell>
        </row>
        <row r="5">
          <cell r="A5" t="str">
            <v>accepted</v>
          </cell>
          <cell r="B5">
            <v>3</v>
          </cell>
        </row>
        <row r="6">
          <cell r="A6" t="str">
            <v>stretch goal</v>
          </cell>
          <cell r="B6">
            <v>4</v>
          </cell>
        </row>
        <row r="7">
          <cell r="A7" t="str">
            <v>blocked</v>
          </cell>
          <cell r="B7">
            <v>5</v>
          </cell>
        </row>
        <row r="8">
          <cell r="A8" t="str">
            <v>descoped</v>
          </cell>
          <cell r="B8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3568"/>
  <sheetViews>
    <sheetView tabSelected="1" zoomScaleNormal="100" zoomScalePageLayoutView="115" workbookViewId="0">
      <pane ySplit="1" topLeftCell="A2" activePane="bottomLeft" state="frozen"/>
      <selection pane="bottomLeft" activeCell="G3572" sqref="G3572"/>
    </sheetView>
  </sheetViews>
  <sheetFormatPr defaultColWidth="8.42578125" defaultRowHeight="15"/>
  <cols>
    <col min="1" max="1" width="20" customWidth="1"/>
    <col min="2" max="2" width="60.42578125" customWidth="1"/>
    <col min="3" max="3" width="12.42578125" style="1" customWidth="1"/>
    <col min="4" max="4" width="3.42578125" customWidth="1"/>
    <col min="5" max="5" width="7.42578125" customWidth="1"/>
    <col min="6" max="6" width="3.42578125" customWidth="1"/>
    <col min="7" max="7" width="8.28515625" customWidth="1"/>
    <col min="8" max="8" width="14.42578125" customWidth="1"/>
    <col min="10" max="10" width="8.42578125" style="2"/>
    <col min="11" max="11" width="22.42578125" customWidth="1"/>
  </cols>
  <sheetData>
    <row r="1" spans="1:11" s="3" customFormat="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" hidden="1" customHeight="1">
      <c r="A2" t="s">
        <v>11</v>
      </c>
      <c r="B2" t="s">
        <v>12</v>
      </c>
      <c r="C2" s="1" t="s">
        <v>13</v>
      </c>
      <c r="D2">
        <f>VLOOKUP(C2,status_mappings!$A$2:$B$8,2,0)</f>
        <v>3</v>
      </c>
      <c r="E2">
        <v>1309</v>
      </c>
      <c r="F2" t="s">
        <v>14</v>
      </c>
      <c r="G2">
        <f>VLOOKUP(F2,sizing_mappings!$A$2:$B$6,2,0)</f>
        <v>2</v>
      </c>
      <c r="H2" t="s">
        <v>15</v>
      </c>
    </row>
    <row r="3" spans="1:11" ht="15" hidden="1" customHeight="1">
      <c r="A3" t="s">
        <v>11</v>
      </c>
      <c r="B3" t="s">
        <v>16</v>
      </c>
      <c r="C3" s="1" t="s">
        <v>13</v>
      </c>
      <c r="D3">
        <f>VLOOKUP(C3,status_mappings!$A$2:$B$8,2,0)</f>
        <v>3</v>
      </c>
      <c r="E3">
        <v>1309</v>
      </c>
      <c r="F3" t="s">
        <v>14</v>
      </c>
      <c r="G3">
        <f>VLOOKUP(F3,sizing_mappings!$A$2:$B$6,2,0)</f>
        <v>2</v>
      </c>
      <c r="H3" t="s">
        <v>15</v>
      </c>
    </row>
    <row r="4" spans="1:11" ht="15" hidden="1" customHeight="1">
      <c r="A4" t="s">
        <v>11</v>
      </c>
      <c r="B4" t="s">
        <v>17</v>
      </c>
      <c r="C4" s="1" t="s">
        <v>13</v>
      </c>
      <c r="D4">
        <f>VLOOKUP(C4,status_mappings!$A$2:$B$8,2,0)</f>
        <v>3</v>
      </c>
      <c r="E4">
        <v>1309</v>
      </c>
      <c r="F4" t="s">
        <v>18</v>
      </c>
      <c r="G4">
        <f>VLOOKUP(F4,sizing_mappings!$A$2:$B$6,2,0)</f>
        <v>5</v>
      </c>
      <c r="H4" t="s">
        <v>19</v>
      </c>
    </row>
    <row r="5" spans="1:11" ht="15" hidden="1" customHeight="1">
      <c r="A5" t="s">
        <v>11</v>
      </c>
      <c r="B5" t="s">
        <v>20</v>
      </c>
      <c r="C5" s="1" t="s">
        <v>13</v>
      </c>
      <c r="D5">
        <f>VLOOKUP(C5,status_mappings!$A$2:$B$8,2,0)</f>
        <v>3</v>
      </c>
      <c r="E5">
        <v>1310</v>
      </c>
      <c r="F5" t="s">
        <v>21</v>
      </c>
      <c r="G5">
        <f>VLOOKUP(F5,sizing_mappings!$A$2:$B$6,2,0)</f>
        <v>3</v>
      </c>
      <c r="H5" t="s">
        <v>22</v>
      </c>
    </row>
    <row r="6" spans="1:11" ht="15" hidden="1" customHeight="1">
      <c r="A6" t="s">
        <v>11</v>
      </c>
      <c r="B6" t="s">
        <v>23</v>
      </c>
      <c r="C6" s="1" t="s">
        <v>24</v>
      </c>
      <c r="D6">
        <f>VLOOKUP(C6,status_mappings!$A$2:$B$8,2,0)</f>
        <v>0</v>
      </c>
      <c r="E6" t="s">
        <v>25</v>
      </c>
      <c r="F6" t="s">
        <v>21</v>
      </c>
      <c r="G6">
        <f>VLOOKUP(F6,sizing_mappings!$A$2:$B$6,2,0)</f>
        <v>3</v>
      </c>
      <c r="H6" t="s">
        <v>15</v>
      </c>
      <c r="I6" t="s">
        <v>26</v>
      </c>
      <c r="K6" t="s">
        <v>27</v>
      </c>
    </row>
    <row r="7" spans="1:11" ht="15" hidden="1" customHeight="1">
      <c r="A7" t="s">
        <v>11</v>
      </c>
      <c r="B7" t="s">
        <v>28</v>
      </c>
      <c r="C7" s="1" t="s">
        <v>13</v>
      </c>
      <c r="D7">
        <f>VLOOKUP(C7,status_mappings!$A$2:$B$8,2,0)</f>
        <v>3</v>
      </c>
      <c r="E7">
        <v>1311</v>
      </c>
      <c r="F7" t="s">
        <v>18</v>
      </c>
      <c r="G7">
        <f>VLOOKUP(F7,sizing_mappings!$A$2:$B$6,2,0)</f>
        <v>5</v>
      </c>
      <c r="H7" t="s">
        <v>29</v>
      </c>
      <c r="I7" t="s">
        <v>26</v>
      </c>
      <c r="K7" s="2">
        <v>0.9</v>
      </c>
    </row>
    <row r="8" spans="1:11" ht="15" hidden="1" customHeight="1">
      <c r="A8" t="s">
        <v>11</v>
      </c>
      <c r="B8" t="s">
        <v>30</v>
      </c>
      <c r="C8" s="1" t="s">
        <v>24</v>
      </c>
      <c r="D8">
        <f>VLOOKUP(C8,status_mappings!$A$2:$B$8,2,0)</f>
        <v>0</v>
      </c>
      <c r="E8" t="s">
        <v>25</v>
      </c>
      <c r="F8" t="s">
        <v>18</v>
      </c>
      <c r="G8">
        <f>VLOOKUP(F8,sizing_mappings!$A$2:$B$6,2,0)</f>
        <v>5</v>
      </c>
      <c r="H8" t="s">
        <v>15</v>
      </c>
      <c r="I8" t="s">
        <v>26</v>
      </c>
      <c r="K8" t="s">
        <v>27</v>
      </c>
    </row>
    <row r="9" spans="1:11" ht="15" hidden="1" customHeight="1">
      <c r="A9" t="s">
        <v>31</v>
      </c>
      <c r="B9" t="s">
        <v>32</v>
      </c>
      <c r="C9" s="1" t="s">
        <v>24</v>
      </c>
      <c r="D9">
        <f>VLOOKUP(C9,status_mappings!$A$2:$B$8,2,0)</f>
        <v>0</v>
      </c>
      <c r="E9" t="s">
        <v>25</v>
      </c>
      <c r="F9" t="s">
        <v>25</v>
      </c>
      <c r="G9" t="e">
        <f>VLOOKUP(F9,sizing_mappings!$A$2:$B$6,2,0)</f>
        <v>#N/A</v>
      </c>
      <c r="H9" t="s">
        <v>25</v>
      </c>
    </row>
    <row r="10" spans="1:11" ht="15" hidden="1" customHeight="1">
      <c r="A10" t="s">
        <v>33</v>
      </c>
      <c r="B10" t="s">
        <v>34</v>
      </c>
      <c r="C10" s="1" t="s">
        <v>24</v>
      </c>
      <c r="D10">
        <f>VLOOKUP(C10,status_mappings!$A$2:$B$8,2,0)</f>
        <v>0</v>
      </c>
      <c r="E10" t="s">
        <v>25</v>
      </c>
      <c r="F10" t="s">
        <v>18</v>
      </c>
      <c r="G10">
        <f>VLOOKUP(F10,sizing_mappings!$A$2:$B$6,2,0)</f>
        <v>5</v>
      </c>
      <c r="H10" t="s">
        <v>25</v>
      </c>
    </row>
    <row r="11" spans="1:11" ht="15" hidden="1" customHeight="1">
      <c r="A11" t="s">
        <v>11</v>
      </c>
      <c r="B11" t="s">
        <v>35</v>
      </c>
      <c r="C11" s="1" t="s">
        <v>24</v>
      </c>
      <c r="D11">
        <f>VLOOKUP(C11,status_mappings!$A$2:$B$8,2,0)</f>
        <v>0</v>
      </c>
      <c r="E11" t="s">
        <v>25</v>
      </c>
      <c r="F11" t="s">
        <v>36</v>
      </c>
      <c r="G11">
        <f>VLOOKUP(F11,sizing_mappings!$A$2:$B$6,2,0)</f>
        <v>8</v>
      </c>
      <c r="H11" t="s">
        <v>15</v>
      </c>
    </row>
    <row r="12" spans="1:11" ht="15" hidden="1" customHeight="1">
      <c r="A12" t="s">
        <v>11</v>
      </c>
      <c r="B12" t="s">
        <v>37</v>
      </c>
      <c r="C12" s="1" t="s">
        <v>13</v>
      </c>
      <c r="D12">
        <f>VLOOKUP(C12,status_mappings!$A$2:$B$8,2,0)</f>
        <v>3</v>
      </c>
      <c r="E12">
        <v>1403</v>
      </c>
      <c r="F12" t="s">
        <v>18</v>
      </c>
      <c r="G12">
        <f>VLOOKUP(F12,sizing_mappings!$A$2:$B$6,2,0)</f>
        <v>5</v>
      </c>
      <c r="H12" t="s">
        <v>19</v>
      </c>
      <c r="K12" s="2">
        <v>0.5</v>
      </c>
    </row>
    <row r="13" spans="1:11" ht="15" hidden="1" customHeight="1">
      <c r="A13" t="s">
        <v>11</v>
      </c>
      <c r="B13" t="s">
        <v>38</v>
      </c>
      <c r="C13" s="1" t="s">
        <v>13</v>
      </c>
      <c r="D13">
        <f>VLOOKUP(C13,status_mappings!$A$2:$B$8,2,0)</f>
        <v>3</v>
      </c>
      <c r="E13">
        <v>1309</v>
      </c>
      <c r="F13" t="s">
        <v>21</v>
      </c>
      <c r="G13">
        <f>VLOOKUP(F13,sizing_mappings!$A$2:$B$6,2,0)</f>
        <v>3</v>
      </c>
      <c r="H13" t="s">
        <v>22</v>
      </c>
    </row>
    <row r="14" spans="1:11" ht="15" hidden="1" customHeight="1">
      <c r="A14" t="s">
        <v>11</v>
      </c>
      <c r="B14" t="s">
        <v>39</v>
      </c>
      <c r="C14" s="1" t="s">
        <v>13</v>
      </c>
      <c r="D14">
        <f>VLOOKUP(C14,status_mappings!$A$2:$B$8,2,0)</f>
        <v>3</v>
      </c>
      <c r="E14">
        <v>1309</v>
      </c>
      <c r="F14" t="s">
        <v>14</v>
      </c>
      <c r="G14">
        <f>VLOOKUP(F14,sizing_mappings!$A$2:$B$6,2,0)</f>
        <v>2</v>
      </c>
      <c r="H14" t="s">
        <v>22</v>
      </c>
    </row>
    <row r="15" spans="1:11" ht="15" hidden="1" customHeight="1">
      <c r="A15" t="s">
        <v>11</v>
      </c>
      <c r="B15" t="s">
        <v>40</v>
      </c>
      <c r="C15" s="1" t="s">
        <v>13</v>
      </c>
      <c r="D15">
        <f>VLOOKUP(C15,status_mappings!$A$2:$B$8,2,0)</f>
        <v>3</v>
      </c>
      <c r="E15">
        <v>1309</v>
      </c>
      <c r="F15" t="s">
        <v>14</v>
      </c>
      <c r="G15">
        <f>VLOOKUP(F15,sizing_mappings!$A$2:$B$6,2,0)</f>
        <v>2</v>
      </c>
      <c r="H15" t="s">
        <v>19</v>
      </c>
    </row>
    <row r="16" spans="1:11" ht="15" hidden="1" customHeight="1">
      <c r="A16" t="s">
        <v>11</v>
      </c>
      <c r="B16" t="s">
        <v>41</v>
      </c>
      <c r="C16" s="1" t="s">
        <v>13</v>
      </c>
      <c r="D16">
        <f>VLOOKUP(C16,status_mappings!$A$2:$B$8,2,0)</f>
        <v>3</v>
      </c>
      <c r="E16">
        <v>1309</v>
      </c>
      <c r="F16" t="s">
        <v>14</v>
      </c>
      <c r="G16">
        <f>VLOOKUP(F16,sizing_mappings!$A$2:$B$6,2,0)</f>
        <v>2</v>
      </c>
      <c r="H16" t="s">
        <v>42</v>
      </c>
    </row>
    <row r="17" spans="1:11" ht="15" hidden="1" customHeight="1">
      <c r="A17" t="s">
        <v>11</v>
      </c>
      <c r="B17" t="s">
        <v>43</v>
      </c>
      <c r="C17" s="1" t="s">
        <v>13</v>
      </c>
      <c r="D17">
        <f>VLOOKUP(C17,status_mappings!$A$2:$B$8,2,0)</f>
        <v>3</v>
      </c>
      <c r="E17">
        <v>1309</v>
      </c>
      <c r="F17" t="s">
        <v>14</v>
      </c>
      <c r="G17">
        <f>VLOOKUP(F17,sizing_mappings!$A$2:$B$6,2,0)</f>
        <v>2</v>
      </c>
      <c r="H17" t="s">
        <v>44</v>
      </c>
    </row>
    <row r="18" spans="1:11" ht="15" hidden="1" customHeight="1">
      <c r="A18" t="s">
        <v>11</v>
      </c>
      <c r="B18" t="s">
        <v>45</v>
      </c>
      <c r="C18" s="1" t="s">
        <v>13</v>
      </c>
      <c r="D18">
        <f>VLOOKUP(C18,status_mappings!$A$2:$B$8,2,0)</f>
        <v>3</v>
      </c>
      <c r="E18">
        <v>1309</v>
      </c>
      <c r="F18" t="s">
        <v>14</v>
      </c>
      <c r="G18">
        <f>VLOOKUP(F18,sizing_mappings!$A$2:$B$6,2,0)</f>
        <v>2</v>
      </c>
      <c r="H18" t="s">
        <v>29</v>
      </c>
    </row>
    <row r="19" spans="1:11" ht="15" hidden="1" customHeight="1">
      <c r="A19" t="s">
        <v>11</v>
      </c>
      <c r="B19" t="s">
        <v>46</v>
      </c>
      <c r="C19" s="1" t="s">
        <v>13</v>
      </c>
      <c r="D19">
        <f>VLOOKUP(C19,status_mappings!$A$2:$B$8,2,0)</f>
        <v>3</v>
      </c>
      <c r="E19">
        <v>1309</v>
      </c>
      <c r="F19" t="s">
        <v>14</v>
      </c>
      <c r="G19">
        <f>VLOOKUP(F19,sizing_mappings!$A$2:$B$6,2,0)</f>
        <v>2</v>
      </c>
      <c r="H19" t="s">
        <v>47</v>
      </c>
    </row>
    <row r="20" spans="1:11" ht="15" hidden="1" customHeight="1">
      <c r="A20" t="s">
        <v>11</v>
      </c>
      <c r="B20" t="s">
        <v>48</v>
      </c>
      <c r="C20" s="1" t="s">
        <v>13</v>
      </c>
      <c r="D20">
        <f>VLOOKUP(C20,status_mappings!$A$2:$B$8,2,0)</f>
        <v>3</v>
      </c>
      <c r="E20">
        <v>1309</v>
      </c>
      <c r="F20" t="s">
        <v>14</v>
      </c>
      <c r="G20">
        <f>VLOOKUP(F20,sizing_mappings!$A$2:$B$6,2,0)</f>
        <v>2</v>
      </c>
      <c r="H20" t="s">
        <v>49</v>
      </c>
    </row>
    <row r="21" spans="1:11" ht="15" hidden="1" customHeight="1">
      <c r="A21" t="s">
        <v>11</v>
      </c>
      <c r="B21" t="s">
        <v>50</v>
      </c>
      <c r="C21" s="1" t="s">
        <v>13</v>
      </c>
      <c r="D21">
        <f>VLOOKUP(C21,status_mappings!$A$2:$B$8,2,0)</f>
        <v>3</v>
      </c>
      <c r="E21">
        <v>1311</v>
      </c>
      <c r="F21" t="s">
        <v>14</v>
      </c>
      <c r="G21">
        <f>VLOOKUP(F21,sizing_mappings!$A$2:$B$6,2,0)</f>
        <v>2</v>
      </c>
      <c r="H21" t="s">
        <v>51</v>
      </c>
      <c r="I21" t="s">
        <v>26</v>
      </c>
      <c r="K21" s="2">
        <v>1</v>
      </c>
    </row>
    <row r="22" spans="1:11" ht="15" hidden="1" customHeight="1">
      <c r="A22" t="s">
        <v>11</v>
      </c>
      <c r="B22" t="s">
        <v>52</v>
      </c>
      <c r="C22" s="1" t="s">
        <v>13</v>
      </c>
      <c r="D22">
        <f>VLOOKUP(C22,status_mappings!$A$2:$B$8,2,0)</f>
        <v>3</v>
      </c>
      <c r="E22">
        <v>1312</v>
      </c>
      <c r="F22" t="s">
        <v>18</v>
      </c>
      <c r="G22">
        <f>VLOOKUP(F22,sizing_mappings!$A$2:$B$6,2,0)</f>
        <v>5</v>
      </c>
      <c r="H22" t="s">
        <v>19</v>
      </c>
      <c r="I22" t="s">
        <v>26</v>
      </c>
      <c r="K22" s="2">
        <v>0.5</v>
      </c>
    </row>
    <row r="23" spans="1:11" ht="15" hidden="1" customHeight="1">
      <c r="A23" t="s">
        <v>11</v>
      </c>
      <c r="B23" t="s">
        <v>53</v>
      </c>
      <c r="C23" s="1" t="s">
        <v>13</v>
      </c>
      <c r="D23">
        <f>VLOOKUP(C23,status_mappings!$A$2:$B$8,2,0)</f>
        <v>3</v>
      </c>
      <c r="E23">
        <v>1312</v>
      </c>
      <c r="F23" t="s">
        <v>18</v>
      </c>
      <c r="G23">
        <f>VLOOKUP(F23,sizing_mappings!$A$2:$B$6,2,0)</f>
        <v>5</v>
      </c>
      <c r="H23" t="s">
        <v>42</v>
      </c>
      <c r="I23" t="s">
        <v>26</v>
      </c>
    </row>
    <row r="24" spans="1:11" ht="15" hidden="1" customHeight="1">
      <c r="A24" t="s">
        <v>11</v>
      </c>
      <c r="B24" t="s">
        <v>54</v>
      </c>
      <c r="C24" s="1" t="s">
        <v>13</v>
      </c>
      <c r="D24">
        <f>VLOOKUP(C24,status_mappings!$A$2:$B$8,2,0)</f>
        <v>3</v>
      </c>
      <c r="E24">
        <v>1310</v>
      </c>
      <c r="F24" t="s">
        <v>55</v>
      </c>
      <c r="G24">
        <f>VLOOKUP(F24,sizing_mappings!$A$2:$B$6,2,0)</f>
        <v>1</v>
      </c>
      <c r="H24" t="s">
        <v>22</v>
      </c>
      <c r="I24" t="s">
        <v>26</v>
      </c>
    </row>
    <row r="25" spans="1:11" ht="15" hidden="1" customHeight="1">
      <c r="A25" t="s">
        <v>11</v>
      </c>
      <c r="B25" t="s">
        <v>56</v>
      </c>
      <c r="C25" s="1" t="s">
        <v>13</v>
      </c>
      <c r="D25">
        <f>VLOOKUP(C25,status_mappings!$A$2:$B$8,2,0)</f>
        <v>3</v>
      </c>
      <c r="E25">
        <v>1309</v>
      </c>
      <c r="F25" t="s">
        <v>21</v>
      </c>
      <c r="G25">
        <f>VLOOKUP(F25,sizing_mappings!$A$2:$B$6,2,0)</f>
        <v>3</v>
      </c>
      <c r="H25" t="s">
        <v>15</v>
      </c>
    </row>
    <row r="26" spans="1:11" ht="15" hidden="1" customHeight="1">
      <c r="A26" t="s">
        <v>11</v>
      </c>
      <c r="B26" t="s">
        <v>57</v>
      </c>
      <c r="C26" s="1" t="s">
        <v>13</v>
      </c>
      <c r="D26">
        <f>VLOOKUP(C26,status_mappings!$A$2:$B$8,2,0)</f>
        <v>3</v>
      </c>
      <c r="E26">
        <v>1310</v>
      </c>
      <c r="F26" t="s">
        <v>18</v>
      </c>
      <c r="G26">
        <f>VLOOKUP(F26,sizing_mappings!$A$2:$B$6,2,0)</f>
        <v>5</v>
      </c>
      <c r="H26" t="s">
        <v>58</v>
      </c>
      <c r="I26" t="s">
        <v>26</v>
      </c>
    </row>
    <row r="27" spans="1:11" ht="15" hidden="1" customHeight="1">
      <c r="A27" t="s">
        <v>11</v>
      </c>
      <c r="B27" t="s">
        <v>59</v>
      </c>
      <c r="C27" s="1" t="s">
        <v>13</v>
      </c>
      <c r="D27">
        <f>VLOOKUP(C27,status_mappings!$A$2:$B$8,2,0)</f>
        <v>3</v>
      </c>
      <c r="E27">
        <v>1310</v>
      </c>
      <c r="F27" t="s">
        <v>18</v>
      </c>
      <c r="G27">
        <f>VLOOKUP(F27,sizing_mappings!$A$2:$B$6,2,0)</f>
        <v>5</v>
      </c>
      <c r="H27" t="s">
        <v>19</v>
      </c>
      <c r="I27" t="s">
        <v>60</v>
      </c>
      <c r="K27" t="s">
        <v>61</v>
      </c>
    </row>
    <row r="28" spans="1:11" ht="15" hidden="1" customHeight="1">
      <c r="A28" t="s">
        <v>11</v>
      </c>
      <c r="B28" t="s">
        <v>62</v>
      </c>
      <c r="C28" s="1" t="s">
        <v>13</v>
      </c>
      <c r="D28">
        <f>VLOOKUP(C28,status_mappings!$A$2:$B$8,2,0)</f>
        <v>3</v>
      </c>
      <c r="E28">
        <v>1310</v>
      </c>
      <c r="F28" t="s">
        <v>18</v>
      </c>
      <c r="G28">
        <f>VLOOKUP(F28,sizing_mappings!$A$2:$B$6,2,0)</f>
        <v>5</v>
      </c>
      <c r="H28" t="s">
        <v>19</v>
      </c>
      <c r="I28" t="s">
        <v>26</v>
      </c>
      <c r="K28" s="2"/>
    </row>
    <row r="29" spans="1:11" ht="15" hidden="1" customHeight="1">
      <c r="A29" t="s">
        <v>11</v>
      </c>
      <c r="B29" t="s">
        <v>63</v>
      </c>
      <c r="C29" s="1" t="s">
        <v>13</v>
      </c>
      <c r="D29">
        <f>VLOOKUP(C29,status_mappings!$A$2:$B$8,2,0)</f>
        <v>3</v>
      </c>
      <c r="E29">
        <v>1310</v>
      </c>
      <c r="F29" t="s">
        <v>21</v>
      </c>
      <c r="G29">
        <f>VLOOKUP(F29,sizing_mappings!$A$2:$B$6,2,0)</f>
        <v>3</v>
      </c>
      <c r="H29" t="s">
        <v>42</v>
      </c>
      <c r="I29" t="s">
        <v>26</v>
      </c>
    </row>
    <row r="30" spans="1:11" ht="15" hidden="1" customHeight="1">
      <c r="A30" t="s">
        <v>11</v>
      </c>
      <c r="B30" t="s">
        <v>64</v>
      </c>
      <c r="C30" s="1" t="s">
        <v>13</v>
      </c>
      <c r="D30">
        <f>VLOOKUP(C30,status_mappings!$A$2:$B$8,2,0)</f>
        <v>3</v>
      </c>
      <c r="E30">
        <v>1310</v>
      </c>
      <c r="F30" t="s">
        <v>21</v>
      </c>
      <c r="G30">
        <f>VLOOKUP(F30,sizing_mappings!$A$2:$B$6,2,0)</f>
        <v>3</v>
      </c>
      <c r="H30" t="s">
        <v>22</v>
      </c>
      <c r="I30" t="s">
        <v>60</v>
      </c>
    </row>
    <row r="31" spans="1:11" ht="15" hidden="1" customHeight="1">
      <c r="A31" t="s">
        <v>11</v>
      </c>
      <c r="B31" t="s">
        <v>65</v>
      </c>
      <c r="C31" s="1" t="s">
        <v>13</v>
      </c>
      <c r="D31">
        <f>VLOOKUP(C31,status_mappings!$A$2:$B$8,2,0)</f>
        <v>3</v>
      </c>
      <c r="E31">
        <v>1313</v>
      </c>
      <c r="F31" t="s">
        <v>18</v>
      </c>
      <c r="G31">
        <f>VLOOKUP(F31,sizing_mappings!$A$2:$B$6,2,0)</f>
        <v>5</v>
      </c>
      <c r="H31" t="s">
        <v>58</v>
      </c>
    </row>
    <row r="32" spans="1:11" ht="15" hidden="1" customHeight="1">
      <c r="A32" t="s">
        <v>11</v>
      </c>
      <c r="B32" t="s">
        <v>66</v>
      </c>
      <c r="C32" s="1" t="s">
        <v>13</v>
      </c>
      <c r="D32">
        <f>VLOOKUP(C32,status_mappings!$A$2:$B$8,2,0)</f>
        <v>3</v>
      </c>
      <c r="E32">
        <v>1310</v>
      </c>
      <c r="F32" t="s">
        <v>21</v>
      </c>
      <c r="G32">
        <f>VLOOKUP(F32,sizing_mappings!$A$2:$B$6,2,0)</f>
        <v>3</v>
      </c>
      <c r="H32" t="s">
        <v>44</v>
      </c>
      <c r="I32" t="s">
        <v>60</v>
      </c>
      <c r="K32" s="2"/>
    </row>
    <row r="33" spans="1:11" ht="15" hidden="1" customHeight="1">
      <c r="A33" t="s">
        <v>33</v>
      </c>
      <c r="B33" t="s">
        <v>67</v>
      </c>
      <c r="C33" s="1" t="s">
        <v>24</v>
      </c>
      <c r="D33">
        <f>VLOOKUP(C33,status_mappings!$A$2:$B$8,2,0)</f>
        <v>0</v>
      </c>
      <c r="E33" t="s">
        <v>25</v>
      </c>
      <c r="F33" t="s">
        <v>25</v>
      </c>
      <c r="G33" t="e">
        <f>VLOOKUP(F33,sizing_mappings!$A$2:$B$6,2,0)</f>
        <v>#N/A</v>
      </c>
      <c r="H33" t="s">
        <v>25</v>
      </c>
    </row>
    <row r="34" spans="1:11" ht="15" hidden="1" customHeight="1">
      <c r="A34" t="s">
        <v>11</v>
      </c>
      <c r="B34" t="s">
        <v>68</v>
      </c>
      <c r="C34" s="1" t="s">
        <v>13</v>
      </c>
      <c r="D34">
        <f>VLOOKUP(C34,status_mappings!$A$2:$B$8,2,0)</f>
        <v>3</v>
      </c>
      <c r="E34">
        <v>1311</v>
      </c>
      <c r="F34" t="s">
        <v>18</v>
      </c>
      <c r="G34">
        <f>VLOOKUP(F34,sizing_mappings!$A$2:$B$6,2,0)</f>
        <v>5</v>
      </c>
      <c r="H34" t="s">
        <v>44</v>
      </c>
      <c r="I34" t="s">
        <v>26</v>
      </c>
      <c r="K34" s="2">
        <v>1</v>
      </c>
    </row>
    <row r="35" spans="1:11" ht="15" hidden="1" customHeight="1">
      <c r="A35" t="s">
        <v>11</v>
      </c>
      <c r="B35" t="s">
        <v>69</v>
      </c>
      <c r="C35" s="1" t="s">
        <v>13</v>
      </c>
      <c r="D35">
        <f>VLOOKUP(C35,status_mappings!$A$2:$B$8,2,0)</f>
        <v>3</v>
      </c>
      <c r="E35">
        <v>1310</v>
      </c>
      <c r="F35" t="s">
        <v>14</v>
      </c>
      <c r="G35">
        <f>VLOOKUP(F35,sizing_mappings!$A$2:$B$6,2,0)</f>
        <v>2</v>
      </c>
      <c r="H35" t="s">
        <v>70</v>
      </c>
      <c r="I35" t="s">
        <v>26</v>
      </c>
    </row>
    <row r="36" spans="1:11" ht="15" hidden="1" customHeight="1">
      <c r="A36" t="s">
        <v>11</v>
      </c>
      <c r="B36" t="s">
        <v>71</v>
      </c>
      <c r="C36" s="1" t="s">
        <v>13</v>
      </c>
      <c r="D36">
        <f>VLOOKUP(C36,status_mappings!$A$2:$B$8,2,0)</f>
        <v>3</v>
      </c>
      <c r="E36">
        <v>1310</v>
      </c>
      <c r="F36" t="s">
        <v>21</v>
      </c>
      <c r="G36">
        <f>VLOOKUP(F36,sizing_mappings!$A$2:$B$6,2,0)</f>
        <v>3</v>
      </c>
      <c r="H36" t="s">
        <v>22</v>
      </c>
      <c r="I36" t="s">
        <v>60</v>
      </c>
      <c r="K36" s="2"/>
    </row>
    <row r="37" spans="1:11" ht="15" hidden="1" customHeight="1">
      <c r="A37" t="s">
        <v>11</v>
      </c>
      <c r="B37" t="s">
        <v>72</v>
      </c>
      <c r="C37" s="1" t="s">
        <v>13</v>
      </c>
      <c r="D37">
        <f>VLOOKUP(C37,status_mappings!$A$2:$B$8,2,0)</f>
        <v>3</v>
      </c>
      <c r="E37">
        <v>1310</v>
      </c>
      <c r="F37" t="s">
        <v>21</v>
      </c>
      <c r="G37">
        <f>VLOOKUP(F37,sizing_mappings!$A$2:$B$6,2,0)</f>
        <v>3</v>
      </c>
      <c r="H37" t="s">
        <v>42</v>
      </c>
      <c r="I37" t="s">
        <v>26</v>
      </c>
      <c r="K37" s="2"/>
    </row>
    <row r="38" spans="1:11" ht="15" hidden="1" customHeight="1">
      <c r="A38" t="s">
        <v>11</v>
      </c>
      <c r="B38" t="s">
        <v>73</v>
      </c>
      <c r="C38" s="1" t="s">
        <v>13</v>
      </c>
      <c r="D38">
        <f>VLOOKUP(C38,status_mappings!$A$2:$B$8,2,0)</f>
        <v>3</v>
      </c>
      <c r="E38">
        <v>1310</v>
      </c>
      <c r="F38" t="s">
        <v>55</v>
      </c>
      <c r="G38">
        <f>VLOOKUP(F38,sizing_mappings!$A$2:$B$6,2,0)</f>
        <v>1</v>
      </c>
      <c r="H38" t="s">
        <v>70</v>
      </c>
      <c r="I38" t="s">
        <v>26</v>
      </c>
      <c r="K38" s="2"/>
    </row>
    <row r="39" spans="1:11" ht="15" hidden="1" customHeight="1">
      <c r="A39" t="s">
        <v>11</v>
      </c>
      <c r="B39" t="s">
        <v>74</v>
      </c>
      <c r="C39" s="1" t="s">
        <v>75</v>
      </c>
      <c r="D39" t="e">
        <f>VLOOKUP(C39,status_mappings!$A$2:$B$8,2,0)</f>
        <v>#N/A</v>
      </c>
      <c r="E39">
        <v>1410</v>
      </c>
      <c r="F39" t="s">
        <v>21</v>
      </c>
      <c r="G39">
        <f>VLOOKUP(F39,sizing_mappings!$A$2:$B$6,2,0)</f>
        <v>3</v>
      </c>
      <c r="H39" t="s">
        <v>15</v>
      </c>
      <c r="K39" t="s">
        <v>27</v>
      </c>
    </row>
    <row r="40" spans="1:11" ht="15" hidden="1" customHeight="1">
      <c r="A40" t="s">
        <v>11</v>
      </c>
      <c r="B40" t="s">
        <v>76</v>
      </c>
      <c r="C40" s="1" t="s">
        <v>13</v>
      </c>
      <c r="D40">
        <f>VLOOKUP(C40,status_mappings!$A$2:$B$8,2,0)</f>
        <v>3</v>
      </c>
      <c r="E40">
        <v>1310</v>
      </c>
      <c r="F40" t="s">
        <v>21</v>
      </c>
      <c r="G40">
        <f>VLOOKUP(F40,sizing_mappings!$A$2:$B$6,2,0)</f>
        <v>3</v>
      </c>
      <c r="H40" t="s">
        <v>47</v>
      </c>
      <c r="I40" t="s">
        <v>60</v>
      </c>
    </row>
    <row r="41" spans="1:11" ht="15" hidden="1" customHeight="1">
      <c r="A41" t="s">
        <v>11</v>
      </c>
      <c r="B41" t="s">
        <v>77</v>
      </c>
      <c r="C41" s="1" t="s">
        <v>13</v>
      </c>
      <c r="D41">
        <f>VLOOKUP(C41,status_mappings!$A$2:$B$8,2,0)</f>
        <v>3</v>
      </c>
      <c r="E41">
        <v>1310</v>
      </c>
      <c r="F41" t="s">
        <v>18</v>
      </c>
      <c r="G41">
        <f>VLOOKUP(F41,sizing_mappings!$A$2:$B$6,2,0)</f>
        <v>5</v>
      </c>
      <c r="H41" t="s">
        <v>29</v>
      </c>
      <c r="I41" t="s">
        <v>60</v>
      </c>
      <c r="K41" s="2"/>
    </row>
    <row r="42" spans="1:11" ht="15" hidden="1" customHeight="1">
      <c r="A42" t="s">
        <v>11</v>
      </c>
      <c r="B42" t="s">
        <v>78</v>
      </c>
      <c r="C42" s="1" t="s">
        <v>13</v>
      </c>
      <c r="D42">
        <f>VLOOKUP(C42,status_mappings!$A$2:$B$8,2,0)</f>
        <v>3</v>
      </c>
      <c r="E42">
        <v>1310</v>
      </c>
      <c r="F42" t="s">
        <v>14</v>
      </c>
      <c r="G42">
        <f>VLOOKUP(F42,sizing_mappings!$A$2:$B$6,2,0)</f>
        <v>2</v>
      </c>
      <c r="H42" t="s">
        <v>70</v>
      </c>
      <c r="I42" t="s">
        <v>26</v>
      </c>
    </row>
    <row r="43" spans="1:11" ht="15" hidden="1" customHeight="1">
      <c r="A43" t="s">
        <v>11</v>
      </c>
      <c r="B43" t="s">
        <v>79</v>
      </c>
      <c r="C43" s="1" t="s">
        <v>13</v>
      </c>
      <c r="D43">
        <f>VLOOKUP(C43,status_mappings!$A$2:$B$8,2,0)</f>
        <v>3</v>
      </c>
      <c r="E43">
        <v>1310</v>
      </c>
      <c r="F43" t="s">
        <v>14</v>
      </c>
      <c r="G43">
        <f>VLOOKUP(F43,sizing_mappings!$A$2:$B$6,2,0)</f>
        <v>2</v>
      </c>
      <c r="H43" t="s">
        <v>15</v>
      </c>
      <c r="I43" t="s">
        <v>26</v>
      </c>
    </row>
    <row r="44" spans="1:11" ht="15" hidden="1" customHeight="1">
      <c r="A44" t="s">
        <v>11</v>
      </c>
      <c r="B44" t="s">
        <v>80</v>
      </c>
      <c r="C44" s="1" t="s">
        <v>13</v>
      </c>
      <c r="D44">
        <f>VLOOKUP(C44,status_mappings!$A$2:$B$8,2,0)</f>
        <v>3</v>
      </c>
      <c r="E44">
        <v>1312</v>
      </c>
      <c r="F44" t="s">
        <v>18</v>
      </c>
      <c r="G44">
        <f>VLOOKUP(F44,sizing_mappings!$A$2:$B$6,2,0)</f>
        <v>5</v>
      </c>
      <c r="H44" t="s">
        <v>70</v>
      </c>
      <c r="I44" t="s">
        <v>26</v>
      </c>
    </row>
    <row r="45" spans="1:11" ht="15" hidden="1" customHeight="1">
      <c r="A45" t="s">
        <v>11</v>
      </c>
      <c r="B45" t="s">
        <v>81</v>
      </c>
      <c r="C45" s="1" t="s">
        <v>13</v>
      </c>
      <c r="D45">
        <f>VLOOKUP(C45,status_mappings!$A$2:$B$8,2,0)</f>
        <v>3</v>
      </c>
      <c r="E45">
        <v>1311</v>
      </c>
      <c r="F45" t="s">
        <v>55</v>
      </c>
      <c r="G45">
        <f>VLOOKUP(F45,sizing_mappings!$A$2:$B$6,2,0)</f>
        <v>1</v>
      </c>
      <c r="H45" t="s">
        <v>82</v>
      </c>
      <c r="I45" t="s">
        <v>26</v>
      </c>
      <c r="K45" s="2">
        <v>1</v>
      </c>
    </row>
    <row r="46" spans="1:11" ht="15" hidden="1" customHeight="1">
      <c r="A46" t="s">
        <v>11</v>
      </c>
      <c r="B46" t="s">
        <v>83</v>
      </c>
      <c r="C46" s="1" t="s">
        <v>13</v>
      </c>
      <c r="D46">
        <f>VLOOKUP(C46,status_mappings!$A$2:$B$8,2,0)</f>
        <v>3</v>
      </c>
      <c r="E46">
        <v>1411</v>
      </c>
      <c r="F46" t="s">
        <v>21</v>
      </c>
      <c r="G46">
        <f>VLOOKUP(F46,sizing_mappings!$A$2:$B$6,2,0)</f>
        <v>3</v>
      </c>
      <c r="H46" t="s">
        <v>15</v>
      </c>
      <c r="J46" s="2">
        <v>1</v>
      </c>
    </row>
    <row r="47" spans="1:11" ht="15" hidden="1" customHeight="1">
      <c r="A47" t="s">
        <v>11</v>
      </c>
      <c r="B47" t="s">
        <v>84</v>
      </c>
      <c r="C47" s="1" t="s">
        <v>75</v>
      </c>
      <c r="D47" t="e">
        <f>VLOOKUP(C47,status_mappings!$A$2:$B$8,2,0)</f>
        <v>#N/A</v>
      </c>
      <c r="E47">
        <v>1410</v>
      </c>
      <c r="F47" t="s">
        <v>14</v>
      </c>
      <c r="G47">
        <f>VLOOKUP(F47,sizing_mappings!$A$2:$B$6,2,0)</f>
        <v>2</v>
      </c>
      <c r="H47" t="s">
        <v>42</v>
      </c>
      <c r="K47" s="2" t="s">
        <v>85</v>
      </c>
    </row>
    <row r="48" spans="1:11" ht="15" hidden="1" customHeight="1">
      <c r="A48" t="s">
        <v>11</v>
      </c>
      <c r="B48" t="s">
        <v>86</v>
      </c>
      <c r="C48" s="1" t="s">
        <v>13</v>
      </c>
      <c r="D48">
        <f>VLOOKUP(C48,status_mappings!$A$2:$B$8,2,0)</f>
        <v>3</v>
      </c>
      <c r="E48">
        <v>1312</v>
      </c>
      <c r="F48" t="s">
        <v>21</v>
      </c>
      <c r="G48">
        <f>VLOOKUP(F48,sizing_mappings!$A$2:$B$6,2,0)</f>
        <v>3</v>
      </c>
      <c r="H48" t="s">
        <v>49</v>
      </c>
      <c r="I48" t="s">
        <v>87</v>
      </c>
      <c r="K48" s="2">
        <v>0.75</v>
      </c>
    </row>
    <row r="49" spans="1:12" ht="15" hidden="1" customHeight="1">
      <c r="A49" t="s">
        <v>11</v>
      </c>
      <c r="B49" t="s">
        <v>88</v>
      </c>
      <c r="C49" s="1" t="s">
        <v>13</v>
      </c>
      <c r="D49">
        <f>VLOOKUP(C49,status_mappings!$A$2:$B$8,2,0)</f>
        <v>3</v>
      </c>
      <c r="E49">
        <v>1312</v>
      </c>
      <c r="F49" t="s">
        <v>55</v>
      </c>
      <c r="G49">
        <f>VLOOKUP(F49,sizing_mappings!$A$2:$B$6,2,0)</f>
        <v>1</v>
      </c>
      <c r="H49" t="s">
        <v>29</v>
      </c>
      <c r="I49" t="s">
        <v>26</v>
      </c>
    </row>
    <row r="50" spans="1:12" ht="15" hidden="1" customHeight="1">
      <c r="A50" t="s">
        <v>11</v>
      </c>
      <c r="B50" t="s">
        <v>89</v>
      </c>
      <c r="C50" s="1" t="s">
        <v>13</v>
      </c>
      <c r="D50">
        <f>VLOOKUP(C50,status_mappings!$A$2:$B$8,2,0)</f>
        <v>3</v>
      </c>
      <c r="E50">
        <v>1311</v>
      </c>
      <c r="F50" t="s">
        <v>21</v>
      </c>
      <c r="G50">
        <f>VLOOKUP(F50,sizing_mappings!$A$2:$B$6,2,0)</f>
        <v>3</v>
      </c>
      <c r="H50" t="s">
        <v>22</v>
      </c>
      <c r="I50" t="s">
        <v>26</v>
      </c>
      <c r="K50" s="2">
        <v>0.8</v>
      </c>
    </row>
    <row r="51" spans="1:12" ht="15" hidden="1" customHeight="1">
      <c r="A51" t="s">
        <v>11</v>
      </c>
      <c r="B51" t="s">
        <v>90</v>
      </c>
      <c r="C51" s="1" t="s">
        <v>13</v>
      </c>
      <c r="D51">
        <f>VLOOKUP(C51,status_mappings!$A$2:$B$8,2,0)</f>
        <v>3</v>
      </c>
      <c r="E51">
        <v>1311</v>
      </c>
      <c r="F51" t="s">
        <v>14</v>
      </c>
      <c r="G51">
        <f>VLOOKUP(F51,sizing_mappings!$A$2:$B$6,2,0)</f>
        <v>2</v>
      </c>
      <c r="H51" t="s">
        <v>19</v>
      </c>
      <c r="I51" t="s">
        <v>26</v>
      </c>
    </row>
    <row r="52" spans="1:12" ht="15" hidden="1" customHeight="1">
      <c r="A52" t="s">
        <v>11</v>
      </c>
      <c r="B52" t="s">
        <v>91</v>
      </c>
      <c r="C52" s="1" t="s">
        <v>13</v>
      </c>
      <c r="D52">
        <f>VLOOKUP(C52,status_mappings!$A$2:$B$8,2,0)</f>
        <v>3</v>
      </c>
      <c r="E52">
        <v>1311</v>
      </c>
      <c r="F52" t="s">
        <v>21</v>
      </c>
      <c r="G52">
        <f>VLOOKUP(F52,sizing_mappings!$A$2:$B$6,2,0)</f>
        <v>3</v>
      </c>
      <c r="H52" t="s">
        <v>29</v>
      </c>
      <c r="I52" t="s">
        <v>26</v>
      </c>
      <c r="K52" s="2">
        <v>0.9</v>
      </c>
    </row>
    <row r="53" spans="1:12" ht="15" hidden="1" customHeight="1">
      <c r="A53" t="s">
        <v>11</v>
      </c>
      <c r="B53" t="s">
        <v>92</v>
      </c>
      <c r="C53" s="1" t="s">
        <v>75</v>
      </c>
      <c r="D53" t="e">
        <f>VLOOKUP(C53,status_mappings!$A$2:$B$8,2,0)</f>
        <v>#N/A</v>
      </c>
      <c r="E53">
        <v>1312</v>
      </c>
      <c r="F53" t="s">
        <v>14</v>
      </c>
      <c r="G53">
        <f>VLOOKUP(F53,sizing_mappings!$A$2:$B$6,2,0)</f>
        <v>2</v>
      </c>
      <c r="H53" t="s">
        <v>70</v>
      </c>
      <c r="K53" t="s">
        <v>93</v>
      </c>
    </row>
    <row r="54" spans="1:12" ht="15" hidden="1" customHeight="1">
      <c r="A54" t="s">
        <v>11</v>
      </c>
      <c r="B54" t="s">
        <v>94</v>
      </c>
      <c r="C54" s="1" t="s">
        <v>13</v>
      </c>
      <c r="D54">
        <f>VLOOKUP(C54,status_mappings!$A$2:$B$8,2,0)</f>
        <v>3</v>
      </c>
      <c r="E54">
        <v>1311</v>
      </c>
      <c r="F54" t="s">
        <v>21</v>
      </c>
      <c r="G54">
        <f>VLOOKUP(F54,sizing_mappings!$A$2:$B$6,2,0)</f>
        <v>3</v>
      </c>
      <c r="H54" t="s">
        <v>19</v>
      </c>
      <c r="I54" t="s">
        <v>26</v>
      </c>
      <c r="K54" s="2">
        <v>0.5</v>
      </c>
    </row>
    <row r="55" spans="1:12" ht="15" hidden="1" customHeight="1">
      <c r="A55" t="s">
        <v>31</v>
      </c>
      <c r="B55" t="s">
        <v>95</v>
      </c>
      <c r="C55" s="1" t="s">
        <v>24</v>
      </c>
      <c r="D55">
        <f>VLOOKUP(C55,status_mappings!$A$2:$B$8,2,0)</f>
        <v>0</v>
      </c>
      <c r="E55" t="s">
        <v>25</v>
      </c>
      <c r="F55" t="s">
        <v>18</v>
      </c>
      <c r="G55">
        <f>VLOOKUP(F55,sizing_mappings!$A$2:$B$6,2,0)</f>
        <v>5</v>
      </c>
      <c r="H55" t="s">
        <v>25</v>
      </c>
      <c r="K55" s="2"/>
    </row>
    <row r="56" spans="1:12" ht="15" hidden="1" customHeight="1">
      <c r="A56" t="s">
        <v>11</v>
      </c>
      <c r="B56" t="s">
        <v>96</v>
      </c>
      <c r="C56" s="1" t="s">
        <v>13</v>
      </c>
      <c r="D56">
        <f>VLOOKUP(C56,status_mappings!$A$2:$B$8,2,0)</f>
        <v>3</v>
      </c>
      <c r="E56">
        <v>1312</v>
      </c>
      <c r="F56" t="s">
        <v>14</v>
      </c>
      <c r="G56">
        <f>VLOOKUP(F56,sizing_mappings!$A$2:$B$6,2,0)</f>
        <v>2</v>
      </c>
      <c r="H56" t="s">
        <v>97</v>
      </c>
      <c r="I56" t="s">
        <v>26</v>
      </c>
    </row>
    <row r="57" spans="1:12" ht="15" hidden="1" customHeight="1">
      <c r="A57" t="s">
        <v>11</v>
      </c>
      <c r="B57" t="s">
        <v>98</v>
      </c>
      <c r="C57" s="1" t="s">
        <v>13</v>
      </c>
      <c r="D57">
        <f>VLOOKUP(C57,status_mappings!$A$2:$B$8,2,0)</f>
        <v>3</v>
      </c>
      <c r="E57">
        <v>1311</v>
      </c>
      <c r="F57" t="s">
        <v>14</v>
      </c>
      <c r="G57">
        <f>VLOOKUP(F57,sizing_mappings!$A$2:$B$6,2,0)</f>
        <v>2</v>
      </c>
      <c r="H57" t="s">
        <v>99</v>
      </c>
      <c r="I57" t="s">
        <v>26</v>
      </c>
      <c r="K57" s="2">
        <v>1</v>
      </c>
    </row>
    <row r="58" spans="1:12" ht="15" hidden="1" customHeight="1">
      <c r="A58" t="s">
        <v>11</v>
      </c>
      <c r="B58" t="s">
        <v>100</v>
      </c>
      <c r="C58" s="1" t="s">
        <v>13</v>
      </c>
      <c r="D58">
        <f>VLOOKUP(C58,status_mappings!$A$2:$B$8,2,0)</f>
        <v>3</v>
      </c>
      <c r="E58">
        <v>1311</v>
      </c>
      <c r="F58" t="s">
        <v>14</v>
      </c>
      <c r="G58">
        <f>VLOOKUP(F58,sizing_mappings!$A$2:$B$6,2,0)</f>
        <v>2</v>
      </c>
      <c r="H58" t="s">
        <v>101</v>
      </c>
      <c r="I58" t="s">
        <v>26</v>
      </c>
      <c r="K58" s="2">
        <v>1</v>
      </c>
    </row>
    <row r="59" spans="1:12" ht="15" hidden="1" customHeight="1">
      <c r="A59" t="s">
        <v>11</v>
      </c>
      <c r="B59" t="s">
        <v>102</v>
      </c>
      <c r="C59" s="1" t="s">
        <v>75</v>
      </c>
      <c r="D59" t="e">
        <f>VLOOKUP(C59,status_mappings!$A$2:$B$8,2,0)</f>
        <v>#N/A</v>
      </c>
      <c r="E59">
        <v>1410</v>
      </c>
      <c r="F59" t="s">
        <v>14</v>
      </c>
      <c r="G59">
        <f>VLOOKUP(F59,sizing_mappings!$A$2:$B$6,2,0)</f>
        <v>2</v>
      </c>
      <c r="H59" t="s">
        <v>70</v>
      </c>
      <c r="K59" t="s">
        <v>103</v>
      </c>
    </row>
    <row r="60" spans="1:12" ht="15" hidden="1" customHeight="1">
      <c r="A60" t="s">
        <v>11</v>
      </c>
      <c r="B60" t="s">
        <v>104</v>
      </c>
      <c r="C60" s="1" t="s">
        <v>13</v>
      </c>
      <c r="D60">
        <f>VLOOKUP(C60,status_mappings!$A$2:$B$8,2,0)</f>
        <v>3</v>
      </c>
      <c r="E60">
        <v>1311</v>
      </c>
      <c r="F60" t="s">
        <v>18</v>
      </c>
      <c r="G60">
        <f>VLOOKUP(F60,sizing_mappings!$A$2:$B$6,2,0)</f>
        <v>5</v>
      </c>
      <c r="H60" t="s">
        <v>44</v>
      </c>
      <c r="I60" t="s">
        <v>87</v>
      </c>
      <c r="K60" s="2">
        <v>0.5</v>
      </c>
    </row>
    <row r="61" spans="1:12" ht="15" hidden="1" customHeight="1">
      <c r="A61" t="s">
        <v>11</v>
      </c>
      <c r="B61" t="s">
        <v>105</v>
      </c>
      <c r="C61" s="1" t="s">
        <v>13</v>
      </c>
      <c r="D61">
        <f>VLOOKUP(C61,status_mappings!$A$2:$B$8,2,0)</f>
        <v>3</v>
      </c>
      <c r="E61">
        <v>1312</v>
      </c>
      <c r="F61" t="s">
        <v>18</v>
      </c>
      <c r="G61">
        <f>VLOOKUP(F61,sizing_mappings!$A$2:$B$6,2,0)</f>
        <v>5</v>
      </c>
      <c r="H61" t="s">
        <v>58</v>
      </c>
      <c r="I61" t="s">
        <v>87</v>
      </c>
      <c r="K61" s="2">
        <v>0.95</v>
      </c>
      <c r="L61" t="s">
        <v>106</v>
      </c>
    </row>
    <row r="62" spans="1:12" ht="15" hidden="1" customHeight="1">
      <c r="A62" t="s">
        <v>11</v>
      </c>
      <c r="B62" t="s">
        <v>107</v>
      </c>
      <c r="C62" s="1" t="s">
        <v>13</v>
      </c>
      <c r="D62">
        <f>VLOOKUP(C62,status_mappings!$A$2:$B$8,2,0)</f>
        <v>3</v>
      </c>
      <c r="E62">
        <v>1311</v>
      </c>
      <c r="F62" t="s">
        <v>14</v>
      </c>
      <c r="G62">
        <f>VLOOKUP(F62,sizing_mappings!$A$2:$B$6,2,0)</f>
        <v>2</v>
      </c>
      <c r="H62" t="s">
        <v>15</v>
      </c>
      <c r="I62" t="s">
        <v>87</v>
      </c>
      <c r="K62" s="2">
        <v>0.5</v>
      </c>
    </row>
    <row r="63" spans="1:12" ht="15" hidden="1" customHeight="1">
      <c r="A63" t="s">
        <v>11</v>
      </c>
      <c r="B63" t="s">
        <v>108</v>
      </c>
      <c r="C63" s="1" t="s">
        <v>13</v>
      </c>
      <c r="D63">
        <f>VLOOKUP(C63,status_mappings!$A$2:$B$8,2,0)</f>
        <v>3</v>
      </c>
      <c r="E63">
        <v>1311</v>
      </c>
      <c r="F63" t="s">
        <v>14</v>
      </c>
      <c r="G63">
        <f>VLOOKUP(F63,sizing_mappings!$A$2:$B$6,2,0)</f>
        <v>2</v>
      </c>
      <c r="H63" t="s">
        <v>15</v>
      </c>
      <c r="I63" t="s">
        <v>26</v>
      </c>
      <c r="K63" s="2">
        <v>0</v>
      </c>
    </row>
    <row r="64" spans="1:12" ht="15" hidden="1" customHeight="1">
      <c r="A64" t="s">
        <v>11</v>
      </c>
      <c r="B64" t="s">
        <v>109</v>
      </c>
      <c r="C64" s="1" t="s">
        <v>13</v>
      </c>
      <c r="D64">
        <f>VLOOKUP(C64,status_mappings!$A$2:$B$8,2,0)</f>
        <v>3</v>
      </c>
      <c r="E64">
        <v>1311</v>
      </c>
      <c r="F64" t="s">
        <v>55</v>
      </c>
      <c r="G64">
        <f>VLOOKUP(F64,sizing_mappings!$A$2:$B$6,2,0)</f>
        <v>1</v>
      </c>
      <c r="H64" t="s">
        <v>19</v>
      </c>
      <c r="I64" t="s">
        <v>26</v>
      </c>
      <c r="K64" s="2">
        <v>0.4</v>
      </c>
    </row>
    <row r="65" spans="1:11" ht="15" hidden="1" customHeight="1">
      <c r="A65" t="s">
        <v>11</v>
      </c>
      <c r="B65" t="s">
        <v>110</v>
      </c>
      <c r="C65" s="1" t="s">
        <v>13</v>
      </c>
      <c r="D65">
        <f>VLOOKUP(C65,status_mappings!$A$2:$B$8,2,0)</f>
        <v>3</v>
      </c>
      <c r="E65">
        <v>1406</v>
      </c>
      <c r="F65" t="s">
        <v>14</v>
      </c>
      <c r="G65">
        <f>VLOOKUP(F65,sizing_mappings!$A$2:$B$6,2,0)</f>
        <v>2</v>
      </c>
      <c r="H65" t="s">
        <v>19</v>
      </c>
    </row>
    <row r="66" spans="1:11" ht="15" hidden="1" customHeight="1">
      <c r="A66" t="s">
        <v>11</v>
      </c>
      <c r="B66" t="s">
        <v>111</v>
      </c>
      <c r="C66" s="1" t="s">
        <v>13</v>
      </c>
      <c r="D66">
        <f>VLOOKUP(C66,status_mappings!$A$2:$B$8,2,0)</f>
        <v>3</v>
      </c>
      <c r="E66">
        <v>1312</v>
      </c>
      <c r="F66" t="s">
        <v>21</v>
      </c>
      <c r="G66">
        <f>VLOOKUP(F66,sizing_mappings!$A$2:$B$6,2,0)</f>
        <v>3</v>
      </c>
      <c r="H66" t="s">
        <v>29</v>
      </c>
      <c r="I66" t="s">
        <v>26</v>
      </c>
      <c r="K66" s="2" t="s">
        <v>112</v>
      </c>
    </row>
    <row r="67" spans="1:11" ht="15" hidden="1" customHeight="1">
      <c r="A67" t="s">
        <v>11</v>
      </c>
      <c r="B67" t="s">
        <v>113</v>
      </c>
      <c r="C67" s="1" t="s">
        <v>13</v>
      </c>
      <c r="D67">
        <f>VLOOKUP(C67,status_mappings!$A$2:$B$8,2,0)</f>
        <v>3</v>
      </c>
      <c r="E67">
        <v>1311</v>
      </c>
      <c r="F67" t="s">
        <v>55</v>
      </c>
      <c r="G67">
        <f>VLOOKUP(F67,sizing_mappings!$A$2:$B$6,2,0)</f>
        <v>1</v>
      </c>
      <c r="H67" t="s">
        <v>58</v>
      </c>
      <c r="I67" t="s">
        <v>26</v>
      </c>
    </row>
    <row r="68" spans="1:11" ht="15" hidden="1" customHeight="1">
      <c r="A68" t="s">
        <v>11</v>
      </c>
      <c r="B68" t="s">
        <v>114</v>
      </c>
      <c r="C68" s="1" t="s">
        <v>13</v>
      </c>
      <c r="D68">
        <f>VLOOKUP(C68,status_mappings!$A$2:$B$8,2,0)</f>
        <v>3</v>
      </c>
      <c r="E68">
        <v>1311</v>
      </c>
      <c r="F68" t="s">
        <v>14</v>
      </c>
      <c r="G68">
        <f>VLOOKUP(F68,sizing_mappings!$A$2:$B$6,2,0)</f>
        <v>2</v>
      </c>
      <c r="H68" t="s">
        <v>82</v>
      </c>
      <c r="I68" t="s">
        <v>26</v>
      </c>
      <c r="K68" s="2">
        <v>1</v>
      </c>
    </row>
    <row r="69" spans="1:11" ht="15" hidden="1" customHeight="1">
      <c r="A69" t="s">
        <v>11</v>
      </c>
      <c r="B69" t="s">
        <v>115</v>
      </c>
      <c r="C69" s="1" t="s">
        <v>13</v>
      </c>
      <c r="D69">
        <f>VLOOKUP(C69,status_mappings!$A$2:$B$8,2,0)</f>
        <v>3</v>
      </c>
      <c r="E69">
        <v>1312</v>
      </c>
      <c r="F69" t="s">
        <v>18</v>
      </c>
      <c r="G69">
        <f>VLOOKUP(F69,sizing_mappings!$A$2:$B$6,2,0)</f>
        <v>5</v>
      </c>
      <c r="H69" t="s">
        <v>49</v>
      </c>
      <c r="I69" t="s">
        <v>26</v>
      </c>
      <c r="K69" s="2">
        <v>0.75</v>
      </c>
    </row>
    <row r="70" spans="1:11" ht="15" hidden="1" customHeight="1">
      <c r="A70" t="s">
        <v>11</v>
      </c>
      <c r="B70" t="s">
        <v>116</v>
      </c>
      <c r="C70" s="1" t="s">
        <v>13</v>
      </c>
      <c r="D70">
        <f>VLOOKUP(C70,status_mappings!$A$2:$B$8,2,0)</f>
        <v>3</v>
      </c>
      <c r="E70">
        <v>1311</v>
      </c>
      <c r="F70" t="s">
        <v>18</v>
      </c>
      <c r="G70">
        <f>VLOOKUP(F70,sizing_mappings!$A$2:$B$6,2,0)</f>
        <v>5</v>
      </c>
      <c r="H70" t="s">
        <v>44</v>
      </c>
      <c r="I70" t="s">
        <v>26</v>
      </c>
      <c r="K70" s="2">
        <v>1</v>
      </c>
    </row>
    <row r="71" spans="1:11" ht="15" hidden="1" customHeight="1">
      <c r="A71" t="s">
        <v>11</v>
      </c>
      <c r="B71" t="s">
        <v>117</v>
      </c>
      <c r="C71" s="1" t="s">
        <v>13</v>
      </c>
      <c r="D71">
        <f>VLOOKUP(C71,status_mappings!$A$2:$B$8,2,0)</f>
        <v>3</v>
      </c>
      <c r="E71">
        <v>1312</v>
      </c>
      <c r="F71" t="s">
        <v>18</v>
      </c>
      <c r="G71">
        <f>VLOOKUP(F71,sizing_mappings!$A$2:$B$6,2,0)</f>
        <v>5</v>
      </c>
      <c r="H71" t="s">
        <v>22</v>
      </c>
      <c r="I71" t="s">
        <v>26</v>
      </c>
      <c r="K71" s="2">
        <v>0.25</v>
      </c>
    </row>
    <row r="72" spans="1:11" ht="15" hidden="1" customHeight="1">
      <c r="A72" t="s">
        <v>31</v>
      </c>
      <c r="B72" t="s">
        <v>118</v>
      </c>
      <c r="C72" s="1" t="s">
        <v>75</v>
      </c>
      <c r="D72" t="e">
        <f>VLOOKUP(C72,status_mappings!$A$2:$B$8,2,0)</f>
        <v>#N/A</v>
      </c>
      <c r="E72" t="s">
        <v>25</v>
      </c>
      <c r="F72" t="s">
        <v>18</v>
      </c>
      <c r="G72">
        <f>VLOOKUP(F72,sizing_mappings!$A$2:$B$6,2,0)</f>
        <v>5</v>
      </c>
      <c r="H72" t="s">
        <v>119</v>
      </c>
      <c r="J72" s="2">
        <v>0.1</v>
      </c>
    </row>
    <row r="73" spans="1:11" ht="15" hidden="1" customHeight="1">
      <c r="A73" t="s">
        <v>11</v>
      </c>
      <c r="B73" t="s">
        <v>120</v>
      </c>
      <c r="C73" s="1" t="s">
        <v>13</v>
      </c>
      <c r="D73">
        <f>VLOOKUP(C73,status_mappings!$A$2:$B$8,2,0)</f>
        <v>3</v>
      </c>
      <c r="E73">
        <v>1313</v>
      </c>
      <c r="F73" t="s">
        <v>18</v>
      </c>
      <c r="G73">
        <f>VLOOKUP(F73,sizing_mappings!$A$2:$B$6,2,0)</f>
        <v>5</v>
      </c>
      <c r="H73" t="s">
        <v>51</v>
      </c>
    </row>
    <row r="74" spans="1:11" ht="15" hidden="1" customHeight="1">
      <c r="A74" t="s">
        <v>11</v>
      </c>
      <c r="B74" t="s">
        <v>121</v>
      </c>
      <c r="C74" s="1" t="s">
        <v>13</v>
      </c>
      <c r="D74">
        <f>VLOOKUP(C74,status_mappings!$A$2:$B$8,2,0)</f>
        <v>3</v>
      </c>
      <c r="E74">
        <v>1312</v>
      </c>
      <c r="F74" t="s">
        <v>18</v>
      </c>
      <c r="G74">
        <f>VLOOKUP(F74,sizing_mappings!$A$2:$B$6,2,0)</f>
        <v>5</v>
      </c>
      <c r="H74" t="s">
        <v>99</v>
      </c>
      <c r="I74" t="s">
        <v>26</v>
      </c>
      <c r="K74" s="2">
        <v>0.95</v>
      </c>
    </row>
    <row r="75" spans="1:11" ht="15" hidden="1" customHeight="1">
      <c r="A75" t="s">
        <v>11</v>
      </c>
      <c r="B75" t="s">
        <v>122</v>
      </c>
      <c r="C75" s="1" t="s">
        <v>13</v>
      </c>
      <c r="D75">
        <f>VLOOKUP(C75,status_mappings!$A$2:$B$8,2,0)</f>
        <v>3</v>
      </c>
      <c r="E75">
        <v>1312</v>
      </c>
      <c r="F75" t="s">
        <v>18</v>
      </c>
      <c r="G75">
        <f>VLOOKUP(F75,sizing_mappings!$A$2:$B$6,2,0)</f>
        <v>5</v>
      </c>
      <c r="H75" t="s">
        <v>82</v>
      </c>
      <c r="I75" t="s">
        <v>26</v>
      </c>
      <c r="K75" s="2">
        <v>0.9</v>
      </c>
    </row>
    <row r="76" spans="1:11" ht="15" hidden="1" customHeight="1">
      <c r="A76" t="s">
        <v>11</v>
      </c>
      <c r="B76" t="s">
        <v>123</v>
      </c>
      <c r="C76" s="1" t="s">
        <v>13</v>
      </c>
      <c r="D76">
        <f>VLOOKUP(C76,status_mappings!$A$2:$B$8,2,0)</f>
        <v>3</v>
      </c>
      <c r="E76">
        <v>1312</v>
      </c>
      <c r="F76" t="s">
        <v>18</v>
      </c>
      <c r="G76">
        <f>VLOOKUP(F76,sizing_mappings!$A$2:$B$6,2,0)</f>
        <v>5</v>
      </c>
      <c r="H76" t="s">
        <v>101</v>
      </c>
      <c r="I76" t="s">
        <v>26</v>
      </c>
    </row>
    <row r="77" spans="1:11" ht="15" hidden="1" customHeight="1">
      <c r="A77" t="s">
        <v>11</v>
      </c>
      <c r="B77" t="s">
        <v>124</v>
      </c>
      <c r="C77" s="1" t="s">
        <v>13</v>
      </c>
      <c r="D77">
        <f>VLOOKUP(C77,status_mappings!$A$2:$B$8,2,0)</f>
        <v>3</v>
      </c>
      <c r="E77">
        <v>1311</v>
      </c>
      <c r="F77" t="s">
        <v>18</v>
      </c>
      <c r="G77">
        <f>VLOOKUP(F77,sizing_mappings!$A$2:$B$6,2,0)</f>
        <v>5</v>
      </c>
      <c r="H77" t="s">
        <v>125</v>
      </c>
      <c r="I77" t="s">
        <v>26</v>
      </c>
    </row>
    <row r="78" spans="1:11" ht="15" hidden="1" customHeight="1">
      <c r="A78" t="s">
        <v>11</v>
      </c>
      <c r="B78" t="s">
        <v>126</v>
      </c>
      <c r="C78" s="1" t="s">
        <v>13</v>
      </c>
      <c r="D78">
        <f>VLOOKUP(C78,status_mappings!$A$2:$B$8,2,0)</f>
        <v>3</v>
      </c>
      <c r="E78">
        <v>1311</v>
      </c>
      <c r="F78" t="s">
        <v>14</v>
      </c>
      <c r="G78">
        <f>VLOOKUP(F78,sizing_mappings!$A$2:$B$6,2,0)</f>
        <v>2</v>
      </c>
      <c r="H78" t="s">
        <v>125</v>
      </c>
      <c r="I78" t="s">
        <v>26</v>
      </c>
      <c r="K78" s="2">
        <v>1</v>
      </c>
    </row>
    <row r="79" spans="1:11" ht="15" hidden="1" customHeight="1">
      <c r="A79" t="s">
        <v>33</v>
      </c>
      <c r="B79" t="s">
        <v>127</v>
      </c>
      <c r="C79" s="1" t="s">
        <v>24</v>
      </c>
      <c r="D79">
        <f>VLOOKUP(C79,status_mappings!$A$2:$B$8,2,0)</f>
        <v>0</v>
      </c>
      <c r="E79" t="s">
        <v>25</v>
      </c>
      <c r="F79" t="s">
        <v>18</v>
      </c>
      <c r="G79">
        <f>VLOOKUP(F79,sizing_mappings!$A$2:$B$6,2,0)</f>
        <v>5</v>
      </c>
      <c r="H79" t="s">
        <v>25</v>
      </c>
    </row>
    <row r="80" spans="1:11" ht="15" hidden="1" customHeight="1">
      <c r="A80" t="s">
        <v>11</v>
      </c>
      <c r="B80" t="s">
        <v>128</v>
      </c>
      <c r="C80" s="1" t="s">
        <v>13</v>
      </c>
      <c r="D80">
        <f>VLOOKUP(C80,status_mappings!$A$2:$B$8,2,0)</f>
        <v>3</v>
      </c>
      <c r="E80">
        <v>1311</v>
      </c>
      <c r="F80" t="s">
        <v>55</v>
      </c>
      <c r="G80">
        <f>VLOOKUP(F80,sizing_mappings!$A$2:$B$6,2,0)</f>
        <v>1</v>
      </c>
      <c r="H80" t="s">
        <v>101</v>
      </c>
      <c r="I80" t="s">
        <v>26</v>
      </c>
      <c r="K80" s="2">
        <v>0.5</v>
      </c>
    </row>
    <row r="81" spans="1:45" ht="15" hidden="1" customHeight="1">
      <c r="A81" t="s">
        <v>11</v>
      </c>
      <c r="B81" t="s">
        <v>129</v>
      </c>
      <c r="C81" s="1" t="s">
        <v>24</v>
      </c>
      <c r="D81">
        <f>VLOOKUP(C81,status_mappings!$A$2:$B$8,2,0)</f>
        <v>0</v>
      </c>
      <c r="E81" t="s">
        <v>25</v>
      </c>
      <c r="F81" t="s">
        <v>25</v>
      </c>
      <c r="G81" t="e">
        <f>VLOOKUP(F81,sizing_mappings!$A$2:$B$6,2,0)</f>
        <v>#N/A</v>
      </c>
      <c r="H81" t="s">
        <v>25</v>
      </c>
    </row>
    <row r="82" spans="1:45" ht="15" hidden="1" customHeight="1">
      <c r="A82" t="s">
        <v>11</v>
      </c>
      <c r="B82" t="s">
        <v>130</v>
      </c>
      <c r="C82" s="1" t="s">
        <v>75</v>
      </c>
      <c r="D82" t="e">
        <f>VLOOKUP(C82,status_mappings!$A$2:$B$8,2,0)</f>
        <v>#N/A</v>
      </c>
      <c r="E82">
        <v>1404</v>
      </c>
      <c r="F82" t="s">
        <v>18</v>
      </c>
      <c r="G82">
        <f>VLOOKUP(F82,sizing_mappings!$A$2:$B$6,2,0)</f>
        <v>5</v>
      </c>
      <c r="H82" t="s">
        <v>101</v>
      </c>
      <c r="K82" t="s">
        <v>131</v>
      </c>
    </row>
    <row r="83" spans="1:45" ht="15" hidden="1" customHeight="1">
      <c r="A83" t="s">
        <v>11</v>
      </c>
      <c r="B83" t="s">
        <v>132</v>
      </c>
      <c r="C83" s="1" t="s">
        <v>13</v>
      </c>
      <c r="D83">
        <f>VLOOKUP(C83,status_mappings!$A$2:$B$8,2,0)</f>
        <v>3</v>
      </c>
      <c r="E83">
        <v>1311</v>
      </c>
      <c r="F83" t="s">
        <v>14</v>
      </c>
      <c r="G83">
        <f>VLOOKUP(F83,sizing_mappings!$A$2:$B$6,2,0)</f>
        <v>2</v>
      </c>
      <c r="H83" t="s">
        <v>133</v>
      </c>
      <c r="I83" t="s">
        <v>26</v>
      </c>
      <c r="K83" s="2">
        <v>0.5</v>
      </c>
    </row>
    <row r="84" spans="1:45" ht="15" hidden="1" customHeight="1">
      <c r="A84" t="s">
        <v>11</v>
      </c>
      <c r="B84" t="s">
        <v>134</v>
      </c>
      <c r="C84" s="1" t="s">
        <v>13</v>
      </c>
      <c r="D84">
        <f>VLOOKUP(C84,status_mappings!$A$2:$B$8,2,0)</f>
        <v>3</v>
      </c>
      <c r="E84">
        <v>1312</v>
      </c>
      <c r="F84" t="s">
        <v>18</v>
      </c>
      <c r="G84">
        <f>VLOOKUP(F84,sizing_mappings!$A$2:$B$6,2,0)</f>
        <v>5</v>
      </c>
      <c r="H84" t="s">
        <v>133</v>
      </c>
      <c r="I84" t="s">
        <v>26</v>
      </c>
      <c r="K84" s="2">
        <v>0.75</v>
      </c>
    </row>
    <row r="85" spans="1:45" ht="15" hidden="1" customHeight="1">
      <c r="A85" t="s">
        <v>11</v>
      </c>
      <c r="B85" t="s">
        <v>135</v>
      </c>
      <c r="C85" s="1" t="s">
        <v>13</v>
      </c>
      <c r="D85">
        <f>VLOOKUP(C85,status_mappings!$A$2:$B$8,2,0)</f>
        <v>3</v>
      </c>
      <c r="E85">
        <v>1312</v>
      </c>
      <c r="F85" t="s">
        <v>14</v>
      </c>
      <c r="G85">
        <f>VLOOKUP(F85,sizing_mappings!$A$2:$B$6,2,0)</f>
        <v>2</v>
      </c>
      <c r="H85" t="s">
        <v>15</v>
      </c>
      <c r="I85" t="s">
        <v>26</v>
      </c>
      <c r="K85" s="2">
        <v>0.75</v>
      </c>
    </row>
    <row r="86" spans="1:45" ht="15" hidden="1" customHeight="1">
      <c r="A86" t="s">
        <v>11</v>
      </c>
      <c r="B86" t="s">
        <v>136</v>
      </c>
      <c r="C86" s="1" t="s">
        <v>13</v>
      </c>
      <c r="D86">
        <f>VLOOKUP(C86,status_mappings!$A$2:$B$8,2,0)</f>
        <v>3</v>
      </c>
      <c r="E86">
        <v>1401</v>
      </c>
      <c r="F86" t="s">
        <v>21</v>
      </c>
      <c r="G86">
        <f>VLOOKUP(F86,sizing_mappings!$A$2:$B$6,2,0)</f>
        <v>3</v>
      </c>
      <c r="H86" t="s">
        <v>58</v>
      </c>
      <c r="I86" t="s">
        <v>87</v>
      </c>
      <c r="K86" s="2" t="s">
        <v>137</v>
      </c>
      <c r="L86" t="s">
        <v>138</v>
      </c>
    </row>
    <row r="87" spans="1:45" ht="15" hidden="1" customHeight="1">
      <c r="A87" t="s">
        <v>11</v>
      </c>
      <c r="B87" t="s">
        <v>139</v>
      </c>
      <c r="C87" s="1" t="s">
        <v>13</v>
      </c>
      <c r="D87">
        <f>VLOOKUP(C87,status_mappings!$A$2:$B$8,2,0)</f>
        <v>3</v>
      </c>
      <c r="E87">
        <v>1402</v>
      </c>
      <c r="F87" t="s">
        <v>14</v>
      </c>
      <c r="G87">
        <f>VLOOKUP(F87,sizing_mappings!$A$2:$B$6,2,0)</f>
        <v>2</v>
      </c>
      <c r="H87" t="s">
        <v>125</v>
      </c>
    </row>
    <row r="88" spans="1:45" ht="15" hidden="1" customHeight="1">
      <c r="A88" t="s">
        <v>11</v>
      </c>
      <c r="B88" t="s">
        <v>140</v>
      </c>
      <c r="C88" s="1" t="s">
        <v>24</v>
      </c>
      <c r="D88">
        <f>VLOOKUP(C88,status_mappings!$A$2:$B$8,2,0)</f>
        <v>0</v>
      </c>
      <c r="E88" t="s">
        <v>25</v>
      </c>
      <c r="F88" t="s">
        <v>14</v>
      </c>
      <c r="G88">
        <f>VLOOKUP(F88,sizing_mappings!$A$2:$B$6,2,0)</f>
        <v>2</v>
      </c>
      <c r="H88" t="s">
        <v>25</v>
      </c>
    </row>
    <row r="89" spans="1:45" ht="15" hidden="1" customHeight="1">
      <c r="A89" t="s">
        <v>11</v>
      </c>
      <c r="B89" t="s">
        <v>141</v>
      </c>
      <c r="C89" s="1" t="s">
        <v>13</v>
      </c>
      <c r="D89">
        <f>VLOOKUP(C89,status_mappings!$A$2:$B$8,2,0)</f>
        <v>3</v>
      </c>
      <c r="E89">
        <v>1312</v>
      </c>
      <c r="F89" t="s">
        <v>21</v>
      </c>
      <c r="G89">
        <f>VLOOKUP(F89,sizing_mappings!$A$2:$B$6,2,0)</f>
        <v>3</v>
      </c>
      <c r="H89" t="s">
        <v>51</v>
      </c>
      <c r="I89" t="s">
        <v>87</v>
      </c>
      <c r="K89" s="2">
        <v>0.75</v>
      </c>
    </row>
    <row r="90" spans="1:45" ht="15" hidden="1" customHeight="1">
      <c r="A90" t="s">
        <v>11</v>
      </c>
      <c r="B90" t="s">
        <v>142</v>
      </c>
      <c r="C90" s="1" t="s">
        <v>13</v>
      </c>
      <c r="D90">
        <f>VLOOKUP(C90,status_mappings!$A$2:$B$8,2,0)</f>
        <v>3</v>
      </c>
      <c r="E90">
        <v>1312</v>
      </c>
      <c r="F90" t="s">
        <v>14</v>
      </c>
      <c r="G90">
        <f>VLOOKUP(F90,sizing_mappings!$A$2:$B$6,2,0)</f>
        <v>2</v>
      </c>
      <c r="H90" t="s">
        <v>42</v>
      </c>
      <c r="I90" t="s">
        <v>87</v>
      </c>
      <c r="AS90">
        <v>0</v>
      </c>
    </row>
    <row r="91" spans="1:45" ht="15" hidden="1" customHeight="1">
      <c r="A91" t="s">
        <v>11</v>
      </c>
      <c r="B91" t="s">
        <v>143</v>
      </c>
      <c r="C91" s="1" t="s">
        <v>13</v>
      </c>
      <c r="D91">
        <f>VLOOKUP(C91,status_mappings!$A$2:$B$8,2,0)</f>
        <v>3</v>
      </c>
      <c r="E91">
        <v>1401</v>
      </c>
      <c r="F91" t="s">
        <v>14</v>
      </c>
      <c r="G91">
        <f>VLOOKUP(F91,sizing_mappings!$A$2:$B$6,2,0)</f>
        <v>2</v>
      </c>
      <c r="H91" t="s">
        <v>133</v>
      </c>
    </row>
    <row r="92" spans="1:45" ht="15" hidden="1" customHeight="1">
      <c r="A92" t="s">
        <v>11</v>
      </c>
      <c r="B92" t="s">
        <v>144</v>
      </c>
      <c r="C92" s="1" t="s">
        <v>13</v>
      </c>
      <c r="D92">
        <f>VLOOKUP(C92,status_mappings!$A$2:$B$8,2,0)</f>
        <v>3</v>
      </c>
      <c r="E92">
        <v>1403</v>
      </c>
      <c r="F92" t="s">
        <v>14</v>
      </c>
      <c r="G92">
        <f>VLOOKUP(F92,sizing_mappings!$A$2:$B$6,2,0)</f>
        <v>2</v>
      </c>
      <c r="H92" t="s">
        <v>101</v>
      </c>
      <c r="K92" s="2">
        <v>0.5</v>
      </c>
    </row>
    <row r="93" spans="1:45" ht="15" hidden="1" customHeight="1">
      <c r="A93" t="s">
        <v>11</v>
      </c>
      <c r="B93" t="s">
        <v>145</v>
      </c>
      <c r="C93" s="1" t="s">
        <v>13</v>
      </c>
      <c r="D93">
        <f>VLOOKUP(C93,status_mappings!$A$2:$B$8,2,0)</f>
        <v>3</v>
      </c>
      <c r="E93">
        <v>1313</v>
      </c>
      <c r="F93" t="s">
        <v>14</v>
      </c>
      <c r="G93">
        <f>VLOOKUP(F93,sizing_mappings!$A$2:$B$6,2,0)</f>
        <v>2</v>
      </c>
      <c r="H93" t="s">
        <v>49</v>
      </c>
    </row>
    <row r="94" spans="1:45" ht="15" hidden="1" customHeight="1">
      <c r="A94" t="s">
        <v>11</v>
      </c>
      <c r="B94" t="s">
        <v>146</v>
      </c>
      <c r="C94" s="1" t="s">
        <v>13</v>
      </c>
      <c r="D94">
        <f>VLOOKUP(C94,status_mappings!$A$2:$B$8,2,0)</f>
        <v>3</v>
      </c>
      <c r="E94">
        <v>1313</v>
      </c>
      <c r="F94" t="s">
        <v>14</v>
      </c>
      <c r="G94">
        <f>VLOOKUP(F94,sizing_mappings!$A$2:$B$6,2,0)</f>
        <v>2</v>
      </c>
      <c r="H94" t="s">
        <v>58</v>
      </c>
    </row>
    <row r="95" spans="1:45" ht="15" hidden="1" customHeight="1">
      <c r="A95" t="s">
        <v>11</v>
      </c>
      <c r="B95" t="s">
        <v>147</v>
      </c>
      <c r="C95" s="1" t="s">
        <v>13</v>
      </c>
      <c r="D95">
        <f>VLOOKUP(C95,status_mappings!$A$2:$B$8,2,0)</f>
        <v>3</v>
      </c>
      <c r="E95">
        <v>1313</v>
      </c>
      <c r="F95" t="s">
        <v>14</v>
      </c>
      <c r="G95">
        <f>VLOOKUP(F95,sizing_mappings!$A$2:$B$6,2,0)</f>
        <v>2</v>
      </c>
      <c r="H95" t="s">
        <v>51</v>
      </c>
    </row>
    <row r="96" spans="1:45" ht="15" hidden="1" customHeight="1">
      <c r="A96" t="s">
        <v>11</v>
      </c>
      <c r="B96" t="s">
        <v>148</v>
      </c>
      <c r="C96" s="1" t="s">
        <v>13</v>
      </c>
      <c r="D96">
        <f>VLOOKUP(C96,status_mappings!$A$2:$B$8,2,0)</f>
        <v>3</v>
      </c>
      <c r="E96">
        <v>1401</v>
      </c>
      <c r="F96" t="s">
        <v>14</v>
      </c>
      <c r="G96">
        <f>VLOOKUP(F96,sizing_mappings!$A$2:$B$6,2,0)</f>
        <v>2</v>
      </c>
      <c r="H96" t="s">
        <v>99</v>
      </c>
    </row>
    <row r="97" spans="1:11" ht="15" hidden="1" customHeight="1">
      <c r="A97" t="s">
        <v>11</v>
      </c>
      <c r="B97" t="s">
        <v>149</v>
      </c>
      <c r="C97" s="1" t="s">
        <v>13</v>
      </c>
      <c r="D97">
        <f>VLOOKUP(C97,status_mappings!$A$2:$B$8,2,0)</f>
        <v>3</v>
      </c>
      <c r="E97">
        <v>1312</v>
      </c>
      <c r="F97" t="s">
        <v>14</v>
      </c>
      <c r="G97">
        <f>VLOOKUP(F97,sizing_mappings!$A$2:$B$6,2,0)</f>
        <v>2</v>
      </c>
      <c r="H97" t="s">
        <v>19</v>
      </c>
      <c r="I97" t="s">
        <v>87</v>
      </c>
      <c r="K97" s="2" t="s">
        <v>150</v>
      </c>
    </row>
    <row r="98" spans="1:11" ht="15" hidden="1" customHeight="1">
      <c r="A98" t="s">
        <v>11</v>
      </c>
      <c r="B98" t="s">
        <v>151</v>
      </c>
      <c r="C98" s="1" t="s">
        <v>13</v>
      </c>
      <c r="D98">
        <f>VLOOKUP(C98,status_mappings!$A$2:$B$8,2,0)</f>
        <v>3</v>
      </c>
      <c r="E98">
        <v>1313</v>
      </c>
      <c r="F98" t="s">
        <v>14</v>
      </c>
      <c r="G98">
        <f>VLOOKUP(F98,sizing_mappings!$A$2:$B$6,2,0)</f>
        <v>2</v>
      </c>
      <c r="H98" t="s">
        <v>29</v>
      </c>
    </row>
    <row r="99" spans="1:11" ht="15" hidden="1" customHeight="1">
      <c r="A99" t="s">
        <v>11</v>
      </c>
      <c r="B99" t="s">
        <v>152</v>
      </c>
      <c r="C99" s="1" t="s">
        <v>13</v>
      </c>
      <c r="D99">
        <f>VLOOKUP(C99,status_mappings!$A$2:$B$8,2,0)</f>
        <v>3</v>
      </c>
      <c r="E99">
        <v>1313</v>
      </c>
      <c r="F99" t="s">
        <v>14</v>
      </c>
      <c r="G99">
        <f>VLOOKUP(F99,sizing_mappings!$A$2:$B$6,2,0)</f>
        <v>2</v>
      </c>
      <c r="H99" t="s">
        <v>70</v>
      </c>
    </row>
    <row r="100" spans="1:11" ht="15" hidden="1" customHeight="1">
      <c r="A100" t="s">
        <v>11</v>
      </c>
      <c r="B100" t="s">
        <v>153</v>
      </c>
      <c r="C100" s="1" t="s">
        <v>13</v>
      </c>
      <c r="D100">
        <f>VLOOKUP(C100,status_mappings!$A$2:$B$8,2,0)</f>
        <v>3</v>
      </c>
      <c r="E100">
        <v>1401</v>
      </c>
      <c r="F100" t="s">
        <v>14</v>
      </c>
      <c r="G100">
        <f>VLOOKUP(F100,sizing_mappings!$A$2:$B$6,2,0)</f>
        <v>2</v>
      </c>
      <c r="H100" t="s">
        <v>82</v>
      </c>
    </row>
    <row r="101" spans="1:11" ht="15" hidden="1" customHeight="1">
      <c r="A101" t="s">
        <v>11</v>
      </c>
      <c r="B101" t="s">
        <v>154</v>
      </c>
      <c r="C101" s="1" t="s">
        <v>13</v>
      </c>
      <c r="D101">
        <f>VLOOKUP(C101,status_mappings!$A$2:$B$8,2,0)</f>
        <v>3</v>
      </c>
      <c r="E101">
        <v>1402</v>
      </c>
      <c r="F101" t="s">
        <v>14</v>
      </c>
      <c r="G101">
        <f>VLOOKUP(F101,sizing_mappings!$A$2:$B$6,2,0)</f>
        <v>2</v>
      </c>
      <c r="H101" t="s">
        <v>125</v>
      </c>
    </row>
    <row r="102" spans="1:11" ht="15" hidden="1" customHeight="1">
      <c r="A102" t="s">
        <v>782</v>
      </c>
      <c r="B102" t="s">
        <v>1204</v>
      </c>
      <c r="C102" s="1" t="s">
        <v>13</v>
      </c>
      <c r="D102">
        <f>VLOOKUP(C102,status_mappings!$A$2:$B$8,2,0)</f>
        <v>3</v>
      </c>
      <c r="E102">
        <v>1605</v>
      </c>
      <c r="F102" t="s">
        <v>21</v>
      </c>
      <c r="G102">
        <f>VLOOKUP(F102,sizing_mappings!$A$2:$B$6,2,0)</f>
        <v>3</v>
      </c>
      <c r="H102" t="s">
        <v>267</v>
      </c>
    </row>
    <row r="103" spans="1:11" ht="15" hidden="1" customHeight="1">
      <c r="A103" t="s">
        <v>782</v>
      </c>
      <c r="B103" t="s">
        <v>1205</v>
      </c>
      <c r="C103" s="1" t="s">
        <v>13</v>
      </c>
      <c r="D103">
        <f>VLOOKUP(C103,status_mappings!$A$2:$B$8,2,0)</f>
        <v>3</v>
      </c>
      <c r="E103">
        <v>1605</v>
      </c>
      <c r="F103" t="s">
        <v>21</v>
      </c>
      <c r="G103">
        <f>VLOOKUP(F103,sizing_mappings!$A$2:$B$6,2,0)</f>
        <v>3</v>
      </c>
      <c r="H103" t="s">
        <v>983</v>
      </c>
    </row>
    <row r="104" spans="1:11" ht="15" hidden="1" customHeight="1">
      <c r="A104" t="s">
        <v>782</v>
      </c>
      <c r="B104" t="s">
        <v>1206</v>
      </c>
      <c r="C104" s="1" t="s">
        <v>13</v>
      </c>
      <c r="D104">
        <f>VLOOKUP(C104,status_mappings!$A$2:$B$8,2,0)</f>
        <v>3</v>
      </c>
      <c r="E104">
        <v>1605</v>
      </c>
      <c r="F104" t="s">
        <v>21</v>
      </c>
      <c r="G104">
        <f>VLOOKUP(F104,sizing_mappings!$A$2:$B$6,2,0)</f>
        <v>3</v>
      </c>
      <c r="H104" t="s">
        <v>979</v>
      </c>
    </row>
    <row r="105" spans="1:11" ht="15" hidden="1" customHeight="1">
      <c r="A105" t="s">
        <v>782</v>
      </c>
      <c r="B105" t="s">
        <v>1207</v>
      </c>
      <c r="C105" s="1" t="s">
        <v>13</v>
      </c>
      <c r="D105">
        <f>VLOOKUP(C105,status_mappings!$A$2:$B$8,2,0)</f>
        <v>3</v>
      </c>
      <c r="E105">
        <v>1605</v>
      </c>
      <c r="F105" t="s">
        <v>21</v>
      </c>
      <c r="G105">
        <f>VLOOKUP(F105,sizing_mappings!$A$2:$B$6,2,0)</f>
        <v>3</v>
      </c>
      <c r="H105" t="s">
        <v>949</v>
      </c>
    </row>
    <row r="106" spans="1:11" ht="15" hidden="1" customHeight="1">
      <c r="A106" t="s">
        <v>782</v>
      </c>
      <c r="B106" t="s">
        <v>1208</v>
      </c>
      <c r="C106" s="1" t="s">
        <v>13</v>
      </c>
      <c r="D106">
        <f>VLOOKUP(C106,status_mappings!$A$2:$B$8,2,0)</f>
        <v>3</v>
      </c>
      <c r="E106">
        <v>1605</v>
      </c>
      <c r="F106" t="s">
        <v>18</v>
      </c>
      <c r="G106">
        <f>VLOOKUP(F106,sizing_mappings!$A$2:$B$6,2,0)</f>
        <v>5</v>
      </c>
      <c r="H106" t="s">
        <v>267</v>
      </c>
    </row>
    <row r="107" spans="1:11" ht="15" hidden="1" customHeight="1">
      <c r="A107" t="s">
        <v>782</v>
      </c>
      <c r="B107" t="s">
        <v>1209</v>
      </c>
      <c r="C107" s="1" t="s">
        <v>13</v>
      </c>
      <c r="D107">
        <f>VLOOKUP(C107,status_mappings!$A$2:$B$8,2,0)</f>
        <v>3</v>
      </c>
      <c r="E107">
        <v>1605</v>
      </c>
      <c r="F107" t="s">
        <v>21</v>
      </c>
      <c r="G107">
        <f>VLOOKUP(F107,sizing_mappings!$A$2:$B$6,2,0)</f>
        <v>3</v>
      </c>
      <c r="H107" t="s">
        <v>979</v>
      </c>
    </row>
    <row r="108" spans="1:11" ht="15" hidden="1" customHeight="1">
      <c r="A108" t="s">
        <v>782</v>
      </c>
      <c r="B108" t="s">
        <v>1210</v>
      </c>
      <c r="C108" s="1" t="s">
        <v>13</v>
      </c>
      <c r="D108">
        <f>VLOOKUP(C108,status_mappings!$A$2:$B$8,2,0)</f>
        <v>3</v>
      </c>
      <c r="E108">
        <v>1605</v>
      </c>
      <c r="F108" t="s">
        <v>21</v>
      </c>
      <c r="G108">
        <f>VLOOKUP(F108,sizing_mappings!$A$2:$B$6,2,0)</f>
        <v>3</v>
      </c>
      <c r="H108" t="s">
        <v>949</v>
      </c>
    </row>
    <row r="109" spans="1:11" ht="15" hidden="1" customHeight="1">
      <c r="A109" t="s">
        <v>782</v>
      </c>
      <c r="B109" t="s">
        <v>1211</v>
      </c>
      <c r="C109" s="1" t="s">
        <v>13</v>
      </c>
      <c r="D109">
        <f>VLOOKUP(C109,status_mappings!$A$2:$B$8,2,0)</f>
        <v>3</v>
      </c>
      <c r="E109">
        <v>1605</v>
      </c>
      <c r="F109" t="s">
        <v>21</v>
      </c>
      <c r="G109">
        <f>VLOOKUP(F109,sizing_mappings!$A$2:$B$6,2,0)</f>
        <v>3</v>
      </c>
      <c r="H109" t="s">
        <v>784</v>
      </c>
    </row>
    <row r="110" spans="1:11" ht="15" hidden="1" customHeight="1">
      <c r="A110" t="s">
        <v>782</v>
      </c>
      <c r="B110" t="s">
        <v>1212</v>
      </c>
      <c r="C110" s="1" t="s">
        <v>13</v>
      </c>
      <c r="D110">
        <f>VLOOKUP(C110,status_mappings!$A$2:$B$8,2,0)</f>
        <v>3</v>
      </c>
      <c r="E110">
        <v>1605</v>
      </c>
      <c r="F110" t="s">
        <v>21</v>
      </c>
      <c r="G110">
        <f>VLOOKUP(F110,sizing_mappings!$A$2:$B$6,2,0)</f>
        <v>3</v>
      </c>
      <c r="H110" t="s">
        <v>409</v>
      </c>
    </row>
    <row r="111" spans="1:11" ht="15" hidden="1" customHeight="1">
      <c r="A111" t="s">
        <v>782</v>
      </c>
      <c r="B111" t="s">
        <v>1213</v>
      </c>
      <c r="C111" s="1" t="s">
        <v>13</v>
      </c>
      <c r="D111">
        <f>VLOOKUP(C111,status_mappings!$A$2:$B$8,2,0)</f>
        <v>3</v>
      </c>
      <c r="E111">
        <v>1605</v>
      </c>
      <c r="F111" t="s">
        <v>21</v>
      </c>
      <c r="G111">
        <f>VLOOKUP(F111,sizing_mappings!$A$2:$B$6,2,0)</f>
        <v>3</v>
      </c>
      <c r="H111" t="s">
        <v>983</v>
      </c>
    </row>
    <row r="112" spans="1:11" ht="15" hidden="1" customHeight="1">
      <c r="A112" t="s">
        <v>11</v>
      </c>
      <c r="B112" t="s">
        <v>155</v>
      </c>
      <c r="C112" s="1" t="s">
        <v>13</v>
      </c>
      <c r="D112">
        <f>VLOOKUP(C112,status_mappings!$A$2:$B$8,2,0)</f>
        <v>3</v>
      </c>
      <c r="E112">
        <v>1402</v>
      </c>
      <c r="F112" t="s">
        <v>14</v>
      </c>
      <c r="G112">
        <f>VLOOKUP(F112,sizing_mappings!$A$2:$B$6,2,0)</f>
        <v>2</v>
      </c>
      <c r="H112" t="s">
        <v>70</v>
      </c>
      <c r="K112" s="2">
        <v>0.25</v>
      </c>
    </row>
    <row r="113" spans="1:11" ht="15" hidden="1" customHeight="1">
      <c r="A113" t="s">
        <v>782</v>
      </c>
      <c r="B113" t="s">
        <v>1214</v>
      </c>
      <c r="C113" s="1" t="s">
        <v>13</v>
      </c>
      <c r="D113">
        <f>VLOOKUP(C113,status_mappings!$A$2:$B$8,2,0)</f>
        <v>3</v>
      </c>
      <c r="E113">
        <v>1606</v>
      </c>
      <c r="F113" t="s">
        <v>21</v>
      </c>
      <c r="G113">
        <f>VLOOKUP(F113,sizing_mappings!$A$2:$B$6,2,0)</f>
        <v>3</v>
      </c>
      <c r="H113" t="s">
        <v>409</v>
      </c>
    </row>
    <row r="114" spans="1:11" ht="15" hidden="1" customHeight="1">
      <c r="A114" t="s">
        <v>782</v>
      </c>
      <c r="B114" t="s">
        <v>1215</v>
      </c>
      <c r="C114" s="1" t="s">
        <v>13</v>
      </c>
      <c r="D114">
        <f>VLOOKUP(C114,status_mappings!$A$2:$B$8,2,0)</f>
        <v>3</v>
      </c>
      <c r="E114">
        <v>1606</v>
      </c>
      <c r="F114" t="s">
        <v>21</v>
      </c>
      <c r="G114">
        <f>VLOOKUP(F114,sizing_mappings!$A$2:$B$6,2,0)</f>
        <v>3</v>
      </c>
      <c r="H114" t="s">
        <v>784</v>
      </c>
    </row>
    <row r="115" spans="1:11" ht="15" hidden="1" customHeight="1">
      <c r="A115" t="s">
        <v>782</v>
      </c>
      <c r="B115" t="s">
        <v>1216</v>
      </c>
      <c r="C115" s="1" t="s">
        <v>13</v>
      </c>
      <c r="D115">
        <f>VLOOKUP(C115,status_mappings!$A$2:$B$8,2,0)</f>
        <v>3</v>
      </c>
      <c r="E115">
        <v>1606</v>
      </c>
      <c r="F115" t="s">
        <v>18</v>
      </c>
      <c r="G115">
        <f>VLOOKUP(F115,sizing_mappings!$A$2:$B$6,2,0)</f>
        <v>5</v>
      </c>
      <c r="H115" t="s">
        <v>409</v>
      </c>
    </row>
    <row r="116" spans="1:11" ht="15" hidden="1" customHeight="1">
      <c r="A116" t="s">
        <v>782</v>
      </c>
      <c r="B116" t="s">
        <v>1217</v>
      </c>
      <c r="C116" s="1" t="s">
        <v>13</v>
      </c>
      <c r="D116">
        <f>VLOOKUP(C116,status_mappings!$A$2:$B$8,2,0)</f>
        <v>3</v>
      </c>
      <c r="E116">
        <v>1606</v>
      </c>
      <c r="F116" t="s">
        <v>18</v>
      </c>
      <c r="G116">
        <f>VLOOKUP(F116,sizing_mappings!$A$2:$B$6,2,0)</f>
        <v>5</v>
      </c>
      <c r="H116" t="s">
        <v>784</v>
      </c>
    </row>
    <row r="117" spans="1:11" ht="15" hidden="1" customHeight="1">
      <c r="A117" t="s">
        <v>782</v>
      </c>
      <c r="B117" t="s">
        <v>1218</v>
      </c>
      <c r="C117" s="1" t="s">
        <v>13</v>
      </c>
      <c r="D117">
        <f>VLOOKUP(C117,status_mappings!$A$2:$B$8,2,0)</f>
        <v>3</v>
      </c>
      <c r="E117">
        <v>1606</v>
      </c>
      <c r="F117" t="s">
        <v>18</v>
      </c>
      <c r="G117">
        <f>VLOOKUP(F117,sizing_mappings!$A$2:$B$6,2,0)</f>
        <v>5</v>
      </c>
      <c r="H117" t="s">
        <v>983</v>
      </c>
    </row>
    <row r="118" spans="1:11" ht="15" hidden="1" customHeight="1">
      <c r="A118" t="s">
        <v>782</v>
      </c>
      <c r="B118" t="s">
        <v>1219</v>
      </c>
      <c r="C118" s="1" t="s">
        <v>13</v>
      </c>
      <c r="D118">
        <f>VLOOKUP(C118,status_mappings!$A$2:$B$8,2,0)</f>
        <v>3</v>
      </c>
      <c r="E118">
        <v>1606</v>
      </c>
      <c r="F118" t="s">
        <v>18</v>
      </c>
      <c r="G118">
        <f>VLOOKUP(F118,sizing_mappings!$A$2:$B$6,2,0)</f>
        <v>5</v>
      </c>
      <c r="H118" t="s">
        <v>979</v>
      </c>
    </row>
    <row r="119" spans="1:11" ht="15" hidden="1" customHeight="1">
      <c r="A119" t="s">
        <v>782</v>
      </c>
      <c r="B119" t="s">
        <v>1220</v>
      </c>
      <c r="C119" s="1" t="s">
        <v>13</v>
      </c>
      <c r="D119">
        <f>VLOOKUP(C119,status_mappings!$A$2:$B$8,2,0)</f>
        <v>3</v>
      </c>
      <c r="E119">
        <v>1606</v>
      </c>
      <c r="F119" t="s">
        <v>18</v>
      </c>
      <c r="G119">
        <f>VLOOKUP(F119,sizing_mappings!$A$2:$B$6,2,0)</f>
        <v>5</v>
      </c>
      <c r="H119" t="s">
        <v>949</v>
      </c>
    </row>
    <row r="120" spans="1:11" ht="15" hidden="1" customHeight="1">
      <c r="A120" t="s">
        <v>782</v>
      </c>
      <c r="B120" t="s">
        <v>1221</v>
      </c>
      <c r="C120" s="1" t="s">
        <v>13</v>
      </c>
      <c r="D120">
        <f>VLOOKUP(C120,status_mappings!$A$2:$B$8,2,0)</f>
        <v>3</v>
      </c>
      <c r="E120">
        <v>1606</v>
      </c>
      <c r="F120" t="s">
        <v>18</v>
      </c>
      <c r="G120">
        <f>VLOOKUP(F120,sizing_mappings!$A$2:$B$6,2,0)</f>
        <v>5</v>
      </c>
      <c r="H120" t="s">
        <v>267</v>
      </c>
    </row>
    <row r="121" spans="1:11" ht="15" hidden="1" customHeight="1">
      <c r="A121" t="s">
        <v>782</v>
      </c>
      <c r="B121" t="s">
        <v>1222</v>
      </c>
      <c r="C121" s="1" t="s">
        <v>13</v>
      </c>
      <c r="D121">
        <f>VLOOKUP(C121,status_mappings!$A$2:$B$8,2,0)</f>
        <v>3</v>
      </c>
      <c r="E121">
        <v>1606</v>
      </c>
      <c r="F121" t="s">
        <v>18</v>
      </c>
      <c r="G121">
        <f>VLOOKUP(F121,sizing_mappings!$A$2:$B$6,2,0)</f>
        <v>5</v>
      </c>
      <c r="H121" t="s">
        <v>983</v>
      </c>
    </row>
    <row r="122" spans="1:11" ht="15" hidden="1" customHeight="1">
      <c r="A122" t="s">
        <v>337</v>
      </c>
      <c r="B122" t="s">
        <v>451</v>
      </c>
      <c r="C122" s="1" t="s">
        <v>24</v>
      </c>
      <c r="D122">
        <f>VLOOKUP(C122,status_mappings!$A$2:$B$8,2,0)</f>
        <v>0</v>
      </c>
      <c r="E122">
        <v>1908</v>
      </c>
      <c r="F122" t="s">
        <v>36</v>
      </c>
      <c r="G122">
        <f>VLOOKUP(F122,sizing_mappings!$A$2:$B$6,2,0)</f>
        <v>8</v>
      </c>
      <c r="H122" t="s">
        <v>452</v>
      </c>
      <c r="J122" s="2">
        <v>0</v>
      </c>
    </row>
    <row r="123" spans="1:11" ht="15" hidden="1" customHeight="1">
      <c r="A123" t="s">
        <v>11</v>
      </c>
      <c r="B123" t="s">
        <v>156</v>
      </c>
      <c r="C123" s="1" t="s">
        <v>13</v>
      </c>
      <c r="D123">
        <f>VLOOKUP(C123,status_mappings!$A$2:$B$8,2,0)</f>
        <v>3</v>
      </c>
      <c r="E123">
        <v>1402</v>
      </c>
      <c r="F123" t="s">
        <v>21</v>
      </c>
      <c r="G123">
        <f>VLOOKUP(F123,sizing_mappings!$A$2:$B$6,2,0)</f>
        <v>3</v>
      </c>
      <c r="H123" t="s">
        <v>133</v>
      </c>
      <c r="K123" s="2">
        <v>0.75</v>
      </c>
    </row>
    <row r="124" spans="1:11" ht="15" hidden="1" customHeight="1">
      <c r="A124" t="s">
        <v>782</v>
      </c>
      <c r="B124" t="s">
        <v>1224</v>
      </c>
      <c r="C124" s="1" t="s">
        <v>75</v>
      </c>
      <c r="D124" t="e">
        <f>VLOOKUP(C124,status_mappings!$A$2:$B$8,2,0)</f>
        <v>#N/A</v>
      </c>
      <c r="E124">
        <v>1705</v>
      </c>
      <c r="F124" t="s">
        <v>36</v>
      </c>
      <c r="G124">
        <f>VLOOKUP(F124,sizing_mappings!$A$2:$B$6,2,0)</f>
        <v>8</v>
      </c>
      <c r="H124" t="s">
        <v>751</v>
      </c>
    </row>
    <row r="125" spans="1:11" ht="15" hidden="1" customHeight="1">
      <c r="A125" t="s">
        <v>401</v>
      </c>
      <c r="B125" t="s">
        <v>1225</v>
      </c>
      <c r="C125" s="1" t="s">
        <v>75</v>
      </c>
      <c r="D125" t="e">
        <f>VLOOKUP(C125,status_mappings!$A$2:$B$8,2,0)</f>
        <v>#N/A</v>
      </c>
      <c r="E125">
        <v>1705</v>
      </c>
      <c r="F125" t="s">
        <v>36</v>
      </c>
      <c r="G125">
        <f>VLOOKUP(F125,sizing_mappings!$A$2:$B$6,2,0)</f>
        <v>8</v>
      </c>
      <c r="H125" t="s">
        <v>690</v>
      </c>
    </row>
    <row r="126" spans="1:11" ht="15" hidden="1" customHeight="1">
      <c r="A126" t="s">
        <v>31</v>
      </c>
      <c r="B126" t="s">
        <v>1226</v>
      </c>
      <c r="C126" s="1" t="s">
        <v>13</v>
      </c>
      <c r="D126">
        <f>VLOOKUP(C126,status_mappings!$A$2:$B$8,2,0)</f>
        <v>3</v>
      </c>
      <c r="E126">
        <v>1702</v>
      </c>
      <c r="F126" t="s">
        <v>36</v>
      </c>
      <c r="G126">
        <f>VLOOKUP(F126,sizing_mappings!$A$2:$B$6,2,0)</f>
        <v>8</v>
      </c>
      <c r="H126" t="s">
        <v>661</v>
      </c>
      <c r="J126" s="2">
        <v>0.3</v>
      </c>
    </row>
    <row r="127" spans="1:11" ht="15" hidden="1" customHeight="1">
      <c r="A127" t="s">
        <v>31</v>
      </c>
      <c r="B127" t="s">
        <v>1227</v>
      </c>
      <c r="C127" s="1" t="s">
        <v>13</v>
      </c>
      <c r="D127">
        <f>VLOOKUP(C127,status_mappings!$A$2:$B$8,2,0)</f>
        <v>3</v>
      </c>
      <c r="E127">
        <v>1702</v>
      </c>
      <c r="F127" t="s">
        <v>36</v>
      </c>
      <c r="G127">
        <f>VLOOKUP(F127,sizing_mappings!$A$2:$B$6,2,0)</f>
        <v>8</v>
      </c>
      <c r="H127" t="s">
        <v>661</v>
      </c>
      <c r="J127" s="2">
        <v>0.1</v>
      </c>
    </row>
    <row r="128" spans="1:11" ht="15" hidden="1" customHeight="1">
      <c r="A128" t="s">
        <v>31</v>
      </c>
      <c r="B128" t="s">
        <v>1228</v>
      </c>
      <c r="C128" s="1" t="s">
        <v>13</v>
      </c>
      <c r="D128">
        <f>VLOOKUP(C128,status_mappings!$A$2:$B$8,2,0)</f>
        <v>3</v>
      </c>
      <c r="E128">
        <v>1702</v>
      </c>
      <c r="F128" t="s">
        <v>36</v>
      </c>
      <c r="G128">
        <f>VLOOKUP(F128,sizing_mappings!$A$2:$B$6,2,0)</f>
        <v>8</v>
      </c>
      <c r="H128" t="s">
        <v>1020</v>
      </c>
      <c r="J128" s="2">
        <v>0.3</v>
      </c>
      <c r="K128" t="s">
        <v>1229</v>
      </c>
    </row>
    <row r="129" spans="1:10" ht="15" hidden="1" customHeight="1">
      <c r="A129" t="s">
        <v>31</v>
      </c>
      <c r="B129" t="s">
        <v>1230</v>
      </c>
      <c r="C129" s="1" t="s">
        <v>13</v>
      </c>
      <c r="D129">
        <f>VLOOKUP(C129,status_mappings!$A$2:$B$8,2,0)</f>
        <v>3</v>
      </c>
      <c r="E129">
        <v>1702</v>
      </c>
      <c r="F129" t="s">
        <v>36</v>
      </c>
      <c r="G129">
        <f>VLOOKUP(F129,sizing_mappings!$A$2:$B$6,2,0)</f>
        <v>8</v>
      </c>
      <c r="H129" t="s">
        <v>1020</v>
      </c>
      <c r="J129" s="2">
        <v>0.1</v>
      </c>
    </row>
    <row r="130" spans="1:10" ht="15" hidden="1" customHeight="1">
      <c r="A130" t="s">
        <v>31</v>
      </c>
      <c r="B130" t="s">
        <v>1231</v>
      </c>
      <c r="C130" s="1" t="s">
        <v>13</v>
      </c>
      <c r="D130">
        <f>VLOOKUP(C130,status_mappings!$A$2:$B$8,2,0)</f>
        <v>3</v>
      </c>
      <c r="E130">
        <v>1607</v>
      </c>
      <c r="F130" t="s">
        <v>18</v>
      </c>
      <c r="G130">
        <f>VLOOKUP(F130,sizing_mappings!$A$2:$B$6,2,0)</f>
        <v>5</v>
      </c>
      <c r="H130" t="s">
        <v>618</v>
      </c>
      <c r="J130" s="2">
        <v>0.3</v>
      </c>
    </row>
    <row r="131" spans="1:10" ht="15" hidden="1" customHeight="1">
      <c r="A131" t="s">
        <v>31</v>
      </c>
      <c r="B131" t="s">
        <v>1232</v>
      </c>
      <c r="C131" s="1" t="s">
        <v>13</v>
      </c>
      <c r="D131">
        <f>VLOOKUP(C131,status_mappings!$A$2:$B$8,2,0)</f>
        <v>3</v>
      </c>
      <c r="E131">
        <v>1607</v>
      </c>
      <c r="F131" t="s">
        <v>18</v>
      </c>
      <c r="G131">
        <f>VLOOKUP(F131,sizing_mappings!$A$2:$B$6,2,0)</f>
        <v>5</v>
      </c>
      <c r="H131" t="s">
        <v>618</v>
      </c>
      <c r="J131" s="2">
        <v>0.1</v>
      </c>
    </row>
    <row r="132" spans="1:10" ht="15" hidden="1" customHeight="1">
      <c r="A132" t="s">
        <v>1233</v>
      </c>
      <c r="B132" t="s">
        <v>1234</v>
      </c>
      <c r="C132" s="1" t="s">
        <v>13</v>
      </c>
      <c r="D132">
        <f>VLOOKUP(C132,status_mappings!$A$2:$B$8,2,0)</f>
        <v>3</v>
      </c>
      <c r="E132">
        <v>1611</v>
      </c>
      <c r="F132" t="s">
        <v>36</v>
      </c>
      <c r="G132">
        <f>VLOOKUP(F132,sizing_mappings!$A$2:$B$6,2,0)</f>
        <v>8</v>
      </c>
      <c r="H132" t="s">
        <v>729</v>
      </c>
      <c r="J132" s="2">
        <v>0.3</v>
      </c>
    </row>
    <row r="133" spans="1:10" ht="15" hidden="1" customHeight="1">
      <c r="A133" t="s">
        <v>1233</v>
      </c>
      <c r="B133" t="s">
        <v>1235</v>
      </c>
      <c r="C133" s="1" t="s">
        <v>75</v>
      </c>
      <c r="D133" t="e">
        <f>VLOOKUP(C133,status_mappings!$A$2:$B$8,2,0)</f>
        <v>#N/A</v>
      </c>
      <c r="E133">
        <v>1608</v>
      </c>
      <c r="F133" t="s">
        <v>36</v>
      </c>
      <c r="G133">
        <f>VLOOKUP(F133,sizing_mappings!$A$2:$B$6,2,0)</f>
        <v>8</v>
      </c>
      <c r="H133" t="s">
        <v>1236</v>
      </c>
      <c r="J133" s="2">
        <v>0.5</v>
      </c>
    </row>
    <row r="134" spans="1:10" ht="15" hidden="1" customHeight="1">
      <c r="A134" t="s">
        <v>11</v>
      </c>
      <c r="B134" t="s">
        <v>1237</v>
      </c>
      <c r="C134" s="1" t="s">
        <v>13</v>
      </c>
      <c r="D134">
        <f>VLOOKUP(C134,status_mappings!$A$2:$B$8,2,0)</f>
        <v>3</v>
      </c>
      <c r="E134">
        <v>1402</v>
      </c>
      <c r="F134" t="s">
        <v>21</v>
      </c>
      <c r="G134">
        <f>VLOOKUP(F134,sizing_mappings!$A$2:$B$6,2,0)</f>
        <v>3</v>
      </c>
      <c r="H134" t="s">
        <v>49</v>
      </c>
    </row>
    <row r="135" spans="1:10" ht="15" hidden="1" customHeight="1">
      <c r="A135" t="s">
        <v>782</v>
      </c>
      <c r="B135" t="s">
        <v>1238</v>
      </c>
      <c r="C135" s="1" t="s">
        <v>13</v>
      </c>
      <c r="D135">
        <f>VLOOKUP(C135,status_mappings!$A$2:$B$8,2,0)</f>
        <v>3</v>
      </c>
      <c r="E135">
        <v>1607</v>
      </c>
      <c r="F135" t="s">
        <v>21</v>
      </c>
      <c r="G135">
        <f>VLOOKUP(F135,sizing_mappings!$A$2:$B$6,2,0)</f>
        <v>3</v>
      </c>
      <c r="H135" t="s">
        <v>834</v>
      </c>
      <c r="J135" s="2">
        <v>1</v>
      </c>
    </row>
    <row r="136" spans="1:10" ht="15" hidden="1" customHeight="1">
      <c r="A136" t="s">
        <v>782</v>
      </c>
      <c r="B136" t="s">
        <v>1239</v>
      </c>
      <c r="C136" s="1" t="s">
        <v>13</v>
      </c>
      <c r="D136">
        <f>VLOOKUP(C136,status_mappings!$A$2:$B$8,2,0)</f>
        <v>3</v>
      </c>
      <c r="E136">
        <v>1607</v>
      </c>
      <c r="F136" t="s">
        <v>21</v>
      </c>
      <c r="G136">
        <f>VLOOKUP(F136,sizing_mappings!$A$2:$B$6,2,0)</f>
        <v>3</v>
      </c>
      <c r="H136" t="s">
        <v>1026</v>
      </c>
      <c r="J136" s="2">
        <v>1</v>
      </c>
    </row>
    <row r="137" spans="1:10" ht="15" hidden="1" customHeight="1">
      <c r="A137" t="s">
        <v>782</v>
      </c>
      <c r="B137" t="s">
        <v>1240</v>
      </c>
      <c r="C137" s="1" t="s">
        <v>13</v>
      </c>
      <c r="D137">
        <f>VLOOKUP(C137,status_mappings!$A$2:$B$8,2,0)</f>
        <v>3</v>
      </c>
      <c r="E137">
        <v>1607</v>
      </c>
      <c r="F137" t="s">
        <v>14</v>
      </c>
      <c r="G137">
        <f>VLOOKUP(F137,sizing_mappings!$A$2:$B$6,2,0)</f>
        <v>2</v>
      </c>
      <c r="H137" t="s">
        <v>119</v>
      </c>
      <c r="J137" s="2">
        <v>1</v>
      </c>
    </row>
    <row r="138" spans="1:10" ht="15" hidden="1" customHeight="1">
      <c r="A138" t="s">
        <v>401</v>
      </c>
      <c r="B138" t="s">
        <v>1241</v>
      </c>
      <c r="C138" s="1" t="s">
        <v>13</v>
      </c>
      <c r="D138">
        <f>VLOOKUP(C138,status_mappings!$A$2:$B$8,2,0)</f>
        <v>3</v>
      </c>
      <c r="E138">
        <v>1607</v>
      </c>
      <c r="F138" t="s">
        <v>18</v>
      </c>
      <c r="G138">
        <f>VLOOKUP(F138,sizing_mappings!$A$2:$B$6,2,0)</f>
        <v>5</v>
      </c>
      <c r="H138" t="s">
        <v>478</v>
      </c>
    </row>
    <row r="139" spans="1:10" ht="15" hidden="1" customHeight="1">
      <c r="A139" t="s">
        <v>337</v>
      </c>
      <c r="B139" s="1" t="s">
        <v>1242</v>
      </c>
      <c r="C139" s="1" t="s">
        <v>551</v>
      </c>
      <c r="D139">
        <f>VLOOKUP(C139,status_mappings!$A$2:$B$8,2,0)</f>
        <v>6</v>
      </c>
      <c r="E139">
        <v>1608</v>
      </c>
      <c r="F139" t="s">
        <v>36</v>
      </c>
      <c r="G139">
        <f>VLOOKUP(F139,sizing_mappings!$A$2:$B$6,2,0)</f>
        <v>8</v>
      </c>
      <c r="H139" t="s">
        <v>452</v>
      </c>
      <c r="J139" s="2">
        <v>0.5</v>
      </c>
    </row>
    <row r="140" spans="1:10" ht="15" hidden="1" customHeight="1">
      <c r="A140" t="s">
        <v>692</v>
      </c>
      <c r="B140" t="s">
        <v>1243</v>
      </c>
      <c r="C140" s="1" t="s">
        <v>13</v>
      </c>
      <c r="D140">
        <f>VLOOKUP(C140,status_mappings!$A$2:$B$8,2,0)</f>
        <v>3</v>
      </c>
      <c r="E140">
        <v>1611</v>
      </c>
      <c r="F140" t="s">
        <v>21</v>
      </c>
      <c r="G140">
        <f>VLOOKUP(F140,sizing_mappings!$A$2:$B$6,2,0)</f>
        <v>3</v>
      </c>
      <c r="H140" t="s">
        <v>119</v>
      </c>
      <c r="J140" s="2">
        <v>0.8</v>
      </c>
    </row>
    <row r="141" spans="1:10" ht="15" hidden="1" customHeight="1">
      <c r="A141" t="s">
        <v>813</v>
      </c>
      <c r="B141" t="s">
        <v>1244</v>
      </c>
      <c r="C141" s="1" t="s">
        <v>24</v>
      </c>
      <c r="D141">
        <f>VLOOKUP(C141,status_mappings!$A$2:$B$8,2,0)</f>
        <v>0</v>
      </c>
      <c r="E141">
        <v>1608</v>
      </c>
      <c r="F141" t="s">
        <v>21</v>
      </c>
      <c r="G141">
        <f>VLOOKUP(F141,sizing_mappings!$A$2:$B$6,2,0)</f>
        <v>3</v>
      </c>
      <c r="H141" t="s">
        <v>119</v>
      </c>
    </row>
    <row r="142" spans="1:10" ht="15" hidden="1" customHeight="1">
      <c r="A142" t="s">
        <v>813</v>
      </c>
      <c r="B142" t="s">
        <v>1245</v>
      </c>
      <c r="C142" s="1" t="s">
        <v>551</v>
      </c>
      <c r="D142">
        <f>VLOOKUP(C142,status_mappings!$A$2:$B$8,2,0)</f>
        <v>6</v>
      </c>
      <c r="E142">
        <v>1608</v>
      </c>
      <c r="F142" t="s">
        <v>21</v>
      </c>
      <c r="G142">
        <f>VLOOKUP(F142,sizing_mappings!$A$2:$B$6,2,0)</f>
        <v>3</v>
      </c>
      <c r="H142" t="s">
        <v>1047</v>
      </c>
    </row>
    <row r="143" spans="1:10" ht="15" hidden="1" customHeight="1">
      <c r="A143" t="s">
        <v>813</v>
      </c>
      <c r="B143" t="s">
        <v>1246</v>
      </c>
      <c r="C143" s="1" t="s">
        <v>551</v>
      </c>
      <c r="D143">
        <f>VLOOKUP(C143,status_mappings!$A$2:$B$8,2,0)</f>
        <v>6</v>
      </c>
      <c r="E143">
        <v>1608</v>
      </c>
      <c r="F143" t="s">
        <v>14</v>
      </c>
      <c r="G143">
        <f>VLOOKUP(F143,sizing_mappings!$A$2:$B$6,2,0)</f>
        <v>2</v>
      </c>
      <c r="H143" t="s">
        <v>1247</v>
      </c>
    </row>
    <row r="144" spans="1:10" ht="15" hidden="1" customHeight="1">
      <c r="A144" t="s">
        <v>1233</v>
      </c>
      <c r="B144" t="s">
        <v>1248</v>
      </c>
      <c r="C144" s="1" t="s">
        <v>75</v>
      </c>
      <c r="D144" t="e">
        <f>VLOOKUP(C144,status_mappings!$A$2:$B$8,2,0)</f>
        <v>#N/A</v>
      </c>
      <c r="E144">
        <v>1608</v>
      </c>
      <c r="F144" t="s">
        <v>21</v>
      </c>
      <c r="G144">
        <f>VLOOKUP(F144,sizing_mappings!$A$2:$B$6,2,0)</f>
        <v>3</v>
      </c>
      <c r="H144" t="s">
        <v>729</v>
      </c>
    </row>
    <row r="145" spans="1:11" ht="15" hidden="1" customHeight="1">
      <c r="A145" t="s">
        <v>387</v>
      </c>
      <c r="B145" t="s">
        <v>1249</v>
      </c>
      <c r="C145" s="1" t="s">
        <v>13</v>
      </c>
      <c r="D145">
        <f>VLOOKUP(C145,status_mappings!$A$2:$B$8,2,0)</f>
        <v>3</v>
      </c>
      <c r="E145">
        <v>1611</v>
      </c>
      <c r="F145" t="s">
        <v>21</v>
      </c>
      <c r="G145">
        <f>VLOOKUP(F145,sizing_mappings!$A$2:$B$6,2,0)</f>
        <v>3</v>
      </c>
      <c r="H145" t="s">
        <v>729</v>
      </c>
    </row>
    <row r="146" spans="1:11" ht="15" hidden="1" customHeight="1">
      <c r="A146" t="s">
        <v>11</v>
      </c>
      <c r="B146" t="s">
        <v>1250</v>
      </c>
      <c r="C146" s="1" t="s">
        <v>13</v>
      </c>
      <c r="D146">
        <f>VLOOKUP(C146,status_mappings!$A$2:$B$8,2,0)</f>
        <v>3</v>
      </c>
      <c r="E146">
        <v>1401</v>
      </c>
      <c r="F146" t="s">
        <v>21</v>
      </c>
      <c r="G146">
        <f>VLOOKUP(F146,sizing_mappings!$A$2:$B$6,2,0)</f>
        <v>3</v>
      </c>
      <c r="H146" t="s">
        <v>101</v>
      </c>
    </row>
    <row r="147" spans="1:11" ht="15" hidden="1" customHeight="1">
      <c r="A147" t="s">
        <v>1233</v>
      </c>
      <c r="B147" t="s">
        <v>1251</v>
      </c>
      <c r="C147" s="1" t="s">
        <v>75</v>
      </c>
      <c r="D147" t="e">
        <f>VLOOKUP(C147,status_mappings!$A$2:$B$8,2,0)</f>
        <v>#N/A</v>
      </c>
      <c r="E147">
        <v>1608</v>
      </c>
      <c r="F147" t="s">
        <v>21</v>
      </c>
      <c r="G147">
        <f>VLOOKUP(F147,sizing_mappings!$A$2:$B$6,2,0)</f>
        <v>3</v>
      </c>
      <c r="H147" t="s">
        <v>729</v>
      </c>
      <c r="J147" s="2">
        <v>0.15</v>
      </c>
    </row>
    <row r="148" spans="1:11" ht="15" hidden="1" customHeight="1">
      <c r="A148" t="s">
        <v>387</v>
      </c>
      <c r="B148" t="s">
        <v>1252</v>
      </c>
      <c r="C148" s="1" t="s">
        <v>13</v>
      </c>
      <c r="D148">
        <f>VLOOKUP(C148,status_mappings!$A$2:$B$8,2,0)</f>
        <v>3</v>
      </c>
      <c r="E148">
        <v>1608</v>
      </c>
      <c r="F148" t="s">
        <v>21</v>
      </c>
      <c r="G148">
        <f>VLOOKUP(F148,sizing_mappings!$A$2:$B$6,2,0)</f>
        <v>3</v>
      </c>
      <c r="H148" t="s">
        <v>1047</v>
      </c>
    </row>
    <row r="149" spans="1:11" ht="15" hidden="1" customHeight="1">
      <c r="A149" t="s">
        <v>401</v>
      </c>
      <c r="B149" t="s">
        <v>1253</v>
      </c>
      <c r="C149" s="1" t="s">
        <v>13</v>
      </c>
      <c r="D149">
        <f>VLOOKUP(C149,status_mappings!$A$2:$B$8,2,0)</f>
        <v>3</v>
      </c>
      <c r="E149">
        <v>1608</v>
      </c>
      <c r="F149" t="s">
        <v>36</v>
      </c>
      <c r="G149">
        <f>VLOOKUP(F149,sizing_mappings!$A$2:$B$6,2,0)</f>
        <v>8</v>
      </c>
      <c r="H149" t="s">
        <v>834</v>
      </c>
      <c r="J149" s="2">
        <v>1</v>
      </c>
    </row>
    <row r="150" spans="1:11" ht="15" hidden="1" customHeight="1">
      <c r="A150" t="s">
        <v>401</v>
      </c>
      <c r="B150" t="s">
        <v>1254</v>
      </c>
      <c r="C150" s="1" t="s">
        <v>13</v>
      </c>
      <c r="D150">
        <f>VLOOKUP(C150,status_mappings!$A$2:$B$8,2,0)</f>
        <v>3</v>
      </c>
      <c r="E150">
        <v>1609</v>
      </c>
      <c r="F150" t="s">
        <v>21</v>
      </c>
      <c r="G150">
        <f>VLOOKUP(F150,sizing_mappings!$A$2:$B$6,2,0)</f>
        <v>3</v>
      </c>
      <c r="H150" t="s">
        <v>834</v>
      </c>
      <c r="J150" s="2">
        <v>0.9</v>
      </c>
    </row>
    <row r="151" spans="1:11" ht="15" hidden="1" customHeight="1">
      <c r="A151" t="s">
        <v>387</v>
      </c>
      <c r="B151" t="s">
        <v>1255</v>
      </c>
      <c r="C151" s="1" t="s">
        <v>75</v>
      </c>
      <c r="D151" t="e">
        <f>VLOOKUP(C151,status_mappings!$A$2:$B$8,2,0)</f>
        <v>#N/A</v>
      </c>
      <c r="E151">
        <v>1608</v>
      </c>
      <c r="F151" t="s">
        <v>36</v>
      </c>
      <c r="G151">
        <f>VLOOKUP(F151,sizing_mappings!$A$2:$B$6,2,0)</f>
        <v>8</v>
      </c>
      <c r="H151" t="s">
        <v>1256</v>
      </c>
    </row>
    <row r="152" spans="1:11" ht="15" hidden="1" customHeight="1">
      <c r="A152" t="s">
        <v>813</v>
      </c>
      <c r="B152" t="s">
        <v>1257</v>
      </c>
      <c r="C152" s="1" t="s">
        <v>13</v>
      </c>
      <c r="D152">
        <f>VLOOKUP(C152,status_mappings!$A$2:$B$8,2,0)</f>
        <v>3</v>
      </c>
      <c r="E152">
        <v>1608</v>
      </c>
      <c r="F152" t="s">
        <v>21</v>
      </c>
      <c r="G152">
        <f>VLOOKUP(F152,sizing_mappings!$A$2:$B$6,2,0)</f>
        <v>3</v>
      </c>
      <c r="H152" t="s">
        <v>829</v>
      </c>
    </row>
    <row r="153" spans="1:11" ht="15" hidden="1" customHeight="1">
      <c r="A153" t="s">
        <v>813</v>
      </c>
      <c r="B153" t="s">
        <v>1258</v>
      </c>
      <c r="C153" s="1" t="s">
        <v>13</v>
      </c>
      <c r="D153">
        <f>VLOOKUP(C153,status_mappings!$A$2:$B$8,2,0)</f>
        <v>3</v>
      </c>
      <c r="E153">
        <v>1608</v>
      </c>
      <c r="F153" t="s">
        <v>21</v>
      </c>
      <c r="G153">
        <f>VLOOKUP(F153,sizing_mappings!$A$2:$B$6,2,0)</f>
        <v>3</v>
      </c>
      <c r="H153" t="s">
        <v>829</v>
      </c>
    </row>
    <row r="154" spans="1:11" ht="15" hidden="1" customHeight="1">
      <c r="A154" t="s">
        <v>813</v>
      </c>
      <c r="B154" t="s">
        <v>1259</v>
      </c>
      <c r="C154" s="1" t="s">
        <v>13</v>
      </c>
      <c r="D154">
        <f>VLOOKUP(C154,status_mappings!$A$2:$B$8,2,0)</f>
        <v>3</v>
      </c>
      <c r="E154">
        <v>1608</v>
      </c>
      <c r="F154" t="s">
        <v>14</v>
      </c>
      <c r="G154">
        <f>VLOOKUP(F154,sizing_mappings!$A$2:$B$6,2,0)</f>
        <v>2</v>
      </c>
      <c r="H154" t="s">
        <v>829</v>
      </c>
    </row>
    <row r="155" spans="1:11" ht="15" hidden="1" customHeight="1">
      <c r="A155" t="s">
        <v>31</v>
      </c>
      <c r="B155" t="s">
        <v>1260</v>
      </c>
      <c r="C155" s="1" t="s">
        <v>13</v>
      </c>
      <c r="D155">
        <f>VLOOKUP(C155,status_mappings!$A$2:$B$8,2,0)</f>
        <v>3</v>
      </c>
      <c r="E155">
        <v>1608</v>
      </c>
      <c r="F155" t="s">
        <v>14</v>
      </c>
      <c r="G155">
        <f>VLOOKUP(F155,sizing_mappings!$A$2:$B$6,2,0)</f>
        <v>2</v>
      </c>
      <c r="H155" t="s">
        <v>1256</v>
      </c>
    </row>
    <row r="156" spans="1:11" ht="15" hidden="1" customHeight="1">
      <c r="A156" t="s">
        <v>813</v>
      </c>
      <c r="B156" t="s">
        <v>1261</v>
      </c>
      <c r="C156" s="1" t="s">
        <v>13</v>
      </c>
      <c r="D156">
        <f>VLOOKUP(C156,status_mappings!$A$2:$B$8,2,0)</f>
        <v>3</v>
      </c>
      <c r="E156">
        <v>1609</v>
      </c>
      <c r="F156" t="s">
        <v>21</v>
      </c>
      <c r="G156">
        <f>VLOOKUP(F156,sizing_mappings!$A$2:$B$6,2,0)</f>
        <v>3</v>
      </c>
      <c r="H156" t="s">
        <v>829</v>
      </c>
      <c r="J156" s="2">
        <v>0.6</v>
      </c>
    </row>
    <row r="157" spans="1:11" ht="15" hidden="1" customHeight="1">
      <c r="A157" t="s">
        <v>11</v>
      </c>
      <c r="B157" t="s">
        <v>1262</v>
      </c>
      <c r="C157" s="1" t="s">
        <v>13</v>
      </c>
      <c r="D157">
        <f>VLOOKUP(C157,status_mappings!$A$2:$B$8,2,0)</f>
        <v>3</v>
      </c>
      <c r="E157">
        <v>1402</v>
      </c>
      <c r="F157" t="s">
        <v>21</v>
      </c>
      <c r="G157">
        <f>VLOOKUP(F157,sizing_mappings!$A$2:$B$6,2,0)</f>
        <v>3</v>
      </c>
      <c r="H157" t="s">
        <v>49</v>
      </c>
      <c r="K157" s="2">
        <v>1</v>
      </c>
    </row>
    <row r="158" spans="1:11" ht="15" hidden="1" customHeight="1">
      <c r="A158" t="s">
        <v>387</v>
      </c>
      <c r="B158" t="s">
        <v>1263</v>
      </c>
      <c r="C158" s="1" t="s">
        <v>13</v>
      </c>
      <c r="D158">
        <f>VLOOKUP(C158,status_mappings!$A$2:$B$8,2,0)</f>
        <v>3</v>
      </c>
      <c r="E158">
        <v>1609</v>
      </c>
      <c r="F158" t="s">
        <v>14</v>
      </c>
      <c r="G158">
        <f>VLOOKUP(F158,sizing_mappings!$A$2:$B$6,2,0)</f>
        <v>2</v>
      </c>
      <c r="H158" t="s">
        <v>1047</v>
      </c>
      <c r="J158" s="2">
        <v>0.9</v>
      </c>
    </row>
    <row r="159" spans="1:11" ht="15" hidden="1" customHeight="1">
      <c r="A159" t="s">
        <v>387</v>
      </c>
      <c r="B159" t="s">
        <v>1264</v>
      </c>
      <c r="C159" s="1" t="s">
        <v>13</v>
      </c>
      <c r="D159">
        <f>VLOOKUP(C159,status_mappings!$A$2:$B$8,2,0)</f>
        <v>3</v>
      </c>
      <c r="E159">
        <v>1609</v>
      </c>
      <c r="F159" t="s">
        <v>14</v>
      </c>
      <c r="G159">
        <f>VLOOKUP(F159,sizing_mappings!$A$2:$B$6,2,0)</f>
        <v>2</v>
      </c>
      <c r="H159" t="s">
        <v>1047</v>
      </c>
      <c r="J159" s="2">
        <v>0.75</v>
      </c>
    </row>
    <row r="160" spans="1:11" ht="15" hidden="1" customHeight="1">
      <c r="A160" t="s">
        <v>387</v>
      </c>
      <c r="B160" t="s">
        <v>1265</v>
      </c>
      <c r="C160" s="1" t="s">
        <v>13</v>
      </c>
      <c r="D160">
        <f>VLOOKUP(C160,status_mappings!$A$2:$B$8,2,0)</f>
        <v>3</v>
      </c>
      <c r="E160">
        <v>1609</v>
      </c>
      <c r="F160" t="s">
        <v>55</v>
      </c>
      <c r="G160">
        <f>VLOOKUP(F160,sizing_mappings!$A$2:$B$6,2,0)</f>
        <v>1</v>
      </c>
      <c r="H160" t="s">
        <v>1026</v>
      </c>
    </row>
    <row r="161" spans="1:11" ht="15" hidden="1" customHeight="1">
      <c r="A161" t="s">
        <v>387</v>
      </c>
      <c r="B161" t="s">
        <v>1266</v>
      </c>
      <c r="C161" s="1" t="s">
        <v>13</v>
      </c>
      <c r="D161">
        <f>VLOOKUP(C161,status_mappings!$A$2:$B$8,2,0)</f>
        <v>3</v>
      </c>
      <c r="E161">
        <v>1609</v>
      </c>
      <c r="F161" t="s">
        <v>55</v>
      </c>
      <c r="G161">
        <f>VLOOKUP(F161,sizing_mappings!$A$2:$B$6,2,0)</f>
        <v>1</v>
      </c>
      <c r="H161" t="s">
        <v>119</v>
      </c>
    </row>
    <row r="162" spans="1:11" ht="15" hidden="1" customHeight="1">
      <c r="A162" t="s">
        <v>31</v>
      </c>
      <c r="B162" t="s">
        <v>1267</v>
      </c>
      <c r="C162" s="1" t="s">
        <v>13</v>
      </c>
      <c r="D162">
        <f>VLOOKUP(C162,status_mappings!$A$2:$B$8,2,0)</f>
        <v>3</v>
      </c>
      <c r="E162">
        <v>1609</v>
      </c>
      <c r="F162" t="s">
        <v>14</v>
      </c>
      <c r="G162">
        <f>VLOOKUP(F162,sizing_mappings!$A$2:$B$6,2,0)</f>
        <v>2</v>
      </c>
      <c r="H162" t="s">
        <v>1026</v>
      </c>
      <c r="J162" s="2">
        <v>1</v>
      </c>
    </row>
    <row r="163" spans="1:11" ht="15" hidden="1" customHeight="1">
      <c r="A163" t="s">
        <v>31</v>
      </c>
      <c r="B163" t="s">
        <v>1268</v>
      </c>
      <c r="C163" s="1" t="s">
        <v>13</v>
      </c>
      <c r="D163">
        <f>VLOOKUP(C163,status_mappings!$A$2:$B$8,2,0)</f>
        <v>3</v>
      </c>
      <c r="E163">
        <v>1610</v>
      </c>
      <c r="F163" t="s">
        <v>21</v>
      </c>
      <c r="G163">
        <f>VLOOKUP(F163,sizing_mappings!$A$2:$B$6,2,0)</f>
        <v>3</v>
      </c>
      <c r="H163" t="s">
        <v>1026</v>
      </c>
      <c r="J163" s="2">
        <v>0.85</v>
      </c>
    </row>
    <row r="164" spans="1:11" ht="15" hidden="1" customHeight="1">
      <c r="A164" t="s">
        <v>387</v>
      </c>
      <c r="B164" t="s">
        <v>1269</v>
      </c>
      <c r="C164" s="1" t="s">
        <v>13</v>
      </c>
      <c r="D164">
        <f>VLOOKUP(C164,status_mappings!$A$2:$B$8,2,0)</f>
        <v>3</v>
      </c>
      <c r="E164">
        <v>1609</v>
      </c>
      <c r="F164" t="s">
        <v>21</v>
      </c>
      <c r="G164">
        <f>VLOOKUP(F164,sizing_mappings!$A$2:$B$6,2,0)</f>
        <v>3</v>
      </c>
      <c r="H164" t="s">
        <v>834</v>
      </c>
      <c r="J164" s="2">
        <v>1</v>
      </c>
    </row>
    <row r="165" spans="1:11" ht="15" hidden="1" customHeight="1">
      <c r="A165" t="s">
        <v>387</v>
      </c>
      <c r="B165" t="s">
        <v>1270</v>
      </c>
      <c r="C165" s="1" t="s">
        <v>13</v>
      </c>
      <c r="D165">
        <f>VLOOKUP(C165,status_mappings!$A$2:$B$8,2,0)</f>
        <v>3</v>
      </c>
      <c r="E165">
        <v>1609</v>
      </c>
      <c r="F165" t="s">
        <v>21</v>
      </c>
      <c r="G165">
        <f>VLOOKUP(F165,sizing_mappings!$A$2:$B$6,2,0)</f>
        <v>3</v>
      </c>
      <c r="H165" t="s">
        <v>834</v>
      </c>
      <c r="J165" s="2">
        <v>0.75</v>
      </c>
    </row>
    <row r="166" spans="1:11" ht="15" hidden="1" customHeight="1">
      <c r="A166" t="s">
        <v>387</v>
      </c>
      <c r="B166" t="s">
        <v>1271</v>
      </c>
      <c r="C166" s="1" t="s">
        <v>13</v>
      </c>
      <c r="D166">
        <f>VLOOKUP(C166,status_mappings!$A$2:$B$8,2,0)</f>
        <v>3</v>
      </c>
      <c r="E166">
        <v>1609</v>
      </c>
      <c r="F166" t="s">
        <v>55</v>
      </c>
      <c r="G166">
        <f>VLOOKUP(F166,sizing_mappings!$A$2:$B$6,2,0)</f>
        <v>1</v>
      </c>
      <c r="H166" t="s">
        <v>1247</v>
      </c>
      <c r="J166" s="2">
        <v>0.5</v>
      </c>
    </row>
    <row r="167" spans="1:11" ht="15" hidden="1" customHeight="1">
      <c r="A167" t="s">
        <v>31</v>
      </c>
      <c r="B167" t="s">
        <v>1272</v>
      </c>
      <c r="C167" s="1" t="s">
        <v>13</v>
      </c>
      <c r="D167">
        <f>VLOOKUP(C167,status_mappings!$A$2:$B$8,2,0)</f>
        <v>3</v>
      </c>
      <c r="E167">
        <v>1610</v>
      </c>
      <c r="F167" t="s">
        <v>21</v>
      </c>
      <c r="G167">
        <f>VLOOKUP(F167,sizing_mappings!$A$2:$B$6,2,0)</f>
        <v>3</v>
      </c>
      <c r="H167" t="s">
        <v>751</v>
      </c>
      <c r="J167" s="2">
        <v>0.95</v>
      </c>
    </row>
    <row r="168" spans="1:11" ht="15" hidden="1" customHeight="1">
      <c r="A168" t="s">
        <v>11</v>
      </c>
      <c r="B168" t="s">
        <v>1273</v>
      </c>
      <c r="C168" s="1" t="s">
        <v>13</v>
      </c>
      <c r="D168">
        <f>VLOOKUP(C168,status_mappings!$A$2:$B$8,2,0)</f>
        <v>3</v>
      </c>
      <c r="E168">
        <v>1403</v>
      </c>
      <c r="F168" t="s">
        <v>14</v>
      </c>
      <c r="G168">
        <f>VLOOKUP(F168,sizing_mappings!$A$2:$B$6,2,0)</f>
        <v>2</v>
      </c>
      <c r="H168" t="s">
        <v>82</v>
      </c>
      <c r="K168" s="2"/>
    </row>
    <row r="169" spans="1:11" ht="15" hidden="1" customHeight="1">
      <c r="A169" t="s">
        <v>387</v>
      </c>
      <c r="B169" t="s">
        <v>1274</v>
      </c>
      <c r="C169" s="1" t="s">
        <v>13</v>
      </c>
      <c r="D169">
        <f>VLOOKUP(C169,status_mappings!$A$2:$B$8,2,0)</f>
        <v>3</v>
      </c>
      <c r="E169">
        <v>1609</v>
      </c>
      <c r="F169" t="s">
        <v>14</v>
      </c>
      <c r="G169">
        <f>VLOOKUP(F169,sizing_mappings!$A$2:$B$6,2,0)</f>
        <v>2</v>
      </c>
      <c r="H169" t="s">
        <v>834</v>
      </c>
      <c r="J169" s="2">
        <v>1</v>
      </c>
    </row>
    <row r="170" spans="1:11" ht="15" hidden="1" customHeight="1">
      <c r="A170" t="s">
        <v>387</v>
      </c>
      <c r="B170" t="s">
        <v>1275</v>
      </c>
      <c r="C170" s="1" t="s">
        <v>75</v>
      </c>
      <c r="D170" t="e">
        <f>VLOOKUP(C170,status_mappings!$A$2:$B$8,2,0)</f>
        <v>#N/A</v>
      </c>
      <c r="E170">
        <v>1701</v>
      </c>
      <c r="F170" t="s">
        <v>18</v>
      </c>
      <c r="G170">
        <f>VLOOKUP(F170,sizing_mappings!$A$2:$B$6,2,0)</f>
        <v>5</v>
      </c>
      <c r="H170" t="s">
        <v>1256</v>
      </c>
      <c r="J170" s="2">
        <v>0.2</v>
      </c>
    </row>
    <row r="171" spans="1:11" ht="15" hidden="1" customHeight="1">
      <c r="A171" t="s">
        <v>31</v>
      </c>
      <c r="B171" t="s">
        <v>1276</v>
      </c>
      <c r="C171" s="1" t="s">
        <v>13</v>
      </c>
      <c r="D171">
        <f>VLOOKUP(C171,status_mappings!$A$2:$B$8,2,0)</f>
        <v>3</v>
      </c>
      <c r="E171">
        <v>1610</v>
      </c>
      <c r="F171" t="s">
        <v>14</v>
      </c>
      <c r="G171">
        <f>VLOOKUP(F171,sizing_mappings!$A$2:$B$6,2,0)</f>
        <v>2</v>
      </c>
      <c r="H171" t="s">
        <v>751</v>
      </c>
      <c r="J171" s="2">
        <v>0.9</v>
      </c>
    </row>
    <row r="172" spans="1:11" ht="15" hidden="1" customHeight="1">
      <c r="A172" t="s">
        <v>387</v>
      </c>
      <c r="B172" t="s">
        <v>1277</v>
      </c>
      <c r="C172" s="1" t="s">
        <v>13</v>
      </c>
      <c r="D172">
        <f>VLOOKUP(C172,status_mappings!$A$2:$B$8,2,0)</f>
        <v>3</v>
      </c>
      <c r="E172">
        <v>1610</v>
      </c>
      <c r="F172" t="s">
        <v>14</v>
      </c>
      <c r="G172">
        <f>VLOOKUP(F172,sizing_mappings!$A$2:$B$6,2,0)</f>
        <v>2</v>
      </c>
      <c r="H172" t="s">
        <v>1256</v>
      </c>
      <c r="J172" s="2">
        <v>1</v>
      </c>
    </row>
    <row r="173" spans="1:11" ht="15" hidden="1" customHeight="1">
      <c r="A173" t="s">
        <v>387</v>
      </c>
      <c r="B173" t="s">
        <v>1278</v>
      </c>
      <c r="C173" s="1" t="s">
        <v>13</v>
      </c>
      <c r="D173">
        <f>VLOOKUP(C173,status_mappings!$A$2:$B$8,2,0)</f>
        <v>3</v>
      </c>
      <c r="E173">
        <v>1703</v>
      </c>
      <c r="F173" t="s">
        <v>36</v>
      </c>
      <c r="G173">
        <f>VLOOKUP(F173,sizing_mappings!$A$2:$B$6,2,0)</f>
        <v>8</v>
      </c>
      <c r="H173" t="s">
        <v>1279</v>
      </c>
      <c r="I173" t="s">
        <v>87</v>
      </c>
    </row>
    <row r="174" spans="1:11" ht="15" hidden="1" customHeight="1">
      <c r="A174" t="s">
        <v>387</v>
      </c>
      <c r="B174" t="s">
        <v>1280</v>
      </c>
      <c r="C174" s="1" t="s">
        <v>75</v>
      </c>
      <c r="D174" t="e">
        <f>VLOOKUP(C174,status_mappings!$A$2:$B$8,2,0)</f>
        <v>#N/A</v>
      </c>
      <c r="E174">
        <v>1812</v>
      </c>
      <c r="F174" t="s">
        <v>21</v>
      </c>
      <c r="G174">
        <f>VLOOKUP(F174,sizing_mappings!$A$2:$B$6,2,0)</f>
        <v>3</v>
      </c>
      <c r="H174" t="s">
        <v>25</v>
      </c>
    </row>
    <row r="175" spans="1:11" ht="15" hidden="1" customHeight="1">
      <c r="A175" t="s">
        <v>387</v>
      </c>
      <c r="B175" t="s">
        <v>1281</v>
      </c>
      <c r="C175" s="1" t="s">
        <v>13</v>
      </c>
      <c r="D175">
        <f>VLOOKUP(C175,status_mappings!$A$2:$B$8,2,0)</f>
        <v>3</v>
      </c>
      <c r="E175">
        <v>1701</v>
      </c>
      <c r="F175" t="s">
        <v>14</v>
      </c>
      <c r="G175">
        <f>VLOOKUP(F175,sizing_mappings!$A$2:$B$6,2,0)</f>
        <v>2</v>
      </c>
      <c r="H175" t="s">
        <v>465</v>
      </c>
      <c r="J175" s="2">
        <v>1</v>
      </c>
    </row>
    <row r="176" spans="1:11" ht="15" hidden="1" customHeight="1">
      <c r="A176" t="s">
        <v>31</v>
      </c>
      <c r="B176" t="s">
        <v>1282</v>
      </c>
      <c r="C176" s="1" t="s">
        <v>13</v>
      </c>
      <c r="D176">
        <f>VLOOKUP(C176,status_mappings!$A$2:$B$8,2,0)</f>
        <v>3</v>
      </c>
      <c r="E176">
        <v>1610</v>
      </c>
      <c r="F176" t="s">
        <v>14</v>
      </c>
      <c r="G176">
        <f>VLOOKUP(F176,sizing_mappings!$A$2:$B$6,2,0)</f>
        <v>2</v>
      </c>
      <c r="H176" t="s">
        <v>1256</v>
      </c>
      <c r="J176" s="2">
        <v>1</v>
      </c>
    </row>
    <row r="177" spans="1:11" ht="15" hidden="1" customHeight="1">
      <c r="A177" t="s">
        <v>31</v>
      </c>
      <c r="B177" t="s">
        <v>1283</v>
      </c>
      <c r="C177" s="1" t="s">
        <v>13</v>
      </c>
      <c r="D177">
        <f>VLOOKUP(C177,status_mappings!$A$2:$B$8,2,0)</f>
        <v>3</v>
      </c>
      <c r="E177">
        <v>1706</v>
      </c>
      <c r="F177" t="s">
        <v>14</v>
      </c>
      <c r="G177">
        <f>VLOOKUP(F177,sizing_mappings!$A$2:$B$6,2,0)</f>
        <v>2</v>
      </c>
      <c r="H177" t="s">
        <v>1284</v>
      </c>
    </row>
    <row r="178" spans="1:11" ht="15" hidden="1" customHeight="1">
      <c r="A178" t="s">
        <v>387</v>
      </c>
      <c r="B178" t="s">
        <v>1285</v>
      </c>
      <c r="C178" s="1" t="s">
        <v>13</v>
      </c>
      <c r="D178">
        <f>VLOOKUP(C178,status_mappings!$A$2:$B$8,2,0)</f>
        <v>3</v>
      </c>
      <c r="E178">
        <v>1610</v>
      </c>
      <c r="F178" t="s">
        <v>14</v>
      </c>
      <c r="G178">
        <f>VLOOKUP(F178,sizing_mappings!$A$2:$B$6,2,0)</f>
        <v>2</v>
      </c>
      <c r="H178" t="s">
        <v>834</v>
      </c>
      <c r="J178" s="2">
        <v>0.9</v>
      </c>
    </row>
    <row r="179" spans="1:11" ht="15" hidden="1" customHeight="1">
      <c r="A179" t="s">
        <v>11</v>
      </c>
      <c r="B179" t="s">
        <v>1286</v>
      </c>
      <c r="C179" s="1" t="s">
        <v>13</v>
      </c>
      <c r="D179">
        <f>VLOOKUP(C179,status_mappings!$A$2:$B$8,2,0)</f>
        <v>3</v>
      </c>
      <c r="E179">
        <v>1401</v>
      </c>
      <c r="F179" t="s">
        <v>21</v>
      </c>
      <c r="G179">
        <f>VLOOKUP(F179,sizing_mappings!$A$2:$B$6,2,0)</f>
        <v>3</v>
      </c>
      <c r="H179" t="s">
        <v>51</v>
      </c>
    </row>
    <row r="180" spans="1:11" ht="15" hidden="1" customHeight="1">
      <c r="A180" t="s">
        <v>387</v>
      </c>
      <c r="B180" t="s">
        <v>1287</v>
      </c>
      <c r="C180" s="1" t="s">
        <v>13</v>
      </c>
      <c r="D180">
        <f>VLOOKUP(C180,status_mappings!$A$2:$B$8,2,0)</f>
        <v>3</v>
      </c>
      <c r="E180">
        <v>1610</v>
      </c>
      <c r="F180" t="s">
        <v>14</v>
      </c>
      <c r="G180">
        <f>VLOOKUP(F180,sizing_mappings!$A$2:$B$6,2,0)</f>
        <v>2</v>
      </c>
      <c r="H180" t="s">
        <v>1288</v>
      </c>
      <c r="J180" s="2">
        <v>0.8</v>
      </c>
    </row>
    <row r="181" spans="1:11" ht="15" hidden="1" customHeight="1">
      <c r="A181" t="s">
        <v>31</v>
      </c>
      <c r="B181" t="s">
        <v>1289</v>
      </c>
      <c r="C181" s="1" t="s">
        <v>13</v>
      </c>
      <c r="D181">
        <f>VLOOKUP(C181,status_mappings!$A$2:$B$8,2,0)</f>
        <v>3</v>
      </c>
      <c r="E181">
        <v>1610</v>
      </c>
      <c r="F181" t="s">
        <v>14</v>
      </c>
      <c r="G181">
        <f>VLOOKUP(F181,sizing_mappings!$A$2:$B$6,2,0)</f>
        <v>2</v>
      </c>
      <c r="H181" t="s">
        <v>1256</v>
      </c>
      <c r="J181" s="2">
        <v>1</v>
      </c>
    </row>
    <row r="182" spans="1:11" ht="15" hidden="1" customHeight="1">
      <c r="A182" t="s">
        <v>337</v>
      </c>
      <c r="B182" t="s">
        <v>1290</v>
      </c>
      <c r="C182" s="1" t="s">
        <v>13</v>
      </c>
      <c r="D182">
        <f>VLOOKUP(C182,status_mappings!$A$2:$B$8,2,0)</f>
        <v>3</v>
      </c>
      <c r="E182">
        <v>1610</v>
      </c>
      <c r="F182" t="s">
        <v>14</v>
      </c>
      <c r="G182">
        <f>VLOOKUP(F182,sizing_mappings!$A$2:$B$6,2,0)</f>
        <v>2</v>
      </c>
      <c r="H182" t="s">
        <v>1022</v>
      </c>
    </row>
    <row r="183" spans="1:11" ht="15" hidden="1" customHeight="1">
      <c r="A183" t="s">
        <v>387</v>
      </c>
      <c r="B183" t="s">
        <v>1291</v>
      </c>
      <c r="C183" s="1" t="s">
        <v>13</v>
      </c>
      <c r="D183">
        <f>VLOOKUP(C183,status_mappings!$A$2:$B$8,2,0)</f>
        <v>3</v>
      </c>
      <c r="E183">
        <v>1609</v>
      </c>
      <c r="F183" t="s">
        <v>55</v>
      </c>
      <c r="G183">
        <f>VLOOKUP(F183,sizing_mappings!$A$2:$B$6,2,0)</f>
        <v>1</v>
      </c>
      <c r="H183" t="s">
        <v>1256</v>
      </c>
    </row>
    <row r="184" spans="1:11" ht="15" hidden="1" customHeight="1">
      <c r="A184" t="s">
        <v>31</v>
      </c>
      <c r="B184" t="s">
        <v>1292</v>
      </c>
      <c r="C184" s="1" t="s">
        <v>13</v>
      </c>
      <c r="D184">
        <f>VLOOKUP(C184,status_mappings!$A$2:$B$8,2,0)</f>
        <v>3</v>
      </c>
      <c r="E184">
        <v>1701</v>
      </c>
      <c r="F184" t="s">
        <v>21</v>
      </c>
      <c r="G184">
        <f>VLOOKUP(F184,sizing_mappings!$A$2:$B$6,2,0)</f>
        <v>3</v>
      </c>
      <c r="H184" t="s">
        <v>465</v>
      </c>
      <c r="J184" s="2">
        <v>1</v>
      </c>
    </row>
    <row r="185" spans="1:11" ht="15" hidden="1" customHeight="1">
      <c r="A185" t="s">
        <v>31</v>
      </c>
      <c r="B185" t="s">
        <v>1293</v>
      </c>
      <c r="C185" s="1" t="s">
        <v>13</v>
      </c>
      <c r="D185">
        <f>VLOOKUP(C185,status_mappings!$A$2:$B$8,2,0)</f>
        <v>3</v>
      </c>
      <c r="E185">
        <v>1610</v>
      </c>
      <c r="F185" t="s">
        <v>18</v>
      </c>
      <c r="G185">
        <f>VLOOKUP(F185,sizing_mappings!$A$2:$B$6,2,0)</f>
        <v>5</v>
      </c>
      <c r="H185" t="s">
        <v>1294</v>
      </c>
      <c r="J185" s="2">
        <v>0.4</v>
      </c>
    </row>
    <row r="186" spans="1:11" ht="15" hidden="1" customHeight="1">
      <c r="A186" t="s">
        <v>387</v>
      </c>
      <c r="B186" t="s">
        <v>1295</v>
      </c>
      <c r="C186" s="1" t="s">
        <v>13</v>
      </c>
      <c r="D186">
        <f>VLOOKUP(C186,status_mappings!$A$2:$B$8,2,0)</f>
        <v>3</v>
      </c>
      <c r="E186">
        <v>1611</v>
      </c>
      <c r="F186" t="s">
        <v>18</v>
      </c>
      <c r="G186">
        <f>VLOOKUP(F186,sizing_mappings!$A$2:$B$6,2,0)</f>
        <v>5</v>
      </c>
      <c r="H186" t="s">
        <v>465</v>
      </c>
      <c r="J186" s="2">
        <v>1</v>
      </c>
    </row>
    <row r="187" spans="1:11" ht="15" hidden="1" customHeight="1">
      <c r="A187" t="s">
        <v>31</v>
      </c>
      <c r="B187" t="s">
        <v>1296</v>
      </c>
      <c r="C187" s="1" t="s">
        <v>13</v>
      </c>
      <c r="D187">
        <f>VLOOKUP(C187,status_mappings!$A$2:$B$8,2,0)</f>
        <v>3</v>
      </c>
      <c r="E187">
        <v>1611</v>
      </c>
      <c r="F187" t="s">
        <v>14</v>
      </c>
      <c r="G187">
        <f>VLOOKUP(F187,sizing_mappings!$A$2:$B$6,2,0)</f>
        <v>2</v>
      </c>
      <c r="H187" t="s">
        <v>1297</v>
      </c>
    </row>
    <row r="188" spans="1:11" ht="15" hidden="1" customHeight="1">
      <c r="A188" t="s">
        <v>31</v>
      </c>
      <c r="B188" t="s">
        <v>1298</v>
      </c>
      <c r="C188" s="1" t="s">
        <v>13</v>
      </c>
      <c r="D188">
        <f>VLOOKUP(C188,status_mappings!$A$2:$B$8,2,0)</f>
        <v>3</v>
      </c>
      <c r="E188">
        <v>1610</v>
      </c>
      <c r="F188" t="s">
        <v>55</v>
      </c>
      <c r="G188">
        <f>VLOOKUP(F188,sizing_mappings!$A$2:$B$6,2,0)</f>
        <v>1</v>
      </c>
      <c r="H188" t="s">
        <v>1256</v>
      </c>
      <c r="J188" s="2">
        <v>1</v>
      </c>
    </row>
    <row r="189" spans="1:11" ht="15" hidden="1" customHeight="1">
      <c r="A189" t="s">
        <v>387</v>
      </c>
      <c r="B189" t="s">
        <v>1299</v>
      </c>
      <c r="C189" s="1" t="s">
        <v>13</v>
      </c>
      <c r="D189">
        <f>VLOOKUP(C189,status_mappings!$A$2:$B$8,2,0)</f>
        <v>3</v>
      </c>
      <c r="E189">
        <v>1611</v>
      </c>
      <c r="F189" t="s">
        <v>14</v>
      </c>
      <c r="G189">
        <f>VLOOKUP(F189,sizing_mappings!$A$2:$B$6,2,0)</f>
        <v>2</v>
      </c>
      <c r="H189" t="s">
        <v>1300</v>
      </c>
    </row>
    <row r="190" spans="1:11" ht="15" hidden="1" customHeight="1">
      <c r="A190" t="s">
        <v>387</v>
      </c>
      <c r="B190" t="s">
        <v>1301</v>
      </c>
      <c r="C190" s="1" t="s">
        <v>13</v>
      </c>
      <c r="D190">
        <f>VLOOKUP(C190,status_mappings!$A$2:$B$8,2,0)</f>
        <v>3</v>
      </c>
      <c r="E190">
        <v>1710</v>
      </c>
      <c r="F190" t="s">
        <v>14</v>
      </c>
      <c r="G190">
        <f>VLOOKUP(F190,sizing_mappings!$A$2:$B$6,2,0)</f>
        <v>2</v>
      </c>
      <c r="H190" t="s">
        <v>1302</v>
      </c>
    </row>
    <row r="191" spans="1:11" ht="15" hidden="1" customHeight="1">
      <c r="A191" t="s">
        <v>387</v>
      </c>
      <c r="B191" t="s">
        <v>1301</v>
      </c>
      <c r="C191" s="1" t="s">
        <v>13</v>
      </c>
      <c r="D191">
        <f>VLOOKUP(C191,status_mappings!$A$2:$B$8,2,0)</f>
        <v>3</v>
      </c>
      <c r="E191">
        <v>1702</v>
      </c>
      <c r="F191" t="s">
        <v>14</v>
      </c>
      <c r="G191">
        <f>VLOOKUP(F191,sizing_mappings!$A$2:$B$6,2,0)</f>
        <v>2</v>
      </c>
      <c r="H191" t="s">
        <v>1303</v>
      </c>
      <c r="J191" s="2">
        <v>1</v>
      </c>
    </row>
    <row r="192" spans="1:11" ht="15" hidden="1" customHeight="1">
      <c r="A192" t="s">
        <v>11</v>
      </c>
      <c r="B192" t="s">
        <v>1304</v>
      </c>
      <c r="C192" s="1" t="s">
        <v>13</v>
      </c>
      <c r="D192">
        <f>VLOOKUP(C192,status_mappings!$A$2:$B$8,2,0)</f>
        <v>3</v>
      </c>
      <c r="E192">
        <v>1402</v>
      </c>
      <c r="F192" t="s">
        <v>21</v>
      </c>
      <c r="G192">
        <f>VLOOKUP(F192,sizing_mappings!$A$2:$B$6,2,0)</f>
        <v>3</v>
      </c>
      <c r="H192" t="s">
        <v>99</v>
      </c>
      <c r="K192" s="2">
        <v>0.3</v>
      </c>
    </row>
    <row r="193" spans="1:10" ht="15" hidden="1" customHeight="1">
      <c r="A193" t="s">
        <v>387</v>
      </c>
      <c r="B193" t="s">
        <v>1305</v>
      </c>
      <c r="C193" s="1" t="s">
        <v>75</v>
      </c>
      <c r="D193" t="e">
        <f>VLOOKUP(C193,status_mappings!$A$2:$B$8,2,0)</f>
        <v>#N/A</v>
      </c>
      <c r="E193">
        <v>1703</v>
      </c>
      <c r="F193" t="s">
        <v>18</v>
      </c>
      <c r="G193">
        <f>VLOOKUP(F193,sizing_mappings!$A$2:$B$6,2,0)</f>
        <v>5</v>
      </c>
      <c r="H193" t="s">
        <v>1306</v>
      </c>
    </row>
    <row r="194" spans="1:10" ht="15" hidden="1" customHeight="1">
      <c r="A194" t="s">
        <v>387</v>
      </c>
      <c r="B194" t="s">
        <v>1308</v>
      </c>
      <c r="C194" s="1" t="s">
        <v>13</v>
      </c>
      <c r="D194">
        <f>VLOOKUP(C194,status_mappings!$A$2:$B$8,2,0)</f>
        <v>3</v>
      </c>
      <c r="E194">
        <v>1610</v>
      </c>
      <c r="F194" t="s">
        <v>21</v>
      </c>
      <c r="G194">
        <f>VLOOKUP(F194,sizing_mappings!$A$2:$B$6,2,0)</f>
        <v>3</v>
      </c>
      <c r="H194" t="s">
        <v>1047</v>
      </c>
      <c r="J194" s="2">
        <v>1</v>
      </c>
    </row>
    <row r="195" spans="1:10" ht="15" hidden="1" customHeight="1">
      <c r="A195" t="s">
        <v>31</v>
      </c>
      <c r="B195" t="s">
        <v>1309</v>
      </c>
      <c r="C195" s="1" t="s">
        <v>24</v>
      </c>
      <c r="D195">
        <f>VLOOKUP(C195,status_mappings!$A$2:$B$8,2,0)</f>
        <v>0</v>
      </c>
      <c r="E195" t="s">
        <v>25</v>
      </c>
      <c r="F195" t="s">
        <v>14</v>
      </c>
      <c r="G195">
        <f>VLOOKUP(F195,sizing_mappings!$A$2:$B$6,2,0)</f>
        <v>2</v>
      </c>
    </row>
    <row r="196" spans="1:10" ht="15" hidden="1" customHeight="1">
      <c r="A196" t="s">
        <v>31</v>
      </c>
      <c r="B196" t="s">
        <v>578</v>
      </c>
      <c r="C196" s="1" t="s">
        <v>24</v>
      </c>
      <c r="D196">
        <f>VLOOKUP(C196,status_mappings!$A$2:$B$8,2,0)</f>
        <v>0</v>
      </c>
      <c r="E196" t="s">
        <v>25</v>
      </c>
      <c r="F196" t="s">
        <v>18</v>
      </c>
      <c r="G196">
        <f>VLOOKUP(F196,sizing_mappings!$A$2:$B$6,2,0)</f>
        <v>5</v>
      </c>
      <c r="H196" t="s">
        <v>25</v>
      </c>
    </row>
    <row r="197" spans="1:10" ht="15" hidden="1" customHeight="1">
      <c r="A197" t="s">
        <v>387</v>
      </c>
      <c r="B197" t="s">
        <v>1311</v>
      </c>
      <c r="C197" s="1" t="s">
        <v>13</v>
      </c>
      <c r="D197">
        <f>VLOOKUP(C197,status_mappings!$A$2:$B$8,2,0)</f>
        <v>3</v>
      </c>
      <c r="E197">
        <v>1702</v>
      </c>
      <c r="F197" t="s">
        <v>21</v>
      </c>
      <c r="G197">
        <f>VLOOKUP(F197,sizing_mappings!$A$2:$B$6,2,0)</f>
        <v>3</v>
      </c>
      <c r="H197" t="s">
        <v>1047</v>
      </c>
      <c r="J197" s="2">
        <v>0.5</v>
      </c>
    </row>
    <row r="198" spans="1:10" ht="15" hidden="1" customHeight="1">
      <c r="A198" t="s">
        <v>387</v>
      </c>
      <c r="B198" t="s">
        <v>1311</v>
      </c>
      <c r="C198" s="1" t="s">
        <v>13</v>
      </c>
      <c r="D198">
        <f>VLOOKUP(C198,status_mappings!$A$2:$B$8,2,0)</f>
        <v>3</v>
      </c>
      <c r="E198">
        <v>1702</v>
      </c>
      <c r="F198" t="s">
        <v>18</v>
      </c>
      <c r="G198">
        <f>VLOOKUP(F198,sizing_mappings!$A$2:$B$6,2,0)</f>
        <v>5</v>
      </c>
      <c r="H198" t="s">
        <v>1303</v>
      </c>
      <c r="J198" s="2">
        <v>1</v>
      </c>
    </row>
    <row r="199" spans="1:10" ht="15" hidden="1" customHeight="1">
      <c r="A199" t="s">
        <v>387</v>
      </c>
      <c r="B199" t="s">
        <v>1311</v>
      </c>
      <c r="C199" s="1" t="s">
        <v>13</v>
      </c>
      <c r="D199">
        <f>VLOOKUP(C199,status_mappings!$A$2:$B$8,2,0)</f>
        <v>3</v>
      </c>
      <c r="E199">
        <v>1702</v>
      </c>
      <c r="F199" t="s">
        <v>18</v>
      </c>
      <c r="G199">
        <f>VLOOKUP(F199,sizing_mappings!$A$2:$B$6,2,0)</f>
        <v>5</v>
      </c>
      <c r="H199" t="s">
        <v>1294</v>
      </c>
      <c r="J199" s="2">
        <v>1</v>
      </c>
    </row>
    <row r="200" spans="1:10" ht="15" hidden="1" customHeight="1">
      <c r="A200" t="s">
        <v>387</v>
      </c>
      <c r="B200" t="s">
        <v>728</v>
      </c>
      <c r="C200" s="1" t="s">
        <v>13</v>
      </c>
      <c r="D200">
        <f>VLOOKUP(C200,status_mappings!$A$2:$B$8,2,0)</f>
        <v>3</v>
      </c>
      <c r="E200">
        <v>1805</v>
      </c>
      <c r="F200" t="s">
        <v>21</v>
      </c>
      <c r="G200">
        <f>VLOOKUP(F200,sizing_mappings!$A$2:$B$6,2,0)</f>
        <v>3</v>
      </c>
      <c r="H200" t="s">
        <v>729</v>
      </c>
    </row>
    <row r="201" spans="1:10" ht="15" hidden="1" customHeight="1">
      <c r="A201" t="s">
        <v>387</v>
      </c>
      <c r="B201" t="s">
        <v>728</v>
      </c>
      <c r="C201" s="1" t="s">
        <v>13</v>
      </c>
      <c r="D201">
        <f>VLOOKUP(C201,status_mappings!$A$2:$B$8,2,0)</f>
        <v>3</v>
      </c>
      <c r="E201">
        <v>1706</v>
      </c>
      <c r="F201" t="s">
        <v>14</v>
      </c>
      <c r="G201">
        <f>VLOOKUP(F201,sizing_mappings!$A$2:$B$6,2,0)</f>
        <v>2</v>
      </c>
      <c r="H201" t="s">
        <v>1028</v>
      </c>
    </row>
    <row r="202" spans="1:10" ht="15" hidden="1" customHeight="1">
      <c r="A202" t="s">
        <v>31</v>
      </c>
      <c r="B202" t="s">
        <v>728</v>
      </c>
      <c r="C202" s="1" t="s">
        <v>13</v>
      </c>
      <c r="D202">
        <f>VLOOKUP(C202,status_mappings!$A$2:$B$8,2,0)</f>
        <v>3</v>
      </c>
      <c r="E202">
        <v>1710</v>
      </c>
      <c r="F202" t="s">
        <v>21</v>
      </c>
      <c r="G202">
        <f>VLOOKUP(F202,sizing_mappings!$A$2:$B$6,2,0)</f>
        <v>3</v>
      </c>
      <c r="H202" t="s">
        <v>1314</v>
      </c>
    </row>
    <row r="203" spans="1:10" ht="15" hidden="1" customHeight="1">
      <c r="A203" t="s">
        <v>387</v>
      </c>
      <c r="B203" t="s">
        <v>1313</v>
      </c>
      <c r="C203" s="1" t="s">
        <v>24</v>
      </c>
      <c r="D203">
        <f>VLOOKUP(C203,status_mappings!$A$2:$B$8,2,0)</f>
        <v>0</v>
      </c>
      <c r="E203">
        <v>1803</v>
      </c>
      <c r="F203" t="s">
        <v>21</v>
      </c>
      <c r="G203">
        <f>VLOOKUP(F203,sizing_mappings!$A$2:$B$6,2,0)</f>
        <v>3</v>
      </c>
    </row>
    <row r="204" spans="1:10" ht="15" hidden="1" customHeight="1">
      <c r="A204" t="s">
        <v>31</v>
      </c>
      <c r="B204" t="s">
        <v>973</v>
      </c>
      <c r="C204" s="1" t="s">
        <v>75</v>
      </c>
      <c r="D204" t="e">
        <f>VLOOKUP(C204,status_mappings!$A$2:$B$8,2,0)</f>
        <v>#N/A</v>
      </c>
      <c r="E204">
        <v>1902</v>
      </c>
      <c r="F204" t="s">
        <v>18</v>
      </c>
      <c r="G204">
        <f>VLOOKUP(F204,sizing_mappings!$A$2:$B$6,2,0)</f>
        <v>5</v>
      </c>
      <c r="H204" t="s">
        <v>25</v>
      </c>
    </row>
    <row r="205" spans="1:10" ht="15" hidden="1" customHeight="1">
      <c r="A205" t="s">
        <v>387</v>
      </c>
      <c r="B205" t="s">
        <v>1316</v>
      </c>
      <c r="C205" s="1" t="s">
        <v>13</v>
      </c>
      <c r="D205">
        <f>VLOOKUP(C205,status_mappings!$A$2:$B$8,2,0)</f>
        <v>3</v>
      </c>
      <c r="E205">
        <v>1611</v>
      </c>
      <c r="F205" t="s">
        <v>55</v>
      </c>
      <c r="G205">
        <f>VLOOKUP(F205,sizing_mappings!$A$2:$B$6,2,0)</f>
        <v>1</v>
      </c>
      <c r="H205" t="s">
        <v>1256</v>
      </c>
      <c r="J205" s="2">
        <v>0.8</v>
      </c>
    </row>
    <row r="206" spans="1:10" ht="15" hidden="1" customHeight="1">
      <c r="A206" t="s">
        <v>387</v>
      </c>
      <c r="B206" t="s">
        <v>1317</v>
      </c>
      <c r="C206" s="1" t="s">
        <v>13</v>
      </c>
      <c r="D206">
        <f>VLOOKUP(C206,status_mappings!$A$2:$B$8,2,0)</f>
        <v>3</v>
      </c>
      <c r="E206">
        <v>1612</v>
      </c>
      <c r="F206" t="s">
        <v>21</v>
      </c>
      <c r="G206">
        <f>VLOOKUP(F206,sizing_mappings!$A$2:$B$6,2,0)</f>
        <v>3</v>
      </c>
      <c r="H206" t="s">
        <v>1300</v>
      </c>
      <c r="J206" s="2">
        <v>0.1</v>
      </c>
    </row>
    <row r="207" spans="1:10" ht="15" hidden="1" customHeight="1">
      <c r="A207" t="s">
        <v>387</v>
      </c>
      <c r="B207" t="s">
        <v>1318</v>
      </c>
      <c r="C207" s="1" t="s">
        <v>13</v>
      </c>
      <c r="D207">
        <f>VLOOKUP(C207,status_mappings!$A$2:$B$8,2,0)</f>
        <v>3</v>
      </c>
      <c r="E207">
        <v>1612</v>
      </c>
      <c r="F207" t="s">
        <v>21</v>
      </c>
      <c r="G207">
        <f>VLOOKUP(F207,sizing_mappings!$A$2:$B$6,2,0)</f>
        <v>3</v>
      </c>
      <c r="H207" t="s">
        <v>552</v>
      </c>
    </row>
    <row r="208" spans="1:10" ht="15" hidden="1" customHeight="1">
      <c r="A208" t="s">
        <v>31</v>
      </c>
      <c r="B208" t="s">
        <v>1319</v>
      </c>
      <c r="C208" s="1" t="s">
        <v>13</v>
      </c>
      <c r="D208">
        <f>VLOOKUP(C208,status_mappings!$A$2:$B$8,2,0)</f>
        <v>3</v>
      </c>
      <c r="E208">
        <v>1610</v>
      </c>
      <c r="F208" t="s">
        <v>14</v>
      </c>
      <c r="G208">
        <f>VLOOKUP(F208,sizing_mappings!$A$2:$B$6,2,0)</f>
        <v>2</v>
      </c>
      <c r="H208" t="s">
        <v>1320</v>
      </c>
    </row>
    <row r="209" spans="1:11" ht="15" hidden="1" customHeight="1">
      <c r="A209" t="s">
        <v>11</v>
      </c>
      <c r="B209" t="s">
        <v>1321</v>
      </c>
      <c r="C209" s="1" t="s">
        <v>13</v>
      </c>
      <c r="D209">
        <f>VLOOKUP(C209,status_mappings!$A$2:$B$8,2,0)</f>
        <v>3</v>
      </c>
      <c r="E209">
        <v>1403</v>
      </c>
      <c r="F209" t="s">
        <v>14</v>
      </c>
      <c r="G209">
        <f>VLOOKUP(F209,sizing_mappings!$A$2:$B$6,2,0)</f>
        <v>2</v>
      </c>
      <c r="H209" t="s">
        <v>101</v>
      </c>
    </row>
    <row r="210" spans="1:11" ht="15" hidden="1" customHeight="1">
      <c r="A210" t="s">
        <v>813</v>
      </c>
      <c r="B210" t="s">
        <v>1322</v>
      </c>
      <c r="C210" s="1" t="s">
        <v>13</v>
      </c>
      <c r="D210">
        <f>VLOOKUP(C210,status_mappings!$A$2:$B$8,2,0)</f>
        <v>3</v>
      </c>
      <c r="E210">
        <v>1609</v>
      </c>
      <c r="F210" t="s">
        <v>36</v>
      </c>
      <c r="G210">
        <f>VLOOKUP(F210,sizing_mappings!$A$2:$B$6,2,0)</f>
        <v>8</v>
      </c>
      <c r="H210" t="s">
        <v>829</v>
      </c>
    </row>
    <row r="211" spans="1:11" ht="15" hidden="1" customHeight="1">
      <c r="A211" t="s">
        <v>813</v>
      </c>
      <c r="B211" t="s">
        <v>1323</v>
      </c>
      <c r="C211" s="1" t="s">
        <v>13</v>
      </c>
      <c r="D211">
        <f>VLOOKUP(C211,status_mappings!$A$2:$B$8,2,0)</f>
        <v>3</v>
      </c>
      <c r="E211">
        <v>1609</v>
      </c>
      <c r="F211" t="s">
        <v>36</v>
      </c>
      <c r="G211">
        <f>VLOOKUP(F211,sizing_mappings!$A$2:$B$6,2,0)</f>
        <v>8</v>
      </c>
      <c r="H211" t="s">
        <v>119</v>
      </c>
    </row>
    <row r="212" spans="1:11" ht="15" hidden="1" customHeight="1">
      <c r="A212" t="s">
        <v>813</v>
      </c>
      <c r="B212" t="s">
        <v>1324</v>
      </c>
      <c r="C212" s="1" t="s">
        <v>13</v>
      </c>
      <c r="D212">
        <f>VLOOKUP(C212,status_mappings!$A$2:$B$8,2,0)</f>
        <v>3</v>
      </c>
      <c r="E212">
        <v>1609</v>
      </c>
      <c r="F212" t="s">
        <v>36</v>
      </c>
      <c r="G212">
        <f>VLOOKUP(F212,sizing_mappings!$A$2:$B$6,2,0)</f>
        <v>8</v>
      </c>
      <c r="H212" t="s">
        <v>1047</v>
      </c>
    </row>
    <row r="213" spans="1:11" ht="15" hidden="1" customHeight="1">
      <c r="A213" t="s">
        <v>813</v>
      </c>
      <c r="B213" t="s">
        <v>1325</v>
      </c>
      <c r="C213" s="1" t="s">
        <v>13</v>
      </c>
      <c r="D213">
        <f>VLOOKUP(C213,status_mappings!$A$2:$B$8,2,0)</f>
        <v>3</v>
      </c>
      <c r="E213">
        <v>1609</v>
      </c>
      <c r="F213" t="s">
        <v>36</v>
      </c>
      <c r="G213">
        <f>VLOOKUP(F213,sizing_mappings!$A$2:$B$6,2,0)</f>
        <v>8</v>
      </c>
      <c r="H213" t="s">
        <v>1247</v>
      </c>
    </row>
    <row r="214" spans="1:11" ht="15" hidden="1" customHeight="1">
      <c r="A214" t="s">
        <v>387</v>
      </c>
      <c r="B214" t="s">
        <v>1326</v>
      </c>
      <c r="C214" s="1" t="s">
        <v>13</v>
      </c>
      <c r="D214">
        <f>VLOOKUP(C214,status_mappings!$A$2:$B$8,2,0)</f>
        <v>3</v>
      </c>
      <c r="E214">
        <v>1609</v>
      </c>
      <c r="F214" t="s">
        <v>21</v>
      </c>
      <c r="G214">
        <f>VLOOKUP(F214,sizing_mappings!$A$2:$B$6,2,0)</f>
        <v>3</v>
      </c>
      <c r="H214" t="s">
        <v>1256</v>
      </c>
    </row>
    <row r="215" spans="1:11" ht="15" hidden="1" customHeight="1">
      <c r="A215" t="s">
        <v>31</v>
      </c>
      <c r="B215" t="s">
        <v>1327</v>
      </c>
      <c r="C215" s="1" t="s">
        <v>13</v>
      </c>
      <c r="D215">
        <f>VLOOKUP(C215,status_mappings!$A$2:$B$8,2,0)</f>
        <v>3</v>
      </c>
      <c r="E215">
        <v>1609</v>
      </c>
      <c r="F215" t="s">
        <v>14</v>
      </c>
      <c r="G215">
        <f>VLOOKUP(F215,sizing_mappings!$A$2:$B$6,2,0)</f>
        <v>2</v>
      </c>
      <c r="H215" t="s">
        <v>1256</v>
      </c>
    </row>
    <row r="216" spans="1:11" ht="15" hidden="1" customHeight="1">
      <c r="A216" t="s">
        <v>31</v>
      </c>
      <c r="B216" t="s">
        <v>1328</v>
      </c>
      <c r="C216" s="1" t="s">
        <v>13</v>
      </c>
      <c r="D216">
        <f>VLOOKUP(C216,status_mappings!$A$2:$B$8,2,0)</f>
        <v>3</v>
      </c>
      <c r="E216">
        <v>1609</v>
      </c>
      <c r="F216" t="s">
        <v>55</v>
      </c>
      <c r="G216">
        <f>VLOOKUP(F216,sizing_mappings!$A$2:$B$6,2,0)</f>
        <v>1</v>
      </c>
      <c r="H216" t="s">
        <v>1256</v>
      </c>
    </row>
    <row r="217" spans="1:11" ht="15" hidden="1" customHeight="1">
      <c r="A217" t="s">
        <v>31</v>
      </c>
      <c r="B217" t="s">
        <v>1329</v>
      </c>
      <c r="C217" s="1" t="s">
        <v>13</v>
      </c>
      <c r="D217">
        <f>VLOOKUP(C217,status_mappings!$A$2:$B$8,2,0)</f>
        <v>3</v>
      </c>
      <c r="E217">
        <v>1609</v>
      </c>
      <c r="F217" t="s">
        <v>14</v>
      </c>
      <c r="G217">
        <f>VLOOKUP(F217,sizing_mappings!$A$2:$B$6,2,0)</f>
        <v>2</v>
      </c>
      <c r="H217" t="s">
        <v>1256</v>
      </c>
    </row>
    <row r="218" spans="1:11" ht="15" hidden="1" customHeight="1">
      <c r="A218" t="s">
        <v>387</v>
      </c>
      <c r="B218" t="s">
        <v>1330</v>
      </c>
      <c r="C218" s="1" t="s">
        <v>13</v>
      </c>
      <c r="D218">
        <f>VLOOKUP(C218,status_mappings!$A$2:$B$8,2,0)</f>
        <v>3</v>
      </c>
      <c r="E218">
        <v>1610</v>
      </c>
      <c r="F218" t="s">
        <v>14</v>
      </c>
      <c r="G218">
        <f>VLOOKUP(F218,sizing_mappings!$A$2:$B$6,2,0)</f>
        <v>2</v>
      </c>
      <c r="H218" t="s">
        <v>1256</v>
      </c>
      <c r="J218" s="2">
        <v>0.95</v>
      </c>
    </row>
    <row r="219" spans="1:11" ht="15" hidden="1" customHeight="1">
      <c r="A219" t="s">
        <v>31</v>
      </c>
      <c r="B219" t="s">
        <v>1331</v>
      </c>
      <c r="C219" s="1" t="s">
        <v>75</v>
      </c>
      <c r="D219" t="e">
        <f>VLOOKUP(C219,status_mappings!$A$2:$B$8,2,0)</f>
        <v>#N/A</v>
      </c>
      <c r="E219">
        <v>1610</v>
      </c>
      <c r="F219" t="s">
        <v>55</v>
      </c>
      <c r="G219">
        <f>VLOOKUP(F219,sizing_mappings!$A$2:$B$6,2,0)</f>
        <v>1</v>
      </c>
      <c r="H219" t="s">
        <v>1256</v>
      </c>
    </row>
    <row r="220" spans="1:11" ht="15" hidden="1" customHeight="1">
      <c r="A220" t="s">
        <v>11</v>
      </c>
      <c r="B220" t="s">
        <v>1332</v>
      </c>
      <c r="C220" s="1" t="s">
        <v>13</v>
      </c>
      <c r="D220">
        <f>VLOOKUP(C220,status_mappings!$A$2:$B$8,2,0)</f>
        <v>3</v>
      </c>
      <c r="E220">
        <v>1402</v>
      </c>
      <c r="F220" t="s">
        <v>21</v>
      </c>
      <c r="G220">
        <f>VLOOKUP(F220,sizing_mappings!$A$2:$B$6,2,0)</f>
        <v>3</v>
      </c>
      <c r="H220" t="s">
        <v>125</v>
      </c>
      <c r="K220" s="2" t="s">
        <v>1333</v>
      </c>
    </row>
    <row r="221" spans="1:11" ht="15" hidden="1" customHeight="1">
      <c r="A221" t="s">
        <v>387</v>
      </c>
      <c r="B221" t="s">
        <v>1334</v>
      </c>
      <c r="C221" s="1" t="s">
        <v>13</v>
      </c>
      <c r="D221">
        <f>VLOOKUP(C221,status_mappings!$A$2:$B$8,2,0)</f>
        <v>3</v>
      </c>
      <c r="E221">
        <v>1705</v>
      </c>
      <c r="F221" t="s">
        <v>55</v>
      </c>
      <c r="G221">
        <f>VLOOKUP(F221,sizing_mappings!$A$2:$B$6,2,0)</f>
        <v>1</v>
      </c>
      <c r="H221" t="s">
        <v>1256</v>
      </c>
      <c r="J221" s="2">
        <v>0.8</v>
      </c>
    </row>
    <row r="222" spans="1:11" ht="15" hidden="1" customHeight="1">
      <c r="A222" t="s">
        <v>387</v>
      </c>
      <c r="B222" t="s">
        <v>1335</v>
      </c>
      <c r="C222" s="1" t="s">
        <v>75</v>
      </c>
      <c r="D222" t="e">
        <f>VLOOKUP(C222,status_mappings!$A$2:$B$8,2,0)</f>
        <v>#N/A</v>
      </c>
      <c r="E222">
        <v>1708</v>
      </c>
      <c r="F222" t="s">
        <v>21</v>
      </c>
      <c r="G222">
        <f>VLOOKUP(F222,sizing_mappings!$A$2:$B$6,2,0)</f>
        <v>3</v>
      </c>
      <c r="H222" t="s">
        <v>25</v>
      </c>
    </row>
    <row r="223" spans="1:11" ht="15" hidden="1" customHeight="1">
      <c r="A223" t="s">
        <v>387</v>
      </c>
      <c r="B223" t="s">
        <v>1336</v>
      </c>
      <c r="C223" s="1" t="s">
        <v>75</v>
      </c>
      <c r="D223" t="e">
        <f>VLOOKUP(C223,status_mappings!$A$2:$B$8,2,0)</f>
        <v>#N/A</v>
      </c>
      <c r="E223">
        <v>1610</v>
      </c>
      <c r="F223" t="s">
        <v>55</v>
      </c>
      <c r="G223">
        <f>VLOOKUP(F223,sizing_mappings!$A$2:$B$6,2,0)</f>
        <v>1</v>
      </c>
      <c r="H223" t="s">
        <v>729</v>
      </c>
    </row>
    <row r="224" spans="1:11" ht="15" hidden="1" customHeight="1">
      <c r="A224" t="s">
        <v>31</v>
      </c>
      <c r="B224" t="s">
        <v>1337</v>
      </c>
      <c r="C224" s="1" t="s">
        <v>13</v>
      </c>
      <c r="D224">
        <f>VLOOKUP(C224,status_mappings!$A$2:$B$8,2,0)</f>
        <v>3</v>
      </c>
      <c r="E224">
        <v>1610</v>
      </c>
      <c r="F224" t="s">
        <v>55</v>
      </c>
      <c r="G224">
        <f>VLOOKUP(F224,sizing_mappings!$A$2:$B$6,2,0)</f>
        <v>1</v>
      </c>
      <c r="H224" t="s">
        <v>729</v>
      </c>
    </row>
    <row r="225" spans="1:11" ht="15" hidden="1" customHeight="1">
      <c r="A225" t="s">
        <v>31</v>
      </c>
      <c r="B225" t="s">
        <v>1338</v>
      </c>
      <c r="C225" s="1" t="s">
        <v>13</v>
      </c>
      <c r="D225">
        <f>VLOOKUP(C225,status_mappings!$A$2:$B$8,2,0)</f>
        <v>3</v>
      </c>
      <c r="E225">
        <v>1610</v>
      </c>
      <c r="F225" t="s">
        <v>55</v>
      </c>
      <c r="G225">
        <f>VLOOKUP(F225,sizing_mappings!$A$2:$B$6,2,0)</f>
        <v>1</v>
      </c>
      <c r="H225" t="s">
        <v>1047</v>
      </c>
    </row>
    <row r="226" spans="1:11" ht="15" hidden="1" customHeight="1">
      <c r="A226" t="s">
        <v>31</v>
      </c>
      <c r="B226" t="s">
        <v>1339</v>
      </c>
      <c r="C226" s="1" t="s">
        <v>13</v>
      </c>
      <c r="D226">
        <f>VLOOKUP(C226,status_mappings!$A$2:$B$8,2,0)</f>
        <v>3</v>
      </c>
      <c r="E226">
        <v>1610</v>
      </c>
      <c r="F226" t="s">
        <v>55</v>
      </c>
      <c r="G226">
        <f>VLOOKUP(F226,sizing_mappings!$A$2:$B$6,2,0)</f>
        <v>1</v>
      </c>
      <c r="H226" t="s">
        <v>834</v>
      </c>
    </row>
    <row r="227" spans="1:11" ht="15" hidden="1" customHeight="1">
      <c r="A227" t="s">
        <v>31</v>
      </c>
      <c r="B227" s="6" t="s">
        <v>1340</v>
      </c>
      <c r="C227" s="1" t="s">
        <v>13</v>
      </c>
      <c r="D227">
        <f>VLOOKUP(C227,status_mappings!$A$2:$B$8,2,0)</f>
        <v>3</v>
      </c>
      <c r="E227">
        <v>1610</v>
      </c>
      <c r="F227" t="s">
        <v>21</v>
      </c>
      <c r="G227">
        <f>VLOOKUP(F227,sizing_mappings!$A$2:$B$6,2,0)</f>
        <v>3</v>
      </c>
      <c r="H227" t="s">
        <v>1256</v>
      </c>
    </row>
    <row r="228" spans="1:11" ht="15" hidden="1" customHeight="1">
      <c r="A228" t="s">
        <v>401</v>
      </c>
      <c r="B228" s="7" t="s">
        <v>1341</v>
      </c>
      <c r="C228" s="1" t="s">
        <v>13</v>
      </c>
      <c r="D228">
        <f>VLOOKUP(C228,status_mappings!$A$2:$B$8,2,0)</f>
        <v>3</v>
      </c>
      <c r="E228">
        <v>1611</v>
      </c>
      <c r="F228" t="s">
        <v>14</v>
      </c>
      <c r="G228">
        <f>VLOOKUP(F228,sizing_mappings!$A$2:$B$6,2,0)</f>
        <v>2</v>
      </c>
      <c r="H228" t="s">
        <v>1047</v>
      </c>
      <c r="J228" s="2">
        <v>0.95</v>
      </c>
      <c r="K228" t="s">
        <v>1342</v>
      </c>
    </row>
    <row r="229" spans="1:11" ht="15" hidden="1" customHeight="1">
      <c r="A229" t="s">
        <v>401</v>
      </c>
      <c r="B229" t="s">
        <v>1343</v>
      </c>
      <c r="C229" s="1" t="s">
        <v>13</v>
      </c>
      <c r="D229">
        <f>VLOOKUP(C229,status_mappings!$A$2:$B$8,2,0)</f>
        <v>3</v>
      </c>
      <c r="E229">
        <v>1701</v>
      </c>
      <c r="F229" t="s">
        <v>18</v>
      </c>
      <c r="G229">
        <f>VLOOKUP(F229,sizing_mappings!$A$2:$B$6,2,0)</f>
        <v>5</v>
      </c>
      <c r="H229" t="s">
        <v>834</v>
      </c>
    </row>
    <row r="230" spans="1:11" ht="15" hidden="1" customHeight="1">
      <c r="A230" t="s">
        <v>401</v>
      </c>
      <c r="B230" t="s">
        <v>1343</v>
      </c>
      <c r="C230" s="1" t="s">
        <v>13</v>
      </c>
      <c r="D230">
        <f>VLOOKUP(C230,status_mappings!$A$2:$B$8,2,0)</f>
        <v>3</v>
      </c>
      <c r="E230">
        <v>1610</v>
      </c>
      <c r="F230" t="s">
        <v>18</v>
      </c>
      <c r="G230">
        <f>VLOOKUP(F230,sizing_mappings!$A$2:$B$6,2,0)</f>
        <v>5</v>
      </c>
      <c r="H230" t="s">
        <v>834</v>
      </c>
      <c r="J230" s="2">
        <v>0.1</v>
      </c>
    </row>
    <row r="231" spans="1:11" ht="15" hidden="1" customHeight="1">
      <c r="A231" t="s">
        <v>401</v>
      </c>
      <c r="B231" t="s">
        <v>1343</v>
      </c>
      <c r="C231" s="1" t="s">
        <v>13</v>
      </c>
      <c r="D231">
        <f>VLOOKUP(C231,status_mappings!$A$2:$B$8,2,0)</f>
        <v>3</v>
      </c>
      <c r="E231">
        <v>1611</v>
      </c>
      <c r="F231" t="s">
        <v>18</v>
      </c>
      <c r="G231">
        <f>VLOOKUP(F231,sizing_mappings!$A$2:$B$6,2,0)</f>
        <v>5</v>
      </c>
      <c r="H231" t="s">
        <v>834</v>
      </c>
    </row>
    <row r="232" spans="1:11" ht="15" hidden="1" customHeight="1">
      <c r="A232" t="s">
        <v>401</v>
      </c>
      <c r="B232" t="s">
        <v>1343</v>
      </c>
      <c r="C232" s="1" t="s">
        <v>13</v>
      </c>
      <c r="D232">
        <f>VLOOKUP(C232,status_mappings!$A$2:$B$8,2,0)</f>
        <v>3</v>
      </c>
      <c r="E232">
        <v>1612</v>
      </c>
      <c r="F232" t="s">
        <v>18</v>
      </c>
      <c r="G232">
        <f>VLOOKUP(F232,sizing_mappings!$A$2:$B$6,2,0)</f>
        <v>5</v>
      </c>
      <c r="H232" t="s">
        <v>834</v>
      </c>
    </row>
    <row r="233" spans="1:11" ht="15" hidden="1" customHeight="1">
      <c r="A233" t="s">
        <v>813</v>
      </c>
      <c r="B233" t="s">
        <v>1344</v>
      </c>
      <c r="C233" s="1" t="s">
        <v>13</v>
      </c>
      <c r="D233">
        <f>VLOOKUP(C233,status_mappings!$A$2:$B$8,2,0)</f>
        <v>3</v>
      </c>
      <c r="E233">
        <v>1610</v>
      </c>
      <c r="F233" t="s">
        <v>36</v>
      </c>
      <c r="G233">
        <f>VLOOKUP(F233,sizing_mappings!$A$2:$B$6,2,0)</f>
        <v>8</v>
      </c>
      <c r="H233" t="s">
        <v>829</v>
      </c>
    </row>
    <row r="234" spans="1:11" ht="15" hidden="1" customHeight="1">
      <c r="A234" t="s">
        <v>387</v>
      </c>
      <c r="B234" t="s">
        <v>1345</v>
      </c>
      <c r="C234" s="1" t="s">
        <v>13</v>
      </c>
      <c r="D234">
        <f>VLOOKUP(C234,status_mappings!$A$2:$B$8,2,0)</f>
        <v>3</v>
      </c>
      <c r="E234">
        <v>1611</v>
      </c>
      <c r="F234" t="s">
        <v>21</v>
      </c>
      <c r="G234">
        <f>VLOOKUP(F234,sizing_mappings!$A$2:$B$6,2,0)</f>
        <v>3</v>
      </c>
      <c r="H234" t="s">
        <v>1028</v>
      </c>
    </row>
    <row r="235" spans="1:11" ht="15" hidden="1" customHeight="1">
      <c r="A235" t="s">
        <v>11</v>
      </c>
      <c r="B235" t="s">
        <v>1346</v>
      </c>
      <c r="C235" s="1" t="s">
        <v>13</v>
      </c>
      <c r="D235">
        <f>VLOOKUP(C235,status_mappings!$A$2:$B$8,2,0)</f>
        <v>3</v>
      </c>
      <c r="E235">
        <v>1313</v>
      </c>
      <c r="F235" t="s">
        <v>21</v>
      </c>
      <c r="G235">
        <f>VLOOKUP(F235,sizing_mappings!$A$2:$B$6,2,0)</f>
        <v>3</v>
      </c>
      <c r="H235" t="s">
        <v>70</v>
      </c>
    </row>
    <row r="236" spans="1:11" ht="15" hidden="1" customHeight="1">
      <c r="A236" t="s">
        <v>387</v>
      </c>
      <c r="B236" t="s">
        <v>1347</v>
      </c>
      <c r="C236" s="1" t="s">
        <v>13</v>
      </c>
      <c r="D236">
        <f>VLOOKUP(C236,status_mappings!$A$2:$B$8,2,0)</f>
        <v>3</v>
      </c>
      <c r="E236">
        <v>1611</v>
      </c>
      <c r="F236" t="s">
        <v>21</v>
      </c>
      <c r="G236">
        <f>VLOOKUP(F236,sizing_mappings!$A$2:$B$6,2,0)</f>
        <v>3</v>
      </c>
      <c r="H236" t="s">
        <v>729</v>
      </c>
    </row>
    <row r="237" spans="1:11" ht="15" hidden="1" customHeight="1">
      <c r="A237" t="s">
        <v>387</v>
      </c>
      <c r="B237" t="s">
        <v>1348</v>
      </c>
      <c r="C237" s="1" t="s">
        <v>13</v>
      </c>
      <c r="D237">
        <f>VLOOKUP(C237,status_mappings!$A$2:$B$8,2,0)</f>
        <v>3</v>
      </c>
      <c r="E237">
        <v>1610</v>
      </c>
      <c r="F237" t="s">
        <v>21</v>
      </c>
      <c r="G237">
        <f>VLOOKUP(F237,sizing_mappings!$A$2:$B$6,2,0)</f>
        <v>3</v>
      </c>
      <c r="H237" t="s">
        <v>1028</v>
      </c>
    </row>
    <row r="238" spans="1:11" ht="15" hidden="1" customHeight="1">
      <c r="A238" t="s">
        <v>387</v>
      </c>
      <c r="B238" t="s">
        <v>1349</v>
      </c>
      <c r="C238" s="1" t="s">
        <v>13</v>
      </c>
      <c r="D238">
        <f>VLOOKUP(C238,status_mappings!$A$2:$B$8,2,0)</f>
        <v>3</v>
      </c>
      <c r="E238">
        <v>1610</v>
      </c>
      <c r="F238" t="s">
        <v>21</v>
      </c>
      <c r="G238">
        <f>VLOOKUP(F238,sizing_mappings!$A$2:$B$6,2,0)</f>
        <v>3</v>
      </c>
      <c r="H238" t="s">
        <v>729</v>
      </c>
    </row>
    <row r="239" spans="1:11" ht="15" hidden="1" customHeight="1">
      <c r="A239" t="s">
        <v>1233</v>
      </c>
      <c r="B239" t="s">
        <v>1350</v>
      </c>
      <c r="C239" s="1" t="s">
        <v>13</v>
      </c>
      <c r="D239">
        <f>VLOOKUP(C239,status_mappings!$A$2:$B$8,2,0)</f>
        <v>3</v>
      </c>
      <c r="E239">
        <v>1711</v>
      </c>
      <c r="F239" t="s">
        <v>18</v>
      </c>
      <c r="G239">
        <f>VLOOKUP(F239,sizing_mappings!$A$2:$B$6,2,0)</f>
        <v>5</v>
      </c>
      <c r="H239" t="s">
        <v>1028</v>
      </c>
      <c r="J239" s="2">
        <v>0.9</v>
      </c>
    </row>
    <row r="240" spans="1:11" ht="15" hidden="1" customHeight="1">
      <c r="A240" t="s">
        <v>387</v>
      </c>
      <c r="B240" t="s">
        <v>1351</v>
      </c>
      <c r="C240" s="1" t="s">
        <v>13</v>
      </c>
      <c r="D240">
        <f>VLOOKUP(C240,status_mappings!$A$2:$B$8,2,0)</f>
        <v>3</v>
      </c>
      <c r="E240">
        <v>1612</v>
      </c>
      <c r="F240" t="s">
        <v>21</v>
      </c>
      <c r="G240">
        <f>VLOOKUP(F240,sizing_mappings!$A$2:$B$6,2,0)</f>
        <v>3</v>
      </c>
      <c r="H240" t="s">
        <v>465</v>
      </c>
      <c r="J240" s="2">
        <v>1</v>
      </c>
    </row>
    <row r="241" spans="1:11" ht="15" hidden="1" customHeight="1">
      <c r="A241" t="s">
        <v>387</v>
      </c>
      <c r="B241" t="s">
        <v>1352</v>
      </c>
      <c r="C241" s="1" t="s">
        <v>75</v>
      </c>
      <c r="D241" t="e">
        <f>VLOOKUP(C241,status_mappings!$A$2:$B$8,2,0)</f>
        <v>#N/A</v>
      </c>
      <c r="E241">
        <v>1704</v>
      </c>
      <c r="F241" t="s">
        <v>21</v>
      </c>
      <c r="G241">
        <f>VLOOKUP(F241,sizing_mappings!$A$2:$B$6,2,0)</f>
        <v>3</v>
      </c>
      <c r="H241" t="s">
        <v>25</v>
      </c>
    </row>
    <row r="242" spans="1:11" ht="15" hidden="1" customHeight="1">
      <c r="A242" t="s">
        <v>401</v>
      </c>
      <c r="B242" t="s">
        <v>1353</v>
      </c>
      <c r="C242" s="1" t="s">
        <v>13</v>
      </c>
      <c r="D242">
        <f>VLOOKUP(C242,status_mappings!$A$2:$B$8,2,0)</f>
        <v>3</v>
      </c>
      <c r="E242">
        <v>1611</v>
      </c>
      <c r="F242" t="s">
        <v>14</v>
      </c>
      <c r="G242">
        <f>VLOOKUP(F242,sizing_mappings!$A$2:$B$6,2,0)</f>
        <v>2</v>
      </c>
      <c r="H242" t="s">
        <v>1354</v>
      </c>
    </row>
    <row r="243" spans="1:11" ht="15" hidden="1" customHeight="1">
      <c r="A243" t="s">
        <v>401</v>
      </c>
      <c r="B243" t="s">
        <v>1355</v>
      </c>
      <c r="C243" s="1" t="s">
        <v>13</v>
      </c>
      <c r="D243">
        <f>VLOOKUP(C243,status_mappings!$A$2:$B$8,2,0)</f>
        <v>3</v>
      </c>
      <c r="E243">
        <v>1610</v>
      </c>
      <c r="F243" t="s">
        <v>21</v>
      </c>
      <c r="G243">
        <f>VLOOKUP(F243,sizing_mappings!$A$2:$B$6,2,0)</f>
        <v>3</v>
      </c>
      <c r="H243" t="s">
        <v>276</v>
      </c>
    </row>
    <row r="244" spans="1:11" ht="15" hidden="1" customHeight="1">
      <c r="A244" t="s">
        <v>401</v>
      </c>
      <c r="B244" t="s">
        <v>1356</v>
      </c>
      <c r="C244" s="1" t="s">
        <v>75</v>
      </c>
      <c r="D244" t="e">
        <f>VLOOKUP(C244,status_mappings!$A$2:$B$8,2,0)</f>
        <v>#N/A</v>
      </c>
      <c r="E244">
        <v>1703</v>
      </c>
      <c r="F244" t="s">
        <v>21</v>
      </c>
      <c r="G244">
        <f>VLOOKUP(F244,sizing_mappings!$A$2:$B$6,2,0)</f>
        <v>3</v>
      </c>
      <c r="H244" t="s">
        <v>25</v>
      </c>
    </row>
    <row r="245" spans="1:11" ht="15" hidden="1" customHeight="1">
      <c r="A245" t="s">
        <v>401</v>
      </c>
      <c r="B245" t="s">
        <v>1357</v>
      </c>
      <c r="C245" s="1" t="s">
        <v>75</v>
      </c>
      <c r="D245" t="e">
        <f>VLOOKUP(C245,status_mappings!$A$2:$B$8,2,0)</f>
        <v>#N/A</v>
      </c>
      <c r="E245">
        <v>1703</v>
      </c>
      <c r="F245" t="s">
        <v>18</v>
      </c>
      <c r="G245">
        <f>VLOOKUP(F245,sizing_mappings!$A$2:$B$6,2,0)</f>
        <v>5</v>
      </c>
      <c r="H245" t="s">
        <v>25</v>
      </c>
      <c r="K245" t="s">
        <v>1358</v>
      </c>
    </row>
    <row r="246" spans="1:11" ht="15" hidden="1" customHeight="1">
      <c r="A246" t="s">
        <v>11</v>
      </c>
      <c r="B246" t="s">
        <v>1359</v>
      </c>
      <c r="C246" s="1" t="s">
        <v>13</v>
      </c>
      <c r="D246">
        <f>VLOOKUP(C246,status_mappings!$A$2:$B$8,2,0)</f>
        <v>3</v>
      </c>
      <c r="E246">
        <v>1403</v>
      </c>
      <c r="F246" t="s">
        <v>18</v>
      </c>
      <c r="G246">
        <f>VLOOKUP(F246,sizing_mappings!$A$2:$B$6,2,0)</f>
        <v>5</v>
      </c>
      <c r="H246" t="s">
        <v>29</v>
      </c>
      <c r="K246" t="s">
        <v>1360</v>
      </c>
    </row>
    <row r="247" spans="1:11" ht="15" hidden="1" customHeight="1">
      <c r="A247" t="s">
        <v>387</v>
      </c>
      <c r="B247" t="s">
        <v>1361</v>
      </c>
      <c r="C247" s="1" t="s">
        <v>13</v>
      </c>
      <c r="D247">
        <f>VLOOKUP(C247,status_mappings!$A$2:$B$8,2,0)</f>
        <v>3</v>
      </c>
      <c r="E247">
        <v>1611</v>
      </c>
      <c r="F247" t="s">
        <v>21</v>
      </c>
      <c r="G247">
        <f>VLOOKUP(F247,sizing_mappings!$A$2:$B$6,2,0)</f>
        <v>3</v>
      </c>
      <c r="H247" t="s">
        <v>1362</v>
      </c>
    </row>
    <row r="248" spans="1:11" ht="15" hidden="1" customHeight="1">
      <c r="A248" t="s">
        <v>387</v>
      </c>
      <c r="B248" t="s">
        <v>1363</v>
      </c>
      <c r="C248" s="1" t="s">
        <v>13</v>
      </c>
      <c r="D248">
        <f>VLOOKUP(C248,status_mappings!$A$2:$B$8,2,0)</f>
        <v>3</v>
      </c>
      <c r="E248">
        <v>1611</v>
      </c>
      <c r="F248" t="s">
        <v>21</v>
      </c>
      <c r="G248">
        <f>VLOOKUP(F248,sizing_mappings!$A$2:$B$6,2,0)</f>
        <v>3</v>
      </c>
      <c r="H248" t="s">
        <v>1364</v>
      </c>
      <c r="J248" s="2">
        <v>0.8</v>
      </c>
    </row>
    <row r="249" spans="1:11" ht="15" hidden="1" customHeight="1">
      <c r="A249" t="s">
        <v>387</v>
      </c>
      <c r="B249" t="s">
        <v>1365</v>
      </c>
      <c r="C249" s="1" t="s">
        <v>13</v>
      </c>
      <c r="D249">
        <f>VLOOKUP(C249,status_mappings!$A$2:$B$8,2,0)</f>
        <v>3</v>
      </c>
      <c r="E249">
        <v>1611</v>
      </c>
      <c r="F249" t="s">
        <v>21</v>
      </c>
      <c r="G249">
        <f>VLOOKUP(F249,sizing_mappings!$A$2:$B$6,2,0)</f>
        <v>3</v>
      </c>
      <c r="H249" t="s">
        <v>1366</v>
      </c>
    </row>
    <row r="250" spans="1:11" ht="15" hidden="1" customHeight="1">
      <c r="A250" t="s">
        <v>31</v>
      </c>
      <c r="B250" t="s">
        <v>1367</v>
      </c>
      <c r="C250" s="1" t="s">
        <v>13</v>
      </c>
      <c r="D250">
        <f>VLOOKUP(C250,status_mappings!$A$2:$B$8,2,0)</f>
        <v>3</v>
      </c>
      <c r="E250">
        <v>1610</v>
      </c>
      <c r="F250" t="s">
        <v>55</v>
      </c>
      <c r="G250">
        <f>VLOOKUP(F250,sizing_mappings!$A$2:$B$6,2,0)</f>
        <v>1</v>
      </c>
      <c r="H250" t="s">
        <v>1026</v>
      </c>
    </row>
    <row r="251" spans="1:11" ht="15" hidden="1" customHeight="1">
      <c r="A251" t="s">
        <v>387</v>
      </c>
      <c r="B251" t="s">
        <v>1368</v>
      </c>
      <c r="C251" s="1" t="s">
        <v>13</v>
      </c>
      <c r="D251">
        <f>VLOOKUP(C251,status_mappings!$A$2:$B$8,2,0)</f>
        <v>3</v>
      </c>
      <c r="E251">
        <v>1610</v>
      </c>
      <c r="F251" t="s">
        <v>55</v>
      </c>
      <c r="G251">
        <f>VLOOKUP(F251,sizing_mappings!$A$2:$B$6,2,0)</f>
        <v>1</v>
      </c>
      <c r="H251" t="s">
        <v>15</v>
      </c>
    </row>
    <row r="252" spans="1:11" ht="15" hidden="1" customHeight="1">
      <c r="A252" t="s">
        <v>387</v>
      </c>
      <c r="B252" t="s">
        <v>1369</v>
      </c>
      <c r="C252" s="1" t="s">
        <v>13</v>
      </c>
      <c r="D252">
        <f>VLOOKUP(C252,status_mappings!$A$2:$B$8,2,0)</f>
        <v>3</v>
      </c>
      <c r="E252">
        <v>1612</v>
      </c>
      <c r="F252" t="s">
        <v>21</v>
      </c>
      <c r="G252">
        <f>VLOOKUP(F252,sizing_mappings!$A$2:$B$6,2,0)</f>
        <v>3</v>
      </c>
      <c r="H252" t="s">
        <v>1294</v>
      </c>
      <c r="J252" s="2">
        <v>1</v>
      </c>
    </row>
    <row r="253" spans="1:11" ht="15" hidden="1" customHeight="1">
      <c r="A253" t="s">
        <v>387</v>
      </c>
      <c r="B253" t="s">
        <v>1370</v>
      </c>
      <c r="C253" s="1" t="s">
        <v>13</v>
      </c>
      <c r="D253">
        <f>VLOOKUP(C253,status_mappings!$A$2:$B$8,2,0)</f>
        <v>3</v>
      </c>
      <c r="E253">
        <v>1612</v>
      </c>
      <c r="F253" t="s">
        <v>21</v>
      </c>
      <c r="G253">
        <f>VLOOKUP(F253,sizing_mappings!$A$2:$B$6,2,0)</f>
        <v>3</v>
      </c>
      <c r="H253" t="s">
        <v>618</v>
      </c>
      <c r="J253" s="2">
        <v>0.8</v>
      </c>
      <c r="K253" t="s">
        <v>1371</v>
      </c>
    </row>
    <row r="254" spans="1:11" ht="15" hidden="1" customHeight="1">
      <c r="A254" t="s">
        <v>387</v>
      </c>
      <c r="B254" t="s">
        <v>1372</v>
      </c>
      <c r="C254" s="1" t="s">
        <v>13</v>
      </c>
      <c r="D254">
        <f>VLOOKUP(C254,status_mappings!$A$2:$B$8,2,0)</f>
        <v>3</v>
      </c>
      <c r="E254">
        <v>1611</v>
      </c>
      <c r="F254" t="s">
        <v>36</v>
      </c>
      <c r="G254">
        <f>VLOOKUP(F254,sizing_mappings!$A$2:$B$6,2,0)</f>
        <v>8</v>
      </c>
      <c r="H254" t="s">
        <v>1026</v>
      </c>
    </row>
    <row r="255" spans="1:11" ht="15" hidden="1" customHeight="1">
      <c r="A255" t="s">
        <v>387</v>
      </c>
      <c r="B255" t="s">
        <v>1373</v>
      </c>
      <c r="C255" s="1" t="s">
        <v>75</v>
      </c>
      <c r="D255" t="e">
        <f>VLOOKUP(C255,status_mappings!$A$2:$B$8,2,0)</f>
        <v>#N/A</v>
      </c>
      <c r="E255">
        <v>1611</v>
      </c>
      <c r="F255" t="s">
        <v>21</v>
      </c>
      <c r="G255">
        <f>VLOOKUP(F255,sizing_mappings!$A$2:$B$6,2,0)</f>
        <v>3</v>
      </c>
      <c r="H255" t="s">
        <v>1294</v>
      </c>
    </row>
    <row r="256" spans="1:11" ht="15" hidden="1" customHeight="1">
      <c r="A256" t="s">
        <v>31</v>
      </c>
      <c r="B256" t="s">
        <v>1374</v>
      </c>
      <c r="C256" s="1" t="s">
        <v>13</v>
      </c>
      <c r="D256">
        <f>VLOOKUP(C256,status_mappings!$A$2:$B$8,2,0)</f>
        <v>3</v>
      </c>
      <c r="E256">
        <v>1610</v>
      </c>
      <c r="F256" t="s">
        <v>14</v>
      </c>
      <c r="G256">
        <f>VLOOKUP(F256,sizing_mappings!$A$2:$B$6,2,0)</f>
        <v>2</v>
      </c>
      <c r="H256" t="s">
        <v>465</v>
      </c>
      <c r="J256" s="2">
        <v>1</v>
      </c>
    </row>
    <row r="257" spans="1:11" ht="15" hidden="1" customHeight="1">
      <c r="A257" t="s">
        <v>11</v>
      </c>
      <c r="B257" t="s">
        <v>1375</v>
      </c>
      <c r="C257" s="1" t="s">
        <v>13</v>
      </c>
      <c r="D257">
        <f>VLOOKUP(C257,status_mappings!$A$2:$B$8,2,0)</f>
        <v>3</v>
      </c>
      <c r="E257">
        <v>1312</v>
      </c>
      <c r="F257" t="s">
        <v>14</v>
      </c>
      <c r="G257">
        <f>VLOOKUP(F257,sizing_mappings!$A$2:$B$6,2,0)</f>
        <v>2</v>
      </c>
      <c r="H257" t="s">
        <v>15</v>
      </c>
      <c r="I257" t="s">
        <v>26</v>
      </c>
    </row>
    <row r="258" spans="1:11" ht="15" hidden="1" customHeight="1">
      <c r="A258" t="s">
        <v>401</v>
      </c>
      <c r="B258" s="6" t="s">
        <v>1376</v>
      </c>
      <c r="C258" s="1" t="s">
        <v>13</v>
      </c>
      <c r="D258">
        <f>VLOOKUP(C258,status_mappings!$A$2:$B$8,2,0)</f>
        <v>3</v>
      </c>
      <c r="E258">
        <v>1704</v>
      </c>
      <c r="F258" t="s">
        <v>21</v>
      </c>
      <c r="G258">
        <f>VLOOKUP(F258,sizing_mappings!$A$2:$B$6,2,0)</f>
        <v>3</v>
      </c>
      <c r="H258" t="s">
        <v>1306</v>
      </c>
      <c r="J258" s="2">
        <v>0.5</v>
      </c>
      <c r="K258" t="s">
        <v>1377</v>
      </c>
    </row>
    <row r="259" spans="1:11" ht="15" hidden="1" customHeight="1">
      <c r="A259" t="s">
        <v>387</v>
      </c>
      <c r="B259" s="7" t="s">
        <v>1378</v>
      </c>
      <c r="C259" s="1" t="s">
        <v>13</v>
      </c>
      <c r="D259">
        <f>VLOOKUP(C259,status_mappings!$A$2:$B$8,2,0)</f>
        <v>3</v>
      </c>
      <c r="E259">
        <v>1610</v>
      </c>
      <c r="F259" t="s">
        <v>14</v>
      </c>
      <c r="G259">
        <f>VLOOKUP(F259,sizing_mappings!$A$2:$B$6,2,0)</f>
        <v>2</v>
      </c>
      <c r="H259" t="s">
        <v>1047</v>
      </c>
      <c r="J259" s="2">
        <v>0.8</v>
      </c>
    </row>
    <row r="260" spans="1:11" ht="15" hidden="1" customHeight="1">
      <c r="A260" t="s">
        <v>401</v>
      </c>
      <c r="B260" t="s">
        <v>1379</v>
      </c>
      <c r="C260" s="1" t="s">
        <v>75</v>
      </c>
      <c r="D260" t="e">
        <f>VLOOKUP(C260,status_mappings!$A$2:$B$8,2,0)</f>
        <v>#N/A</v>
      </c>
      <c r="E260">
        <v>1702</v>
      </c>
      <c r="F260" t="s">
        <v>18</v>
      </c>
      <c r="G260">
        <f>VLOOKUP(F260,sizing_mappings!$A$2:$B$6,2,0)</f>
        <v>5</v>
      </c>
      <c r="H260" t="s">
        <v>25</v>
      </c>
      <c r="K260" t="s">
        <v>1380</v>
      </c>
    </row>
    <row r="261" spans="1:11" ht="15" hidden="1" customHeight="1">
      <c r="A261" t="s">
        <v>401</v>
      </c>
      <c r="B261" t="s">
        <v>1381</v>
      </c>
      <c r="C261" s="1" t="s">
        <v>75</v>
      </c>
      <c r="D261" t="e">
        <f>VLOOKUP(C261,status_mappings!$A$2:$B$8,2,0)</f>
        <v>#N/A</v>
      </c>
      <c r="E261">
        <v>1703</v>
      </c>
      <c r="F261" t="s">
        <v>18</v>
      </c>
      <c r="G261">
        <f>VLOOKUP(F261,sizing_mappings!$A$2:$B$6,2,0)</f>
        <v>5</v>
      </c>
      <c r="H261" t="s">
        <v>25</v>
      </c>
    </row>
    <row r="262" spans="1:11" ht="15" hidden="1" customHeight="1">
      <c r="A262" t="s">
        <v>31</v>
      </c>
      <c r="B262" t="s">
        <v>1382</v>
      </c>
      <c r="C262" s="1" t="s">
        <v>75</v>
      </c>
      <c r="D262" t="e">
        <f>VLOOKUP(C262,status_mappings!$A$2:$B$8,2,0)</f>
        <v>#N/A</v>
      </c>
      <c r="E262">
        <v>1612</v>
      </c>
      <c r="F262" t="s">
        <v>14</v>
      </c>
      <c r="G262">
        <f>VLOOKUP(F262,sizing_mappings!$A$2:$B$6,2,0)</f>
        <v>2</v>
      </c>
      <c r="H262" t="s">
        <v>1354</v>
      </c>
    </row>
    <row r="263" spans="1:11" ht="15" hidden="1" customHeight="1">
      <c r="A263" t="s">
        <v>31</v>
      </c>
      <c r="B263" t="s">
        <v>1383</v>
      </c>
      <c r="C263" s="1" t="s">
        <v>13</v>
      </c>
      <c r="D263">
        <f>VLOOKUP(C263,status_mappings!$A$2:$B$8,2,0)</f>
        <v>3</v>
      </c>
      <c r="E263">
        <v>1610</v>
      </c>
      <c r="F263" t="s">
        <v>14</v>
      </c>
      <c r="G263">
        <f>VLOOKUP(F263,sizing_mappings!$A$2:$B$6,2,0)</f>
        <v>2</v>
      </c>
      <c r="H263" t="s">
        <v>119</v>
      </c>
    </row>
    <row r="264" spans="1:11" ht="15" hidden="1" customHeight="1">
      <c r="A264" t="s">
        <v>692</v>
      </c>
      <c r="B264" t="s">
        <v>1000</v>
      </c>
      <c r="C264" s="1" t="s">
        <v>75</v>
      </c>
      <c r="D264" t="e">
        <f>VLOOKUP(C264,status_mappings!$A$2:$B$8,2,0)</f>
        <v>#N/A</v>
      </c>
      <c r="E264">
        <v>1801</v>
      </c>
      <c r="F264" t="s">
        <v>14</v>
      </c>
      <c r="G264">
        <f>VLOOKUP(F264,sizing_mappings!$A$2:$B$6,2,0)</f>
        <v>2</v>
      </c>
      <c r="H264" t="s">
        <v>25</v>
      </c>
    </row>
    <row r="265" spans="1:11" ht="15" hidden="1" customHeight="1">
      <c r="A265" t="s">
        <v>31</v>
      </c>
      <c r="B265" t="s">
        <v>1385</v>
      </c>
      <c r="C265" s="1" t="s">
        <v>13</v>
      </c>
      <c r="D265">
        <f>VLOOKUP(C265,status_mappings!$A$2:$B$8,2,0)</f>
        <v>3</v>
      </c>
      <c r="E265">
        <v>1612</v>
      </c>
      <c r="F265" t="s">
        <v>14</v>
      </c>
      <c r="G265">
        <f>VLOOKUP(F265,sizing_mappings!$A$2:$B$6,2,0)</f>
        <v>2</v>
      </c>
      <c r="H265" t="s">
        <v>1306</v>
      </c>
    </row>
    <row r="266" spans="1:11" ht="15" hidden="1" customHeight="1">
      <c r="A266" t="s">
        <v>31</v>
      </c>
      <c r="B266" s="1" t="s">
        <v>1386</v>
      </c>
      <c r="C266" s="1" t="s">
        <v>13</v>
      </c>
      <c r="D266">
        <f>VLOOKUP(C266,status_mappings!$A$2:$B$8,2,0)</f>
        <v>3</v>
      </c>
      <c r="E266">
        <v>1704</v>
      </c>
      <c r="F266" t="s">
        <v>14</v>
      </c>
      <c r="G266">
        <f>VLOOKUP(F266,sizing_mappings!$A$2:$B$6,2,0)</f>
        <v>2</v>
      </c>
      <c r="H266" t="s">
        <v>1387</v>
      </c>
    </row>
    <row r="267" spans="1:11" ht="15" hidden="1" customHeight="1">
      <c r="A267" t="s">
        <v>31</v>
      </c>
      <c r="B267" t="s">
        <v>1388</v>
      </c>
      <c r="C267" s="1" t="s">
        <v>13</v>
      </c>
      <c r="D267">
        <f>VLOOKUP(C267,status_mappings!$A$2:$B$8,2,0)</f>
        <v>3</v>
      </c>
      <c r="E267">
        <v>1611</v>
      </c>
      <c r="F267" t="s">
        <v>14</v>
      </c>
      <c r="G267">
        <f>VLOOKUP(F267,sizing_mappings!$A$2:$B$6,2,0)</f>
        <v>2</v>
      </c>
      <c r="H267" t="s">
        <v>751</v>
      </c>
    </row>
    <row r="268" spans="1:11" ht="15" hidden="1" customHeight="1">
      <c r="A268" t="s">
        <v>31</v>
      </c>
      <c r="B268" t="s">
        <v>1389</v>
      </c>
      <c r="C268" s="1" t="s">
        <v>13</v>
      </c>
      <c r="D268">
        <f>VLOOKUP(C268,status_mappings!$A$2:$B$8,2,0)</f>
        <v>3</v>
      </c>
      <c r="E268">
        <v>1611</v>
      </c>
      <c r="F268" t="s">
        <v>14</v>
      </c>
      <c r="G268">
        <f>VLOOKUP(F268,sizing_mappings!$A$2:$B$6,2,0)</f>
        <v>2</v>
      </c>
      <c r="H268" t="s">
        <v>1320</v>
      </c>
    </row>
    <row r="269" spans="1:11" ht="15" hidden="1" customHeight="1">
      <c r="A269" t="s">
        <v>11</v>
      </c>
      <c r="B269" t="s">
        <v>1390</v>
      </c>
      <c r="C269" s="1" t="s">
        <v>13</v>
      </c>
      <c r="D269">
        <f>VLOOKUP(C269,status_mappings!$A$2:$B$8,2,0)</f>
        <v>3</v>
      </c>
      <c r="E269">
        <v>1312</v>
      </c>
      <c r="F269" t="s">
        <v>55</v>
      </c>
      <c r="G269">
        <f>VLOOKUP(F269,sizing_mappings!$A$2:$B$6,2,0)</f>
        <v>1</v>
      </c>
      <c r="H269" t="s">
        <v>22</v>
      </c>
      <c r="I269" t="s">
        <v>26</v>
      </c>
    </row>
    <row r="270" spans="1:11" ht="15" hidden="1" customHeight="1">
      <c r="A270" t="s">
        <v>31</v>
      </c>
      <c r="B270" t="s">
        <v>1391</v>
      </c>
      <c r="C270" s="1" t="s">
        <v>13</v>
      </c>
      <c r="D270">
        <f>VLOOKUP(C270,status_mappings!$A$2:$B$8,2,0)</f>
        <v>3</v>
      </c>
      <c r="E270">
        <v>1610</v>
      </c>
      <c r="F270" t="s">
        <v>14</v>
      </c>
      <c r="G270">
        <f>VLOOKUP(F270,sizing_mappings!$A$2:$B$6,2,0)</f>
        <v>2</v>
      </c>
      <c r="H270" t="s">
        <v>661</v>
      </c>
    </row>
    <row r="271" spans="1:11" ht="15" hidden="1" customHeight="1">
      <c r="A271" t="s">
        <v>31</v>
      </c>
      <c r="B271" t="s">
        <v>1392</v>
      </c>
      <c r="C271" s="1" t="s">
        <v>13</v>
      </c>
      <c r="D271">
        <f>VLOOKUP(C271,status_mappings!$A$2:$B$8,2,0)</f>
        <v>3</v>
      </c>
      <c r="E271">
        <v>1610</v>
      </c>
      <c r="F271" t="s">
        <v>14</v>
      </c>
      <c r="G271">
        <f>VLOOKUP(F271,sizing_mappings!$A$2:$B$6,2,0)</f>
        <v>2</v>
      </c>
      <c r="H271" t="s">
        <v>1279</v>
      </c>
    </row>
    <row r="272" spans="1:11" ht="15" hidden="1" customHeight="1">
      <c r="A272" t="s">
        <v>31</v>
      </c>
      <c r="B272" t="s">
        <v>1393</v>
      </c>
      <c r="C272" s="1" t="s">
        <v>13</v>
      </c>
      <c r="D272">
        <f>VLOOKUP(C272,status_mappings!$A$2:$B$8,2,0)</f>
        <v>3</v>
      </c>
      <c r="E272">
        <v>1612</v>
      </c>
      <c r="F272" t="s">
        <v>14</v>
      </c>
      <c r="G272">
        <f>VLOOKUP(F272,sizing_mappings!$A$2:$B$6,2,0)</f>
        <v>2</v>
      </c>
      <c r="H272" t="s">
        <v>1288</v>
      </c>
    </row>
    <row r="273" spans="1:10" ht="15" hidden="1" customHeight="1">
      <c r="A273" t="s">
        <v>31</v>
      </c>
      <c r="B273" t="s">
        <v>1394</v>
      </c>
      <c r="C273" s="1" t="s">
        <v>13</v>
      </c>
      <c r="D273">
        <f>VLOOKUP(C273,status_mappings!$A$2:$B$8,2,0)</f>
        <v>3</v>
      </c>
      <c r="E273">
        <v>1611</v>
      </c>
      <c r="F273" t="s">
        <v>14</v>
      </c>
      <c r="G273">
        <f>VLOOKUP(F273,sizing_mappings!$A$2:$B$6,2,0)</f>
        <v>2</v>
      </c>
      <c r="H273" t="s">
        <v>1294</v>
      </c>
    </row>
    <row r="274" spans="1:10" ht="15" hidden="1" customHeight="1">
      <c r="A274" t="s">
        <v>31</v>
      </c>
      <c r="B274" t="s">
        <v>1395</v>
      </c>
      <c r="C274" s="1" t="s">
        <v>13</v>
      </c>
      <c r="D274">
        <f>VLOOKUP(C274,status_mappings!$A$2:$B$8,2,0)</f>
        <v>3</v>
      </c>
      <c r="E274">
        <v>1611</v>
      </c>
      <c r="F274" t="s">
        <v>14</v>
      </c>
      <c r="G274">
        <f>VLOOKUP(F274,sizing_mappings!$A$2:$B$6,2,0)</f>
        <v>2</v>
      </c>
      <c r="H274" t="s">
        <v>1300</v>
      </c>
    </row>
    <row r="275" spans="1:10" ht="15" hidden="1" customHeight="1">
      <c r="A275" t="s">
        <v>31</v>
      </c>
      <c r="B275" t="s">
        <v>1396</v>
      </c>
      <c r="C275" s="1" t="s">
        <v>13</v>
      </c>
      <c r="D275">
        <f>VLOOKUP(C275,status_mappings!$A$2:$B$8,2,0)</f>
        <v>3</v>
      </c>
      <c r="E275">
        <v>1611</v>
      </c>
      <c r="F275" t="s">
        <v>14</v>
      </c>
      <c r="G275">
        <f>VLOOKUP(F275,sizing_mappings!$A$2:$B$6,2,0)</f>
        <v>2</v>
      </c>
      <c r="H275" t="s">
        <v>1362</v>
      </c>
    </row>
    <row r="276" spans="1:10" ht="15" hidden="1" customHeight="1">
      <c r="A276" t="s">
        <v>31</v>
      </c>
      <c r="B276" t="s">
        <v>1397</v>
      </c>
      <c r="C276" s="1" t="s">
        <v>13</v>
      </c>
      <c r="D276">
        <f>VLOOKUP(C276,status_mappings!$A$2:$B$8,2,0)</f>
        <v>3</v>
      </c>
      <c r="E276">
        <v>1611</v>
      </c>
      <c r="F276" t="s">
        <v>14</v>
      </c>
      <c r="G276">
        <f>VLOOKUP(F276,sizing_mappings!$A$2:$B$6,2,0)</f>
        <v>2</v>
      </c>
      <c r="H276" t="s">
        <v>1364</v>
      </c>
    </row>
    <row r="277" spans="1:10" ht="15" hidden="1" customHeight="1">
      <c r="A277" t="s">
        <v>31</v>
      </c>
      <c r="B277" t="s">
        <v>1398</v>
      </c>
      <c r="C277" s="1" t="s">
        <v>13</v>
      </c>
      <c r="D277">
        <f>VLOOKUP(C277,status_mappings!$A$2:$B$8,2,0)</f>
        <v>3</v>
      </c>
      <c r="E277">
        <v>1611</v>
      </c>
      <c r="F277" t="s">
        <v>14</v>
      </c>
      <c r="G277">
        <f>VLOOKUP(F277,sizing_mappings!$A$2:$B$6,2,0)</f>
        <v>2</v>
      </c>
      <c r="H277" t="s">
        <v>1366</v>
      </c>
    </row>
    <row r="278" spans="1:10" ht="15" hidden="1" customHeight="1">
      <c r="A278" t="s">
        <v>31</v>
      </c>
      <c r="B278" t="s">
        <v>1399</v>
      </c>
      <c r="C278" s="1" t="s">
        <v>13</v>
      </c>
      <c r="D278">
        <f>VLOOKUP(C278,status_mappings!$A$2:$B$8,2,0)</f>
        <v>3</v>
      </c>
      <c r="E278">
        <v>1703</v>
      </c>
      <c r="F278" t="s">
        <v>14</v>
      </c>
      <c r="G278">
        <f>VLOOKUP(F278,sizing_mappings!$A$2:$B$6,2,0)</f>
        <v>2</v>
      </c>
      <c r="H278" t="s">
        <v>1400</v>
      </c>
    </row>
    <row r="279" spans="1:10" ht="15" hidden="1" customHeight="1">
      <c r="A279" t="s">
        <v>401</v>
      </c>
      <c r="B279" t="s">
        <v>1401</v>
      </c>
      <c r="C279" s="1" t="s">
        <v>13</v>
      </c>
      <c r="D279">
        <f>VLOOKUP(C279,status_mappings!$A$2:$B$8,2,0)</f>
        <v>3</v>
      </c>
      <c r="E279">
        <v>1611</v>
      </c>
      <c r="F279" t="s">
        <v>21</v>
      </c>
      <c r="G279">
        <f>VLOOKUP(F279,sizing_mappings!$A$2:$B$6,2,0)</f>
        <v>3</v>
      </c>
      <c r="H279" t="s">
        <v>751</v>
      </c>
    </row>
    <row r="280" spans="1:10" ht="15" hidden="1" customHeight="1">
      <c r="A280" t="s">
        <v>11</v>
      </c>
      <c r="B280" t="s">
        <v>1402</v>
      </c>
      <c r="C280" s="1" t="s">
        <v>13</v>
      </c>
      <c r="D280">
        <f>VLOOKUP(C280,status_mappings!$A$2:$B$8,2,0)</f>
        <v>3</v>
      </c>
      <c r="E280">
        <v>1312</v>
      </c>
      <c r="F280" t="s">
        <v>55</v>
      </c>
      <c r="G280">
        <f>VLOOKUP(F280,sizing_mappings!$A$2:$B$6,2,0)</f>
        <v>1</v>
      </c>
      <c r="H280" t="s">
        <v>42</v>
      </c>
      <c r="I280" t="s">
        <v>26</v>
      </c>
    </row>
    <row r="281" spans="1:10" ht="15" hidden="1" customHeight="1">
      <c r="A281" t="s">
        <v>401</v>
      </c>
      <c r="B281" t="s">
        <v>1403</v>
      </c>
      <c r="C281" s="1" t="s">
        <v>13</v>
      </c>
      <c r="D281">
        <f>VLOOKUP(C281,status_mappings!$A$2:$B$8,2,0)</f>
        <v>3</v>
      </c>
      <c r="E281">
        <v>1710</v>
      </c>
      <c r="F281" t="s">
        <v>18</v>
      </c>
      <c r="G281">
        <f>VLOOKUP(F281,sizing_mappings!$A$2:$B$6,2,0)</f>
        <v>5</v>
      </c>
      <c r="H281" t="s">
        <v>964</v>
      </c>
    </row>
    <row r="282" spans="1:10" ht="15" hidden="1" customHeight="1">
      <c r="A282" t="s">
        <v>1233</v>
      </c>
      <c r="B282" t="s">
        <v>1404</v>
      </c>
      <c r="C282" s="1" t="s">
        <v>13</v>
      </c>
      <c r="D282">
        <f>VLOOKUP(C282,status_mappings!$A$2:$B$8,2,0)</f>
        <v>3</v>
      </c>
      <c r="E282">
        <v>1702</v>
      </c>
      <c r="F282" t="s">
        <v>18</v>
      </c>
      <c r="G282">
        <f>VLOOKUP(F282,sizing_mappings!$A$2:$B$6,2,0)</f>
        <v>5</v>
      </c>
      <c r="H282" t="s">
        <v>119</v>
      </c>
    </row>
    <row r="283" spans="1:10" ht="15" hidden="1" customHeight="1">
      <c r="A283" t="s">
        <v>387</v>
      </c>
      <c r="B283" t="s">
        <v>1405</v>
      </c>
      <c r="C283" s="1" t="s">
        <v>13</v>
      </c>
      <c r="D283">
        <f>VLOOKUP(C283,status_mappings!$A$2:$B$8,2,0)</f>
        <v>3</v>
      </c>
      <c r="E283">
        <v>1703</v>
      </c>
      <c r="F283" t="s">
        <v>21</v>
      </c>
      <c r="G283">
        <f>VLOOKUP(F283,sizing_mappings!$A$2:$B$6,2,0)</f>
        <v>3</v>
      </c>
      <c r="H283" t="s">
        <v>1294</v>
      </c>
      <c r="J283" s="2">
        <v>1</v>
      </c>
    </row>
    <row r="284" spans="1:10" ht="15" hidden="1" customHeight="1">
      <c r="A284" t="s">
        <v>387</v>
      </c>
      <c r="B284" t="s">
        <v>1406</v>
      </c>
      <c r="C284" s="1" t="s">
        <v>13</v>
      </c>
      <c r="D284">
        <f>VLOOKUP(C284,status_mappings!$A$2:$B$8,2,0)</f>
        <v>3</v>
      </c>
      <c r="E284">
        <v>1612</v>
      </c>
      <c r="F284" t="s">
        <v>18</v>
      </c>
      <c r="G284">
        <f>VLOOKUP(F284,sizing_mappings!$A$2:$B$6,2,0)</f>
        <v>5</v>
      </c>
      <c r="H284" t="s">
        <v>1047</v>
      </c>
      <c r="J284" s="2">
        <v>0.5</v>
      </c>
    </row>
    <row r="285" spans="1:10" ht="15" hidden="1" customHeight="1">
      <c r="A285" t="s">
        <v>813</v>
      </c>
      <c r="B285" t="s">
        <v>1407</v>
      </c>
      <c r="C285" s="1" t="s">
        <v>13</v>
      </c>
      <c r="D285">
        <f>VLOOKUP(C285,status_mappings!$A$2:$B$8,2,0)</f>
        <v>3</v>
      </c>
      <c r="E285">
        <v>1610</v>
      </c>
      <c r="F285" t="s">
        <v>36</v>
      </c>
      <c r="G285">
        <f>VLOOKUP(F285,sizing_mappings!$A$2:$B$6,2,0)</f>
        <v>8</v>
      </c>
      <c r="H285" t="s">
        <v>829</v>
      </c>
    </row>
    <row r="286" spans="1:10" ht="15" hidden="1" customHeight="1">
      <c r="A286" t="s">
        <v>813</v>
      </c>
      <c r="B286" t="s">
        <v>1408</v>
      </c>
      <c r="C286" s="1" t="s">
        <v>13</v>
      </c>
      <c r="D286">
        <f>VLOOKUP(C286,status_mappings!$A$2:$B$8,2,0)</f>
        <v>3</v>
      </c>
      <c r="E286">
        <v>1610</v>
      </c>
      <c r="F286" t="s">
        <v>36</v>
      </c>
      <c r="G286">
        <f>VLOOKUP(F286,sizing_mappings!$A$2:$B$6,2,0)</f>
        <v>8</v>
      </c>
      <c r="H286" t="s">
        <v>829</v>
      </c>
    </row>
    <row r="287" spans="1:10" ht="15" hidden="1" customHeight="1">
      <c r="A287" t="s">
        <v>387</v>
      </c>
      <c r="B287" t="s">
        <v>1409</v>
      </c>
      <c r="C287" s="1" t="s">
        <v>13</v>
      </c>
      <c r="D287">
        <f>VLOOKUP(C287,status_mappings!$A$2:$B$8,2,0)</f>
        <v>3</v>
      </c>
      <c r="E287">
        <v>1701</v>
      </c>
      <c r="F287" t="s">
        <v>21</v>
      </c>
      <c r="G287">
        <f>VLOOKUP(F287,sizing_mappings!$A$2:$B$6,2,0)</f>
        <v>3</v>
      </c>
      <c r="H287" t="s">
        <v>1288</v>
      </c>
    </row>
    <row r="288" spans="1:10" ht="15" hidden="1" customHeight="1">
      <c r="A288" t="s">
        <v>401</v>
      </c>
      <c r="B288" t="s">
        <v>1410</v>
      </c>
      <c r="C288" s="1" t="s">
        <v>13</v>
      </c>
      <c r="D288">
        <f>VLOOKUP(C288,status_mappings!$A$2:$B$8,2,0)</f>
        <v>3</v>
      </c>
      <c r="E288">
        <v>1701</v>
      </c>
      <c r="F288" t="s">
        <v>14</v>
      </c>
      <c r="G288">
        <f>VLOOKUP(F288,sizing_mappings!$A$2:$B$6,2,0)</f>
        <v>2</v>
      </c>
      <c r="H288" t="s">
        <v>465</v>
      </c>
      <c r="J288" s="2">
        <v>1</v>
      </c>
    </row>
    <row r="289" spans="1:11" ht="15" hidden="1" customHeight="1">
      <c r="A289" t="s">
        <v>387</v>
      </c>
      <c r="B289" t="s">
        <v>1411</v>
      </c>
      <c r="C289" s="1" t="s">
        <v>13</v>
      </c>
      <c r="D289">
        <f>VLOOKUP(C289,status_mappings!$A$2:$B$8,2,0)</f>
        <v>3</v>
      </c>
      <c r="E289">
        <v>1703</v>
      </c>
      <c r="F289" t="s">
        <v>21</v>
      </c>
      <c r="G289">
        <f>VLOOKUP(F289,sizing_mappings!$A$2:$B$6,2,0)</f>
        <v>3</v>
      </c>
      <c r="H289" t="s">
        <v>1047</v>
      </c>
    </row>
    <row r="290" spans="1:11" ht="15" hidden="1" customHeight="1">
      <c r="A290" t="s">
        <v>387</v>
      </c>
      <c r="B290" t="s">
        <v>1412</v>
      </c>
      <c r="C290" s="1" t="s">
        <v>13</v>
      </c>
      <c r="D290">
        <f>VLOOKUP(C290,status_mappings!$A$2:$B$8,2,0)</f>
        <v>3</v>
      </c>
      <c r="E290">
        <v>1610</v>
      </c>
      <c r="F290" t="s">
        <v>14</v>
      </c>
      <c r="G290">
        <f>VLOOKUP(F290,sizing_mappings!$A$2:$B$6,2,0)</f>
        <v>2</v>
      </c>
      <c r="H290" t="s">
        <v>618</v>
      </c>
    </row>
    <row r="291" spans="1:11" ht="15" hidden="1" customHeight="1">
      <c r="A291" t="s">
        <v>11</v>
      </c>
      <c r="B291" t="s">
        <v>1413</v>
      </c>
      <c r="C291" s="1" t="s">
        <v>13</v>
      </c>
      <c r="D291">
        <f>VLOOKUP(C291,status_mappings!$A$2:$B$8,2,0)</f>
        <v>3</v>
      </c>
      <c r="E291">
        <v>1312</v>
      </c>
      <c r="F291" t="s">
        <v>55</v>
      </c>
      <c r="G291">
        <f>VLOOKUP(F291,sizing_mappings!$A$2:$B$6,2,0)</f>
        <v>1</v>
      </c>
      <c r="H291" t="s">
        <v>133</v>
      </c>
      <c r="I291" t="s">
        <v>26</v>
      </c>
    </row>
    <row r="292" spans="1:11" ht="15" hidden="1" customHeight="1">
      <c r="A292" t="s">
        <v>387</v>
      </c>
      <c r="B292" t="s">
        <v>1414</v>
      </c>
      <c r="C292" s="1" t="s">
        <v>75</v>
      </c>
      <c r="D292" t="e">
        <f>VLOOKUP(C292,status_mappings!$A$2:$B$8,2,0)</f>
        <v>#N/A</v>
      </c>
      <c r="E292">
        <v>1701</v>
      </c>
      <c r="F292" t="s">
        <v>21</v>
      </c>
      <c r="G292">
        <f>VLOOKUP(F292,sizing_mappings!$A$2:$B$6,2,0)</f>
        <v>3</v>
      </c>
      <c r="H292" t="s">
        <v>25</v>
      </c>
    </row>
    <row r="293" spans="1:11" ht="15" hidden="1" customHeight="1">
      <c r="A293" t="s">
        <v>387</v>
      </c>
      <c r="B293" t="s">
        <v>1415</v>
      </c>
      <c r="C293" s="1" t="s">
        <v>75</v>
      </c>
      <c r="D293" t="e">
        <f>VLOOKUP(C293,status_mappings!$A$2:$B$8,2,0)</f>
        <v>#N/A</v>
      </c>
      <c r="E293">
        <v>1611</v>
      </c>
      <c r="F293" t="s">
        <v>21</v>
      </c>
      <c r="G293">
        <f>VLOOKUP(F293,sizing_mappings!$A$2:$B$6,2,0)</f>
        <v>3</v>
      </c>
      <c r="H293" t="s">
        <v>1256</v>
      </c>
    </row>
    <row r="294" spans="1:11" ht="15" hidden="1" customHeight="1">
      <c r="A294" t="s">
        <v>387</v>
      </c>
      <c r="B294" t="s">
        <v>1416</v>
      </c>
      <c r="C294" s="1" t="s">
        <v>13</v>
      </c>
      <c r="D294">
        <f>VLOOKUP(C294,status_mappings!$A$2:$B$8,2,0)</f>
        <v>3</v>
      </c>
      <c r="E294">
        <v>1612</v>
      </c>
      <c r="F294" t="s">
        <v>18</v>
      </c>
      <c r="G294">
        <f>VLOOKUP(F294,sizing_mappings!$A$2:$B$6,2,0)</f>
        <v>5</v>
      </c>
      <c r="H294" t="s">
        <v>1256</v>
      </c>
      <c r="J294" s="2">
        <v>1</v>
      </c>
    </row>
    <row r="295" spans="1:11" ht="15" hidden="1" customHeight="1">
      <c r="A295" t="s">
        <v>387</v>
      </c>
      <c r="B295" t="s">
        <v>1417</v>
      </c>
      <c r="C295" s="1" t="s">
        <v>13</v>
      </c>
      <c r="D295">
        <f>VLOOKUP(C295,status_mappings!$A$2:$B$8,2,0)</f>
        <v>3</v>
      </c>
      <c r="E295">
        <v>1611</v>
      </c>
      <c r="F295" t="s">
        <v>21</v>
      </c>
      <c r="G295">
        <f>VLOOKUP(F295,sizing_mappings!$A$2:$B$6,2,0)</f>
        <v>3</v>
      </c>
      <c r="H295" t="s">
        <v>1256</v>
      </c>
    </row>
    <row r="296" spans="1:11" ht="15" hidden="1" customHeight="1">
      <c r="A296" t="s">
        <v>31</v>
      </c>
      <c r="B296" t="s">
        <v>1418</v>
      </c>
      <c r="C296" s="1" t="s">
        <v>13</v>
      </c>
      <c r="D296">
        <f>VLOOKUP(C296,status_mappings!$A$2:$B$8,2,0)</f>
        <v>3</v>
      </c>
      <c r="E296">
        <v>1702</v>
      </c>
      <c r="F296" t="s">
        <v>36</v>
      </c>
      <c r="G296">
        <f>VLOOKUP(F296,sizing_mappings!$A$2:$B$6,2,0)</f>
        <v>8</v>
      </c>
      <c r="H296" t="s">
        <v>1095</v>
      </c>
      <c r="J296" s="2">
        <v>0.3</v>
      </c>
      <c r="K296" t="s">
        <v>1229</v>
      </c>
    </row>
    <row r="297" spans="1:11" ht="15" hidden="1" customHeight="1">
      <c r="A297" t="s">
        <v>31</v>
      </c>
      <c r="B297" t="s">
        <v>1419</v>
      </c>
      <c r="C297" s="1" t="s">
        <v>13</v>
      </c>
      <c r="D297">
        <f>VLOOKUP(C297,status_mappings!$A$2:$B$8,2,0)</f>
        <v>3</v>
      </c>
      <c r="E297">
        <v>1702</v>
      </c>
      <c r="F297" t="s">
        <v>36</v>
      </c>
      <c r="G297">
        <f>VLOOKUP(F297,sizing_mappings!$A$2:$B$6,2,0)</f>
        <v>8</v>
      </c>
      <c r="H297" t="s">
        <v>1095</v>
      </c>
      <c r="J297" s="2">
        <v>0.1</v>
      </c>
    </row>
    <row r="298" spans="1:11" ht="15" hidden="1" customHeight="1">
      <c r="A298" t="s">
        <v>387</v>
      </c>
      <c r="B298" t="s">
        <v>1420</v>
      </c>
      <c r="C298" s="1" t="s">
        <v>13</v>
      </c>
      <c r="D298">
        <f>VLOOKUP(C298,status_mappings!$A$2:$B$8,2,0)</f>
        <v>3</v>
      </c>
      <c r="E298">
        <v>1611</v>
      </c>
      <c r="F298" t="s">
        <v>21</v>
      </c>
      <c r="G298">
        <f>VLOOKUP(F298,sizing_mappings!$A$2:$B$6,2,0)</f>
        <v>3</v>
      </c>
      <c r="H298" t="s">
        <v>1022</v>
      </c>
    </row>
    <row r="299" spans="1:11" ht="15" hidden="1" customHeight="1">
      <c r="A299" t="s">
        <v>337</v>
      </c>
      <c r="B299" t="s">
        <v>1421</v>
      </c>
      <c r="C299" s="1" t="s">
        <v>13</v>
      </c>
      <c r="D299">
        <f>VLOOKUP(C299,status_mappings!$A$2:$B$8,2,0)</f>
        <v>3</v>
      </c>
      <c r="E299">
        <v>1610</v>
      </c>
      <c r="F299" t="s">
        <v>21</v>
      </c>
      <c r="G299">
        <f>VLOOKUP(F299,sizing_mappings!$A$2:$B$6,2,0)</f>
        <v>3</v>
      </c>
      <c r="H299" t="s">
        <v>1022</v>
      </c>
      <c r="J299" s="2">
        <v>0.5</v>
      </c>
      <c r="K299" t="s">
        <v>1422</v>
      </c>
    </row>
    <row r="300" spans="1:11" ht="15" hidden="1" customHeight="1">
      <c r="A300" t="s">
        <v>387</v>
      </c>
      <c r="B300" t="s">
        <v>1423</v>
      </c>
      <c r="C300" s="1" t="s">
        <v>13</v>
      </c>
      <c r="D300">
        <f>VLOOKUP(C300,status_mappings!$A$2:$B$8,2,0)</f>
        <v>3</v>
      </c>
      <c r="E300">
        <v>1705</v>
      </c>
      <c r="F300" t="s">
        <v>21</v>
      </c>
      <c r="G300">
        <f>VLOOKUP(F300,sizing_mappings!$A$2:$B$6,2,0)</f>
        <v>3</v>
      </c>
      <c r="H300" t="s">
        <v>1022</v>
      </c>
    </row>
    <row r="301" spans="1:11" ht="15" hidden="1" customHeight="1">
      <c r="A301" t="s">
        <v>337</v>
      </c>
      <c r="B301" t="s">
        <v>1424</v>
      </c>
      <c r="C301" s="1" t="s">
        <v>13</v>
      </c>
      <c r="D301">
        <f>VLOOKUP(C301,status_mappings!$A$2:$B$8,2,0)</f>
        <v>3</v>
      </c>
      <c r="E301">
        <v>1702</v>
      </c>
      <c r="F301" t="s">
        <v>21</v>
      </c>
      <c r="G301">
        <f>VLOOKUP(F301,sizing_mappings!$A$2:$B$6,2,0)</f>
        <v>3</v>
      </c>
      <c r="H301" t="s">
        <v>1022</v>
      </c>
      <c r="J301" s="2">
        <v>1</v>
      </c>
    </row>
    <row r="302" spans="1:11" ht="15" hidden="1" customHeight="1">
      <c r="A302" t="s">
        <v>11</v>
      </c>
      <c r="B302" t="s">
        <v>1425</v>
      </c>
      <c r="C302" s="1" t="s">
        <v>13</v>
      </c>
      <c r="D302">
        <f>VLOOKUP(C302,status_mappings!$A$2:$B$8,2,0)</f>
        <v>3</v>
      </c>
      <c r="E302">
        <v>1312</v>
      </c>
      <c r="F302" t="s">
        <v>55</v>
      </c>
      <c r="G302">
        <f>VLOOKUP(F302,sizing_mappings!$A$2:$B$6,2,0)</f>
        <v>1</v>
      </c>
      <c r="H302" t="s">
        <v>15</v>
      </c>
      <c r="I302" t="s">
        <v>26</v>
      </c>
    </row>
    <row r="303" spans="1:11" ht="15" hidden="1" customHeight="1">
      <c r="A303" t="s">
        <v>31</v>
      </c>
      <c r="B303" t="s">
        <v>1426</v>
      </c>
      <c r="C303" s="1" t="s">
        <v>13</v>
      </c>
      <c r="D303">
        <f>VLOOKUP(C303,status_mappings!$A$2:$B$8,2,0)</f>
        <v>3</v>
      </c>
      <c r="E303">
        <v>1610</v>
      </c>
      <c r="F303" t="s">
        <v>21</v>
      </c>
      <c r="G303">
        <f>VLOOKUP(F303,sizing_mappings!$A$2:$B$6,2,0)</f>
        <v>3</v>
      </c>
      <c r="H303" t="s">
        <v>1364</v>
      </c>
      <c r="J303" s="2">
        <v>0.9</v>
      </c>
    </row>
    <row r="304" spans="1:11" ht="15" hidden="1" customHeight="1">
      <c r="A304" t="s">
        <v>31</v>
      </c>
      <c r="B304" t="s">
        <v>1427</v>
      </c>
      <c r="C304" s="1" t="s">
        <v>13</v>
      </c>
      <c r="D304">
        <f>VLOOKUP(C304,status_mappings!$A$2:$B$8,2,0)</f>
        <v>3</v>
      </c>
      <c r="E304">
        <v>1610</v>
      </c>
      <c r="F304" t="s">
        <v>14</v>
      </c>
      <c r="G304">
        <f>VLOOKUP(F304,sizing_mappings!$A$2:$B$6,2,0)</f>
        <v>2</v>
      </c>
      <c r="H304" t="s">
        <v>1026</v>
      </c>
    </row>
    <row r="305" spans="1:10" ht="15" hidden="1" customHeight="1">
      <c r="A305" t="s">
        <v>813</v>
      </c>
      <c r="B305" t="s">
        <v>1428</v>
      </c>
      <c r="C305" s="1" t="s">
        <v>13</v>
      </c>
      <c r="D305">
        <f>VLOOKUP(C305,status_mappings!$A$2:$B$8,2,0)</f>
        <v>3</v>
      </c>
      <c r="E305">
        <v>1610</v>
      </c>
      <c r="F305" t="s">
        <v>36</v>
      </c>
      <c r="G305">
        <f>VLOOKUP(F305,sizing_mappings!$A$2:$B$6,2,0)</f>
        <v>8</v>
      </c>
      <c r="H305" t="s">
        <v>1047</v>
      </c>
    </row>
    <row r="306" spans="1:10" ht="15" hidden="1" customHeight="1">
      <c r="A306" t="s">
        <v>813</v>
      </c>
      <c r="B306" t="s">
        <v>1429</v>
      </c>
      <c r="C306" s="1" t="s">
        <v>13</v>
      </c>
      <c r="D306">
        <f>VLOOKUP(C306,status_mappings!$A$2:$B$8,2,0)</f>
        <v>3</v>
      </c>
      <c r="E306">
        <v>1610</v>
      </c>
      <c r="F306" t="s">
        <v>36</v>
      </c>
      <c r="G306">
        <f>VLOOKUP(F306,sizing_mappings!$A$2:$B$6,2,0)</f>
        <v>8</v>
      </c>
      <c r="H306" t="s">
        <v>119</v>
      </c>
    </row>
    <row r="307" spans="1:10" ht="15" hidden="1" customHeight="1">
      <c r="A307" t="s">
        <v>813</v>
      </c>
      <c r="B307" t="s">
        <v>1430</v>
      </c>
      <c r="C307" s="1" t="s">
        <v>13</v>
      </c>
      <c r="D307">
        <f>VLOOKUP(C307,status_mappings!$A$2:$B$8,2,0)</f>
        <v>3</v>
      </c>
      <c r="E307">
        <v>1610</v>
      </c>
      <c r="F307" t="s">
        <v>36</v>
      </c>
      <c r="G307">
        <f>VLOOKUP(F307,sizing_mappings!$A$2:$B$6,2,0)</f>
        <v>8</v>
      </c>
      <c r="H307" t="s">
        <v>1247</v>
      </c>
    </row>
    <row r="308" spans="1:10" ht="15" hidden="1" customHeight="1">
      <c r="A308" t="s">
        <v>813</v>
      </c>
      <c r="B308" t="s">
        <v>1431</v>
      </c>
      <c r="C308" s="1" t="s">
        <v>13</v>
      </c>
      <c r="D308">
        <f>VLOOKUP(C308,status_mappings!$A$2:$B$8,2,0)</f>
        <v>3</v>
      </c>
      <c r="E308">
        <v>1612</v>
      </c>
      <c r="F308" t="s">
        <v>36</v>
      </c>
      <c r="G308">
        <f>VLOOKUP(F308,sizing_mappings!$A$2:$B$6,2,0)</f>
        <v>8</v>
      </c>
      <c r="H308" t="s">
        <v>829</v>
      </c>
    </row>
    <row r="309" spans="1:10" ht="15" hidden="1" customHeight="1">
      <c r="A309" t="s">
        <v>387</v>
      </c>
      <c r="B309" t="s">
        <v>1432</v>
      </c>
      <c r="C309" s="1" t="s">
        <v>13</v>
      </c>
      <c r="D309">
        <f>VLOOKUP(C309,status_mappings!$A$2:$B$8,2,0)</f>
        <v>3</v>
      </c>
      <c r="E309">
        <v>1611</v>
      </c>
      <c r="F309" t="s">
        <v>36</v>
      </c>
      <c r="G309">
        <f>VLOOKUP(F309,sizing_mappings!$A$2:$B$6,2,0)</f>
        <v>8</v>
      </c>
      <c r="H309" t="s">
        <v>119</v>
      </c>
    </row>
    <row r="310" spans="1:10" ht="15" hidden="1" customHeight="1">
      <c r="A310" t="s">
        <v>337</v>
      </c>
      <c r="B310" t="s">
        <v>1433</v>
      </c>
      <c r="C310" s="1" t="s">
        <v>75</v>
      </c>
      <c r="D310" t="e">
        <f>VLOOKUP(C310,status_mappings!$A$2:$B$8,2,0)</f>
        <v>#N/A</v>
      </c>
      <c r="E310">
        <v>1703</v>
      </c>
      <c r="F310" t="s">
        <v>36</v>
      </c>
      <c r="G310">
        <f>VLOOKUP(F310,sizing_mappings!$A$2:$B$6,2,0)</f>
        <v>8</v>
      </c>
      <c r="H310" t="s">
        <v>986</v>
      </c>
    </row>
    <row r="311" spans="1:10" ht="15" hidden="1" customHeight="1">
      <c r="A311" t="s">
        <v>337</v>
      </c>
      <c r="B311" t="s">
        <v>1434</v>
      </c>
      <c r="C311" s="1" t="s">
        <v>13</v>
      </c>
      <c r="D311">
        <f>VLOOKUP(C311,status_mappings!$A$2:$B$8,2,0)</f>
        <v>3</v>
      </c>
      <c r="E311">
        <v>1703</v>
      </c>
      <c r="F311" t="s">
        <v>55</v>
      </c>
      <c r="G311">
        <f>VLOOKUP(F311,sizing_mappings!$A$2:$B$6,2,0)</f>
        <v>1</v>
      </c>
      <c r="H311" t="s">
        <v>986</v>
      </c>
    </row>
    <row r="312" spans="1:10" ht="15" hidden="1" customHeight="1">
      <c r="A312" t="s">
        <v>337</v>
      </c>
      <c r="B312" t="s">
        <v>1435</v>
      </c>
      <c r="C312" s="1" t="s">
        <v>13</v>
      </c>
      <c r="D312">
        <f>VLOOKUP(C312,status_mappings!$A$2:$B$8,2,0)</f>
        <v>3</v>
      </c>
      <c r="E312">
        <v>1703</v>
      </c>
      <c r="F312" t="s">
        <v>21</v>
      </c>
      <c r="G312">
        <f>VLOOKUP(F312,sizing_mappings!$A$2:$B$6,2,0)</f>
        <v>3</v>
      </c>
      <c r="H312" t="s">
        <v>986</v>
      </c>
    </row>
    <row r="313" spans="1:10" ht="15" hidden="1" customHeight="1">
      <c r="A313" t="s">
        <v>11</v>
      </c>
      <c r="B313" t="s">
        <v>1436</v>
      </c>
      <c r="C313" s="1" t="s">
        <v>13</v>
      </c>
      <c r="D313">
        <f>VLOOKUP(C313,status_mappings!$A$2:$B$8,2,0)</f>
        <v>3</v>
      </c>
      <c r="E313">
        <v>1312</v>
      </c>
      <c r="F313" t="s">
        <v>55</v>
      </c>
      <c r="G313">
        <f>VLOOKUP(F313,sizing_mappings!$A$2:$B$6,2,0)</f>
        <v>1</v>
      </c>
      <c r="H313" t="s">
        <v>101</v>
      </c>
      <c r="I313" t="s">
        <v>26</v>
      </c>
    </row>
    <row r="314" spans="1:10" ht="15" hidden="1" customHeight="1">
      <c r="A314" t="s">
        <v>337</v>
      </c>
      <c r="B314" t="s">
        <v>1437</v>
      </c>
      <c r="C314" s="1" t="s">
        <v>13</v>
      </c>
      <c r="D314">
        <f>VLOOKUP(C314,status_mappings!$A$2:$B$8,2,0)</f>
        <v>3</v>
      </c>
      <c r="E314">
        <v>1703</v>
      </c>
      <c r="F314" t="s">
        <v>21</v>
      </c>
      <c r="G314">
        <f>VLOOKUP(F314,sizing_mappings!$A$2:$B$6,2,0)</f>
        <v>3</v>
      </c>
      <c r="H314" t="s">
        <v>986</v>
      </c>
    </row>
    <row r="315" spans="1:10" ht="15" hidden="1" customHeight="1">
      <c r="A315" t="s">
        <v>387</v>
      </c>
      <c r="B315" t="s">
        <v>1223</v>
      </c>
      <c r="C315" s="1" t="s">
        <v>75</v>
      </c>
      <c r="D315" t="e">
        <f>VLOOKUP(C315,status_mappings!$A$2:$B$8,2,0)</f>
        <v>#N/A</v>
      </c>
      <c r="E315">
        <v>1902</v>
      </c>
      <c r="F315" t="s">
        <v>18</v>
      </c>
      <c r="G315">
        <f>VLOOKUP(F315,sizing_mappings!$A$2:$B$6,2,0)</f>
        <v>5</v>
      </c>
      <c r="H315" t="s">
        <v>25</v>
      </c>
    </row>
    <row r="316" spans="1:10" ht="15" hidden="1" customHeight="1">
      <c r="A316" t="s">
        <v>387</v>
      </c>
      <c r="B316" t="s">
        <v>1439</v>
      </c>
      <c r="C316" s="1" t="s">
        <v>13</v>
      </c>
      <c r="D316">
        <f>VLOOKUP(C316,status_mappings!$A$2:$B$8,2,0)</f>
        <v>3</v>
      </c>
      <c r="E316">
        <v>1611</v>
      </c>
      <c r="F316" t="s">
        <v>55</v>
      </c>
      <c r="G316">
        <f>VLOOKUP(F316,sizing_mappings!$A$2:$B$6,2,0)</f>
        <v>1</v>
      </c>
      <c r="H316" t="s">
        <v>1256</v>
      </c>
    </row>
    <row r="317" spans="1:10" ht="15" hidden="1" customHeight="1">
      <c r="A317" t="s">
        <v>387</v>
      </c>
      <c r="B317" t="s">
        <v>1440</v>
      </c>
      <c r="C317" s="1" t="s">
        <v>13</v>
      </c>
      <c r="D317">
        <f>VLOOKUP(C317,status_mappings!$A$2:$B$8,2,0)</f>
        <v>3</v>
      </c>
      <c r="E317">
        <v>1611</v>
      </c>
      <c r="F317" t="s">
        <v>14</v>
      </c>
      <c r="G317">
        <f>VLOOKUP(F317,sizing_mappings!$A$2:$B$6,2,0)</f>
        <v>2</v>
      </c>
      <c r="H317" t="s">
        <v>1047</v>
      </c>
    </row>
    <row r="318" spans="1:10" ht="15" hidden="1" customHeight="1">
      <c r="A318" t="s">
        <v>387</v>
      </c>
      <c r="B318" t="s">
        <v>1441</v>
      </c>
      <c r="C318" s="1" t="s">
        <v>13</v>
      </c>
      <c r="D318">
        <f>VLOOKUP(C318,status_mappings!$A$2:$B$8,2,0)</f>
        <v>3</v>
      </c>
      <c r="E318">
        <v>1701</v>
      </c>
      <c r="F318" t="s">
        <v>14</v>
      </c>
      <c r="G318">
        <f>VLOOKUP(F318,sizing_mappings!$A$2:$B$6,2,0)</f>
        <v>2</v>
      </c>
      <c r="H318" t="s">
        <v>618</v>
      </c>
      <c r="J318" s="2">
        <v>0.3</v>
      </c>
    </row>
    <row r="319" spans="1:10" ht="15" hidden="1" customHeight="1">
      <c r="A319" t="s">
        <v>387</v>
      </c>
      <c r="B319" t="s">
        <v>1442</v>
      </c>
      <c r="C319" s="1" t="s">
        <v>13</v>
      </c>
      <c r="D319">
        <f>VLOOKUP(C319,status_mappings!$A$2:$B$8,2,0)</f>
        <v>3</v>
      </c>
      <c r="E319">
        <v>1612</v>
      </c>
      <c r="F319" t="s">
        <v>21</v>
      </c>
      <c r="G319">
        <f>VLOOKUP(F319,sizing_mappings!$A$2:$B$6,2,0)</f>
        <v>3</v>
      </c>
      <c r="H319" t="s">
        <v>465</v>
      </c>
      <c r="J319" s="2">
        <v>1</v>
      </c>
    </row>
    <row r="320" spans="1:10" ht="15" hidden="1" customHeight="1">
      <c r="A320" t="s">
        <v>387</v>
      </c>
      <c r="B320" t="s">
        <v>1443</v>
      </c>
      <c r="C320" s="1" t="s">
        <v>13</v>
      </c>
      <c r="D320">
        <f>VLOOKUP(C320,status_mappings!$A$2:$B$8,2,0)</f>
        <v>3</v>
      </c>
      <c r="E320">
        <v>1611</v>
      </c>
      <c r="F320" t="s">
        <v>14</v>
      </c>
      <c r="G320">
        <f>VLOOKUP(F320,sizing_mappings!$A$2:$B$6,2,0)</f>
        <v>2</v>
      </c>
      <c r="H320" t="s">
        <v>1047</v>
      </c>
    </row>
    <row r="321" spans="1:10" ht="15" hidden="1" customHeight="1">
      <c r="A321" t="s">
        <v>337</v>
      </c>
      <c r="B321" t="s">
        <v>1444</v>
      </c>
      <c r="C321" s="1" t="s">
        <v>13</v>
      </c>
      <c r="D321">
        <f>VLOOKUP(C321,status_mappings!$A$2:$B$8,2,0)</f>
        <v>3</v>
      </c>
      <c r="E321">
        <v>1612</v>
      </c>
      <c r="F321" t="s">
        <v>21</v>
      </c>
      <c r="G321">
        <f>VLOOKUP(F321,sizing_mappings!$A$2:$B$6,2,0)</f>
        <v>3</v>
      </c>
      <c r="H321" t="s">
        <v>1022</v>
      </c>
      <c r="J321" s="2">
        <v>0.4</v>
      </c>
    </row>
    <row r="322" spans="1:10" ht="15" hidden="1" customHeight="1">
      <c r="A322" t="s">
        <v>337</v>
      </c>
      <c r="B322" t="s">
        <v>1445</v>
      </c>
      <c r="C322" s="1" t="s">
        <v>13</v>
      </c>
      <c r="D322">
        <f>VLOOKUP(C322,status_mappings!$A$2:$B$8,2,0)</f>
        <v>3</v>
      </c>
      <c r="E322">
        <v>1612</v>
      </c>
      <c r="F322" t="s">
        <v>21</v>
      </c>
      <c r="G322">
        <f>VLOOKUP(F322,sizing_mappings!$A$2:$B$6,2,0)</f>
        <v>3</v>
      </c>
      <c r="H322" t="s">
        <v>986</v>
      </c>
    </row>
    <row r="323" spans="1:10" ht="15" hidden="1" customHeight="1">
      <c r="A323" t="s">
        <v>337</v>
      </c>
      <c r="B323" t="s">
        <v>1446</v>
      </c>
      <c r="C323" s="1" t="s">
        <v>13</v>
      </c>
      <c r="D323">
        <f>VLOOKUP(C323,status_mappings!$A$2:$B$8,2,0)</f>
        <v>3</v>
      </c>
      <c r="E323">
        <v>1703</v>
      </c>
      <c r="F323" t="s">
        <v>36</v>
      </c>
      <c r="G323">
        <f>VLOOKUP(F323,sizing_mappings!$A$2:$B$6,2,0)</f>
        <v>8</v>
      </c>
      <c r="H323" t="s">
        <v>1022</v>
      </c>
    </row>
    <row r="324" spans="1:10" ht="15" hidden="1" customHeight="1">
      <c r="A324" t="s">
        <v>11</v>
      </c>
      <c r="B324" t="s">
        <v>1447</v>
      </c>
      <c r="C324" s="1" t="s">
        <v>13</v>
      </c>
      <c r="D324">
        <f>VLOOKUP(C324,status_mappings!$A$2:$B$8,2,0)</f>
        <v>3</v>
      </c>
      <c r="E324">
        <v>1312</v>
      </c>
      <c r="F324" t="s">
        <v>55</v>
      </c>
      <c r="G324">
        <f>VLOOKUP(F324,sizing_mappings!$A$2:$B$6,2,0)</f>
        <v>1</v>
      </c>
      <c r="H324" t="s">
        <v>49</v>
      </c>
      <c r="I324" t="s">
        <v>26</v>
      </c>
    </row>
    <row r="325" spans="1:10" ht="15" hidden="1" customHeight="1">
      <c r="A325" t="s">
        <v>337</v>
      </c>
      <c r="B325" t="s">
        <v>1448</v>
      </c>
      <c r="C325" s="1" t="s">
        <v>13</v>
      </c>
      <c r="D325">
        <f>VLOOKUP(C325,status_mappings!$A$2:$B$8,2,0)</f>
        <v>3</v>
      </c>
      <c r="E325">
        <v>1705</v>
      </c>
      <c r="F325" t="s">
        <v>36</v>
      </c>
      <c r="G325">
        <f>VLOOKUP(F325,sizing_mappings!$A$2:$B$6,2,0)</f>
        <v>8</v>
      </c>
      <c r="H325" t="s">
        <v>1022</v>
      </c>
    </row>
    <row r="326" spans="1:10" ht="15" hidden="1" customHeight="1">
      <c r="A326" t="s">
        <v>337</v>
      </c>
      <c r="B326" t="s">
        <v>1449</v>
      </c>
      <c r="C326" s="1" t="s">
        <v>13</v>
      </c>
      <c r="D326">
        <f>VLOOKUP(C326,status_mappings!$A$2:$B$8,2,0)</f>
        <v>3</v>
      </c>
      <c r="E326">
        <v>1702</v>
      </c>
      <c r="F326" t="s">
        <v>18</v>
      </c>
      <c r="G326">
        <f>VLOOKUP(F326,sizing_mappings!$A$2:$B$6,2,0)</f>
        <v>5</v>
      </c>
      <c r="H326" t="s">
        <v>1022</v>
      </c>
      <c r="J326" s="2">
        <v>0.9</v>
      </c>
    </row>
    <row r="327" spans="1:10" ht="15" hidden="1" customHeight="1">
      <c r="A327" t="s">
        <v>387</v>
      </c>
      <c r="B327" t="s">
        <v>1450</v>
      </c>
      <c r="C327" s="1" t="s">
        <v>75</v>
      </c>
      <c r="D327" t="e">
        <f>VLOOKUP(C327,status_mappings!$A$2:$B$8,2,0)</f>
        <v>#N/A</v>
      </c>
      <c r="E327">
        <v>1902</v>
      </c>
      <c r="F327" t="s">
        <v>18</v>
      </c>
      <c r="G327">
        <f>VLOOKUP(F327,sizing_mappings!$A$2:$B$6,2,0)</f>
        <v>5</v>
      </c>
    </row>
    <row r="328" spans="1:10" ht="15" hidden="1" customHeight="1">
      <c r="A328" t="s">
        <v>387</v>
      </c>
      <c r="B328" t="s">
        <v>1451</v>
      </c>
      <c r="C328" s="1" t="s">
        <v>13</v>
      </c>
      <c r="D328">
        <f>VLOOKUP(C328,status_mappings!$A$2:$B$8,2,0)</f>
        <v>3</v>
      </c>
      <c r="E328">
        <v>1612</v>
      </c>
      <c r="F328" t="s">
        <v>14</v>
      </c>
      <c r="G328">
        <f>VLOOKUP(F328,sizing_mappings!$A$2:$B$6,2,0)</f>
        <v>2</v>
      </c>
      <c r="H328" t="s">
        <v>729</v>
      </c>
    </row>
    <row r="329" spans="1:10" ht="15" hidden="1" customHeight="1">
      <c r="A329" t="s">
        <v>387</v>
      </c>
      <c r="B329" t="s">
        <v>1452</v>
      </c>
      <c r="C329" s="1" t="s">
        <v>13</v>
      </c>
      <c r="D329">
        <f>VLOOKUP(C329,status_mappings!$A$2:$B$8,2,0)</f>
        <v>3</v>
      </c>
      <c r="E329">
        <v>1611</v>
      </c>
      <c r="F329" t="s">
        <v>14</v>
      </c>
      <c r="G329">
        <f>VLOOKUP(F329,sizing_mappings!$A$2:$B$6,2,0)</f>
        <v>2</v>
      </c>
      <c r="H329" t="s">
        <v>1300</v>
      </c>
      <c r="J329" s="2">
        <v>0.2</v>
      </c>
    </row>
    <row r="330" spans="1:10" ht="15" hidden="1" customHeight="1">
      <c r="A330" t="s">
        <v>31</v>
      </c>
      <c r="B330" t="s">
        <v>1453</v>
      </c>
      <c r="C330" s="1" t="s">
        <v>13</v>
      </c>
      <c r="D330">
        <f>VLOOKUP(C330,status_mappings!$A$2:$B$8,2,0)</f>
        <v>3</v>
      </c>
      <c r="E330">
        <v>1706</v>
      </c>
      <c r="F330" t="s">
        <v>14</v>
      </c>
      <c r="G330">
        <f>VLOOKUP(F330,sizing_mappings!$A$2:$B$6,2,0)</f>
        <v>2</v>
      </c>
      <c r="H330" t="s">
        <v>1297</v>
      </c>
    </row>
    <row r="331" spans="1:10" ht="15" hidden="1" customHeight="1">
      <c r="A331" t="s">
        <v>692</v>
      </c>
      <c r="B331" t="s">
        <v>1310</v>
      </c>
      <c r="C331" s="1" t="s">
        <v>75</v>
      </c>
      <c r="D331" t="e">
        <f>VLOOKUP(C331,status_mappings!$A$2:$B$8,2,0)</f>
        <v>#N/A</v>
      </c>
      <c r="E331">
        <v>1801</v>
      </c>
      <c r="F331" t="s">
        <v>18</v>
      </c>
      <c r="G331">
        <f>VLOOKUP(F331,sizing_mappings!$A$2:$B$6,2,0)</f>
        <v>5</v>
      </c>
      <c r="H331" t="s">
        <v>25</v>
      </c>
    </row>
    <row r="332" spans="1:10" ht="15" hidden="1" customHeight="1">
      <c r="A332" t="s">
        <v>813</v>
      </c>
      <c r="B332" t="s">
        <v>1455</v>
      </c>
      <c r="C332" s="1" t="s">
        <v>13</v>
      </c>
      <c r="D332">
        <f>VLOOKUP(C332,status_mappings!$A$2:$B$8,2,0)</f>
        <v>3</v>
      </c>
      <c r="E332">
        <v>1701</v>
      </c>
      <c r="F332" t="s">
        <v>36</v>
      </c>
      <c r="G332">
        <f>VLOOKUP(F332,sizing_mappings!$A$2:$B$6,2,0)</f>
        <v>8</v>
      </c>
      <c r="H332" t="s">
        <v>829</v>
      </c>
    </row>
    <row r="333" spans="1:10" ht="15" hidden="1" customHeight="1">
      <c r="A333" t="s">
        <v>813</v>
      </c>
      <c r="B333" t="s">
        <v>1456</v>
      </c>
      <c r="C333" s="1" t="s">
        <v>13</v>
      </c>
      <c r="D333">
        <f>VLOOKUP(C333,status_mappings!$A$2:$B$8,2,0)</f>
        <v>3</v>
      </c>
      <c r="E333">
        <v>1703</v>
      </c>
      <c r="F333" t="s">
        <v>36</v>
      </c>
      <c r="G333">
        <f>VLOOKUP(F333,sizing_mappings!$A$2:$B$6,2,0)</f>
        <v>8</v>
      </c>
      <c r="H333" t="s">
        <v>829</v>
      </c>
    </row>
    <row r="334" spans="1:10" ht="15" hidden="1" customHeight="1">
      <c r="A334" t="s">
        <v>813</v>
      </c>
      <c r="B334" t="s">
        <v>1457</v>
      </c>
      <c r="C334" s="1" t="s">
        <v>13</v>
      </c>
      <c r="D334">
        <f>VLOOKUP(C334,status_mappings!$A$2:$B$8,2,0)</f>
        <v>3</v>
      </c>
      <c r="E334">
        <v>1702</v>
      </c>
      <c r="F334" t="s">
        <v>36</v>
      </c>
      <c r="G334">
        <f>VLOOKUP(F334,sizing_mappings!$A$2:$B$6,2,0)</f>
        <v>8</v>
      </c>
      <c r="H334" t="s">
        <v>829</v>
      </c>
    </row>
    <row r="335" spans="1:10" ht="15" hidden="1" customHeight="1">
      <c r="A335" t="s">
        <v>11</v>
      </c>
      <c r="B335" t="s">
        <v>1458</v>
      </c>
      <c r="C335" s="1" t="s">
        <v>13</v>
      </c>
      <c r="D335">
        <f>VLOOKUP(C335,status_mappings!$A$2:$B$8,2,0)</f>
        <v>3</v>
      </c>
      <c r="E335">
        <v>1312</v>
      </c>
      <c r="F335" t="s">
        <v>55</v>
      </c>
      <c r="G335">
        <f>VLOOKUP(F335,sizing_mappings!$A$2:$B$6,2,0)</f>
        <v>1</v>
      </c>
      <c r="H335" t="s">
        <v>58</v>
      </c>
      <c r="I335" t="s">
        <v>26</v>
      </c>
    </row>
    <row r="336" spans="1:10" ht="15" hidden="1" customHeight="1">
      <c r="A336" t="s">
        <v>813</v>
      </c>
      <c r="B336" t="s">
        <v>1459</v>
      </c>
      <c r="C336" s="1" t="s">
        <v>13</v>
      </c>
      <c r="D336">
        <f>VLOOKUP(C336,status_mappings!$A$2:$B$8,2,0)</f>
        <v>3</v>
      </c>
      <c r="E336">
        <v>1703</v>
      </c>
      <c r="F336" t="s">
        <v>36</v>
      </c>
      <c r="G336">
        <f>VLOOKUP(F336,sizing_mappings!$A$2:$B$6,2,0)</f>
        <v>8</v>
      </c>
      <c r="H336" t="s">
        <v>829</v>
      </c>
    </row>
    <row r="337" spans="1:11" ht="15" hidden="1" customHeight="1">
      <c r="A337" t="s">
        <v>387</v>
      </c>
      <c r="B337" t="s">
        <v>1460</v>
      </c>
      <c r="C337" s="1" t="s">
        <v>13</v>
      </c>
      <c r="D337">
        <f>VLOOKUP(C337,status_mappings!$A$2:$B$8,2,0)</f>
        <v>3</v>
      </c>
      <c r="E337">
        <v>1611</v>
      </c>
      <c r="F337" t="s">
        <v>36</v>
      </c>
      <c r="G337">
        <f>VLOOKUP(F337,sizing_mappings!$A$2:$B$6,2,0)</f>
        <v>8</v>
      </c>
      <c r="H337" t="s">
        <v>1256</v>
      </c>
    </row>
    <row r="338" spans="1:11" ht="15" hidden="1" customHeight="1">
      <c r="A338" t="s">
        <v>387</v>
      </c>
      <c r="B338" t="s">
        <v>1461</v>
      </c>
      <c r="C338" s="1" t="s">
        <v>13</v>
      </c>
      <c r="D338">
        <f>VLOOKUP(C338,status_mappings!$A$2:$B$8,2,0)</f>
        <v>3</v>
      </c>
      <c r="E338">
        <v>1611</v>
      </c>
      <c r="F338" t="s">
        <v>21</v>
      </c>
      <c r="G338">
        <f>VLOOKUP(F338,sizing_mappings!$A$2:$B$6,2,0)</f>
        <v>3</v>
      </c>
      <c r="H338" t="s">
        <v>829</v>
      </c>
    </row>
    <row r="339" spans="1:11" ht="15" hidden="1" customHeight="1">
      <c r="A339" t="s">
        <v>387</v>
      </c>
      <c r="B339" t="s">
        <v>1312</v>
      </c>
      <c r="C339" s="1" t="s">
        <v>75</v>
      </c>
      <c r="D339" t="e">
        <f>VLOOKUP(C339,status_mappings!$A$2:$B$8,2,0)</f>
        <v>#N/A</v>
      </c>
      <c r="E339">
        <v>1902</v>
      </c>
      <c r="F339" t="s">
        <v>21</v>
      </c>
      <c r="G339">
        <f>VLOOKUP(F339,sizing_mappings!$A$2:$B$6,2,0)</f>
        <v>3</v>
      </c>
      <c r="H339" t="s">
        <v>25</v>
      </c>
    </row>
    <row r="340" spans="1:11" ht="15" hidden="1" customHeight="1">
      <c r="A340" t="s">
        <v>387</v>
      </c>
      <c r="B340" t="s">
        <v>1464</v>
      </c>
      <c r="C340" s="1" t="s">
        <v>13</v>
      </c>
      <c r="D340">
        <f>VLOOKUP(C340,status_mappings!$A$2:$B$8,2,0)</f>
        <v>3</v>
      </c>
      <c r="E340">
        <v>1701</v>
      </c>
      <c r="F340" t="s">
        <v>18</v>
      </c>
      <c r="G340">
        <f>VLOOKUP(F340,sizing_mappings!$A$2:$B$6,2,0)</f>
        <v>5</v>
      </c>
      <c r="H340" t="s">
        <v>465</v>
      </c>
      <c r="J340" s="2">
        <v>1</v>
      </c>
    </row>
    <row r="341" spans="1:11" ht="15" hidden="1" customHeight="1">
      <c r="A341" t="s">
        <v>31</v>
      </c>
      <c r="B341" t="s">
        <v>1465</v>
      </c>
      <c r="C341" s="1" t="s">
        <v>13</v>
      </c>
      <c r="D341">
        <f>VLOOKUP(C341,status_mappings!$A$2:$B$8,2,0)</f>
        <v>3</v>
      </c>
      <c r="E341">
        <v>1612</v>
      </c>
      <c r="F341" t="s">
        <v>14</v>
      </c>
      <c r="G341">
        <f>VLOOKUP(F341,sizing_mappings!$A$2:$B$6,2,0)</f>
        <v>2</v>
      </c>
      <c r="H341" t="s">
        <v>1303</v>
      </c>
    </row>
    <row r="342" spans="1:11" ht="15" hidden="1" customHeight="1">
      <c r="A342" t="s">
        <v>387</v>
      </c>
      <c r="B342" t="s">
        <v>1466</v>
      </c>
      <c r="C342" s="1" t="s">
        <v>13</v>
      </c>
      <c r="D342">
        <f>VLOOKUP(C342,status_mappings!$A$2:$B$8,2,0)</f>
        <v>3</v>
      </c>
      <c r="E342">
        <v>1612</v>
      </c>
      <c r="F342" t="s">
        <v>21</v>
      </c>
      <c r="G342">
        <f>VLOOKUP(F342,sizing_mappings!$A$2:$B$6,2,0)</f>
        <v>3</v>
      </c>
      <c r="H342" t="s">
        <v>1256</v>
      </c>
      <c r="J342" s="2">
        <v>1</v>
      </c>
    </row>
    <row r="343" spans="1:11" ht="15" hidden="1" customHeight="1">
      <c r="A343" t="s">
        <v>31</v>
      </c>
      <c r="B343" t="s">
        <v>1467</v>
      </c>
      <c r="C343" s="1" t="s">
        <v>13</v>
      </c>
      <c r="D343">
        <f>VLOOKUP(C343,status_mappings!$A$2:$B$8,2,0)</f>
        <v>3</v>
      </c>
      <c r="E343">
        <v>1612</v>
      </c>
      <c r="F343" t="s">
        <v>21</v>
      </c>
      <c r="G343">
        <f>VLOOKUP(F343,sizing_mappings!$A$2:$B$6,2,0)</f>
        <v>3</v>
      </c>
      <c r="H343" t="s">
        <v>465</v>
      </c>
      <c r="J343" s="2">
        <v>1</v>
      </c>
    </row>
    <row r="344" spans="1:11" ht="15" hidden="1" customHeight="1">
      <c r="A344" t="s">
        <v>31</v>
      </c>
      <c r="B344" t="s">
        <v>1315</v>
      </c>
      <c r="C344" s="1" t="s">
        <v>13</v>
      </c>
      <c r="D344">
        <f>VLOOKUP(C344,status_mappings!$A$2:$B$8,2,0)</f>
        <v>3</v>
      </c>
      <c r="E344">
        <v>1802</v>
      </c>
      <c r="F344" t="s">
        <v>55</v>
      </c>
      <c r="G344">
        <f>VLOOKUP(F344,sizing_mappings!$A$2:$B$6,2,0)</f>
        <v>1</v>
      </c>
      <c r="H344" t="s">
        <v>465</v>
      </c>
      <c r="J344" s="2">
        <v>1</v>
      </c>
    </row>
    <row r="345" spans="1:11" ht="15" hidden="1" customHeight="1">
      <c r="A345" t="s">
        <v>31</v>
      </c>
      <c r="B345" t="s">
        <v>1384</v>
      </c>
      <c r="C345" s="1" t="s">
        <v>13</v>
      </c>
      <c r="D345">
        <f>VLOOKUP(C345,status_mappings!$A$2:$B$8,2,0)</f>
        <v>3</v>
      </c>
      <c r="E345">
        <v>1802</v>
      </c>
      <c r="F345" t="s">
        <v>21</v>
      </c>
      <c r="G345">
        <f>VLOOKUP(F345,sizing_mappings!$A$2:$B$6,2,0)</f>
        <v>3</v>
      </c>
      <c r="H345" t="s">
        <v>465</v>
      </c>
      <c r="J345" s="2">
        <v>1</v>
      </c>
    </row>
    <row r="346" spans="1:11" ht="15" hidden="1" customHeight="1">
      <c r="A346" t="s">
        <v>11</v>
      </c>
      <c r="B346" t="s">
        <v>1470</v>
      </c>
      <c r="C346" s="1" t="s">
        <v>13</v>
      </c>
      <c r="D346">
        <f>VLOOKUP(C346,status_mappings!$A$2:$B$8,2,0)</f>
        <v>3</v>
      </c>
      <c r="E346">
        <v>1312</v>
      </c>
      <c r="F346" t="s">
        <v>55</v>
      </c>
      <c r="G346">
        <f>VLOOKUP(F346,sizing_mappings!$A$2:$B$6,2,0)</f>
        <v>1</v>
      </c>
      <c r="H346" t="s">
        <v>99</v>
      </c>
      <c r="I346" t="s">
        <v>26</v>
      </c>
    </row>
    <row r="347" spans="1:11" ht="15" hidden="1" customHeight="1">
      <c r="A347" t="s">
        <v>31</v>
      </c>
      <c r="B347" t="s">
        <v>1471</v>
      </c>
      <c r="C347" s="1" t="s">
        <v>13</v>
      </c>
      <c r="D347">
        <f>VLOOKUP(C347,status_mappings!$A$2:$B$8,2,0)</f>
        <v>3</v>
      </c>
      <c r="E347">
        <v>1802</v>
      </c>
      <c r="F347" t="s">
        <v>21</v>
      </c>
      <c r="G347">
        <f>VLOOKUP(F347,sizing_mappings!$A$2:$B$6,2,0)</f>
        <v>3</v>
      </c>
      <c r="H347" t="s">
        <v>465</v>
      </c>
      <c r="J347" s="2">
        <v>1</v>
      </c>
      <c r="K347" t="s">
        <v>1472</v>
      </c>
    </row>
    <row r="348" spans="1:11" ht="15" hidden="1" customHeight="1">
      <c r="A348" t="s">
        <v>387</v>
      </c>
      <c r="B348" t="s">
        <v>1473</v>
      </c>
      <c r="C348" s="1" t="s">
        <v>13</v>
      </c>
      <c r="D348">
        <f>VLOOKUP(C348,status_mappings!$A$2:$B$8,2,0)</f>
        <v>3</v>
      </c>
      <c r="E348">
        <v>1701</v>
      </c>
      <c r="F348" t="s">
        <v>14</v>
      </c>
      <c r="G348">
        <f>VLOOKUP(F348,sizing_mappings!$A$2:$B$6,2,0)</f>
        <v>2</v>
      </c>
      <c r="H348" t="s">
        <v>1362</v>
      </c>
      <c r="J348" s="2">
        <v>0.75</v>
      </c>
      <c r="K348" t="s">
        <v>1474</v>
      </c>
    </row>
    <row r="349" spans="1:11" ht="15" hidden="1" customHeight="1">
      <c r="A349" t="s">
        <v>31</v>
      </c>
      <c r="B349" s="1" t="s">
        <v>1475</v>
      </c>
      <c r="C349" s="1" t="s">
        <v>13</v>
      </c>
      <c r="D349">
        <f>VLOOKUP(C349,status_mappings!$A$2:$B$8,2,0)</f>
        <v>3</v>
      </c>
      <c r="E349">
        <v>1710</v>
      </c>
      <c r="F349" t="s">
        <v>14</v>
      </c>
      <c r="G349">
        <f>VLOOKUP(F349,sizing_mappings!$A$2:$B$6,2,0)</f>
        <v>2</v>
      </c>
      <c r="H349" t="s">
        <v>465</v>
      </c>
      <c r="J349" s="2">
        <v>1</v>
      </c>
    </row>
    <row r="350" spans="1:11" ht="15" hidden="1" customHeight="1">
      <c r="A350" t="s">
        <v>31</v>
      </c>
      <c r="B350" s="1" t="s">
        <v>1476</v>
      </c>
      <c r="C350" s="1" t="s">
        <v>13</v>
      </c>
      <c r="D350">
        <f>VLOOKUP(C350,status_mappings!$A$2:$B$8,2,0)</f>
        <v>3</v>
      </c>
      <c r="E350">
        <v>1707</v>
      </c>
      <c r="F350" t="s">
        <v>55</v>
      </c>
      <c r="G350">
        <f>VLOOKUP(F350,sizing_mappings!$A$2:$B$6,2,0)</f>
        <v>1</v>
      </c>
      <c r="H350" t="s">
        <v>465</v>
      </c>
      <c r="J350" s="2">
        <v>1</v>
      </c>
    </row>
    <row r="351" spans="1:11" ht="15" hidden="1" customHeight="1">
      <c r="A351" t="s">
        <v>31</v>
      </c>
      <c r="B351" t="s">
        <v>1477</v>
      </c>
      <c r="C351" s="1" t="s">
        <v>13</v>
      </c>
      <c r="D351">
        <f>VLOOKUP(C351,status_mappings!$A$2:$B$8,2,0)</f>
        <v>3</v>
      </c>
      <c r="E351">
        <v>1612</v>
      </c>
      <c r="F351" t="s">
        <v>14</v>
      </c>
      <c r="G351">
        <f>VLOOKUP(F351,sizing_mappings!$A$2:$B$6,2,0)</f>
        <v>2</v>
      </c>
      <c r="H351" t="s">
        <v>465</v>
      </c>
      <c r="J351" s="2">
        <v>1</v>
      </c>
    </row>
    <row r="352" spans="1:11" ht="15" hidden="1" customHeight="1">
      <c r="A352" t="s">
        <v>31</v>
      </c>
      <c r="B352" t="s">
        <v>1478</v>
      </c>
      <c r="C352" s="1" t="s">
        <v>13</v>
      </c>
      <c r="D352">
        <f>VLOOKUP(C352,status_mappings!$A$2:$B$8,2,0)</f>
        <v>3</v>
      </c>
      <c r="E352">
        <v>1703</v>
      </c>
      <c r="F352" t="s">
        <v>14</v>
      </c>
      <c r="G352">
        <f>VLOOKUP(F352,sizing_mappings!$A$2:$B$6,2,0)</f>
        <v>2</v>
      </c>
      <c r="H352" t="s">
        <v>465</v>
      </c>
      <c r="J352" s="2">
        <v>1</v>
      </c>
    </row>
    <row r="353" spans="1:11" ht="15" hidden="1" customHeight="1">
      <c r="A353" t="s">
        <v>387</v>
      </c>
      <c r="B353" t="s">
        <v>1479</v>
      </c>
      <c r="C353" s="1" t="s">
        <v>75</v>
      </c>
      <c r="D353" t="e">
        <f>VLOOKUP(C353,status_mappings!$A$2:$B$8,2,0)</f>
        <v>#N/A</v>
      </c>
      <c r="E353">
        <v>1902</v>
      </c>
      <c r="F353" t="s">
        <v>21</v>
      </c>
      <c r="G353">
        <f>VLOOKUP(F353,sizing_mappings!$A$2:$B$6,2,0)</f>
        <v>3</v>
      </c>
      <c r="H353" t="s">
        <v>25</v>
      </c>
    </row>
    <row r="354" spans="1:11" ht="15" hidden="1" customHeight="1">
      <c r="A354" t="s">
        <v>387</v>
      </c>
      <c r="B354" t="s">
        <v>1480</v>
      </c>
      <c r="C354" s="1" t="s">
        <v>13</v>
      </c>
      <c r="D354">
        <f>VLOOKUP(C354,status_mappings!$A$2:$B$8,2,0)</f>
        <v>3</v>
      </c>
      <c r="E354">
        <v>1612</v>
      </c>
      <c r="F354" t="s">
        <v>14</v>
      </c>
      <c r="G354">
        <f>VLOOKUP(F354,sizing_mappings!$A$2:$B$6,2,0)</f>
        <v>2</v>
      </c>
      <c r="H354" t="s">
        <v>1020</v>
      </c>
    </row>
    <row r="355" spans="1:11" ht="15" hidden="1" customHeight="1">
      <c r="A355" t="s">
        <v>31</v>
      </c>
      <c r="B355" t="s">
        <v>1481</v>
      </c>
      <c r="C355" s="1" t="s">
        <v>13</v>
      </c>
      <c r="D355">
        <f>VLOOKUP(C355,status_mappings!$A$2:$B$8,2,0)</f>
        <v>3</v>
      </c>
      <c r="E355">
        <v>1612</v>
      </c>
      <c r="F355" t="s">
        <v>14</v>
      </c>
      <c r="G355">
        <f>VLOOKUP(F355,sizing_mappings!$A$2:$B$6,2,0)</f>
        <v>2</v>
      </c>
      <c r="H355" t="s">
        <v>1482</v>
      </c>
    </row>
    <row r="356" spans="1:11" ht="15" hidden="1" customHeight="1">
      <c r="A356" t="s">
        <v>31</v>
      </c>
      <c r="B356" t="s">
        <v>1483</v>
      </c>
      <c r="C356" s="1" t="s">
        <v>13</v>
      </c>
      <c r="D356">
        <f>VLOOKUP(C356,status_mappings!$A$2:$B$8,2,0)</f>
        <v>3</v>
      </c>
      <c r="E356">
        <v>1612</v>
      </c>
      <c r="F356" t="s">
        <v>14</v>
      </c>
      <c r="G356">
        <f>VLOOKUP(F356,sizing_mappings!$A$2:$B$6,2,0)</f>
        <v>2</v>
      </c>
      <c r="H356" t="s">
        <v>1484</v>
      </c>
    </row>
    <row r="357" spans="1:11" ht="15" hidden="1" customHeight="1">
      <c r="A357" t="s">
        <v>11</v>
      </c>
      <c r="B357" t="s">
        <v>1485</v>
      </c>
      <c r="C357" s="1" t="s">
        <v>13</v>
      </c>
      <c r="D357">
        <f>VLOOKUP(C357,status_mappings!$A$2:$B$8,2,0)</f>
        <v>3</v>
      </c>
      <c r="E357">
        <v>1312</v>
      </c>
      <c r="F357" t="s">
        <v>55</v>
      </c>
      <c r="G357">
        <f>VLOOKUP(F357,sizing_mappings!$A$2:$B$6,2,0)</f>
        <v>1</v>
      </c>
      <c r="H357" t="s">
        <v>19</v>
      </c>
      <c r="I357" t="s">
        <v>26</v>
      </c>
    </row>
    <row r="358" spans="1:11" ht="15" hidden="1" customHeight="1">
      <c r="A358" t="s">
        <v>31</v>
      </c>
      <c r="B358" t="s">
        <v>1486</v>
      </c>
      <c r="C358" s="1" t="s">
        <v>13</v>
      </c>
      <c r="D358">
        <f>VLOOKUP(C358,status_mappings!$A$2:$B$8,2,0)</f>
        <v>3</v>
      </c>
      <c r="E358">
        <v>1612</v>
      </c>
      <c r="F358" t="s">
        <v>14</v>
      </c>
      <c r="G358">
        <f>VLOOKUP(F358,sizing_mappings!$A$2:$B$6,2,0)</f>
        <v>2</v>
      </c>
      <c r="H358" t="s">
        <v>1487</v>
      </c>
    </row>
    <row r="359" spans="1:11" ht="15" hidden="1" customHeight="1">
      <c r="A359" t="s">
        <v>387</v>
      </c>
      <c r="B359" t="s">
        <v>1488</v>
      </c>
      <c r="C359" s="1" t="s">
        <v>13</v>
      </c>
      <c r="D359">
        <f>VLOOKUP(C359,status_mappings!$A$2:$B$8,2,0)</f>
        <v>3</v>
      </c>
      <c r="E359">
        <v>1704</v>
      </c>
      <c r="F359" t="s">
        <v>21</v>
      </c>
      <c r="G359">
        <f>VLOOKUP(F359,sizing_mappings!$A$2:$B$6,2,0)</f>
        <v>3</v>
      </c>
      <c r="H359" t="s">
        <v>1300</v>
      </c>
    </row>
    <row r="360" spans="1:11" ht="15" hidden="1" customHeight="1">
      <c r="A360" t="s">
        <v>387</v>
      </c>
      <c r="B360" t="s">
        <v>1489</v>
      </c>
      <c r="C360" s="1" t="s">
        <v>13</v>
      </c>
      <c r="D360">
        <f>VLOOKUP(C360,status_mappings!$A$2:$B$8,2,0)</f>
        <v>3</v>
      </c>
      <c r="E360">
        <v>1704</v>
      </c>
      <c r="F360" t="s">
        <v>14</v>
      </c>
      <c r="G360">
        <f>VLOOKUP(F360,sizing_mappings!$A$2:$B$6,2,0)</f>
        <v>2</v>
      </c>
      <c r="H360" t="s">
        <v>1490</v>
      </c>
    </row>
    <row r="361" spans="1:11" ht="15" hidden="1" customHeight="1">
      <c r="A361" t="s">
        <v>387</v>
      </c>
      <c r="B361" t="s">
        <v>1691</v>
      </c>
      <c r="C361" s="1" t="s">
        <v>13</v>
      </c>
      <c r="D361">
        <f>VLOOKUP(C361,status_mappings!$A$2:$B$8,2,0)</f>
        <v>3</v>
      </c>
      <c r="E361">
        <v>1703</v>
      </c>
      <c r="F361" t="s">
        <v>14</v>
      </c>
      <c r="G361">
        <f>VLOOKUP(F361,sizing_mappings!$A$2:$B$6,2,0)</f>
        <v>2</v>
      </c>
      <c r="H361" t="s">
        <v>834</v>
      </c>
    </row>
    <row r="362" spans="1:11" ht="15" hidden="1" customHeight="1">
      <c r="A362" t="s">
        <v>387</v>
      </c>
      <c r="B362" t="s">
        <v>1491</v>
      </c>
      <c r="C362" s="1" t="s">
        <v>13</v>
      </c>
      <c r="D362">
        <f>VLOOKUP(C362,status_mappings!$A$2:$B$8,2,0)</f>
        <v>3</v>
      </c>
      <c r="E362">
        <v>1703</v>
      </c>
      <c r="F362" t="s">
        <v>21</v>
      </c>
      <c r="G362">
        <f>VLOOKUP(F362,sizing_mappings!$A$2:$B$6,2,0)</f>
        <v>3</v>
      </c>
      <c r="H362" t="s">
        <v>1026</v>
      </c>
    </row>
    <row r="363" spans="1:11" ht="15" hidden="1" customHeight="1">
      <c r="A363" t="s">
        <v>387</v>
      </c>
      <c r="B363" t="s">
        <v>1492</v>
      </c>
      <c r="C363" s="1" t="s">
        <v>75</v>
      </c>
      <c r="D363" t="e">
        <f>VLOOKUP(C363,status_mappings!$A$2:$B$8,2,0)</f>
        <v>#N/A</v>
      </c>
      <c r="E363">
        <v>1703</v>
      </c>
      <c r="F363" t="s">
        <v>14</v>
      </c>
      <c r="G363">
        <f>VLOOKUP(F363,sizing_mappings!$A$2:$B$6,2,0)</f>
        <v>2</v>
      </c>
      <c r="H363" t="s">
        <v>25</v>
      </c>
      <c r="K363" t="s">
        <v>1493</v>
      </c>
    </row>
    <row r="364" spans="1:11" ht="15" hidden="1" customHeight="1">
      <c r="A364" t="s">
        <v>387</v>
      </c>
      <c r="B364" t="s">
        <v>1494</v>
      </c>
      <c r="C364" s="1" t="s">
        <v>13</v>
      </c>
      <c r="D364">
        <f>VLOOKUP(C364,status_mappings!$A$2:$B$8,2,0)</f>
        <v>3</v>
      </c>
      <c r="E364">
        <v>1702</v>
      </c>
      <c r="F364" t="s">
        <v>14</v>
      </c>
      <c r="G364">
        <f>VLOOKUP(F364,sizing_mappings!$A$2:$B$6,2,0)</f>
        <v>2</v>
      </c>
      <c r="H364" t="s">
        <v>1366</v>
      </c>
    </row>
    <row r="365" spans="1:11" ht="15" hidden="1" customHeight="1">
      <c r="A365" t="s">
        <v>387</v>
      </c>
      <c r="B365" t="s">
        <v>1495</v>
      </c>
      <c r="C365" s="1" t="s">
        <v>13</v>
      </c>
      <c r="D365">
        <f>VLOOKUP(C365,status_mappings!$A$2:$B$8,2,0)</f>
        <v>3</v>
      </c>
      <c r="E365">
        <v>1704</v>
      </c>
      <c r="F365" t="s">
        <v>18</v>
      </c>
      <c r="G365">
        <f>VLOOKUP(F365,sizing_mappings!$A$2:$B$6,2,0)</f>
        <v>5</v>
      </c>
      <c r="H365" t="s">
        <v>465</v>
      </c>
      <c r="J365" s="2">
        <v>1</v>
      </c>
    </row>
    <row r="366" spans="1:11" ht="15" hidden="1" customHeight="1">
      <c r="A366" t="s">
        <v>401</v>
      </c>
      <c r="B366" t="s">
        <v>1496</v>
      </c>
      <c r="C366" s="1" t="s">
        <v>13</v>
      </c>
      <c r="D366">
        <f>VLOOKUP(C366,status_mappings!$A$2:$B$8,2,0)</f>
        <v>3</v>
      </c>
      <c r="E366">
        <v>1701</v>
      </c>
      <c r="F366" t="s">
        <v>14</v>
      </c>
      <c r="G366">
        <f>VLOOKUP(F366,sizing_mappings!$A$2:$B$6,2,0)</f>
        <v>2</v>
      </c>
      <c r="H366" t="s">
        <v>834</v>
      </c>
    </row>
    <row r="367" spans="1:11" ht="15" hidden="1" customHeight="1">
      <c r="A367" t="s">
        <v>813</v>
      </c>
      <c r="B367" t="s">
        <v>1497</v>
      </c>
      <c r="C367" s="1" t="s">
        <v>13</v>
      </c>
      <c r="D367">
        <f>VLOOKUP(C367,status_mappings!$A$2:$B$8,2,0)</f>
        <v>3</v>
      </c>
      <c r="E367">
        <v>1701</v>
      </c>
      <c r="F367" t="s">
        <v>36</v>
      </c>
      <c r="G367">
        <f>VLOOKUP(F367,sizing_mappings!$A$2:$B$6,2,0)</f>
        <v>8</v>
      </c>
      <c r="H367" t="s">
        <v>829</v>
      </c>
    </row>
    <row r="368" spans="1:11" ht="15" hidden="1" customHeight="1">
      <c r="A368" t="s">
        <v>813</v>
      </c>
      <c r="B368" t="s">
        <v>1498</v>
      </c>
      <c r="C368" s="1" t="s">
        <v>13</v>
      </c>
      <c r="D368">
        <f>VLOOKUP(C368,status_mappings!$A$2:$B$8,2,0)</f>
        <v>3</v>
      </c>
      <c r="E368">
        <v>1703</v>
      </c>
      <c r="F368" t="s">
        <v>36</v>
      </c>
      <c r="G368">
        <f>VLOOKUP(F368,sizing_mappings!$A$2:$B$6,2,0)</f>
        <v>8</v>
      </c>
      <c r="H368" t="s">
        <v>829</v>
      </c>
    </row>
    <row r="369" spans="1:11" ht="15" hidden="1" customHeight="1">
      <c r="A369" t="s">
        <v>11</v>
      </c>
      <c r="B369" t="s">
        <v>1499</v>
      </c>
      <c r="C369" s="1" t="s">
        <v>13</v>
      </c>
      <c r="D369">
        <f>VLOOKUP(C369,status_mappings!$A$2:$B$8,2,0)</f>
        <v>3</v>
      </c>
      <c r="E369">
        <v>1312</v>
      </c>
      <c r="F369" t="s">
        <v>55</v>
      </c>
      <c r="G369">
        <f>VLOOKUP(F369,sizing_mappings!$A$2:$B$6,2,0)</f>
        <v>1</v>
      </c>
      <c r="H369" t="s">
        <v>29</v>
      </c>
      <c r="I369" t="s">
        <v>26</v>
      </c>
      <c r="K369" s="2">
        <v>0.9</v>
      </c>
    </row>
    <row r="370" spans="1:11" ht="15" hidden="1" customHeight="1">
      <c r="A370" t="s">
        <v>1500</v>
      </c>
      <c r="B370" t="s">
        <v>1501</v>
      </c>
      <c r="C370" s="1" t="s">
        <v>13</v>
      </c>
      <c r="D370">
        <f>VLOOKUP(C370,status_mappings!$A$2:$B$8,2,0)</f>
        <v>3</v>
      </c>
      <c r="E370">
        <v>1701</v>
      </c>
      <c r="F370" t="s">
        <v>21</v>
      </c>
      <c r="G370">
        <f>VLOOKUP(F370,sizing_mappings!$A$2:$B$6,2,0)</f>
        <v>3</v>
      </c>
      <c r="H370" t="s">
        <v>119</v>
      </c>
    </row>
    <row r="371" spans="1:11" ht="15" hidden="1" customHeight="1">
      <c r="A371" t="s">
        <v>1500</v>
      </c>
      <c r="B371" t="s">
        <v>1502</v>
      </c>
      <c r="C371" s="1" t="s">
        <v>13</v>
      </c>
      <c r="D371">
        <f>VLOOKUP(C371,status_mappings!$A$2:$B$8,2,0)</f>
        <v>3</v>
      </c>
      <c r="E371">
        <v>1701</v>
      </c>
      <c r="F371" t="s">
        <v>18</v>
      </c>
      <c r="G371">
        <f>VLOOKUP(F371,sizing_mappings!$A$2:$B$6,2,0)</f>
        <v>5</v>
      </c>
      <c r="H371" t="s">
        <v>119</v>
      </c>
    </row>
    <row r="372" spans="1:11" ht="15" hidden="1" customHeight="1">
      <c r="A372" t="s">
        <v>1500</v>
      </c>
      <c r="B372" t="s">
        <v>1503</v>
      </c>
      <c r="C372" s="1" t="s">
        <v>13</v>
      </c>
      <c r="D372">
        <f>VLOOKUP(C372,status_mappings!$A$2:$B$8,2,0)</f>
        <v>3</v>
      </c>
      <c r="E372">
        <v>1701</v>
      </c>
      <c r="F372" t="s">
        <v>18</v>
      </c>
      <c r="G372">
        <f>VLOOKUP(F372,sizing_mappings!$A$2:$B$6,2,0)</f>
        <v>5</v>
      </c>
      <c r="H372" t="s">
        <v>1482</v>
      </c>
    </row>
    <row r="373" spans="1:11" ht="15" hidden="1" customHeight="1">
      <c r="A373" t="s">
        <v>1500</v>
      </c>
      <c r="B373" t="s">
        <v>1504</v>
      </c>
      <c r="C373" s="1" t="s">
        <v>13</v>
      </c>
      <c r="D373">
        <f>VLOOKUP(C373,status_mappings!$A$2:$B$8,2,0)</f>
        <v>3</v>
      </c>
      <c r="E373">
        <v>1701</v>
      </c>
      <c r="F373" t="s">
        <v>18</v>
      </c>
      <c r="G373">
        <f>VLOOKUP(F373,sizing_mappings!$A$2:$B$6,2,0)</f>
        <v>5</v>
      </c>
      <c r="H373" t="s">
        <v>1484</v>
      </c>
    </row>
    <row r="374" spans="1:11" ht="15" hidden="1" customHeight="1">
      <c r="A374" t="s">
        <v>1500</v>
      </c>
      <c r="B374" t="s">
        <v>1505</v>
      </c>
      <c r="C374" s="1" t="s">
        <v>13</v>
      </c>
      <c r="D374">
        <f>VLOOKUP(C374,status_mappings!$A$2:$B$8,2,0)</f>
        <v>3</v>
      </c>
      <c r="E374">
        <v>1701</v>
      </c>
      <c r="F374" t="s">
        <v>18</v>
      </c>
      <c r="G374">
        <f>VLOOKUP(F374,sizing_mappings!$A$2:$B$6,2,0)</f>
        <v>5</v>
      </c>
      <c r="H374" t="s">
        <v>1487</v>
      </c>
    </row>
    <row r="375" spans="1:11" ht="15" hidden="1" customHeight="1">
      <c r="A375" t="s">
        <v>1500</v>
      </c>
      <c r="B375" t="s">
        <v>1506</v>
      </c>
      <c r="C375" s="1" t="s">
        <v>13</v>
      </c>
      <c r="D375">
        <f>VLOOKUP(C375,status_mappings!$A$2:$B$8,2,0)</f>
        <v>3</v>
      </c>
      <c r="E375">
        <v>1704</v>
      </c>
      <c r="F375" t="s">
        <v>14</v>
      </c>
      <c r="G375">
        <f>VLOOKUP(F375,sizing_mappings!$A$2:$B$6,2,0)</f>
        <v>2</v>
      </c>
      <c r="H375" t="s">
        <v>1482</v>
      </c>
    </row>
    <row r="376" spans="1:11" ht="15" hidden="1" customHeight="1">
      <c r="A376" t="s">
        <v>1500</v>
      </c>
      <c r="B376" t="s">
        <v>1507</v>
      </c>
      <c r="C376" s="1" t="s">
        <v>13</v>
      </c>
      <c r="D376">
        <f>VLOOKUP(C376,status_mappings!$A$2:$B$8,2,0)</f>
        <v>3</v>
      </c>
      <c r="E376">
        <v>1704</v>
      </c>
      <c r="F376" t="s">
        <v>14</v>
      </c>
      <c r="G376">
        <f>VLOOKUP(F376,sizing_mappings!$A$2:$B$6,2,0)</f>
        <v>2</v>
      </c>
      <c r="H376" t="s">
        <v>1482</v>
      </c>
    </row>
    <row r="377" spans="1:11" ht="15" hidden="1" customHeight="1">
      <c r="A377" t="s">
        <v>1500</v>
      </c>
      <c r="B377" t="s">
        <v>1508</v>
      </c>
      <c r="C377" s="1" t="s">
        <v>13</v>
      </c>
      <c r="D377">
        <f>VLOOKUP(C377,status_mappings!$A$2:$B$8,2,0)</f>
        <v>3</v>
      </c>
      <c r="E377">
        <v>1703</v>
      </c>
      <c r="F377" t="s">
        <v>14</v>
      </c>
      <c r="G377">
        <f>VLOOKUP(F377,sizing_mappings!$A$2:$B$6,2,0)</f>
        <v>2</v>
      </c>
      <c r="H377" t="s">
        <v>1484</v>
      </c>
      <c r="K377" t="s">
        <v>1509</v>
      </c>
    </row>
    <row r="378" spans="1:11" ht="15" hidden="1" customHeight="1">
      <c r="A378" t="s">
        <v>1500</v>
      </c>
      <c r="B378" t="s">
        <v>1510</v>
      </c>
      <c r="C378" s="1" t="s">
        <v>13</v>
      </c>
      <c r="D378">
        <f>VLOOKUP(C378,status_mappings!$A$2:$B$8,2,0)</f>
        <v>3</v>
      </c>
      <c r="E378">
        <v>1701</v>
      </c>
      <c r="F378" t="s">
        <v>18</v>
      </c>
      <c r="G378">
        <f>VLOOKUP(F378,sizing_mappings!$A$2:$B$6,2,0)</f>
        <v>5</v>
      </c>
      <c r="H378" t="s">
        <v>1484</v>
      </c>
    </row>
    <row r="379" spans="1:11" ht="15" hidden="1" customHeight="1">
      <c r="A379" t="s">
        <v>1500</v>
      </c>
      <c r="B379" t="s">
        <v>1511</v>
      </c>
      <c r="C379" s="1" t="s">
        <v>13</v>
      </c>
      <c r="D379">
        <f>VLOOKUP(C379,status_mappings!$A$2:$B$8,2,0)</f>
        <v>3</v>
      </c>
      <c r="E379">
        <v>1705</v>
      </c>
      <c r="F379" t="s">
        <v>55</v>
      </c>
      <c r="G379">
        <f>VLOOKUP(F379,sizing_mappings!$A$2:$B$6,2,0)</f>
        <v>1</v>
      </c>
      <c r="H379" t="s">
        <v>1487</v>
      </c>
    </row>
    <row r="380" spans="1:11" ht="15" hidden="1" customHeight="1">
      <c r="A380" t="s">
        <v>11</v>
      </c>
      <c r="B380" t="s">
        <v>1512</v>
      </c>
      <c r="C380" s="1" t="s">
        <v>13</v>
      </c>
      <c r="D380">
        <f>VLOOKUP(C380,status_mappings!$A$2:$B$8,2,0)</f>
        <v>3</v>
      </c>
      <c r="E380">
        <v>1312</v>
      </c>
      <c r="F380" t="s">
        <v>55</v>
      </c>
      <c r="G380">
        <f>VLOOKUP(F380,sizing_mappings!$A$2:$B$6,2,0)</f>
        <v>1</v>
      </c>
      <c r="H380" t="s">
        <v>44</v>
      </c>
      <c r="I380" t="s">
        <v>26</v>
      </c>
    </row>
    <row r="381" spans="1:11" ht="15" hidden="1" customHeight="1">
      <c r="A381" t="s">
        <v>1500</v>
      </c>
      <c r="B381" t="s">
        <v>1513</v>
      </c>
      <c r="C381" s="1" t="s">
        <v>13</v>
      </c>
      <c r="D381">
        <f>VLOOKUP(C381,status_mappings!$A$2:$B$8,2,0)</f>
        <v>3</v>
      </c>
      <c r="E381">
        <v>1701</v>
      </c>
      <c r="F381" t="s">
        <v>18</v>
      </c>
      <c r="G381">
        <f>VLOOKUP(F381,sizing_mappings!$A$2:$B$6,2,0)</f>
        <v>5</v>
      </c>
      <c r="H381" t="s">
        <v>1482</v>
      </c>
    </row>
    <row r="382" spans="1:11" ht="15" hidden="1" customHeight="1">
      <c r="A382" t="s">
        <v>1500</v>
      </c>
      <c r="B382" t="s">
        <v>1514</v>
      </c>
      <c r="C382" s="1" t="s">
        <v>13</v>
      </c>
      <c r="D382">
        <f>VLOOKUP(C382,status_mappings!$A$2:$B$8,2,0)</f>
        <v>3</v>
      </c>
      <c r="E382">
        <v>1702</v>
      </c>
      <c r="F382" t="s">
        <v>18</v>
      </c>
      <c r="G382">
        <f>VLOOKUP(F382,sizing_mappings!$A$2:$B$6,2,0)</f>
        <v>5</v>
      </c>
      <c r="H382" t="s">
        <v>1482</v>
      </c>
    </row>
    <row r="383" spans="1:11" ht="15" hidden="1" customHeight="1">
      <c r="A383" t="s">
        <v>1500</v>
      </c>
      <c r="B383" t="s">
        <v>1515</v>
      </c>
      <c r="C383" s="1" t="s">
        <v>13</v>
      </c>
      <c r="D383">
        <f>VLOOKUP(C383,status_mappings!$A$2:$B$8,2,0)</f>
        <v>3</v>
      </c>
      <c r="E383">
        <v>1702</v>
      </c>
      <c r="F383" t="s">
        <v>21</v>
      </c>
      <c r="G383">
        <f>VLOOKUP(F383,sizing_mappings!$A$2:$B$6,2,0)</f>
        <v>3</v>
      </c>
      <c r="H383" t="s">
        <v>119</v>
      </c>
    </row>
    <row r="384" spans="1:11" ht="15" hidden="1" customHeight="1">
      <c r="A384" t="s">
        <v>1500</v>
      </c>
      <c r="B384" t="s">
        <v>1516</v>
      </c>
      <c r="C384" s="1" t="s">
        <v>13</v>
      </c>
      <c r="D384">
        <f>VLOOKUP(C384,status_mappings!$A$2:$B$8,2,0)</f>
        <v>3</v>
      </c>
      <c r="E384">
        <v>1702</v>
      </c>
      <c r="F384" t="s">
        <v>55</v>
      </c>
      <c r="G384">
        <f>VLOOKUP(F384,sizing_mappings!$A$2:$B$6,2,0)</f>
        <v>1</v>
      </c>
      <c r="H384" t="s">
        <v>119</v>
      </c>
    </row>
    <row r="385" spans="1:10" ht="15" hidden="1" customHeight="1">
      <c r="A385" t="s">
        <v>1500</v>
      </c>
      <c r="B385" t="s">
        <v>1517</v>
      </c>
      <c r="C385" s="1" t="s">
        <v>75</v>
      </c>
      <c r="D385" t="e">
        <f>VLOOKUP(C385,status_mappings!$A$2:$B$8,2,0)</f>
        <v>#N/A</v>
      </c>
      <c r="E385">
        <v>1702</v>
      </c>
      <c r="F385" t="s">
        <v>21</v>
      </c>
      <c r="G385">
        <f>VLOOKUP(F385,sizing_mappings!$A$2:$B$6,2,0)</f>
        <v>3</v>
      </c>
      <c r="H385" t="s">
        <v>119</v>
      </c>
    </row>
    <row r="386" spans="1:10" ht="15" hidden="1" customHeight="1">
      <c r="A386" t="s">
        <v>1500</v>
      </c>
      <c r="B386" t="s">
        <v>1518</v>
      </c>
      <c r="C386" s="1" t="s">
        <v>13</v>
      </c>
      <c r="D386">
        <f>VLOOKUP(C386,status_mappings!$A$2:$B$8,2,0)</f>
        <v>3</v>
      </c>
      <c r="E386">
        <v>1701</v>
      </c>
      <c r="F386" t="s">
        <v>14</v>
      </c>
      <c r="G386">
        <f>VLOOKUP(F386,sizing_mappings!$A$2:$B$6,2,0)</f>
        <v>2</v>
      </c>
      <c r="H386" t="s">
        <v>1484</v>
      </c>
    </row>
    <row r="387" spans="1:10" ht="15" hidden="1" customHeight="1">
      <c r="A387" t="s">
        <v>1500</v>
      </c>
      <c r="B387" t="s">
        <v>1519</v>
      </c>
      <c r="C387" s="1" t="s">
        <v>13</v>
      </c>
      <c r="D387">
        <f>VLOOKUP(C387,status_mappings!$A$2:$B$8,2,0)</f>
        <v>3</v>
      </c>
      <c r="E387">
        <v>1701</v>
      </c>
      <c r="F387" t="s">
        <v>14</v>
      </c>
      <c r="G387">
        <f>VLOOKUP(F387,sizing_mappings!$A$2:$B$6,2,0)</f>
        <v>2</v>
      </c>
      <c r="H387" t="s">
        <v>119</v>
      </c>
    </row>
    <row r="388" spans="1:10" ht="15" hidden="1" customHeight="1">
      <c r="A388" t="s">
        <v>31</v>
      </c>
      <c r="B388" t="s">
        <v>1520</v>
      </c>
      <c r="C388" s="1" t="s">
        <v>13</v>
      </c>
      <c r="D388">
        <f>VLOOKUP(C388,status_mappings!$A$2:$B$8,2,0)</f>
        <v>3</v>
      </c>
      <c r="E388">
        <v>1707</v>
      </c>
      <c r="F388" t="s">
        <v>55</v>
      </c>
      <c r="G388">
        <f>VLOOKUP(F388,sizing_mappings!$A$2:$B$6,2,0)</f>
        <v>1</v>
      </c>
      <c r="H388" t="s">
        <v>465</v>
      </c>
      <c r="J388" s="2">
        <v>1</v>
      </c>
    </row>
    <row r="389" spans="1:10" ht="15" hidden="1" customHeight="1">
      <c r="A389" t="s">
        <v>387</v>
      </c>
      <c r="B389" t="s">
        <v>1521</v>
      </c>
      <c r="C389" s="1" t="s">
        <v>13</v>
      </c>
      <c r="D389">
        <f>VLOOKUP(C389,status_mappings!$A$2:$B$8,2,0)</f>
        <v>3</v>
      </c>
      <c r="E389">
        <v>1701</v>
      </c>
      <c r="F389" t="s">
        <v>21</v>
      </c>
      <c r="G389">
        <f>VLOOKUP(F389,sizing_mappings!$A$2:$B$6,2,0)</f>
        <v>3</v>
      </c>
      <c r="H389" t="s">
        <v>1028</v>
      </c>
      <c r="J389" s="2">
        <v>1</v>
      </c>
    </row>
    <row r="390" spans="1:10" ht="15" hidden="1" customHeight="1">
      <c r="A390" t="s">
        <v>387</v>
      </c>
      <c r="B390" t="s">
        <v>1438</v>
      </c>
      <c r="C390" s="1" t="s">
        <v>75</v>
      </c>
      <c r="D390" t="e">
        <f>VLOOKUP(C390,status_mappings!$A$2:$B$8,2,0)</f>
        <v>#N/A</v>
      </c>
      <c r="E390">
        <v>1808</v>
      </c>
      <c r="F390" t="s">
        <v>21</v>
      </c>
      <c r="G390">
        <f>VLOOKUP(F390,sizing_mappings!$A$2:$B$6,2,0)</f>
        <v>3</v>
      </c>
      <c r="H390" t="s">
        <v>1256</v>
      </c>
    </row>
    <row r="391" spans="1:10" ht="15" hidden="1" customHeight="1">
      <c r="A391" t="s">
        <v>31</v>
      </c>
      <c r="B391" t="s">
        <v>1523</v>
      </c>
      <c r="C391" s="1" t="s">
        <v>13</v>
      </c>
      <c r="D391">
        <f>VLOOKUP(C391,status_mappings!$A$2:$B$8,2,0)</f>
        <v>3</v>
      </c>
      <c r="E391">
        <v>1701</v>
      </c>
      <c r="F391" t="s">
        <v>21</v>
      </c>
      <c r="G391">
        <f>VLOOKUP(F391,sizing_mappings!$A$2:$B$6,2,0)</f>
        <v>3</v>
      </c>
      <c r="H391" t="s">
        <v>1047</v>
      </c>
    </row>
    <row r="392" spans="1:10" ht="15" hidden="1" customHeight="1">
      <c r="A392" t="s">
        <v>31</v>
      </c>
      <c r="B392" t="s">
        <v>1524</v>
      </c>
      <c r="C392" s="1" t="s">
        <v>75</v>
      </c>
      <c r="D392" t="e">
        <f>VLOOKUP(C392,status_mappings!$A$2:$B$8,2,0)</f>
        <v>#N/A</v>
      </c>
      <c r="E392">
        <v>1711</v>
      </c>
      <c r="F392" t="s">
        <v>21</v>
      </c>
      <c r="G392">
        <f>VLOOKUP(F392,sizing_mappings!$A$2:$B$6,2,0)</f>
        <v>3</v>
      </c>
      <c r="H392" t="s">
        <v>25</v>
      </c>
    </row>
    <row r="393" spans="1:10" ht="15" hidden="1" customHeight="1">
      <c r="A393" t="s">
        <v>11</v>
      </c>
      <c r="B393" t="s">
        <v>1525</v>
      </c>
      <c r="C393" s="1" t="s">
        <v>13</v>
      </c>
      <c r="D393">
        <f>VLOOKUP(C393,status_mappings!$A$2:$B$8,2,0)</f>
        <v>3</v>
      </c>
      <c r="E393">
        <v>1312</v>
      </c>
      <c r="F393" t="s">
        <v>55</v>
      </c>
      <c r="G393">
        <f>VLOOKUP(F393,sizing_mappings!$A$2:$B$6,2,0)</f>
        <v>1</v>
      </c>
      <c r="H393" t="s">
        <v>70</v>
      </c>
      <c r="I393" t="s">
        <v>26</v>
      </c>
    </row>
    <row r="394" spans="1:10" ht="15" hidden="1" customHeight="1">
      <c r="A394" t="s">
        <v>31</v>
      </c>
      <c r="B394" t="s">
        <v>1526</v>
      </c>
      <c r="C394" s="1" t="s">
        <v>13</v>
      </c>
      <c r="D394">
        <f>VLOOKUP(C394,status_mappings!$A$2:$B$8,2,0)</f>
        <v>3</v>
      </c>
      <c r="E394">
        <v>1703</v>
      </c>
      <c r="F394" t="s">
        <v>36</v>
      </c>
      <c r="G394">
        <f>VLOOKUP(F394,sizing_mappings!$A$2:$B$6,2,0)</f>
        <v>8</v>
      </c>
      <c r="H394" t="s">
        <v>1256</v>
      </c>
    </row>
    <row r="395" spans="1:10" ht="15" hidden="1" customHeight="1">
      <c r="A395" t="s">
        <v>387</v>
      </c>
      <c r="B395" t="s">
        <v>1527</v>
      </c>
      <c r="C395" s="1" t="s">
        <v>13</v>
      </c>
      <c r="D395">
        <f>VLOOKUP(C395,status_mappings!$A$2:$B$8,2,0)</f>
        <v>3</v>
      </c>
      <c r="E395">
        <v>1701</v>
      </c>
      <c r="F395" t="s">
        <v>21</v>
      </c>
      <c r="G395">
        <f>VLOOKUP(F395,sizing_mappings!$A$2:$B$6,2,0)</f>
        <v>3</v>
      </c>
      <c r="H395" t="s">
        <v>1256</v>
      </c>
    </row>
    <row r="396" spans="1:10" ht="15" hidden="1" customHeight="1">
      <c r="A396" t="s">
        <v>387</v>
      </c>
      <c r="B396" t="s">
        <v>1528</v>
      </c>
      <c r="C396" s="1" t="s">
        <v>13</v>
      </c>
      <c r="D396">
        <f>VLOOKUP(C396,status_mappings!$A$2:$B$8,2,0)</f>
        <v>3</v>
      </c>
      <c r="E396">
        <v>1705</v>
      </c>
      <c r="F396" t="s">
        <v>14</v>
      </c>
      <c r="G396">
        <f>VLOOKUP(F396,sizing_mappings!$A$2:$B$6,2,0)</f>
        <v>2</v>
      </c>
      <c r="H396" t="s">
        <v>1288</v>
      </c>
    </row>
    <row r="397" spans="1:10" ht="15" hidden="1" customHeight="1">
      <c r="A397" t="s">
        <v>31</v>
      </c>
      <c r="B397" t="s">
        <v>1529</v>
      </c>
      <c r="C397" s="1" t="s">
        <v>13</v>
      </c>
      <c r="D397">
        <f>VLOOKUP(C397,status_mappings!$A$2:$B$8,2,0)</f>
        <v>3</v>
      </c>
      <c r="E397">
        <v>1701</v>
      </c>
      <c r="F397" t="s">
        <v>14</v>
      </c>
      <c r="G397">
        <f>VLOOKUP(F397,sizing_mappings!$A$2:$B$6,2,0)</f>
        <v>2</v>
      </c>
      <c r="H397" t="s">
        <v>1530</v>
      </c>
    </row>
    <row r="398" spans="1:10" ht="15" hidden="1" customHeight="1">
      <c r="A398" t="s">
        <v>387</v>
      </c>
      <c r="B398" t="s">
        <v>1531</v>
      </c>
      <c r="C398" s="1" t="s">
        <v>75</v>
      </c>
      <c r="D398" t="e">
        <f>VLOOKUP(C398,status_mappings!$A$2:$B$8,2,0)</f>
        <v>#N/A</v>
      </c>
      <c r="E398">
        <v>1705</v>
      </c>
      <c r="F398" t="s">
        <v>55</v>
      </c>
      <c r="G398">
        <f>VLOOKUP(F398,sizing_mappings!$A$2:$B$6,2,0)</f>
        <v>1</v>
      </c>
      <c r="H398" t="s">
        <v>1300</v>
      </c>
    </row>
    <row r="399" spans="1:10" ht="15" hidden="1" customHeight="1">
      <c r="A399" t="s">
        <v>31</v>
      </c>
      <c r="B399" t="s">
        <v>1532</v>
      </c>
      <c r="C399" s="1" t="s">
        <v>13</v>
      </c>
      <c r="D399">
        <f>VLOOKUP(C399,status_mappings!$A$2:$B$8,2,0)</f>
        <v>3</v>
      </c>
      <c r="E399">
        <v>1703</v>
      </c>
      <c r="F399" t="s">
        <v>14</v>
      </c>
      <c r="G399">
        <f>VLOOKUP(F399,sizing_mappings!$A$2:$B$6,2,0)</f>
        <v>2</v>
      </c>
      <c r="H399" t="s">
        <v>1284</v>
      </c>
    </row>
    <row r="400" spans="1:10" ht="15" hidden="1" customHeight="1">
      <c r="A400" t="s">
        <v>31</v>
      </c>
      <c r="B400" t="s">
        <v>1533</v>
      </c>
      <c r="C400" s="1" t="s">
        <v>13</v>
      </c>
      <c r="D400">
        <f>VLOOKUP(C400,status_mappings!$A$2:$B$8,2,0)</f>
        <v>3</v>
      </c>
      <c r="E400">
        <v>1703</v>
      </c>
      <c r="F400" t="s">
        <v>14</v>
      </c>
      <c r="G400">
        <f>VLOOKUP(F400,sizing_mappings!$A$2:$B$6,2,0)</f>
        <v>2</v>
      </c>
      <c r="H400" t="s">
        <v>1490</v>
      </c>
    </row>
    <row r="401" spans="1:11" ht="15" hidden="1" customHeight="1">
      <c r="A401" t="s">
        <v>31</v>
      </c>
      <c r="B401" t="s">
        <v>1534</v>
      </c>
      <c r="C401" s="1" t="s">
        <v>13</v>
      </c>
      <c r="D401">
        <f>VLOOKUP(C401,status_mappings!$A$2:$B$8,2,0)</f>
        <v>3</v>
      </c>
      <c r="E401">
        <v>1707</v>
      </c>
      <c r="F401" t="s">
        <v>21</v>
      </c>
      <c r="G401">
        <f>VLOOKUP(F401,sizing_mappings!$A$2:$B$6,2,0)</f>
        <v>3</v>
      </c>
      <c r="H401" t="s">
        <v>1490</v>
      </c>
    </row>
    <row r="402" spans="1:11" ht="15" hidden="1" customHeight="1">
      <c r="A402" t="s">
        <v>31</v>
      </c>
      <c r="B402" t="s">
        <v>1535</v>
      </c>
      <c r="C402" s="1" t="s">
        <v>13</v>
      </c>
      <c r="D402">
        <f>VLOOKUP(C402,status_mappings!$A$2:$B$8,2,0)</f>
        <v>3</v>
      </c>
      <c r="E402">
        <v>1701</v>
      </c>
      <c r="F402" t="s">
        <v>14</v>
      </c>
      <c r="G402">
        <f>VLOOKUP(F402,sizing_mappings!$A$2:$B$6,2,0)</f>
        <v>2</v>
      </c>
      <c r="H402" t="s">
        <v>1530</v>
      </c>
    </row>
    <row r="403" spans="1:11" ht="15" hidden="1" customHeight="1">
      <c r="A403" t="s">
        <v>387</v>
      </c>
      <c r="B403" t="s">
        <v>1536</v>
      </c>
      <c r="C403" s="1" t="s">
        <v>13</v>
      </c>
      <c r="D403">
        <f>VLOOKUP(C403,status_mappings!$A$2:$B$8,2,0)</f>
        <v>3</v>
      </c>
      <c r="E403">
        <v>1704</v>
      </c>
      <c r="F403" t="s">
        <v>14</v>
      </c>
      <c r="G403">
        <f>VLOOKUP(F403,sizing_mappings!$A$2:$B$6,2,0)</f>
        <v>2</v>
      </c>
      <c r="H403" t="s">
        <v>1284</v>
      </c>
    </row>
    <row r="404" spans="1:11" ht="15" hidden="1" customHeight="1">
      <c r="A404" t="s">
        <v>11</v>
      </c>
      <c r="B404" t="s">
        <v>1537</v>
      </c>
      <c r="C404" s="1" t="s">
        <v>13</v>
      </c>
      <c r="D404">
        <f>VLOOKUP(C404,status_mappings!$A$2:$B$8,2,0)</f>
        <v>3</v>
      </c>
      <c r="E404">
        <v>1312</v>
      </c>
      <c r="F404" t="s">
        <v>55</v>
      </c>
      <c r="G404">
        <f>VLOOKUP(F404,sizing_mappings!$A$2:$B$6,2,0)</f>
        <v>1</v>
      </c>
      <c r="H404" t="s">
        <v>51</v>
      </c>
      <c r="I404" t="s">
        <v>26</v>
      </c>
      <c r="K404" s="2">
        <v>0.9</v>
      </c>
    </row>
    <row r="405" spans="1:11" ht="15" hidden="1" customHeight="1">
      <c r="A405" t="s">
        <v>387</v>
      </c>
      <c r="B405" t="s">
        <v>1538</v>
      </c>
      <c r="C405" s="1" t="s">
        <v>13</v>
      </c>
      <c r="D405">
        <f>VLOOKUP(C405,status_mappings!$A$2:$B$8,2,0)</f>
        <v>3</v>
      </c>
      <c r="E405">
        <v>1702</v>
      </c>
      <c r="F405" t="s">
        <v>21</v>
      </c>
      <c r="G405">
        <f>VLOOKUP(F405,sizing_mappings!$A$2:$B$6,2,0)</f>
        <v>3</v>
      </c>
      <c r="H405" t="s">
        <v>1362</v>
      </c>
      <c r="J405" s="2">
        <v>0.8</v>
      </c>
    </row>
    <row r="406" spans="1:11" ht="15" hidden="1" customHeight="1">
      <c r="A406" t="s">
        <v>31</v>
      </c>
      <c r="B406" t="s">
        <v>1539</v>
      </c>
      <c r="C406" s="1" t="s">
        <v>13</v>
      </c>
      <c r="D406">
        <f>VLOOKUP(C406,status_mappings!$A$2:$B$8,2,0)</f>
        <v>3</v>
      </c>
      <c r="E406">
        <v>1701</v>
      </c>
      <c r="F406" t="s">
        <v>55</v>
      </c>
      <c r="G406">
        <f>VLOOKUP(F406,sizing_mappings!$A$2:$B$6,2,0)</f>
        <v>1</v>
      </c>
      <c r="H406" t="s">
        <v>1026</v>
      </c>
    </row>
    <row r="407" spans="1:11" ht="15" hidden="1" customHeight="1">
      <c r="A407" t="s">
        <v>31</v>
      </c>
      <c r="B407" t="s">
        <v>1540</v>
      </c>
      <c r="C407" s="1" t="s">
        <v>13</v>
      </c>
      <c r="D407">
        <f>VLOOKUP(C407,status_mappings!$A$2:$B$8,2,0)</f>
        <v>3</v>
      </c>
      <c r="E407">
        <v>1705</v>
      </c>
      <c r="F407" t="s">
        <v>55</v>
      </c>
      <c r="G407">
        <f>VLOOKUP(F407,sizing_mappings!$A$2:$B$6,2,0)</f>
        <v>1</v>
      </c>
      <c r="H407" t="s">
        <v>729</v>
      </c>
    </row>
    <row r="408" spans="1:11" ht="15" hidden="1" customHeight="1">
      <c r="A408" t="s">
        <v>387</v>
      </c>
      <c r="B408" s="6" t="s">
        <v>1541</v>
      </c>
      <c r="C408" s="1" t="s">
        <v>13</v>
      </c>
      <c r="D408">
        <f>VLOOKUP(C408,status_mappings!$A$2:$B$8,2,0)</f>
        <v>3</v>
      </c>
      <c r="E408">
        <v>1705</v>
      </c>
      <c r="F408" t="s">
        <v>18</v>
      </c>
      <c r="G408">
        <f>VLOOKUP(F408,sizing_mappings!$A$2:$B$6,2,0)</f>
        <v>5</v>
      </c>
      <c r="H408" t="s">
        <v>1028</v>
      </c>
      <c r="J408" s="2">
        <v>0.8</v>
      </c>
      <c r="K408" t="s">
        <v>1542</v>
      </c>
    </row>
    <row r="409" spans="1:11" ht="15" hidden="1" customHeight="1">
      <c r="A409" t="s">
        <v>1500</v>
      </c>
      <c r="B409" s="7" t="s">
        <v>1543</v>
      </c>
      <c r="C409" s="1" t="s">
        <v>13</v>
      </c>
      <c r="D409">
        <f>VLOOKUP(C409,status_mappings!$A$2:$B$8,2,0)</f>
        <v>3</v>
      </c>
      <c r="E409">
        <v>1701</v>
      </c>
      <c r="F409" t="s">
        <v>55</v>
      </c>
      <c r="G409">
        <f>VLOOKUP(F409,sizing_mappings!$A$2:$B$6,2,0)</f>
        <v>1</v>
      </c>
      <c r="H409" t="s">
        <v>1487</v>
      </c>
    </row>
    <row r="410" spans="1:11" ht="15" hidden="1" customHeight="1">
      <c r="A410" t="s">
        <v>31</v>
      </c>
      <c r="B410" s="7" t="s">
        <v>1544</v>
      </c>
      <c r="C410" s="1" t="s">
        <v>13</v>
      </c>
      <c r="D410">
        <f>VLOOKUP(C410,status_mappings!$A$2:$B$8,2,0)</f>
        <v>3</v>
      </c>
      <c r="E410">
        <v>1701</v>
      </c>
      <c r="F410" t="s">
        <v>14</v>
      </c>
      <c r="G410">
        <f>VLOOKUP(F410,sizing_mappings!$A$2:$B$6,2,0)</f>
        <v>2</v>
      </c>
      <c r="H410" t="s">
        <v>1047</v>
      </c>
    </row>
    <row r="411" spans="1:11" ht="15" hidden="1" customHeight="1">
      <c r="A411" t="s">
        <v>1500</v>
      </c>
      <c r="B411" t="s">
        <v>1545</v>
      </c>
      <c r="C411" s="1" t="s">
        <v>13</v>
      </c>
      <c r="D411">
        <f>VLOOKUP(C411,status_mappings!$A$2:$B$8,2,0)</f>
        <v>3</v>
      </c>
      <c r="E411">
        <v>1702</v>
      </c>
      <c r="F411" t="s">
        <v>14</v>
      </c>
      <c r="G411">
        <f>VLOOKUP(F411,sizing_mappings!$A$2:$B$6,2,0)</f>
        <v>2</v>
      </c>
      <c r="H411" t="s">
        <v>1487</v>
      </c>
    </row>
    <row r="412" spans="1:11" ht="15" hidden="1" customHeight="1">
      <c r="A412" t="s">
        <v>1500</v>
      </c>
      <c r="B412" t="s">
        <v>1546</v>
      </c>
      <c r="C412" s="1" t="s">
        <v>13</v>
      </c>
      <c r="D412">
        <f>VLOOKUP(C412,status_mappings!$A$2:$B$8,2,0)</f>
        <v>3</v>
      </c>
      <c r="E412">
        <v>1701</v>
      </c>
      <c r="F412" t="s">
        <v>14</v>
      </c>
      <c r="G412">
        <f>VLOOKUP(F412,sizing_mappings!$A$2:$B$6,2,0)</f>
        <v>2</v>
      </c>
      <c r="H412" t="s">
        <v>1484</v>
      </c>
    </row>
    <row r="413" spans="1:11" ht="15" hidden="1" customHeight="1">
      <c r="A413" t="s">
        <v>1500</v>
      </c>
      <c r="B413" t="s">
        <v>1547</v>
      </c>
      <c r="C413" s="1" t="s">
        <v>13</v>
      </c>
      <c r="D413">
        <f>VLOOKUP(C413,status_mappings!$A$2:$B$8,2,0)</f>
        <v>3</v>
      </c>
      <c r="E413">
        <v>1702</v>
      </c>
      <c r="F413" t="s">
        <v>14</v>
      </c>
      <c r="G413">
        <f>VLOOKUP(F413,sizing_mappings!$A$2:$B$6,2,0)</f>
        <v>2</v>
      </c>
      <c r="H413" t="s">
        <v>1484</v>
      </c>
    </row>
    <row r="414" spans="1:11" ht="15" hidden="1" customHeight="1">
      <c r="A414" t="s">
        <v>1500</v>
      </c>
      <c r="B414" t="s">
        <v>1548</v>
      </c>
      <c r="C414" s="1" t="s">
        <v>13</v>
      </c>
      <c r="D414">
        <f>VLOOKUP(C414,status_mappings!$A$2:$B$8,2,0)</f>
        <v>3</v>
      </c>
      <c r="E414">
        <v>1701</v>
      </c>
      <c r="F414" t="s">
        <v>14</v>
      </c>
      <c r="G414">
        <f>VLOOKUP(F414,sizing_mappings!$A$2:$B$6,2,0)</f>
        <v>2</v>
      </c>
      <c r="H414" t="s">
        <v>119</v>
      </c>
      <c r="J414" s="2">
        <v>0.85</v>
      </c>
    </row>
    <row r="415" spans="1:11" ht="15" hidden="1" customHeight="1">
      <c r="A415" t="s">
        <v>1233</v>
      </c>
      <c r="B415" t="s">
        <v>1549</v>
      </c>
      <c r="C415" s="1" t="s">
        <v>13</v>
      </c>
      <c r="D415">
        <f>VLOOKUP(C415,status_mappings!$A$2:$B$8,2,0)</f>
        <v>3</v>
      </c>
      <c r="E415">
        <v>1701</v>
      </c>
      <c r="F415" t="s">
        <v>14</v>
      </c>
      <c r="G415">
        <f>VLOOKUP(F415,sizing_mappings!$A$2:$B$6,2,0)</f>
        <v>2</v>
      </c>
      <c r="H415" t="s">
        <v>729</v>
      </c>
      <c r="J415" s="2">
        <v>1</v>
      </c>
    </row>
    <row r="416" spans="1:11" ht="15" hidden="1" customHeight="1">
      <c r="A416" t="s">
        <v>11</v>
      </c>
      <c r="B416" t="s">
        <v>1550</v>
      </c>
      <c r="C416" s="1" t="s">
        <v>13</v>
      </c>
      <c r="D416">
        <f>VLOOKUP(C416,status_mappings!$A$2:$B$8,2,0)</f>
        <v>3</v>
      </c>
      <c r="E416">
        <v>1312</v>
      </c>
      <c r="F416" t="s">
        <v>55</v>
      </c>
      <c r="G416">
        <f>VLOOKUP(F416,sizing_mappings!$A$2:$B$6,2,0)</f>
        <v>1</v>
      </c>
      <c r="H416" t="s">
        <v>82</v>
      </c>
      <c r="I416" t="s">
        <v>26</v>
      </c>
    </row>
    <row r="417" spans="1:10" ht="15" hidden="1" customHeight="1">
      <c r="A417" t="s">
        <v>1233</v>
      </c>
      <c r="B417" t="s">
        <v>1551</v>
      </c>
      <c r="C417" s="1" t="s">
        <v>13</v>
      </c>
      <c r="D417">
        <f>VLOOKUP(C417,status_mappings!$A$2:$B$8,2,0)</f>
        <v>3</v>
      </c>
      <c r="E417">
        <v>1701</v>
      </c>
      <c r="F417" t="s">
        <v>18</v>
      </c>
      <c r="G417">
        <f>VLOOKUP(F417,sizing_mappings!$A$2:$B$6,2,0)</f>
        <v>5</v>
      </c>
      <c r="H417" t="s">
        <v>729</v>
      </c>
      <c r="J417" s="2">
        <v>1</v>
      </c>
    </row>
    <row r="418" spans="1:10" ht="15" hidden="1" customHeight="1">
      <c r="A418" t="s">
        <v>387</v>
      </c>
      <c r="B418" s="6" t="s">
        <v>1552</v>
      </c>
      <c r="C418" s="1" t="s">
        <v>13</v>
      </c>
      <c r="D418">
        <f>VLOOKUP(C418,status_mappings!$A$2:$B$8,2,0)</f>
        <v>3</v>
      </c>
      <c r="E418">
        <v>1701</v>
      </c>
      <c r="F418" t="s">
        <v>14</v>
      </c>
      <c r="G418">
        <f>VLOOKUP(F418,sizing_mappings!$A$2:$B$6,2,0)</f>
        <v>2</v>
      </c>
      <c r="H418" t="s">
        <v>1028</v>
      </c>
      <c r="J418" s="2">
        <v>1</v>
      </c>
    </row>
    <row r="419" spans="1:10" ht="15" hidden="1" customHeight="1">
      <c r="A419" t="s">
        <v>1233</v>
      </c>
      <c r="B419" s="6" t="s">
        <v>1553</v>
      </c>
      <c r="C419" s="1" t="s">
        <v>13</v>
      </c>
      <c r="D419">
        <f>VLOOKUP(C419,status_mappings!$A$2:$B$8,2,0)</f>
        <v>3</v>
      </c>
      <c r="E419">
        <v>1702</v>
      </c>
      <c r="F419" t="s">
        <v>18</v>
      </c>
      <c r="G419">
        <f>VLOOKUP(F419,sizing_mappings!$A$2:$B$6,2,0)</f>
        <v>5</v>
      </c>
      <c r="H419" t="s">
        <v>1028</v>
      </c>
      <c r="J419" s="2">
        <v>0.75</v>
      </c>
    </row>
    <row r="420" spans="1:10" ht="15" hidden="1" customHeight="1">
      <c r="A420" t="s">
        <v>387</v>
      </c>
      <c r="B420" s="7" t="s">
        <v>1554</v>
      </c>
      <c r="C420" s="1" t="s">
        <v>13</v>
      </c>
      <c r="D420">
        <f>VLOOKUP(C420,status_mappings!$A$2:$B$8,2,0)</f>
        <v>3</v>
      </c>
      <c r="E420">
        <v>1701</v>
      </c>
      <c r="F420" t="s">
        <v>14</v>
      </c>
      <c r="G420">
        <f>VLOOKUP(F420,sizing_mappings!$A$2:$B$6,2,0)</f>
        <v>2</v>
      </c>
      <c r="H420" t="s">
        <v>1047</v>
      </c>
    </row>
    <row r="421" spans="1:10" ht="15" hidden="1" customHeight="1">
      <c r="A421" t="s">
        <v>1500</v>
      </c>
      <c r="B421" s="7" t="s">
        <v>1555</v>
      </c>
      <c r="C421" s="1" t="s">
        <v>13</v>
      </c>
      <c r="D421">
        <f>VLOOKUP(C421,status_mappings!$A$2:$B$8,2,0)</f>
        <v>3</v>
      </c>
      <c r="E421">
        <v>1702</v>
      </c>
      <c r="F421" t="s">
        <v>21</v>
      </c>
      <c r="G421">
        <f>VLOOKUP(F421,sizing_mappings!$A$2:$B$6,2,0)</f>
        <v>3</v>
      </c>
      <c r="H421" t="s">
        <v>1484</v>
      </c>
    </row>
    <row r="422" spans="1:10" ht="15" hidden="1" customHeight="1">
      <c r="A422" t="s">
        <v>1500</v>
      </c>
      <c r="B422" s="7" t="s">
        <v>1555</v>
      </c>
      <c r="C422" s="1" t="s">
        <v>13</v>
      </c>
      <c r="D422">
        <f>VLOOKUP(C422,status_mappings!$A$2:$B$8,2,0)</f>
        <v>3</v>
      </c>
      <c r="E422">
        <v>1702</v>
      </c>
      <c r="F422" t="s">
        <v>21</v>
      </c>
      <c r="G422">
        <f>VLOOKUP(F422,sizing_mappings!$A$2:$B$6,2,0)</f>
        <v>3</v>
      </c>
      <c r="H422" t="s">
        <v>1482</v>
      </c>
    </row>
    <row r="423" spans="1:10" ht="15" hidden="1" customHeight="1">
      <c r="A423" t="s">
        <v>1500</v>
      </c>
      <c r="B423" s="7" t="s">
        <v>1555</v>
      </c>
      <c r="C423" s="1" t="s">
        <v>13</v>
      </c>
      <c r="D423">
        <f>VLOOKUP(C423,status_mappings!$A$2:$B$8,2,0)</f>
        <v>3</v>
      </c>
      <c r="E423">
        <v>1703</v>
      </c>
      <c r="F423" t="s">
        <v>21</v>
      </c>
      <c r="G423">
        <f>VLOOKUP(F423,sizing_mappings!$A$2:$B$6,2,0)</f>
        <v>3</v>
      </c>
      <c r="H423" t="s">
        <v>1484</v>
      </c>
    </row>
    <row r="424" spans="1:10" ht="15" hidden="1" customHeight="1">
      <c r="A424" t="s">
        <v>1500</v>
      </c>
      <c r="B424" s="7" t="s">
        <v>1555</v>
      </c>
      <c r="C424" s="1" t="s">
        <v>13</v>
      </c>
      <c r="D424">
        <f>VLOOKUP(C424,status_mappings!$A$2:$B$8,2,0)</f>
        <v>3</v>
      </c>
      <c r="E424">
        <v>1702</v>
      </c>
      <c r="F424" t="s">
        <v>21</v>
      </c>
      <c r="G424">
        <f>VLOOKUP(F424,sizing_mappings!$A$2:$B$6,2,0)</f>
        <v>3</v>
      </c>
      <c r="H424" t="s">
        <v>1487</v>
      </c>
    </row>
    <row r="425" spans="1:10" ht="15" hidden="1" customHeight="1">
      <c r="A425" t="s">
        <v>1233</v>
      </c>
      <c r="B425" t="s">
        <v>1556</v>
      </c>
      <c r="C425" s="1" t="s">
        <v>13</v>
      </c>
      <c r="D425">
        <f>VLOOKUP(C425,status_mappings!$A$2:$B$8,2,0)</f>
        <v>3</v>
      </c>
      <c r="E425">
        <v>1701</v>
      </c>
      <c r="F425" t="s">
        <v>21</v>
      </c>
      <c r="G425">
        <f>VLOOKUP(F425,sizing_mappings!$A$2:$B$6,2,0)</f>
        <v>3</v>
      </c>
      <c r="H425" t="s">
        <v>729</v>
      </c>
      <c r="J425" s="2">
        <v>1</v>
      </c>
    </row>
    <row r="426" spans="1:10" ht="15" hidden="1" customHeight="1">
      <c r="A426" t="s">
        <v>1500</v>
      </c>
      <c r="B426" t="s">
        <v>1559</v>
      </c>
      <c r="C426" s="1" t="s">
        <v>13</v>
      </c>
      <c r="D426">
        <f>VLOOKUP(C426,status_mappings!$A$2:$B$8,2,0)</f>
        <v>3</v>
      </c>
      <c r="E426">
        <v>1704</v>
      </c>
      <c r="F426" t="s">
        <v>55</v>
      </c>
      <c r="G426">
        <f>VLOOKUP(F426,sizing_mappings!$A$2:$B$6,2,0)</f>
        <v>1</v>
      </c>
      <c r="H426" t="s">
        <v>1484</v>
      </c>
    </row>
    <row r="427" spans="1:10" ht="15" hidden="1" customHeight="1">
      <c r="A427" t="s">
        <v>31</v>
      </c>
      <c r="B427" t="s">
        <v>1557</v>
      </c>
      <c r="C427" s="1" t="s">
        <v>13</v>
      </c>
      <c r="D427">
        <f>VLOOKUP(C427,status_mappings!$A$2:$B$8,2,0)</f>
        <v>3</v>
      </c>
      <c r="E427">
        <v>1703</v>
      </c>
      <c r="F427" t="s">
        <v>14</v>
      </c>
      <c r="G427">
        <f>VLOOKUP(F427,sizing_mappings!$A$2:$B$6,2,0)</f>
        <v>2</v>
      </c>
      <c r="H427" t="s">
        <v>1558</v>
      </c>
    </row>
    <row r="428" spans="1:10" ht="15" hidden="1" customHeight="1">
      <c r="A428" t="s">
        <v>1500</v>
      </c>
      <c r="B428" t="s">
        <v>1561</v>
      </c>
      <c r="C428" s="1" t="s">
        <v>13</v>
      </c>
      <c r="D428">
        <f>VLOOKUP(C428,status_mappings!$A$2:$B$8,2,0)</f>
        <v>3</v>
      </c>
      <c r="E428">
        <v>1704</v>
      </c>
      <c r="F428" t="s">
        <v>55</v>
      </c>
      <c r="G428">
        <f>VLOOKUP(F428,sizing_mappings!$A$2:$B$6,2,0)</f>
        <v>1</v>
      </c>
      <c r="H428" t="s">
        <v>1482</v>
      </c>
    </row>
    <row r="429" spans="1:10" ht="15" hidden="1" customHeight="1">
      <c r="A429" t="s">
        <v>1500</v>
      </c>
      <c r="B429" t="s">
        <v>1562</v>
      </c>
      <c r="C429" s="1" t="s">
        <v>13</v>
      </c>
      <c r="D429">
        <f>VLOOKUP(C429,status_mappings!$A$2:$B$8,2,0)</f>
        <v>3</v>
      </c>
      <c r="E429">
        <v>1704</v>
      </c>
      <c r="F429" t="s">
        <v>21</v>
      </c>
      <c r="G429">
        <f>VLOOKUP(F429,sizing_mappings!$A$2:$B$6,2,0)</f>
        <v>3</v>
      </c>
      <c r="H429" t="s">
        <v>119</v>
      </c>
    </row>
    <row r="430" spans="1:10" ht="15" hidden="1" customHeight="1">
      <c r="A430" t="s">
        <v>1500</v>
      </c>
      <c r="B430" t="s">
        <v>1563</v>
      </c>
      <c r="C430" s="1" t="s">
        <v>13</v>
      </c>
      <c r="D430">
        <f>VLOOKUP(C430,status_mappings!$A$2:$B$8,2,0)</f>
        <v>3</v>
      </c>
      <c r="E430">
        <v>1704</v>
      </c>
      <c r="F430" t="s">
        <v>55</v>
      </c>
      <c r="G430">
        <f>VLOOKUP(F430,sizing_mappings!$A$2:$B$6,2,0)</f>
        <v>1</v>
      </c>
      <c r="H430" t="s">
        <v>1487</v>
      </c>
    </row>
    <row r="431" spans="1:10" ht="15" hidden="1" customHeight="1">
      <c r="A431" t="s">
        <v>11</v>
      </c>
      <c r="B431" t="s">
        <v>1560</v>
      </c>
      <c r="C431" s="1" t="s">
        <v>13</v>
      </c>
      <c r="D431">
        <f>VLOOKUP(C431,status_mappings!$A$2:$B$8,2,0)</f>
        <v>3</v>
      </c>
      <c r="E431">
        <v>1312</v>
      </c>
      <c r="F431" t="s">
        <v>55</v>
      </c>
      <c r="G431">
        <f>VLOOKUP(F431,sizing_mappings!$A$2:$B$6,2,0)</f>
        <v>1</v>
      </c>
      <c r="H431" t="s">
        <v>125</v>
      </c>
      <c r="I431" t="s">
        <v>26</v>
      </c>
    </row>
    <row r="432" spans="1:10" ht="15" hidden="1" customHeight="1">
      <c r="A432" t="s">
        <v>1500</v>
      </c>
      <c r="B432" t="s">
        <v>1564</v>
      </c>
      <c r="C432" s="1" t="s">
        <v>13</v>
      </c>
      <c r="D432">
        <f>VLOOKUP(C432,status_mappings!$A$2:$B$8,2,0)</f>
        <v>3</v>
      </c>
      <c r="E432">
        <v>1704</v>
      </c>
      <c r="F432" t="s">
        <v>55</v>
      </c>
      <c r="G432">
        <f>VLOOKUP(F432,sizing_mappings!$A$2:$B$6,2,0)</f>
        <v>1</v>
      </c>
      <c r="H432" t="s">
        <v>1484</v>
      </c>
    </row>
    <row r="433" spans="1:11" ht="15" hidden="1" customHeight="1">
      <c r="A433" t="s">
        <v>1500</v>
      </c>
      <c r="B433" t="s">
        <v>1575</v>
      </c>
      <c r="C433" s="1" t="s">
        <v>13</v>
      </c>
      <c r="D433">
        <f>VLOOKUP(C433,status_mappings!$A$2:$B$8,2,0)</f>
        <v>3</v>
      </c>
      <c r="E433">
        <v>1704</v>
      </c>
      <c r="F433" t="s">
        <v>55</v>
      </c>
      <c r="G433">
        <f>VLOOKUP(F433,sizing_mappings!$A$2:$B$6,2,0)</f>
        <v>1</v>
      </c>
      <c r="H433" t="s">
        <v>1482</v>
      </c>
    </row>
    <row r="434" spans="1:11" ht="15" hidden="1" customHeight="1">
      <c r="A434" t="s">
        <v>1500</v>
      </c>
      <c r="B434" t="s">
        <v>1576</v>
      </c>
      <c r="C434" s="1" t="s">
        <v>13</v>
      </c>
      <c r="D434">
        <f>VLOOKUP(C434,status_mappings!$A$2:$B$8,2,0)</f>
        <v>3</v>
      </c>
      <c r="E434">
        <v>1704</v>
      </c>
      <c r="F434" t="s">
        <v>21</v>
      </c>
      <c r="G434">
        <f>VLOOKUP(F434,sizing_mappings!$A$2:$B$6,2,0)</f>
        <v>3</v>
      </c>
      <c r="H434" t="s">
        <v>119</v>
      </c>
    </row>
    <row r="435" spans="1:11" ht="15" hidden="1" customHeight="1">
      <c r="A435" t="s">
        <v>1500</v>
      </c>
      <c r="B435" t="s">
        <v>1577</v>
      </c>
      <c r="C435" s="1" t="s">
        <v>13</v>
      </c>
      <c r="D435">
        <f>VLOOKUP(C435,status_mappings!$A$2:$B$8,2,0)</f>
        <v>3</v>
      </c>
      <c r="E435">
        <v>1704</v>
      </c>
      <c r="F435" t="s">
        <v>55</v>
      </c>
      <c r="G435">
        <f>VLOOKUP(F435,sizing_mappings!$A$2:$B$6,2,0)</f>
        <v>1</v>
      </c>
      <c r="H435" t="s">
        <v>1487</v>
      </c>
    </row>
    <row r="436" spans="1:11" ht="15" hidden="1" customHeight="1">
      <c r="A436" t="s">
        <v>387</v>
      </c>
      <c r="B436" t="s">
        <v>1565</v>
      </c>
      <c r="C436" s="1" t="s">
        <v>13</v>
      </c>
      <c r="D436">
        <f>VLOOKUP(C436,status_mappings!$A$2:$B$8,2,0)</f>
        <v>3</v>
      </c>
      <c r="E436">
        <v>1712</v>
      </c>
      <c r="F436" t="s">
        <v>18</v>
      </c>
      <c r="G436">
        <f>VLOOKUP(F436,sizing_mappings!$A$2:$B$6,2,0)</f>
        <v>5</v>
      </c>
      <c r="H436" t="s">
        <v>465</v>
      </c>
      <c r="J436" s="2">
        <v>0.9</v>
      </c>
      <c r="K436" t="s">
        <v>1566</v>
      </c>
    </row>
    <row r="437" spans="1:11" ht="15" hidden="1" customHeight="1">
      <c r="A437" t="s">
        <v>31</v>
      </c>
      <c r="B437" t="s">
        <v>1567</v>
      </c>
      <c r="C437" s="1" t="s">
        <v>13</v>
      </c>
      <c r="D437">
        <f>VLOOKUP(C437,status_mappings!$A$2:$B$8,2,0)</f>
        <v>3</v>
      </c>
      <c r="E437">
        <v>1703</v>
      </c>
      <c r="F437" t="s">
        <v>21</v>
      </c>
      <c r="G437">
        <f>VLOOKUP(F437,sizing_mappings!$A$2:$B$6,2,0)</f>
        <v>3</v>
      </c>
      <c r="H437" t="s">
        <v>1530</v>
      </c>
    </row>
    <row r="438" spans="1:11" ht="15" hidden="1" customHeight="1">
      <c r="A438" t="s">
        <v>387</v>
      </c>
      <c r="B438" t="s">
        <v>1568</v>
      </c>
      <c r="C438" s="1" t="s">
        <v>13</v>
      </c>
      <c r="D438">
        <f>VLOOKUP(C438,status_mappings!$A$2:$B$8,2,0)</f>
        <v>3</v>
      </c>
      <c r="E438">
        <v>1706</v>
      </c>
      <c r="F438" t="s">
        <v>21</v>
      </c>
      <c r="G438">
        <f>VLOOKUP(F438,sizing_mappings!$A$2:$B$6,2,0)</f>
        <v>3</v>
      </c>
      <c r="H438" t="s">
        <v>1256</v>
      </c>
    </row>
    <row r="439" spans="1:11" ht="15" hidden="1" customHeight="1">
      <c r="A439" t="s">
        <v>387</v>
      </c>
      <c r="B439" t="s">
        <v>1569</v>
      </c>
      <c r="C439" s="1" t="s">
        <v>75</v>
      </c>
      <c r="D439" t="e">
        <f>VLOOKUP(C439,status_mappings!$A$2:$B$8,2,0)</f>
        <v>#N/A</v>
      </c>
      <c r="E439">
        <v>1703</v>
      </c>
      <c r="F439" t="s">
        <v>21</v>
      </c>
      <c r="G439">
        <f>VLOOKUP(F439,sizing_mappings!$A$2:$B$6,2,0)</f>
        <v>3</v>
      </c>
      <c r="H439" t="s">
        <v>1362</v>
      </c>
    </row>
    <row r="440" spans="1:11" ht="15" hidden="1" customHeight="1">
      <c r="A440" t="s">
        <v>387</v>
      </c>
      <c r="B440" t="s">
        <v>1570</v>
      </c>
      <c r="C440" s="1" t="s">
        <v>13</v>
      </c>
      <c r="D440">
        <f>VLOOKUP(C440,status_mappings!$A$2:$B$8,2,0)</f>
        <v>3</v>
      </c>
      <c r="E440">
        <v>1703</v>
      </c>
      <c r="F440" t="s">
        <v>18</v>
      </c>
      <c r="G440">
        <f>VLOOKUP(F440,sizing_mappings!$A$2:$B$6,2,0)</f>
        <v>5</v>
      </c>
      <c r="H440" t="s">
        <v>1047</v>
      </c>
    </row>
    <row r="441" spans="1:11" ht="15" hidden="1" customHeight="1">
      <c r="A441" t="s">
        <v>387</v>
      </c>
      <c r="B441" t="s">
        <v>1571</v>
      </c>
      <c r="C441" s="1" t="s">
        <v>13</v>
      </c>
      <c r="D441">
        <f>VLOOKUP(C441,status_mappings!$A$2:$B$8,2,0)</f>
        <v>3</v>
      </c>
      <c r="E441">
        <v>1704</v>
      </c>
      <c r="F441" t="s">
        <v>55</v>
      </c>
      <c r="G441">
        <f>VLOOKUP(F441,sizing_mappings!$A$2:$B$6,2,0)</f>
        <v>1</v>
      </c>
      <c r="H441" t="s">
        <v>1572</v>
      </c>
      <c r="J441" s="2">
        <v>1</v>
      </c>
    </row>
    <row r="442" spans="1:11" ht="15" hidden="1" customHeight="1">
      <c r="A442" t="s">
        <v>11</v>
      </c>
      <c r="B442" t="s">
        <v>1573</v>
      </c>
      <c r="C442" s="1" t="s">
        <v>13</v>
      </c>
      <c r="D442">
        <f>VLOOKUP(C442,status_mappings!$A$2:$B$8,2,0)</f>
        <v>3</v>
      </c>
      <c r="E442">
        <v>1312</v>
      </c>
      <c r="F442" t="s">
        <v>21</v>
      </c>
      <c r="G442">
        <f>VLOOKUP(F442,sizing_mappings!$A$2:$B$6,2,0)</f>
        <v>3</v>
      </c>
      <c r="H442" t="s">
        <v>15</v>
      </c>
      <c r="I442" t="s">
        <v>87</v>
      </c>
    </row>
    <row r="443" spans="1:11" ht="15" hidden="1" customHeight="1">
      <c r="A443" t="s">
        <v>387</v>
      </c>
      <c r="B443" t="s">
        <v>1574</v>
      </c>
      <c r="C443" s="1" t="s">
        <v>75</v>
      </c>
      <c r="D443" t="e">
        <f>VLOOKUP(C443,status_mappings!$A$2:$B$8,2,0)</f>
        <v>#N/A</v>
      </c>
      <c r="E443">
        <v>1703</v>
      </c>
      <c r="F443" t="s">
        <v>21</v>
      </c>
      <c r="G443">
        <f>VLOOKUP(F443,sizing_mappings!$A$2:$B$6,2,0)</f>
        <v>3</v>
      </c>
      <c r="H443" t="s">
        <v>25</v>
      </c>
    </row>
    <row r="444" spans="1:11" ht="15" hidden="1" customHeight="1">
      <c r="A444" t="s">
        <v>1500</v>
      </c>
      <c r="B444" t="s">
        <v>1578</v>
      </c>
      <c r="C444" s="1" t="s">
        <v>13</v>
      </c>
      <c r="D444">
        <f>VLOOKUP(C444,status_mappings!$A$2:$B$8,2,0)</f>
        <v>3</v>
      </c>
      <c r="E444">
        <v>1702</v>
      </c>
      <c r="F444" t="s">
        <v>21</v>
      </c>
      <c r="G444">
        <f>VLOOKUP(F444,sizing_mappings!$A$2:$B$6,2,0)</f>
        <v>3</v>
      </c>
      <c r="H444" t="s">
        <v>1484</v>
      </c>
    </row>
    <row r="445" spans="1:11" ht="15" hidden="1" customHeight="1">
      <c r="A445" t="s">
        <v>1500</v>
      </c>
      <c r="B445" t="s">
        <v>1579</v>
      </c>
      <c r="C445" s="1" t="s">
        <v>13</v>
      </c>
      <c r="D445">
        <f>VLOOKUP(C445,status_mappings!$A$2:$B$8,2,0)</f>
        <v>3</v>
      </c>
      <c r="E445">
        <v>1702</v>
      </c>
      <c r="F445" t="s">
        <v>21</v>
      </c>
      <c r="G445">
        <f>VLOOKUP(F445,sizing_mappings!$A$2:$B$6,2,0)</f>
        <v>3</v>
      </c>
      <c r="H445" t="s">
        <v>1482</v>
      </c>
    </row>
    <row r="446" spans="1:11" ht="15" hidden="1" customHeight="1">
      <c r="A446" t="s">
        <v>1500</v>
      </c>
      <c r="B446" t="s">
        <v>1580</v>
      </c>
      <c r="C446" s="1" t="s">
        <v>13</v>
      </c>
      <c r="D446">
        <f>VLOOKUP(C446,status_mappings!$A$2:$B$8,2,0)</f>
        <v>3</v>
      </c>
      <c r="E446">
        <v>1702</v>
      </c>
      <c r="F446" t="s">
        <v>21</v>
      </c>
      <c r="G446">
        <f>VLOOKUP(F446,sizing_mappings!$A$2:$B$6,2,0)</f>
        <v>3</v>
      </c>
      <c r="H446" t="s">
        <v>119</v>
      </c>
    </row>
    <row r="447" spans="1:11" ht="15" hidden="1" customHeight="1">
      <c r="A447" t="s">
        <v>1500</v>
      </c>
      <c r="B447" t="s">
        <v>1581</v>
      </c>
      <c r="C447" s="1" t="s">
        <v>13</v>
      </c>
      <c r="D447">
        <f>VLOOKUP(C447,status_mappings!$A$2:$B$8,2,0)</f>
        <v>3</v>
      </c>
      <c r="E447">
        <v>1702</v>
      </c>
      <c r="F447" t="s">
        <v>21</v>
      </c>
      <c r="G447">
        <f>VLOOKUP(F447,sizing_mappings!$A$2:$B$6,2,0)</f>
        <v>3</v>
      </c>
      <c r="H447" t="s">
        <v>1487</v>
      </c>
    </row>
    <row r="448" spans="1:11" ht="15" hidden="1" customHeight="1">
      <c r="A448" t="s">
        <v>1500</v>
      </c>
      <c r="B448" t="s">
        <v>1582</v>
      </c>
      <c r="C448" s="1" t="s">
        <v>13</v>
      </c>
      <c r="D448">
        <f>VLOOKUP(C448,status_mappings!$A$2:$B$8,2,0)</f>
        <v>3</v>
      </c>
      <c r="E448">
        <v>1703</v>
      </c>
      <c r="F448" t="s">
        <v>55</v>
      </c>
      <c r="G448">
        <f>VLOOKUP(F448,sizing_mappings!$A$2:$B$6,2,0)</f>
        <v>1</v>
      </c>
      <c r="H448" t="s">
        <v>1487</v>
      </c>
    </row>
    <row r="449" spans="1:11" ht="15" hidden="1" customHeight="1">
      <c r="A449" t="s">
        <v>1500</v>
      </c>
      <c r="B449" t="s">
        <v>1616</v>
      </c>
      <c r="C449" s="1" t="s">
        <v>75</v>
      </c>
      <c r="D449" t="e">
        <f>VLOOKUP(C449,status_mappings!$A$2:$B$8,2,0)</f>
        <v>#N/A</v>
      </c>
      <c r="E449">
        <v>1703</v>
      </c>
      <c r="F449" t="s">
        <v>18</v>
      </c>
      <c r="G449">
        <f>VLOOKUP(F449,sizing_mappings!$A$2:$B$6,2,0)</f>
        <v>5</v>
      </c>
      <c r="H449" t="s">
        <v>119</v>
      </c>
    </row>
    <row r="450" spans="1:11" ht="15" hidden="1" customHeight="1">
      <c r="A450" t="s">
        <v>1500</v>
      </c>
      <c r="B450" t="s">
        <v>1622</v>
      </c>
      <c r="C450" s="1" t="s">
        <v>13</v>
      </c>
      <c r="D450">
        <f>VLOOKUP(C450,status_mappings!$A$2:$B$8,2,0)</f>
        <v>3</v>
      </c>
      <c r="E450">
        <v>1702</v>
      </c>
      <c r="F450" t="s">
        <v>14</v>
      </c>
      <c r="G450">
        <f>VLOOKUP(F450,sizing_mappings!$A$2:$B$6,2,0)</f>
        <v>2</v>
      </c>
      <c r="H450" t="s">
        <v>1484</v>
      </c>
    </row>
    <row r="451" spans="1:11" ht="15" hidden="1" customHeight="1">
      <c r="A451" t="s">
        <v>1500</v>
      </c>
      <c r="B451" t="s">
        <v>1623</v>
      </c>
      <c r="C451" s="1" t="s">
        <v>75</v>
      </c>
      <c r="D451" t="e">
        <f>VLOOKUP(C451,status_mappings!$A$2:$B$8,2,0)</f>
        <v>#N/A</v>
      </c>
      <c r="E451">
        <v>1703</v>
      </c>
      <c r="F451" t="s">
        <v>55</v>
      </c>
      <c r="G451">
        <f>VLOOKUP(F451,sizing_mappings!$A$2:$B$6,2,0)</f>
        <v>1</v>
      </c>
      <c r="H451" t="s">
        <v>1482</v>
      </c>
    </row>
    <row r="452" spans="1:11" ht="15" hidden="1" customHeight="1">
      <c r="A452" t="s">
        <v>387</v>
      </c>
      <c r="B452" t="s">
        <v>1583</v>
      </c>
      <c r="C452" s="1" t="s">
        <v>13</v>
      </c>
      <c r="D452">
        <f>VLOOKUP(C452,status_mappings!$A$2:$B$8,2,0)</f>
        <v>3</v>
      </c>
      <c r="E452">
        <v>1701</v>
      </c>
      <c r="F452" t="s">
        <v>21</v>
      </c>
      <c r="G452">
        <f>VLOOKUP(F452,sizing_mappings!$A$2:$B$6,2,0)</f>
        <v>3</v>
      </c>
      <c r="H452" t="s">
        <v>729</v>
      </c>
      <c r="J452" s="2">
        <v>1</v>
      </c>
    </row>
    <row r="453" spans="1:11" ht="15" hidden="1" customHeight="1">
      <c r="A453" t="s">
        <v>11</v>
      </c>
      <c r="B453" t="s">
        <v>1584</v>
      </c>
      <c r="C453" s="1" t="s">
        <v>13</v>
      </c>
      <c r="D453">
        <f>VLOOKUP(C453,status_mappings!$A$2:$B$8,2,0)</f>
        <v>3</v>
      </c>
      <c r="E453">
        <v>1312</v>
      </c>
      <c r="F453" t="s">
        <v>21</v>
      </c>
      <c r="G453">
        <f>VLOOKUP(F453,sizing_mappings!$A$2:$B$6,2,0)</f>
        <v>3</v>
      </c>
      <c r="H453" t="s">
        <v>15</v>
      </c>
      <c r="I453" t="s">
        <v>26</v>
      </c>
    </row>
    <row r="454" spans="1:11" ht="15" hidden="1" customHeight="1">
      <c r="A454" t="s">
        <v>337</v>
      </c>
      <c r="B454" t="s">
        <v>1585</v>
      </c>
      <c r="C454" s="1" t="s">
        <v>13</v>
      </c>
      <c r="D454">
        <f>VLOOKUP(C454,status_mappings!$A$2:$B$8,2,0)</f>
        <v>3</v>
      </c>
      <c r="E454">
        <v>1702</v>
      </c>
      <c r="F454" t="s">
        <v>21</v>
      </c>
      <c r="G454">
        <f>VLOOKUP(F454,sizing_mappings!$A$2:$B$6,2,0)</f>
        <v>3</v>
      </c>
      <c r="H454" t="s">
        <v>986</v>
      </c>
    </row>
    <row r="455" spans="1:11" ht="15" hidden="1" customHeight="1">
      <c r="A455" t="s">
        <v>337</v>
      </c>
      <c r="B455" t="s">
        <v>1586</v>
      </c>
      <c r="C455" s="1" t="s">
        <v>75</v>
      </c>
      <c r="D455" t="e">
        <f>VLOOKUP(C455,status_mappings!$A$2:$B$8,2,0)</f>
        <v>#N/A</v>
      </c>
      <c r="E455">
        <v>1703</v>
      </c>
      <c r="F455" t="s">
        <v>18</v>
      </c>
      <c r="G455">
        <f>VLOOKUP(F455,sizing_mappings!$A$2:$B$6,2,0)</f>
        <v>5</v>
      </c>
      <c r="H455" t="s">
        <v>986</v>
      </c>
    </row>
    <row r="456" spans="1:11" ht="15" hidden="1" customHeight="1">
      <c r="A456" t="s">
        <v>337</v>
      </c>
      <c r="B456" t="s">
        <v>1587</v>
      </c>
      <c r="C456" s="1" t="s">
        <v>13</v>
      </c>
      <c r="D456">
        <f>VLOOKUP(C456,status_mappings!$A$2:$B$8,2,0)</f>
        <v>3</v>
      </c>
      <c r="E456">
        <v>1702</v>
      </c>
      <c r="F456" t="s">
        <v>14</v>
      </c>
      <c r="G456">
        <f>VLOOKUP(F456,sizing_mappings!$A$2:$B$6,2,0)</f>
        <v>2</v>
      </c>
      <c r="H456" t="s">
        <v>986</v>
      </c>
    </row>
    <row r="457" spans="1:11" ht="15" hidden="1" customHeight="1">
      <c r="A457" t="s">
        <v>337</v>
      </c>
      <c r="B457" t="s">
        <v>1588</v>
      </c>
      <c r="C457" s="1" t="s">
        <v>13</v>
      </c>
      <c r="D457">
        <f>VLOOKUP(C457,status_mappings!$A$2:$B$8,2,0)</f>
        <v>3</v>
      </c>
      <c r="E457">
        <v>1703</v>
      </c>
      <c r="F457" t="s">
        <v>55</v>
      </c>
      <c r="G457">
        <f>VLOOKUP(F457,sizing_mappings!$A$2:$B$6,2,0)</f>
        <v>1</v>
      </c>
      <c r="H457" t="s">
        <v>986</v>
      </c>
    </row>
    <row r="458" spans="1:11" ht="15" hidden="1" customHeight="1">
      <c r="A458" t="s">
        <v>337</v>
      </c>
      <c r="B458" t="s">
        <v>1589</v>
      </c>
      <c r="C458" s="1" t="s">
        <v>13</v>
      </c>
      <c r="D458">
        <f>VLOOKUP(C458,status_mappings!$A$2:$B$8,2,0)</f>
        <v>3</v>
      </c>
      <c r="E458">
        <v>1702</v>
      </c>
      <c r="F458" t="s">
        <v>36</v>
      </c>
      <c r="G458">
        <f>VLOOKUP(F458,sizing_mappings!$A$2:$B$6,2,0)</f>
        <v>8</v>
      </c>
      <c r="H458" t="s">
        <v>986</v>
      </c>
    </row>
    <row r="459" spans="1:11" ht="15" hidden="1" customHeight="1">
      <c r="A459" t="s">
        <v>337</v>
      </c>
      <c r="B459" t="s">
        <v>1590</v>
      </c>
      <c r="C459" s="1" t="s">
        <v>13</v>
      </c>
      <c r="D459">
        <f>VLOOKUP(C459,status_mappings!$A$2:$B$8,2,0)</f>
        <v>3</v>
      </c>
      <c r="E459">
        <v>1701</v>
      </c>
      <c r="F459" t="s">
        <v>21</v>
      </c>
      <c r="G459">
        <f>VLOOKUP(F459,sizing_mappings!$A$2:$B$6,2,0)</f>
        <v>3</v>
      </c>
      <c r="H459" t="s">
        <v>1022</v>
      </c>
      <c r="J459" s="2">
        <v>1</v>
      </c>
    </row>
    <row r="460" spans="1:11" ht="15" hidden="1" customHeight="1">
      <c r="A460" t="s">
        <v>337</v>
      </c>
      <c r="B460" t="s">
        <v>1591</v>
      </c>
      <c r="C460" s="1" t="s">
        <v>13</v>
      </c>
      <c r="D460">
        <f>VLOOKUP(C460,status_mappings!$A$2:$B$8,2,0)</f>
        <v>3</v>
      </c>
      <c r="E460">
        <v>1703</v>
      </c>
      <c r="F460" t="s">
        <v>18</v>
      </c>
      <c r="G460">
        <f>VLOOKUP(F460,sizing_mappings!$A$2:$B$6,2,0)</f>
        <v>5</v>
      </c>
      <c r="H460" t="s">
        <v>1022</v>
      </c>
    </row>
    <row r="461" spans="1:11" ht="15" hidden="1" customHeight="1">
      <c r="A461" t="s">
        <v>337</v>
      </c>
      <c r="B461" t="s">
        <v>1592</v>
      </c>
      <c r="C461" s="1" t="s">
        <v>13</v>
      </c>
      <c r="D461">
        <f>VLOOKUP(C461,status_mappings!$A$2:$B$8,2,0)</f>
        <v>3</v>
      </c>
      <c r="E461">
        <v>1705</v>
      </c>
      <c r="F461" t="s">
        <v>18</v>
      </c>
      <c r="G461">
        <f>VLOOKUP(F461,sizing_mappings!$A$2:$B$6,2,0)</f>
        <v>5</v>
      </c>
      <c r="H461" t="s">
        <v>1022</v>
      </c>
      <c r="J461" s="2">
        <v>0.5</v>
      </c>
    </row>
    <row r="462" spans="1:11" ht="15" hidden="1" customHeight="1">
      <c r="A462" t="s">
        <v>337</v>
      </c>
      <c r="B462" t="s">
        <v>1593</v>
      </c>
      <c r="C462" s="1" t="s">
        <v>13</v>
      </c>
      <c r="D462">
        <f>VLOOKUP(C462,status_mappings!$A$2:$B$8,2,0)</f>
        <v>3</v>
      </c>
      <c r="E462">
        <v>1702</v>
      </c>
      <c r="F462" t="s">
        <v>14</v>
      </c>
      <c r="G462">
        <f>VLOOKUP(F462,sizing_mappings!$A$2:$B$6,2,0)</f>
        <v>2</v>
      </c>
      <c r="H462" t="s">
        <v>1022</v>
      </c>
    </row>
    <row r="463" spans="1:11" ht="15" hidden="1" customHeight="1">
      <c r="A463" t="s">
        <v>387</v>
      </c>
      <c r="B463" t="s">
        <v>1594</v>
      </c>
      <c r="C463" s="1" t="s">
        <v>13</v>
      </c>
      <c r="D463">
        <f>VLOOKUP(C463,status_mappings!$A$2:$B$8,2,0)</f>
        <v>3</v>
      </c>
      <c r="E463">
        <v>1705</v>
      </c>
      <c r="F463" t="s">
        <v>55</v>
      </c>
      <c r="G463">
        <f>VLOOKUP(F463,sizing_mappings!$A$2:$B$6,2,0)</f>
        <v>1</v>
      </c>
      <c r="H463" t="s">
        <v>1362</v>
      </c>
    </row>
    <row r="464" spans="1:11" ht="15" hidden="1" customHeight="1">
      <c r="A464" t="s">
        <v>11</v>
      </c>
      <c r="B464" t="s">
        <v>1595</v>
      </c>
      <c r="C464" s="1" t="s">
        <v>13</v>
      </c>
      <c r="D464">
        <f>VLOOKUP(C464,status_mappings!$A$2:$B$8,2,0)</f>
        <v>3</v>
      </c>
      <c r="E464">
        <v>1402</v>
      </c>
      <c r="F464" t="s">
        <v>21</v>
      </c>
      <c r="G464">
        <f>VLOOKUP(F464,sizing_mappings!$A$2:$B$6,2,0)</f>
        <v>3</v>
      </c>
      <c r="H464" t="s">
        <v>19</v>
      </c>
      <c r="K464" s="2">
        <v>1</v>
      </c>
    </row>
    <row r="465" spans="1:10" ht="15" hidden="1" customHeight="1">
      <c r="A465" t="s">
        <v>387</v>
      </c>
      <c r="B465" t="s">
        <v>1596</v>
      </c>
      <c r="C465" s="1" t="s">
        <v>13</v>
      </c>
      <c r="D465">
        <f>VLOOKUP(C465,status_mappings!$A$2:$B$8,2,0)</f>
        <v>3</v>
      </c>
      <c r="E465">
        <v>1701</v>
      </c>
      <c r="F465" t="s">
        <v>55</v>
      </c>
      <c r="G465">
        <f>VLOOKUP(F465,sizing_mappings!$A$2:$B$6,2,0)</f>
        <v>1</v>
      </c>
      <c r="H465" t="s">
        <v>1256</v>
      </c>
      <c r="J465" s="2">
        <v>1</v>
      </c>
    </row>
    <row r="466" spans="1:10" ht="15" hidden="1" customHeight="1">
      <c r="A466" t="s">
        <v>387</v>
      </c>
      <c r="B466" t="s">
        <v>1454</v>
      </c>
      <c r="C466" s="1" t="s">
        <v>75</v>
      </c>
      <c r="D466" t="e">
        <f>VLOOKUP(C466,status_mappings!$A$2:$B$8,2,0)</f>
        <v>#N/A</v>
      </c>
      <c r="E466">
        <v>1902</v>
      </c>
      <c r="F466" t="s">
        <v>21</v>
      </c>
      <c r="G466">
        <f>VLOOKUP(F466,sizing_mappings!$A$2:$B$6,2,0)</f>
        <v>3</v>
      </c>
      <c r="H466" t="s">
        <v>25</v>
      </c>
    </row>
    <row r="467" spans="1:10" ht="15" hidden="1" customHeight="1">
      <c r="A467" t="s">
        <v>387</v>
      </c>
      <c r="B467" t="s">
        <v>1598</v>
      </c>
      <c r="C467" s="1" t="s">
        <v>75</v>
      </c>
      <c r="D467" t="e">
        <f>VLOOKUP(C467,status_mappings!$A$2:$B$8,2,0)</f>
        <v>#N/A</v>
      </c>
      <c r="E467">
        <v>1706</v>
      </c>
      <c r="F467" t="s">
        <v>18</v>
      </c>
      <c r="G467">
        <f>VLOOKUP(F467,sizing_mappings!$A$2:$B$6,2,0)</f>
        <v>5</v>
      </c>
      <c r="H467" t="s">
        <v>119</v>
      </c>
    </row>
    <row r="468" spans="1:10" ht="15" hidden="1" customHeight="1">
      <c r="A468" t="s">
        <v>387</v>
      </c>
      <c r="B468" t="s">
        <v>1599</v>
      </c>
      <c r="C468" s="1" t="s">
        <v>13</v>
      </c>
      <c r="D468">
        <f>VLOOKUP(C468,status_mappings!$A$2:$B$8,2,0)</f>
        <v>3</v>
      </c>
      <c r="E468">
        <v>1702</v>
      </c>
      <c r="F468" t="s">
        <v>14</v>
      </c>
      <c r="G468">
        <f>VLOOKUP(F468,sizing_mappings!$A$2:$B$6,2,0)</f>
        <v>2</v>
      </c>
      <c r="H468" t="s">
        <v>1294</v>
      </c>
      <c r="J468" s="2">
        <v>1</v>
      </c>
    </row>
    <row r="469" spans="1:10" ht="15" hidden="1" customHeight="1">
      <c r="A469" t="s">
        <v>387</v>
      </c>
      <c r="B469" t="s">
        <v>1599</v>
      </c>
      <c r="C469" t="s">
        <v>13</v>
      </c>
      <c r="D469">
        <f>VLOOKUP(C469,status_mappings!$A$2:$B$8,2,0)</f>
        <v>3</v>
      </c>
      <c r="E469">
        <v>1703</v>
      </c>
      <c r="F469" t="s">
        <v>14</v>
      </c>
      <c r="G469">
        <f>VLOOKUP(F469,sizing_mappings!$A$2:$B$6,2,0)</f>
        <v>2</v>
      </c>
      <c r="H469" t="s">
        <v>1320</v>
      </c>
      <c r="J469" s="2">
        <v>1</v>
      </c>
    </row>
    <row r="470" spans="1:10" ht="15" hidden="1" customHeight="1">
      <c r="A470" t="s">
        <v>387</v>
      </c>
      <c r="B470" t="s">
        <v>1600</v>
      </c>
      <c r="C470" s="1" t="s">
        <v>13</v>
      </c>
      <c r="D470">
        <f>VLOOKUP(C470,status_mappings!$A$2:$B$8,2,0)</f>
        <v>3</v>
      </c>
      <c r="E470">
        <v>1702</v>
      </c>
      <c r="F470" t="s">
        <v>55</v>
      </c>
      <c r="G470">
        <f>VLOOKUP(F470,sizing_mappings!$A$2:$B$6,2,0)</f>
        <v>1</v>
      </c>
      <c r="H470" t="s">
        <v>1362</v>
      </c>
      <c r="J470" s="2">
        <v>1</v>
      </c>
    </row>
    <row r="471" spans="1:10" ht="15" hidden="1" customHeight="1">
      <c r="A471" t="s">
        <v>387</v>
      </c>
      <c r="B471" t="s">
        <v>1601</v>
      </c>
      <c r="C471" s="1" t="s">
        <v>13</v>
      </c>
      <c r="D471">
        <f>VLOOKUP(C471,status_mappings!$A$2:$B$8,2,0)</f>
        <v>3</v>
      </c>
      <c r="E471">
        <v>1704</v>
      </c>
      <c r="F471" t="s">
        <v>21</v>
      </c>
      <c r="G471">
        <f>VLOOKUP(F471,sizing_mappings!$A$2:$B$6,2,0)</f>
        <v>3</v>
      </c>
      <c r="H471" t="s">
        <v>1362</v>
      </c>
    </row>
    <row r="472" spans="1:10" ht="15" hidden="1" customHeight="1">
      <c r="A472" t="s">
        <v>387</v>
      </c>
      <c r="B472" t="s">
        <v>1602</v>
      </c>
      <c r="C472" s="1" t="s">
        <v>75</v>
      </c>
      <c r="D472" t="e">
        <f>VLOOKUP(C472,status_mappings!$A$2:$B$8,2,0)</f>
        <v>#N/A</v>
      </c>
      <c r="E472">
        <v>1703</v>
      </c>
      <c r="F472" t="s">
        <v>18</v>
      </c>
      <c r="G472">
        <f>VLOOKUP(F472,sizing_mappings!$A$2:$B$6,2,0)</f>
        <v>5</v>
      </c>
      <c r="H472" t="s">
        <v>25</v>
      </c>
    </row>
    <row r="473" spans="1:10" ht="15" hidden="1" customHeight="1">
      <c r="A473" t="s">
        <v>1500</v>
      </c>
      <c r="B473" t="s">
        <v>1603</v>
      </c>
      <c r="C473" s="1" t="s">
        <v>13</v>
      </c>
      <c r="D473">
        <f>VLOOKUP(C473,status_mappings!$A$2:$B$8,2,0)</f>
        <v>3</v>
      </c>
      <c r="E473">
        <v>1703</v>
      </c>
      <c r="F473" t="s">
        <v>21</v>
      </c>
      <c r="G473">
        <f>VLOOKUP(F473,sizing_mappings!$A$2:$B$6,2,0)</f>
        <v>3</v>
      </c>
      <c r="H473" t="s">
        <v>1482</v>
      </c>
    </row>
    <row r="474" spans="1:10" ht="15" hidden="1" customHeight="1">
      <c r="A474" t="s">
        <v>1500</v>
      </c>
      <c r="B474" t="s">
        <v>1604</v>
      </c>
      <c r="C474" s="1" t="s">
        <v>13</v>
      </c>
      <c r="D474">
        <f>VLOOKUP(C474,status_mappings!$A$2:$B$8,2,0)</f>
        <v>3</v>
      </c>
      <c r="E474">
        <v>1703</v>
      </c>
      <c r="F474" t="s">
        <v>21</v>
      </c>
      <c r="G474">
        <f>VLOOKUP(F474,sizing_mappings!$A$2:$B$6,2,0)</f>
        <v>3</v>
      </c>
      <c r="H474" t="s">
        <v>119</v>
      </c>
    </row>
    <row r="475" spans="1:10" ht="15" hidden="1" customHeight="1">
      <c r="A475" t="s">
        <v>1500</v>
      </c>
      <c r="B475" t="s">
        <v>1605</v>
      </c>
      <c r="C475" s="1" t="s">
        <v>13</v>
      </c>
      <c r="D475">
        <f>VLOOKUP(C475,status_mappings!$A$2:$B$8,2,0)</f>
        <v>3</v>
      </c>
      <c r="E475">
        <v>1703</v>
      </c>
      <c r="F475" t="s">
        <v>21</v>
      </c>
      <c r="G475">
        <f>VLOOKUP(F475,sizing_mappings!$A$2:$B$6,2,0)</f>
        <v>3</v>
      </c>
      <c r="H475" t="s">
        <v>1484</v>
      </c>
    </row>
    <row r="476" spans="1:10" ht="15" hidden="1" customHeight="1">
      <c r="A476" t="s">
        <v>11</v>
      </c>
      <c r="B476" t="s">
        <v>1606</v>
      </c>
      <c r="C476" s="1" t="s">
        <v>13</v>
      </c>
      <c r="D476">
        <f>VLOOKUP(C476,status_mappings!$A$2:$B$8,2,0)</f>
        <v>3</v>
      </c>
      <c r="E476">
        <v>1401</v>
      </c>
      <c r="F476" t="s">
        <v>21</v>
      </c>
      <c r="G476">
        <f>VLOOKUP(F476,sizing_mappings!$A$2:$B$6,2,0)</f>
        <v>3</v>
      </c>
      <c r="H476" t="s">
        <v>22</v>
      </c>
    </row>
    <row r="477" spans="1:10" ht="15" hidden="1" customHeight="1">
      <c r="A477" t="s">
        <v>1500</v>
      </c>
      <c r="B477" t="s">
        <v>1607</v>
      </c>
      <c r="C477" s="1" t="s">
        <v>13</v>
      </c>
      <c r="D477">
        <f>VLOOKUP(C477,status_mappings!$A$2:$B$8,2,0)</f>
        <v>3</v>
      </c>
      <c r="E477">
        <v>1703</v>
      </c>
      <c r="F477" t="s">
        <v>21</v>
      </c>
      <c r="G477">
        <f>VLOOKUP(F477,sizing_mappings!$A$2:$B$6,2,0)</f>
        <v>3</v>
      </c>
      <c r="H477" t="s">
        <v>1487</v>
      </c>
    </row>
    <row r="478" spans="1:10" ht="15" hidden="1" customHeight="1">
      <c r="A478" t="s">
        <v>1500</v>
      </c>
      <c r="B478" t="s">
        <v>1608</v>
      </c>
      <c r="C478" s="1" t="s">
        <v>13</v>
      </c>
      <c r="D478">
        <f>VLOOKUP(C478,status_mappings!$A$2:$B$8,2,0)</f>
        <v>3</v>
      </c>
      <c r="E478">
        <v>1704</v>
      </c>
      <c r="F478" t="s">
        <v>14</v>
      </c>
      <c r="G478">
        <f>VLOOKUP(F478,sizing_mappings!$A$2:$B$6,2,0)</f>
        <v>2</v>
      </c>
      <c r="H478" t="s">
        <v>1482</v>
      </c>
    </row>
    <row r="479" spans="1:10" ht="15" hidden="1" customHeight="1">
      <c r="A479" t="s">
        <v>1500</v>
      </c>
      <c r="B479" t="s">
        <v>1609</v>
      </c>
      <c r="C479" s="1" t="s">
        <v>13</v>
      </c>
      <c r="D479">
        <f>VLOOKUP(C479,status_mappings!$A$2:$B$8,2,0)</f>
        <v>3</v>
      </c>
      <c r="E479">
        <v>1704</v>
      </c>
      <c r="F479" t="s">
        <v>21</v>
      </c>
      <c r="G479">
        <f>VLOOKUP(F479,sizing_mappings!$A$2:$B$6,2,0)</f>
        <v>3</v>
      </c>
      <c r="H479" t="s">
        <v>119</v>
      </c>
    </row>
    <row r="480" spans="1:10" ht="15" hidden="1" customHeight="1">
      <c r="A480" t="s">
        <v>1500</v>
      </c>
      <c r="B480" t="s">
        <v>1610</v>
      </c>
      <c r="C480" s="1" t="s">
        <v>13</v>
      </c>
      <c r="D480">
        <f>VLOOKUP(C480,status_mappings!$A$2:$B$8,2,0)</f>
        <v>3</v>
      </c>
      <c r="E480">
        <v>1704</v>
      </c>
      <c r="F480" t="s">
        <v>21</v>
      </c>
      <c r="G480">
        <f>VLOOKUP(F480,sizing_mappings!$A$2:$B$6,2,0)</f>
        <v>3</v>
      </c>
      <c r="H480" t="s">
        <v>1484</v>
      </c>
    </row>
    <row r="481" spans="1:8" ht="15" hidden="1" customHeight="1">
      <c r="A481" t="s">
        <v>1500</v>
      </c>
      <c r="B481" t="s">
        <v>1611</v>
      </c>
      <c r="C481" s="1" t="s">
        <v>13</v>
      </c>
      <c r="D481">
        <f>VLOOKUP(C481,status_mappings!$A$2:$B$8,2,0)</f>
        <v>3</v>
      </c>
      <c r="E481">
        <v>1704</v>
      </c>
      <c r="F481" t="s">
        <v>14</v>
      </c>
      <c r="G481">
        <f>VLOOKUP(F481,sizing_mappings!$A$2:$B$6,2,0)</f>
        <v>2</v>
      </c>
      <c r="H481" t="s">
        <v>1487</v>
      </c>
    </row>
    <row r="482" spans="1:8" ht="15" hidden="1" customHeight="1">
      <c r="A482" t="s">
        <v>1500</v>
      </c>
      <c r="B482" t="s">
        <v>1612</v>
      </c>
      <c r="C482" s="1" t="s">
        <v>13</v>
      </c>
      <c r="D482">
        <f>VLOOKUP(C482,status_mappings!$A$2:$B$8,2,0)</f>
        <v>3</v>
      </c>
      <c r="E482">
        <v>1706</v>
      </c>
      <c r="F482" t="s">
        <v>21</v>
      </c>
      <c r="G482">
        <f>VLOOKUP(F482,sizing_mappings!$A$2:$B$6,2,0)</f>
        <v>3</v>
      </c>
      <c r="H482" t="s">
        <v>1482</v>
      </c>
    </row>
    <row r="483" spans="1:8" ht="15" hidden="1" customHeight="1">
      <c r="A483" t="s">
        <v>1500</v>
      </c>
      <c r="B483" t="s">
        <v>1613</v>
      </c>
      <c r="C483" s="1" t="s">
        <v>13</v>
      </c>
      <c r="D483">
        <f>VLOOKUP(C483,status_mappings!$A$2:$B$8,2,0)</f>
        <v>3</v>
      </c>
      <c r="E483">
        <v>1706</v>
      </c>
      <c r="F483" t="s">
        <v>21</v>
      </c>
      <c r="G483">
        <f>VLOOKUP(F483,sizing_mappings!$A$2:$B$6,2,0)</f>
        <v>3</v>
      </c>
      <c r="H483" t="s">
        <v>119</v>
      </c>
    </row>
    <row r="484" spans="1:8" ht="15" hidden="1" customHeight="1">
      <c r="A484" t="s">
        <v>1500</v>
      </c>
      <c r="B484" t="s">
        <v>1614</v>
      </c>
      <c r="C484" s="1" t="s">
        <v>13</v>
      </c>
      <c r="D484">
        <f>VLOOKUP(C484,status_mappings!$A$2:$B$8,2,0)</f>
        <v>3</v>
      </c>
      <c r="E484">
        <v>1706</v>
      </c>
      <c r="F484" t="s">
        <v>21</v>
      </c>
      <c r="G484">
        <f>VLOOKUP(F484,sizing_mappings!$A$2:$B$6,2,0)</f>
        <v>3</v>
      </c>
      <c r="H484" t="s">
        <v>1484</v>
      </c>
    </row>
    <row r="485" spans="1:8" ht="15" hidden="1" customHeight="1">
      <c r="A485" t="s">
        <v>1500</v>
      </c>
      <c r="B485" t="s">
        <v>1615</v>
      </c>
      <c r="C485" s="1" t="s">
        <v>13</v>
      </c>
      <c r="D485">
        <f>VLOOKUP(C485,status_mappings!$A$2:$B$8,2,0)</f>
        <v>3</v>
      </c>
      <c r="E485">
        <v>1706</v>
      </c>
      <c r="F485" t="s">
        <v>21</v>
      </c>
      <c r="G485">
        <f>VLOOKUP(F485,sizing_mappings!$A$2:$B$6,2,0)</f>
        <v>3</v>
      </c>
      <c r="H485" t="s">
        <v>1487</v>
      </c>
    </row>
    <row r="486" spans="1:8" ht="15" hidden="1" customHeight="1">
      <c r="A486" t="s">
        <v>1500</v>
      </c>
      <c r="B486" t="s">
        <v>1624</v>
      </c>
      <c r="C486" s="1" t="s">
        <v>13</v>
      </c>
      <c r="D486">
        <f>VLOOKUP(C486,status_mappings!$A$2:$B$8,2,0)</f>
        <v>3</v>
      </c>
      <c r="E486">
        <v>1702</v>
      </c>
      <c r="F486" t="s">
        <v>21</v>
      </c>
      <c r="G486">
        <f>VLOOKUP(F486,sizing_mappings!$A$2:$B$6,2,0)</f>
        <v>3</v>
      </c>
      <c r="H486" t="s">
        <v>1482</v>
      </c>
    </row>
    <row r="487" spans="1:8" ht="15" hidden="1" customHeight="1">
      <c r="A487" t="s">
        <v>1500</v>
      </c>
      <c r="B487" t="s">
        <v>1617</v>
      </c>
      <c r="C487" s="1" t="s">
        <v>13</v>
      </c>
      <c r="D487">
        <f>VLOOKUP(C487,status_mappings!$A$2:$B$8,2,0)</f>
        <v>3</v>
      </c>
      <c r="E487">
        <v>1703</v>
      </c>
      <c r="F487" t="s">
        <v>14</v>
      </c>
      <c r="G487">
        <f>VLOOKUP(F487,sizing_mappings!$A$2:$B$6,2,0)</f>
        <v>2</v>
      </c>
      <c r="H487" t="s">
        <v>1482</v>
      </c>
    </row>
    <row r="488" spans="1:8" ht="15" hidden="1" customHeight="1">
      <c r="A488" t="s">
        <v>1500</v>
      </c>
      <c r="B488" t="s">
        <v>1617</v>
      </c>
      <c r="C488" s="1" t="s">
        <v>13</v>
      </c>
      <c r="D488">
        <f>VLOOKUP(C488,status_mappings!$A$2:$B$8,2,0)</f>
        <v>3</v>
      </c>
      <c r="E488">
        <v>1703</v>
      </c>
      <c r="F488" t="s">
        <v>14</v>
      </c>
      <c r="G488">
        <f>VLOOKUP(F488,sizing_mappings!$A$2:$B$6,2,0)</f>
        <v>2</v>
      </c>
      <c r="H488" t="s">
        <v>119</v>
      </c>
    </row>
    <row r="489" spans="1:8" ht="15" hidden="1" customHeight="1">
      <c r="A489" t="s">
        <v>1500</v>
      </c>
      <c r="B489" t="s">
        <v>1617</v>
      </c>
      <c r="C489" s="1" t="s">
        <v>13</v>
      </c>
      <c r="D489">
        <f>VLOOKUP(C489,status_mappings!$A$2:$B$8,2,0)</f>
        <v>3</v>
      </c>
      <c r="E489">
        <v>1703</v>
      </c>
      <c r="F489" t="s">
        <v>14</v>
      </c>
      <c r="G489">
        <f>VLOOKUP(F489,sizing_mappings!$A$2:$B$6,2,0)</f>
        <v>2</v>
      </c>
      <c r="H489" t="s">
        <v>1484</v>
      </c>
    </row>
    <row r="490" spans="1:8" ht="15" hidden="1" customHeight="1">
      <c r="A490" t="s">
        <v>1500</v>
      </c>
      <c r="B490" t="s">
        <v>1617</v>
      </c>
      <c r="C490" s="1" t="s">
        <v>13</v>
      </c>
      <c r="D490">
        <f>VLOOKUP(C490,status_mappings!$A$2:$B$8,2,0)</f>
        <v>3</v>
      </c>
      <c r="E490">
        <v>1703</v>
      </c>
      <c r="F490" t="s">
        <v>14</v>
      </c>
      <c r="G490">
        <f>VLOOKUP(F490,sizing_mappings!$A$2:$B$6,2,0)</f>
        <v>2</v>
      </c>
      <c r="H490" t="s">
        <v>1487</v>
      </c>
    </row>
    <row r="491" spans="1:8" ht="15" hidden="1" customHeight="1">
      <c r="A491" t="s">
        <v>1500</v>
      </c>
      <c r="B491" t="s">
        <v>1618</v>
      </c>
      <c r="C491" s="1" t="s">
        <v>13</v>
      </c>
      <c r="D491">
        <f>VLOOKUP(C491,status_mappings!$A$2:$B$8,2,0)</f>
        <v>3</v>
      </c>
      <c r="E491">
        <v>1704</v>
      </c>
      <c r="F491" t="s">
        <v>21</v>
      </c>
      <c r="G491">
        <f>VLOOKUP(F491,sizing_mappings!$A$2:$B$6,2,0)</f>
        <v>3</v>
      </c>
      <c r="H491" t="s">
        <v>1482</v>
      </c>
    </row>
    <row r="492" spans="1:8" ht="15" hidden="1" customHeight="1">
      <c r="A492" t="s">
        <v>1500</v>
      </c>
      <c r="B492" t="s">
        <v>1618</v>
      </c>
      <c r="C492" s="1" t="s">
        <v>13</v>
      </c>
      <c r="D492">
        <f>VLOOKUP(C492,status_mappings!$A$2:$B$8,2,0)</f>
        <v>3</v>
      </c>
      <c r="E492">
        <v>1704</v>
      </c>
      <c r="F492" t="s">
        <v>21</v>
      </c>
      <c r="G492">
        <f>VLOOKUP(F492,sizing_mappings!$A$2:$B$6,2,0)</f>
        <v>3</v>
      </c>
      <c r="H492" t="s">
        <v>119</v>
      </c>
    </row>
    <row r="493" spans="1:8" ht="15" hidden="1" customHeight="1">
      <c r="A493" t="s">
        <v>1500</v>
      </c>
      <c r="B493" t="s">
        <v>1618</v>
      </c>
      <c r="C493" s="1" t="s">
        <v>13</v>
      </c>
      <c r="D493">
        <f>VLOOKUP(C493,status_mappings!$A$2:$B$8,2,0)</f>
        <v>3</v>
      </c>
      <c r="E493">
        <v>1704</v>
      </c>
      <c r="F493" t="s">
        <v>21</v>
      </c>
      <c r="G493">
        <f>VLOOKUP(F493,sizing_mappings!$A$2:$B$6,2,0)</f>
        <v>3</v>
      </c>
      <c r="H493" t="s">
        <v>1484</v>
      </c>
    </row>
    <row r="494" spans="1:8" ht="15" hidden="1" customHeight="1">
      <c r="A494" t="s">
        <v>1500</v>
      </c>
      <c r="B494" t="s">
        <v>1618</v>
      </c>
      <c r="C494" s="1" t="s">
        <v>13</v>
      </c>
      <c r="D494">
        <f>VLOOKUP(C494,status_mappings!$A$2:$B$8,2,0)</f>
        <v>3</v>
      </c>
      <c r="E494">
        <v>1704</v>
      </c>
      <c r="F494" t="s">
        <v>21</v>
      </c>
      <c r="G494">
        <f>VLOOKUP(F494,sizing_mappings!$A$2:$B$6,2,0)</f>
        <v>3</v>
      </c>
      <c r="H494" t="s">
        <v>1487</v>
      </c>
    </row>
    <row r="495" spans="1:8" ht="15" hidden="1" customHeight="1">
      <c r="A495" t="s">
        <v>1500</v>
      </c>
      <c r="B495" t="s">
        <v>1619</v>
      </c>
      <c r="C495" s="1" t="s">
        <v>13</v>
      </c>
      <c r="D495">
        <f>VLOOKUP(C495,status_mappings!$A$2:$B$8,2,0)</f>
        <v>3</v>
      </c>
      <c r="E495">
        <v>1705</v>
      </c>
      <c r="F495" t="s">
        <v>14</v>
      </c>
      <c r="G495">
        <f>VLOOKUP(F495,sizing_mappings!$A$2:$B$6,2,0)</f>
        <v>2</v>
      </c>
      <c r="H495" t="s">
        <v>1482</v>
      </c>
    </row>
    <row r="496" spans="1:8" ht="15" hidden="1" customHeight="1">
      <c r="A496" t="s">
        <v>1500</v>
      </c>
      <c r="B496" t="s">
        <v>1619</v>
      </c>
      <c r="C496" s="1" t="s">
        <v>13</v>
      </c>
      <c r="D496">
        <f>VLOOKUP(C496,status_mappings!$A$2:$B$8,2,0)</f>
        <v>3</v>
      </c>
      <c r="E496">
        <v>1705</v>
      </c>
      <c r="F496" t="s">
        <v>14</v>
      </c>
      <c r="G496">
        <f>VLOOKUP(F496,sizing_mappings!$A$2:$B$6,2,0)</f>
        <v>2</v>
      </c>
      <c r="H496" t="s">
        <v>119</v>
      </c>
    </row>
    <row r="497" spans="1:11" ht="15" hidden="1" customHeight="1">
      <c r="A497" t="s">
        <v>1500</v>
      </c>
      <c r="B497" t="s">
        <v>1619</v>
      </c>
      <c r="C497" s="1" t="s">
        <v>13</v>
      </c>
      <c r="D497">
        <f>VLOOKUP(C497,status_mappings!$A$2:$B$8,2,0)</f>
        <v>3</v>
      </c>
      <c r="E497">
        <v>1705</v>
      </c>
      <c r="F497" t="s">
        <v>14</v>
      </c>
      <c r="G497">
        <f>VLOOKUP(F497,sizing_mappings!$A$2:$B$6,2,0)</f>
        <v>2</v>
      </c>
      <c r="H497" t="s">
        <v>1484</v>
      </c>
    </row>
    <row r="498" spans="1:11" ht="15" hidden="1" customHeight="1">
      <c r="A498" t="s">
        <v>1500</v>
      </c>
      <c r="B498" t="s">
        <v>1619</v>
      </c>
      <c r="C498" s="1" t="s">
        <v>13</v>
      </c>
      <c r="D498">
        <f>VLOOKUP(C498,status_mappings!$A$2:$B$8,2,0)</f>
        <v>3</v>
      </c>
      <c r="E498">
        <v>1705</v>
      </c>
      <c r="F498" t="s">
        <v>14</v>
      </c>
      <c r="G498">
        <f>VLOOKUP(F498,sizing_mappings!$A$2:$B$6,2,0)</f>
        <v>2</v>
      </c>
      <c r="H498" t="s">
        <v>1487</v>
      </c>
    </row>
    <row r="499" spans="1:11" ht="15" hidden="1" customHeight="1">
      <c r="A499" t="s">
        <v>1500</v>
      </c>
      <c r="B499" t="s">
        <v>1620</v>
      </c>
      <c r="C499" s="1" t="s">
        <v>75</v>
      </c>
      <c r="D499" t="e">
        <f>VLOOKUP(C499,status_mappings!$A$2:$B$8,2,0)</f>
        <v>#N/A</v>
      </c>
      <c r="E499">
        <v>1705</v>
      </c>
      <c r="F499" t="s">
        <v>14</v>
      </c>
      <c r="G499">
        <f>VLOOKUP(F499,sizing_mappings!$A$2:$B$6,2,0)</f>
        <v>2</v>
      </c>
      <c r="H499" t="s">
        <v>1482</v>
      </c>
    </row>
    <row r="500" spans="1:11" ht="15" hidden="1" customHeight="1">
      <c r="A500" t="s">
        <v>1500</v>
      </c>
      <c r="B500" t="s">
        <v>1620</v>
      </c>
      <c r="C500" s="1" t="s">
        <v>75</v>
      </c>
      <c r="D500" t="e">
        <f>VLOOKUP(C500,status_mappings!$A$2:$B$8,2,0)</f>
        <v>#N/A</v>
      </c>
      <c r="E500">
        <v>1705</v>
      </c>
      <c r="F500" t="s">
        <v>14</v>
      </c>
      <c r="G500">
        <f>VLOOKUP(F500,sizing_mappings!$A$2:$B$6,2,0)</f>
        <v>2</v>
      </c>
      <c r="H500" t="s">
        <v>119</v>
      </c>
    </row>
    <row r="501" spans="1:11" ht="15" hidden="1" customHeight="1">
      <c r="A501" t="s">
        <v>1500</v>
      </c>
      <c r="B501" t="s">
        <v>1620</v>
      </c>
      <c r="C501" s="1" t="s">
        <v>75</v>
      </c>
      <c r="D501" t="e">
        <f>VLOOKUP(C501,status_mappings!$A$2:$B$8,2,0)</f>
        <v>#N/A</v>
      </c>
      <c r="E501">
        <v>1705</v>
      </c>
      <c r="F501" t="s">
        <v>14</v>
      </c>
      <c r="G501">
        <f>VLOOKUP(F501,sizing_mappings!$A$2:$B$6,2,0)</f>
        <v>2</v>
      </c>
      <c r="H501" t="s">
        <v>1484</v>
      </c>
    </row>
    <row r="502" spans="1:11" ht="15" hidden="1" customHeight="1">
      <c r="A502" t="s">
        <v>1500</v>
      </c>
      <c r="B502" t="s">
        <v>1620</v>
      </c>
      <c r="C502" s="1" t="s">
        <v>75</v>
      </c>
      <c r="D502" t="e">
        <f>VLOOKUP(C502,status_mappings!$A$2:$B$8,2,0)</f>
        <v>#N/A</v>
      </c>
      <c r="E502">
        <v>1705</v>
      </c>
      <c r="F502" t="s">
        <v>14</v>
      </c>
      <c r="G502">
        <f>VLOOKUP(F502,sizing_mappings!$A$2:$B$6,2,0)</f>
        <v>2</v>
      </c>
      <c r="H502" t="s">
        <v>1487</v>
      </c>
    </row>
    <row r="503" spans="1:11" ht="15" hidden="1" customHeight="1">
      <c r="A503" t="s">
        <v>11</v>
      </c>
      <c r="B503" t="s">
        <v>1621</v>
      </c>
      <c r="C503" s="1" t="s">
        <v>13</v>
      </c>
      <c r="D503">
        <f>VLOOKUP(C503,status_mappings!$A$2:$B$8,2,0)</f>
        <v>3</v>
      </c>
      <c r="E503">
        <v>1312</v>
      </c>
      <c r="F503" t="s">
        <v>21</v>
      </c>
      <c r="G503">
        <f>VLOOKUP(F503,sizing_mappings!$A$2:$B$6,2,0)</f>
        <v>3</v>
      </c>
      <c r="H503" t="s">
        <v>42</v>
      </c>
      <c r="I503" t="s">
        <v>26</v>
      </c>
    </row>
    <row r="504" spans="1:11" ht="15" hidden="1" customHeight="1">
      <c r="A504" t="s">
        <v>1500</v>
      </c>
      <c r="B504" t="s">
        <v>1625</v>
      </c>
      <c r="C504" s="1" t="s">
        <v>13</v>
      </c>
      <c r="D504">
        <f>VLOOKUP(C504,status_mappings!$A$2:$B$8,2,0)</f>
        <v>3</v>
      </c>
      <c r="E504">
        <v>1702</v>
      </c>
      <c r="F504" t="s">
        <v>21</v>
      </c>
      <c r="G504">
        <f>VLOOKUP(F504,sizing_mappings!$A$2:$B$6,2,0)</f>
        <v>3</v>
      </c>
      <c r="H504" t="s">
        <v>119</v>
      </c>
    </row>
    <row r="505" spans="1:11" ht="15" hidden="1" customHeight="1">
      <c r="A505" t="s">
        <v>1500</v>
      </c>
      <c r="B505" t="s">
        <v>1626</v>
      </c>
      <c r="C505" s="1" t="s">
        <v>13</v>
      </c>
      <c r="D505">
        <f>VLOOKUP(C505,status_mappings!$A$2:$B$8,2,0)</f>
        <v>3</v>
      </c>
      <c r="E505">
        <v>1702</v>
      </c>
      <c r="F505" t="s">
        <v>21</v>
      </c>
      <c r="G505">
        <f>VLOOKUP(F505,sizing_mappings!$A$2:$B$6,2,0)</f>
        <v>3</v>
      </c>
      <c r="H505" t="s">
        <v>1484</v>
      </c>
    </row>
    <row r="506" spans="1:11" ht="15" hidden="1" customHeight="1">
      <c r="A506" t="s">
        <v>1500</v>
      </c>
      <c r="B506" t="s">
        <v>1627</v>
      </c>
      <c r="C506" s="1" t="s">
        <v>13</v>
      </c>
      <c r="D506">
        <f>VLOOKUP(C506,status_mappings!$A$2:$B$8,2,0)</f>
        <v>3</v>
      </c>
      <c r="E506">
        <v>1702</v>
      </c>
      <c r="F506" t="s">
        <v>21</v>
      </c>
      <c r="G506">
        <f>VLOOKUP(F506,sizing_mappings!$A$2:$B$6,2,0)</f>
        <v>3</v>
      </c>
      <c r="H506" t="s">
        <v>1487</v>
      </c>
    </row>
    <row r="507" spans="1:11" ht="15" hidden="1" customHeight="1">
      <c r="A507" t="s">
        <v>1500</v>
      </c>
      <c r="B507" t="s">
        <v>1628</v>
      </c>
      <c r="C507" s="1" t="s">
        <v>75</v>
      </c>
      <c r="D507" t="e">
        <f>VLOOKUP(C507,status_mappings!$A$2:$B$8,2,0)</f>
        <v>#N/A</v>
      </c>
      <c r="E507">
        <v>1705</v>
      </c>
      <c r="F507" t="s">
        <v>14</v>
      </c>
      <c r="G507">
        <f>VLOOKUP(F507,sizing_mappings!$A$2:$B$6,2,0)</f>
        <v>2</v>
      </c>
      <c r="H507" t="s">
        <v>1487</v>
      </c>
    </row>
    <row r="508" spans="1:11" ht="15" hidden="1" customHeight="1">
      <c r="A508" t="s">
        <v>1500</v>
      </c>
      <c r="B508" t="s">
        <v>1634</v>
      </c>
      <c r="C508" s="1" t="s">
        <v>75</v>
      </c>
      <c r="D508" t="e">
        <f>VLOOKUP(C508,status_mappings!$A$2:$B$8,2,0)</f>
        <v>#N/A</v>
      </c>
      <c r="E508">
        <v>1705</v>
      </c>
      <c r="F508" t="s">
        <v>14</v>
      </c>
      <c r="G508">
        <f>VLOOKUP(F508,sizing_mappings!$A$2:$B$6,2,0)</f>
        <v>2</v>
      </c>
      <c r="H508" t="s">
        <v>1482</v>
      </c>
    </row>
    <row r="509" spans="1:11" ht="15" hidden="1" customHeight="1">
      <c r="A509" t="s">
        <v>1500</v>
      </c>
      <c r="B509" t="s">
        <v>1653</v>
      </c>
      <c r="C509" s="1" t="s">
        <v>75</v>
      </c>
      <c r="D509" t="e">
        <f>VLOOKUP(C509,status_mappings!$A$2:$B$8,2,0)</f>
        <v>#N/A</v>
      </c>
      <c r="E509">
        <v>1705</v>
      </c>
      <c r="F509" t="s">
        <v>14</v>
      </c>
      <c r="G509">
        <f>VLOOKUP(F509,sizing_mappings!$A$2:$B$6,2,0)</f>
        <v>2</v>
      </c>
      <c r="H509" t="s">
        <v>119</v>
      </c>
    </row>
    <row r="510" spans="1:11" ht="15" hidden="1" customHeight="1">
      <c r="A510" t="s">
        <v>1500</v>
      </c>
      <c r="B510" t="s">
        <v>1654</v>
      </c>
      <c r="C510" s="1" t="s">
        <v>75</v>
      </c>
      <c r="D510" t="e">
        <f>VLOOKUP(C510,status_mappings!$A$2:$B$8,2,0)</f>
        <v>#N/A</v>
      </c>
      <c r="E510">
        <v>1705</v>
      </c>
      <c r="F510" t="s">
        <v>14</v>
      </c>
      <c r="G510">
        <f>VLOOKUP(F510,sizing_mappings!$A$2:$B$6,2,0)</f>
        <v>2</v>
      </c>
      <c r="H510" t="s">
        <v>1484</v>
      </c>
    </row>
    <row r="511" spans="1:11" ht="15" hidden="1" customHeight="1">
      <c r="A511" t="s">
        <v>1500</v>
      </c>
      <c r="B511" t="s">
        <v>1629</v>
      </c>
      <c r="C511" s="1" t="s">
        <v>75</v>
      </c>
      <c r="D511" t="e">
        <f>VLOOKUP(C511,status_mappings!$A$2:$B$8,2,0)</f>
        <v>#N/A</v>
      </c>
      <c r="E511">
        <v>1704</v>
      </c>
      <c r="F511" t="s">
        <v>21</v>
      </c>
      <c r="G511">
        <f>VLOOKUP(F511,sizing_mappings!$A$2:$B$6,2,0)</f>
        <v>3</v>
      </c>
      <c r="H511" t="s">
        <v>1482</v>
      </c>
      <c r="K511" t="s">
        <v>1630</v>
      </c>
    </row>
    <row r="512" spans="1:11" ht="15" hidden="1" customHeight="1">
      <c r="A512" t="s">
        <v>1500</v>
      </c>
      <c r="B512" t="s">
        <v>1631</v>
      </c>
      <c r="C512" s="1" t="s">
        <v>75</v>
      </c>
      <c r="D512" t="e">
        <f>VLOOKUP(C512,status_mappings!$A$2:$B$8,2,0)</f>
        <v>#N/A</v>
      </c>
      <c r="E512">
        <v>1704</v>
      </c>
      <c r="F512" t="s">
        <v>21</v>
      </c>
      <c r="G512">
        <f>VLOOKUP(F512,sizing_mappings!$A$2:$B$6,2,0)</f>
        <v>3</v>
      </c>
      <c r="H512" t="s">
        <v>119</v>
      </c>
      <c r="K512" t="s">
        <v>1630</v>
      </c>
    </row>
    <row r="513" spans="1:11" ht="15" hidden="1" customHeight="1">
      <c r="A513" t="s">
        <v>1500</v>
      </c>
      <c r="B513" t="s">
        <v>1631</v>
      </c>
      <c r="C513" s="1" t="s">
        <v>75</v>
      </c>
      <c r="D513" t="e">
        <f>VLOOKUP(C513,status_mappings!$A$2:$B$8,2,0)</f>
        <v>#N/A</v>
      </c>
      <c r="E513">
        <v>1704</v>
      </c>
      <c r="F513" t="s">
        <v>21</v>
      </c>
      <c r="G513">
        <f>VLOOKUP(F513,sizing_mappings!$A$2:$B$6,2,0)</f>
        <v>3</v>
      </c>
      <c r="H513" t="s">
        <v>1484</v>
      </c>
      <c r="K513" t="s">
        <v>1630</v>
      </c>
    </row>
    <row r="514" spans="1:11" ht="15" hidden="1" customHeight="1">
      <c r="A514" t="s">
        <v>1500</v>
      </c>
      <c r="B514" t="s">
        <v>1631</v>
      </c>
      <c r="C514" s="1" t="s">
        <v>75</v>
      </c>
      <c r="D514" t="e">
        <f>VLOOKUP(C514,status_mappings!$A$2:$B$8,2,0)</f>
        <v>#N/A</v>
      </c>
      <c r="E514">
        <v>1704</v>
      </c>
      <c r="F514" t="s">
        <v>21</v>
      </c>
      <c r="G514">
        <f>VLOOKUP(F514,sizing_mappings!$A$2:$B$6,2,0)</f>
        <v>3</v>
      </c>
      <c r="H514" t="s">
        <v>1487</v>
      </c>
      <c r="K514" t="s">
        <v>1630</v>
      </c>
    </row>
    <row r="515" spans="1:11" ht="15" hidden="1" customHeight="1">
      <c r="A515" t="s">
        <v>1500</v>
      </c>
      <c r="B515" t="s">
        <v>1632</v>
      </c>
      <c r="C515" s="1" t="s">
        <v>13</v>
      </c>
      <c r="D515">
        <f>VLOOKUP(C515,status_mappings!$A$2:$B$8,2,0)</f>
        <v>3</v>
      </c>
      <c r="E515">
        <v>1704</v>
      </c>
      <c r="F515" t="s">
        <v>55</v>
      </c>
      <c r="G515">
        <f>VLOOKUP(F515,sizing_mappings!$A$2:$B$6,2,0)</f>
        <v>1</v>
      </c>
      <c r="H515" t="s">
        <v>1482</v>
      </c>
    </row>
    <row r="516" spans="1:11" ht="15" hidden="1" customHeight="1">
      <c r="A516" t="s">
        <v>1500</v>
      </c>
      <c r="B516" t="s">
        <v>1633</v>
      </c>
      <c r="C516" s="1" t="s">
        <v>13</v>
      </c>
      <c r="D516">
        <f>VLOOKUP(C516,status_mappings!$A$2:$B$8,2,0)</f>
        <v>3</v>
      </c>
      <c r="E516">
        <v>1704</v>
      </c>
      <c r="F516" t="s">
        <v>21</v>
      </c>
      <c r="G516">
        <f>VLOOKUP(F516,sizing_mappings!$A$2:$B$6,2,0)</f>
        <v>3</v>
      </c>
      <c r="H516" t="s">
        <v>119</v>
      </c>
    </row>
    <row r="517" spans="1:11" ht="15" hidden="1" customHeight="1">
      <c r="A517" t="s">
        <v>1500</v>
      </c>
      <c r="B517" t="s">
        <v>1633</v>
      </c>
      <c r="C517" s="1" t="s">
        <v>13</v>
      </c>
      <c r="D517">
        <f>VLOOKUP(C517,status_mappings!$A$2:$B$8,2,0)</f>
        <v>3</v>
      </c>
      <c r="E517">
        <v>1704</v>
      </c>
      <c r="F517" t="s">
        <v>55</v>
      </c>
      <c r="G517">
        <f>VLOOKUP(F517,sizing_mappings!$A$2:$B$6,2,0)</f>
        <v>1</v>
      </c>
      <c r="H517" t="s">
        <v>1484</v>
      </c>
    </row>
    <row r="518" spans="1:11" ht="15" hidden="1" customHeight="1">
      <c r="A518" t="s">
        <v>1500</v>
      </c>
      <c r="B518" t="s">
        <v>1633</v>
      </c>
      <c r="C518" s="1" t="s">
        <v>13</v>
      </c>
      <c r="D518">
        <f>VLOOKUP(C518,status_mappings!$A$2:$B$8,2,0)</f>
        <v>3</v>
      </c>
      <c r="E518">
        <v>1704</v>
      </c>
      <c r="F518" t="s">
        <v>55</v>
      </c>
      <c r="G518">
        <f>VLOOKUP(F518,sizing_mappings!$A$2:$B$6,2,0)</f>
        <v>1</v>
      </c>
      <c r="H518" t="s">
        <v>1487</v>
      </c>
    </row>
    <row r="519" spans="1:11" ht="15" hidden="1" customHeight="1">
      <c r="A519" t="s">
        <v>1500</v>
      </c>
      <c r="B519" t="s">
        <v>1655</v>
      </c>
      <c r="C519" s="1" t="s">
        <v>13</v>
      </c>
      <c r="D519">
        <f>VLOOKUP(C519,status_mappings!$A$2:$B$8,2,0)</f>
        <v>3</v>
      </c>
      <c r="E519">
        <v>1703</v>
      </c>
      <c r="F519" t="s">
        <v>14</v>
      </c>
      <c r="G519">
        <f>VLOOKUP(F519,sizing_mappings!$A$2:$B$6,2,0)</f>
        <v>2</v>
      </c>
      <c r="H519" t="s">
        <v>1487</v>
      </c>
    </row>
    <row r="520" spans="1:11" ht="15" hidden="1" customHeight="1">
      <c r="A520" t="s">
        <v>11</v>
      </c>
      <c r="B520" t="s">
        <v>1635</v>
      </c>
      <c r="C520" s="1" t="s">
        <v>13</v>
      </c>
      <c r="D520">
        <f>VLOOKUP(C520,status_mappings!$A$2:$B$8,2,0)</f>
        <v>3</v>
      </c>
      <c r="E520">
        <v>1312</v>
      </c>
      <c r="F520" t="s">
        <v>21</v>
      </c>
      <c r="G520">
        <f>VLOOKUP(F520,sizing_mappings!$A$2:$B$6,2,0)</f>
        <v>3</v>
      </c>
      <c r="H520" t="s">
        <v>49</v>
      </c>
      <c r="K520" s="2">
        <v>0</v>
      </c>
    </row>
    <row r="521" spans="1:11" ht="15" hidden="1" customHeight="1">
      <c r="A521" t="s">
        <v>1500</v>
      </c>
      <c r="B521" t="s">
        <v>1636</v>
      </c>
      <c r="C521" s="1" t="s">
        <v>13</v>
      </c>
      <c r="D521">
        <f>VLOOKUP(C521,status_mappings!$A$2:$B$8,2,0)</f>
        <v>3</v>
      </c>
      <c r="E521">
        <v>1706</v>
      </c>
      <c r="F521" t="s">
        <v>21</v>
      </c>
      <c r="G521">
        <f>VLOOKUP(F521,sizing_mappings!$A$2:$B$6,2,0)</f>
        <v>3</v>
      </c>
      <c r="H521" t="s">
        <v>1482</v>
      </c>
    </row>
    <row r="522" spans="1:11" ht="15" hidden="1" customHeight="1">
      <c r="A522" t="s">
        <v>1500</v>
      </c>
      <c r="B522" t="s">
        <v>1637</v>
      </c>
      <c r="C522" s="1" t="s">
        <v>13</v>
      </c>
      <c r="D522">
        <f>VLOOKUP(C522,status_mappings!$A$2:$B$8,2,0)</f>
        <v>3</v>
      </c>
      <c r="E522">
        <v>1706</v>
      </c>
      <c r="F522" t="s">
        <v>21</v>
      </c>
      <c r="G522">
        <f>VLOOKUP(F522,sizing_mappings!$A$2:$B$6,2,0)</f>
        <v>3</v>
      </c>
      <c r="H522" t="s">
        <v>119</v>
      </c>
    </row>
    <row r="523" spans="1:11" ht="15" hidden="1" customHeight="1">
      <c r="A523" t="s">
        <v>1500</v>
      </c>
      <c r="B523" t="s">
        <v>1638</v>
      </c>
      <c r="C523" s="1" t="s">
        <v>13</v>
      </c>
      <c r="D523">
        <f>VLOOKUP(C523,status_mappings!$A$2:$B$8,2,0)</f>
        <v>3</v>
      </c>
      <c r="E523">
        <v>1706</v>
      </c>
      <c r="F523" t="s">
        <v>21</v>
      </c>
      <c r="G523">
        <f>VLOOKUP(F523,sizing_mappings!$A$2:$B$6,2,0)</f>
        <v>3</v>
      </c>
      <c r="H523" t="s">
        <v>1484</v>
      </c>
    </row>
    <row r="524" spans="1:11" ht="15" hidden="1" customHeight="1">
      <c r="A524" t="s">
        <v>1500</v>
      </c>
      <c r="B524" t="s">
        <v>1639</v>
      </c>
      <c r="C524" s="1" t="s">
        <v>13</v>
      </c>
      <c r="D524">
        <f>VLOOKUP(C524,status_mappings!$A$2:$B$8,2,0)</f>
        <v>3</v>
      </c>
      <c r="E524">
        <v>1706</v>
      </c>
      <c r="F524" t="s">
        <v>21</v>
      </c>
      <c r="G524">
        <f>VLOOKUP(F524,sizing_mappings!$A$2:$B$6,2,0)</f>
        <v>3</v>
      </c>
      <c r="H524" t="s">
        <v>1487</v>
      </c>
    </row>
    <row r="525" spans="1:11" ht="15" hidden="1" customHeight="1">
      <c r="A525" t="s">
        <v>1500</v>
      </c>
      <c r="B525" t="s">
        <v>1640</v>
      </c>
      <c r="C525" s="1" t="s">
        <v>75</v>
      </c>
      <c r="D525" t="e">
        <f>VLOOKUP(C525,status_mappings!$A$2:$B$8,2,0)</f>
        <v>#N/A</v>
      </c>
      <c r="E525">
        <v>1704</v>
      </c>
      <c r="F525" t="s">
        <v>21</v>
      </c>
      <c r="G525">
        <f>VLOOKUP(F525,sizing_mappings!$A$2:$B$6,2,0)</f>
        <v>3</v>
      </c>
      <c r="H525" t="s">
        <v>1482</v>
      </c>
      <c r="K525" t="s">
        <v>1630</v>
      </c>
    </row>
    <row r="526" spans="1:11" ht="15" hidden="1" customHeight="1">
      <c r="A526" t="s">
        <v>1500</v>
      </c>
      <c r="B526" t="s">
        <v>1641</v>
      </c>
      <c r="C526" s="1" t="s">
        <v>75</v>
      </c>
      <c r="D526" t="e">
        <f>VLOOKUP(C526,status_mappings!$A$2:$B$8,2,0)</f>
        <v>#N/A</v>
      </c>
      <c r="E526">
        <v>1704</v>
      </c>
      <c r="F526" t="s">
        <v>21</v>
      </c>
      <c r="G526">
        <f>VLOOKUP(F526,sizing_mappings!$A$2:$B$6,2,0)</f>
        <v>3</v>
      </c>
      <c r="H526" t="s">
        <v>119</v>
      </c>
      <c r="K526" t="s">
        <v>1630</v>
      </c>
    </row>
    <row r="527" spans="1:11" ht="15" hidden="1" customHeight="1">
      <c r="A527" t="s">
        <v>1500</v>
      </c>
      <c r="B527" t="s">
        <v>1642</v>
      </c>
      <c r="C527" s="1" t="s">
        <v>75</v>
      </c>
      <c r="D527" t="e">
        <f>VLOOKUP(C527,status_mappings!$A$2:$B$8,2,0)</f>
        <v>#N/A</v>
      </c>
      <c r="E527">
        <v>1704</v>
      </c>
      <c r="F527" t="s">
        <v>21</v>
      </c>
      <c r="G527">
        <f>VLOOKUP(F527,sizing_mappings!$A$2:$B$6,2,0)</f>
        <v>3</v>
      </c>
      <c r="H527" t="s">
        <v>1484</v>
      </c>
      <c r="K527" t="s">
        <v>1630</v>
      </c>
    </row>
    <row r="528" spans="1:11" ht="15" hidden="1" customHeight="1">
      <c r="A528" t="s">
        <v>1500</v>
      </c>
      <c r="B528" t="s">
        <v>1643</v>
      </c>
      <c r="C528" s="1" t="s">
        <v>75</v>
      </c>
      <c r="D528" t="e">
        <f>VLOOKUP(C528,status_mappings!$A$2:$B$8,2,0)</f>
        <v>#N/A</v>
      </c>
      <c r="E528">
        <v>1704</v>
      </c>
      <c r="F528" t="s">
        <v>21</v>
      </c>
      <c r="G528">
        <f>VLOOKUP(F528,sizing_mappings!$A$2:$B$6,2,0)</f>
        <v>3</v>
      </c>
      <c r="H528" t="s">
        <v>1487</v>
      </c>
      <c r="K528" t="s">
        <v>1630</v>
      </c>
    </row>
    <row r="529" spans="1:11" ht="15" hidden="1" customHeight="1">
      <c r="A529" t="s">
        <v>1500</v>
      </c>
      <c r="B529" t="s">
        <v>1644</v>
      </c>
      <c r="C529" s="1" t="s">
        <v>75</v>
      </c>
      <c r="D529" t="e">
        <f>VLOOKUP(C529,status_mappings!$A$2:$B$8,2,0)</f>
        <v>#N/A</v>
      </c>
      <c r="E529">
        <v>1704</v>
      </c>
      <c r="F529" t="s">
        <v>14</v>
      </c>
      <c r="G529">
        <f>VLOOKUP(F529,sizing_mappings!$A$2:$B$6,2,0)</f>
        <v>2</v>
      </c>
      <c r="H529" t="s">
        <v>1482</v>
      </c>
      <c r="K529" t="s">
        <v>1630</v>
      </c>
    </row>
    <row r="530" spans="1:11" ht="15" hidden="1" customHeight="1">
      <c r="A530" t="s">
        <v>1500</v>
      </c>
      <c r="B530" t="s">
        <v>1645</v>
      </c>
      <c r="C530" s="1" t="s">
        <v>75</v>
      </c>
      <c r="D530" t="e">
        <f>VLOOKUP(C530,status_mappings!$A$2:$B$8,2,0)</f>
        <v>#N/A</v>
      </c>
      <c r="E530">
        <v>1704</v>
      </c>
      <c r="F530" t="s">
        <v>14</v>
      </c>
      <c r="G530">
        <f>VLOOKUP(F530,sizing_mappings!$A$2:$B$6,2,0)</f>
        <v>2</v>
      </c>
      <c r="H530" t="s">
        <v>119</v>
      </c>
      <c r="K530" t="s">
        <v>1630</v>
      </c>
    </row>
    <row r="531" spans="1:11" ht="15" hidden="1" customHeight="1">
      <c r="A531" t="s">
        <v>11</v>
      </c>
      <c r="B531" t="s">
        <v>1646</v>
      </c>
      <c r="C531" s="1" t="s">
        <v>13</v>
      </c>
      <c r="D531">
        <f>VLOOKUP(C531,status_mappings!$A$2:$B$8,2,0)</f>
        <v>3</v>
      </c>
      <c r="E531">
        <v>1401</v>
      </c>
      <c r="F531" t="s">
        <v>21</v>
      </c>
      <c r="G531">
        <f>VLOOKUP(F531,sizing_mappings!$A$2:$B$6,2,0)</f>
        <v>3</v>
      </c>
      <c r="H531" t="s">
        <v>58</v>
      </c>
    </row>
    <row r="532" spans="1:11" ht="15" hidden="1" customHeight="1">
      <c r="A532" t="s">
        <v>1500</v>
      </c>
      <c r="B532" t="s">
        <v>1647</v>
      </c>
      <c r="C532" s="1" t="s">
        <v>75</v>
      </c>
      <c r="D532" t="e">
        <f>VLOOKUP(C532,status_mappings!$A$2:$B$8,2,0)</f>
        <v>#N/A</v>
      </c>
      <c r="E532">
        <v>1704</v>
      </c>
      <c r="F532" t="s">
        <v>14</v>
      </c>
      <c r="G532">
        <f>VLOOKUP(F532,sizing_mappings!$A$2:$B$6,2,0)</f>
        <v>2</v>
      </c>
      <c r="H532" t="s">
        <v>1484</v>
      </c>
      <c r="K532" t="s">
        <v>1630</v>
      </c>
    </row>
    <row r="533" spans="1:11" ht="15" hidden="1" customHeight="1">
      <c r="A533" t="s">
        <v>1500</v>
      </c>
      <c r="B533" t="s">
        <v>1648</v>
      </c>
      <c r="C533" s="1" t="s">
        <v>75</v>
      </c>
      <c r="D533" t="e">
        <f>VLOOKUP(C533,status_mappings!$A$2:$B$8,2,0)</f>
        <v>#N/A</v>
      </c>
      <c r="E533">
        <v>1704</v>
      </c>
      <c r="F533" t="s">
        <v>14</v>
      </c>
      <c r="G533">
        <f>VLOOKUP(F533,sizing_mappings!$A$2:$B$6,2,0)</f>
        <v>2</v>
      </c>
      <c r="H533" t="s">
        <v>1487</v>
      </c>
      <c r="K533" t="s">
        <v>1630</v>
      </c>
    </row>
    <row r="534" spans="1:11" ht="15" hidden="1" customHeight="1">
      <c r="A534" t="s">
        <v>387</v>
      </c>
      <c r="B534" t="s">
        <v>1462</v>
      </c>
      <c r="C534" s="1" t="s">
        <v>75</v>
      </c>
      <c r="D534" t="e">
        <f>VLOOKUP(C534,status_mappings!$A$2:$B$8,2,0)</f>
        <v>#N/A</v>
      </c>
      <c r="E534">
        <v>1906</v>
      </c>
      <c r="F534" t="s">
        <v>36</v>
      </c>
      <c r="G534">
        <f>VLOOKUP(F534,sizing_mappings!$A$2:$B$6,2,0)</f>
        <v>8</v>
      </c>
      <c r="H534" t="s">
        <v>25</v>
      </c>
    </row>
    <row r="535" spans="1:11" ht="15" hidden="1" customHeight="1">
      <c r="A535" t="s">
        <v>31</v>
      </c>
      <c r="B535" t="s">
        <v>1651</v>
      </c>
      <c r="C535" s="1" t="s">
        <v>13</v>
      </c>
      <c r="D535">
        <f>VLOOKUP(C535,status_mappings!$A$2:$B$8,2,0)</f>
        <v>3</v>
      </c>
      <c r="E535">
        <v>1704</v>
      </c>
      <c r="F535" t="s">
        <v>21</v>
      </c>
      <c r="G535">
        <f>VLOOKUP(F535,sizing_mappings!$A$2:$B$6,2,0)</f>
        <v>3</v>
      </c>
      <c r="H535" t="s">
        <v>1256</v>
      </c>
    </row>
    <row r="536" spans="1:11" ht="15" hidden="1" customHeight="1">
      <c r="A536" t="s">
        <v>31</v>
      </c>
      <c r="B536" t="s">
        <v>1652</v>
      </c>
      <c r="C536" s="1" t="s">
        <v>13</v>
      </c>
      <c r="D536">
        <f>VLOOKUP(C536,status_mappings!$A$2:$B$8,2,0)</f>
        <v>3</v>
      </c>
      <c r="E536">
        <v>1702</v>
      </c>
      <c r="F536" t="s">
        <v>14</v>
      </c>
      <c r="G536">
        <f>VLOOKUP(F536,sizing_mappings!$A$2:$B$6,2,0)</f>
        <v>2</v>
      </c>
      <c r="H536" t="s">
        <v>1572</v>
      </c>
    </row>
    <row r="537" spans="1:11" ht="15" hidden="1" customHeight="1">
      <c r="A537" t="s">
        <v>1500</v>
      </c>
      <c r="B537" t="s">
        <v>1656</v>
      </c>
      <c r="C537" s="1" t="s">
        <v>13</v>
      </c>
      <c r="D537">
        <f>VLOOKUP(C537,status_mappings!$A$2:$B$8,2,0)</f>
        <v>3</v>
      </c>
      <c r="E537">
        <v>1702</v>
      </c>
      <c r="F537" t="s">
        <v>14</v>
      </c>
      <c r="G537">
        <f>VLOOKUP(F537,sizing_mappings!$A$2:$B$6,2,0)</f>
        <v>2</v>
      </c>
      <c r="H537" t="s">
        <v>119</v>
      </c>
    </row>
    <row r="538" spans="1:11" ht="15" hidden="1" customHeight="1">
      <c r="A538" t="s">
        <v>1500</v>
      </c>
      <c r="B538" t="s">
        <v>1657</v>
      </c>
      <c r="C538" s="1" t="s">
        <v>13</v>
      </c>
      <c r="D538">
        <f>VLOOKUP(C538,status_mappings!$A$2:$B$8,2,0)</f>
        <v>3</v>
      </c>
      <c r="E538">
        <v>1702</v>
      </c>
      <c r="F538" t="s">
        <v>21</v>
      </c>
      <c r="G538">
        <f>VLOOKUP(F538,sizing_mappings!$A$2:$B$6,2,0)</f>
        <v>3</v>
      </c>
      <c r="H538" t="s">
        <v>119</v>
      </c>
    </row>
    <row r="539" spans="1:11" ht="15" hidden="1" customHeight="1">
      <c r="A539" t="s">
        <v>1500</v>
      </c>
      <c r="B539" t="s">
        <v>1666</v>
      </c>
      <c r="C539" s="1" t="s">
        <v>13</v>
      </c>
      <c r="D539">
        <f>VLOOKUP(C539,status_mappings!$A$2:$B$8,2,0)</f>
        <v>3</v>
      </c>
      <c r="E539">
        <v>1704</v>
      </c>
      <c r="F539" t="s">
        <v>21</v>
      </c>
      <c r="G539">
        <f>VLOOKUP(F539,sizing_mappings!$A$2:$B$6,2,0)</f>
        <v>3</v>
      </c>
      <c r="H539" t="s">
        <v>119</v>
      </c>
    </row>
    <row r="540" spans="1:11" ht="15" hidden="1" customHeight="1">
      <c r="A540" t="s">
        <v>1500</v>
      </c>
      <c r="B540" t="s">
        <v>1667</v>
      </c>
      <c r="C540" s="1" t="s">
        <v>13</v>
      </c>
      <c r="D540">
        <f>VLOOKUP(C540,status_mappings!$A$2:$B$8,2,0)</f>
        <v>3</v>
      </c>
      <c r="E540">
        <v>1702</v>
      </c>
      <c r="F540" t="s">
        <v>14</v>
      </c>
      <c r="G540">
        <f>VLOOKUP(F540,sizing_mappings!$A$2:$B$6,2,0)</f>
        <v>2</v>
      </c>
      <c r="H540" t="s">
        <v>119</v>
      </c>
    </row>
    <row r="541" spans="1:11" ht="15" hidden="1" customHeight="1">
      <c r="A541" t="s">
        <v>1500</v>
      </c>
      <c r="B541" t="s">
        <v>1668</v>
      </c>
      <c r="C541" s="1" t="s">
        <v>13</v>
      </c>
      <c r="D541">
        <f>VLOOKUP(C541,status_mappings!$A$2:$B$8,2,0)</f>
        <v>3</v>
      </c>
      <c r="E541">
        <v>1703</v>
      </c>
      <c r="F541" t="s">
        <v>55</v>
      </c>
      <c r="G541">
        <f>VLOOKUP(F541,sizing_mappings!$A$2:$B$6,2,0)</f>
        <v>1</v>
      </c>
      <c r="H541" t="s">
        <v>1484</v>
      </c>
    </row>
    <row r="542" spans="1:11" ht="15" hidden="1" customHeight="1">
      <c r="A542" t="s">
        <v>11</v>
      </c>
      <c r="B542" t="s">
        <v>1658</v>
      </c>
      <c r="C542" s="1" t="s">
        <v>13</v>
      </c>
      <c r="D542">
        <f>VLOOKUP(C542,status_mappings!$A$2:$B$8,2,0)</f>
        <v>3</v>
      </c>
      <c r="E542">
        <v>1312</v>
      </c>
      <c r="F542" t="s">
        <v>21</v>
      </c>
      <c r="G542">
        <f>VLOOKUP(F542,sizing_mappings!$A$2:$B$6,2,0)</f>
        <v>3</v>
      </c>
      <c r="H542" t="s">
        <v>19</v>
      </c>
      <c r="I542" t="s">
        <v>26</v>
      </c>
      <c r="K542" s="2">
        <v>0.1</v>
      </c>
    </row>
    <row r="543" spans="1:11" ht="15" hidden="1" customHeight="1">
      <c r="A543" t="s">
        <v>387</v>
      </c>
      <c r="B543" t="s">
        <v>1659</v>
      </c>
      <c r="C543" s="1" t="s">
        <v>13</v>
      </c>
      <c r="D543">
        <f>VLOOKUP(C543,status_mappings!$A$2:$B$8,2,0)</f>
        <v>3</v>
      </c>
      <c r="E543">
        <v>1706</v>
      </c>
      <c r="F543" t="s">
        <v>55</v>
      </c>
      <c r="G543">
        <f>VLOOKUP(F543,sizing_mappings!$A$2:$B$6,2,0)</f>
        <v>1</v>
      </c>
      <c r="H543" t="s">
        <v>1284</v>
      </c>
    </row>
    <row r="544" spans="1:11" ht="15" hidden="1" customHeight="1">
      <c r="A544" t="s">
        <v>31</v>
      </c>
      <c r="B544" t="s">
        <v>1660</v>
      </c>
      <c r="C544" s="1" t="s">
        <v>13</v>
      </c>
      <c r="D544">
        <f>VLOOKUP(C544,status_mappings!$A$2:$B$8,2,0)</f>
        <v>3</v>
      </c>
      <c r="E544">
        <v>1705</v>
      </c>
      <c r="F544" t="s">
        <v>14</v>
      </c>
      <c r="G544">
        <f>VLOOKUP(F544,sizing_mappings!$A$2:$B$6,2,0)</f>
        <v>2</v>
      </c>
      <c r="H544" t="s">
        <v>1661</v>
      </c>
    </row>
    <row r="545" spans="1:11" ht="15" hidden="1" customHeight="1">
      <c r="A545" t="s">
        <v>31</v>
      </c>
      <c r="B545" t="s">
        <v>1660</v>
      </c>
      <c r="C545" s="1" t="s">
        <v>13</v>
      </c>
      <c r="D545">
        <f>VLOOKUP(C545,status_mappings!$A$2:$B$8,2,0)</f>
        <v>3</v>
      </c>
      <c r="E545">
        <v>1705</v>
      </c>
      <c r="F545" t="s">
        <v>14</v>
      </c>
      <c r="G545">
        <f>VLOOKUP(F545,sizing_mappings!$A$2:$B$6,2,0)</f>
        <v>2</v>
      </c>
      <c r="H545" t="s">
        <v>1662</v>
      </c>
    </row>
    <row r="546" spans="1:11" ht="15" hidden="1" customHeight="1">
      <c r="A546" t="s">
        <v>31</v>
      </c>
      <c r="B546" t="s">
        <v>1663</v>
      </c>
      <c r="C546" s="1" t="s">
        <v>13</v>
      </c>
      <c r="D546">
        <f>VLOOKUP(C546,status_mappings!$A$2:$B$8,2,0)</f>
        <v>3</v>
      </c>
      <c r="E546">
        <v>1706</v>
      </c>
      <c r="F546" t="s">
        <v>14</v>
      </c>
      <c r="G546">
        <f>VLOOKUP(F546,sizing_mappings!$A$2:$B$6,2,0)</f>
        <v>2</v>
      </c>
      <c r="H546" t="s">
        <v>1314</v>
      </c>
    </row>
    <row r="547" spans="1:11" ht="15" hidden="1" customHeight="1">
      <c r="A547" t="s">
        <v>31</v>
      </c>
      <c r="B547" t="s">
        <v>1664</v>
      </c>
      <c r="C547" s="1" t="s">
        <v>13</v>
      </c>
      <c r="D547">
        <f>VLOOKUP(C547,status_mappings!$A$2:$B$8,2,0)</f>
        <v>3</v>
      </c>
      <c r="E547">
        <v>1703</v>
      </c>
      <c r="F547" t="s">
        <v>14</v>
      </c>
      <c r="G547">
        <f>VLOOKUP(F547,sizing_mappings!$A$2:$B$6,2,0)</f>
        <v>2</v>
      </c>
      <c r="H547" t="s">
        <v>119</v>
      </c>
    </row>
    <row r="548" spans="1:11" ht="15" hidden="1" customHeight="1">
      <c r="A548" t="s">
        <v>387</v>
      </c>
      <c r="B548" t="s">
        <v>1665</v>
      </c>
      <c r="C548" s="1" t="s">
        <v>13</v>
      </c>
      <c r="D548">
        <f>VLOOKUP(C548,status_mappings!$A$2:$B$8,2,0)</f>
        <v>3</v>
      </c>
      <c r="E548">
        <v>1705</v>
      </c>
      <c r="F548" t="s">
        <v>18</v>
      </c>
      <c r="G548">
        <f>VLOOKUP(F548,sizing_mappings!$A$2:$B$6,2,0)</f>
        <v>5</v>
      </c>
      <c r="H548" t="s">
        <v>1362</v>
      </c>
    </row>
    <row r="549" spans="1:11" ht="15" hidden="1" customHeight="1">
      <c r="A549" t="s">
        <v>387</v>
      </c>
      <c r="B549" t="s">
        <v>1698</v>
      </c>
      <c r="C549" s="1" t="s">
        <v>13</v>
      </c>
      <c r="D549">
        <f>VLOOKUP(C549,status_mappings!$A$2:$B$8,2,0)</f>
        <v>3</v>
      </c>
      <c r="E549">
        <v>1706</v>
      </c>
      <c r="F549" t="s">
        <v>18</v>
      </c>
      <c r="G549">
        <f>VLOOKUP(F549,sizing_mappings!$A$2:$B$6,2,0)</f>
        <v>5</v>
      </c>
      <c r="H549" t="s">
        <v>1366</v>
      </c>
      <c r="J549" s="2">
        <v>0.9</v>
      </c>
      <c r="K549" t="s">
        <v>1699</v>
      </c>
    </row>
    <row r="550" spans="1:11" ht="15" hidden="1" customHeight="1">
      <c r="A550" t="s">
        <v>11</v>
      </c>
      <c r="B550" t="s">
        <v>1670</v>
      </c>
      <c r="C550" s="1" t="s">
        <v>13</v>
      </c>
      <c r="D550">
        <f>VLOOKUP(C550,status_mappings!$A$2:$B$8,2,0)</f>
        <v>3</v>
      </c>
      <c r="E550">
        <v>1312</v>
      </c>
      <c r="F550" t="s">
        <v>21</v>
      </c>
      <c r="G550">
        <f>VLOOKUP(F550,sizing_mappings!$A$2:$B$6,2,0)</f>
        <v>3</v>
      </c>
      <c r="H550" t="s">
        <v>29</v>
      </c>
      <c r="I550" t="s">
        <v>26</v>
      </c>
    </row>
    <row r="551" spans="1:11" ht="15" hidden="1" customHeight="1">
      <c r="A551" t="s">
        <v>337</v>
      </c>
      <c r="B551" t="s">
        <v>1671</v>
      </c>
      <c r="C551" s="1" t="s">
        <v>13</v>
      </c>
      <c r="D551">
        <f>VLOOKUP(C551,status_mappings!$A$2:$B$8,2,0)</f>
        <v>3</v>
      </c>
      <c r="E551">
        <v>1703</v>
      </c>
      <c r="F551" t="s">
        <v>36</v>
      </c>
      <c r="G551">
        <f>VLOOKUP(F551,sizing_mappings!$A$2:$B$6,2,0)</f>
        <v>8</v>
      </c>
      <c r="H551" t="s">
        <v>1279</v>
      </c>
      <c r="I551" t="s">
        <v>87</v>
      </c>
      <c r="K551" s="2"/>
    </row>
    <row r="552" spans="1:11" ht="15" hidden="1" customHeight="1">
      <c r="A552" t="s">
        <v>337</v>
      </c>
      <c r="B552" t="s">
        <v>1672</v>
      </c>
      <c r="C552" s="1" t="s">
        <v>13</v>
      </c>
      <c r="D552">
        <f>VLOOKUP(C552,status_mappings!$A$2:$B$8,2,0)</f>
        <v>3</v>
      </c>
      <c r="E552">
        <v>1702</v>
      </c>
      <c r="F552" t="s">
        <v>14</v>
      </c>
      <c r="G552">
        <f>VLOOKUP(F552,sizing_mappings!$A$2:$B$6,2,0)</f>
        <v>2</v>
      </c>
      <c r="H552" t="s">
        <v>1279</v>
      </c>
      <c r="I552" t="s">
        <v>87</v>
      </c>
      <c r="K552" s="2">
        <v>1</v>
      </c>
    </row>
    <row r="553" spans="1:11" ht="15" hidden="1" customHeight="1">
      <c r="A553" t="s">
        <v>337</v>
      </c>
      <c r="B553" t="s">
        <v>1673</v>
      </c>
      <c r="C553" s="1" t="s">
        <v>13</v>
      </c>
      <c r="D553">
        <f>VLOOKUP(C553,status_mappings!$A$2:$B$8,2,0)</f>
        <v>3</v>
      </c>
      <c r="E553">
        <v>1703</v>
      </c>
      <c r="F553" t="s">
        <v>21</v>
      </c>
      <c r="G553">
        <f>VLOOKUP(F553,sizing_mappings!$A$2:$B$6,2,0)</f>
        <v>3</v>
      </c>
      <c r="H553" t="s">
        <v>1279</v>
      </c>
      <c r="I553" t="s">
        <v>87</v>
      </c>
      <c r="K553" s="2"/>
    </row>
    <row r="554" spans="1:11" ht="15" hidden="1" customHeight="1">
      <c r="A554" t="s">
        <v>387</v>
      </c>
      <c r="B554" t="s">
        <v>1674</v>
      </c>
      <c r="C554" s="1" t="s">
        <v>13</v>
      </c>
      <c r="D554">
        <f>VLOOKUP(C554,status_mappings!$A$2:$B$8,2,0)</f>
        <v>3</v>
      </c>
      <c r="E554">
        <v>1702</v>
      </c>
      <c r="F554" t="s">
        <v>18</v>
      </c>
      <c r="G554">
        <f>VLOOKUP(F554,sizing_mappings!$A$2:$B$6,2,0)</f>
        <v>5</v>
      </c>
      <c r="H554" t="s">
        <v>1256</v>
      </c>
    </row>
    <row r="555" spans="1:11" ht="15" hidden="1" customHeight="1">
      <c r="A555" t="s">
        <v>1233</v>
      </c>
      <c r="B555" s="6" t="s">
        <v>1675</v>
      </c>
      <c r="C555" s="1" t="s">
        <v>13</v>
      </c>
      <c r="D555">
        <f>VLOOKUP(C555,status_mappings!$A$2:$B$8,2,0)</f>
        <v>3</v>
      </c>
      <c r="E555">
        <v>1702</v>
      </c>
      <c r="F555" t="s">
        <v>18</v>
      </c>
      <c r="G555">
        <f>VLOOKUP(F555,sizing_mappings!$A$2:$B$6,2,0)</f>
        <v>5</v>
      </c>
      <c r="H555" t="s">
        <v>1028</v>
      </c>
      <c r="J555" s="2">
        <v>1</v>
      </c>
    </row>
    <row r="556" spans="1:11" ht="15" hidden="1" customHeight="1">
      <c r="A556" t="s">
        <v>1233</v>
      </c>
      <c r="B556" t="s">
        <v>1679</v>
      </c>
      <c r="C556" s="1" t="s">
        <v>13</v>
      </c>
      <c r="D556">
        <f>VLOOKUP(C556,status_mappings!$A$2:$B$8,2,0)</f>
        <v>3</v>
      </c>
      <c r="E556">
        <v>1703</v>
      </c>
      <c r="F556" t="s">
        <v>21</v>
      </c>
      <c r="G556">
        <f>VLOOKUP(F556,sizing_mappings!$A$2:$B$6,2,0)</f>
        <v>3</v>
      </c>
      <c r="H556" t="s">
        <v>729</v>
      </c>
    </row>
    <row r="557" spans="1:11" ht="15" hidden="1" customHeight="1">
      <c r="A557" t="s">
        <v>1233</v>
      </c>
      <c r="B557" t="s">
        <v>1679</v>
      </c>
      <c r="C557" s="1" t="s">
        <v>13</v>
      </c>
      <c r="D557">
        <f>VLOOKUP(C557,status_mappings!$A$2:$B$8,2,0)</f>
        <v>3</v>
      </c>
      <c r="E557">
        <v>1703</v>
      </c>
      <c r="F557" t="s">
        <v>21</v>
      </c>
      <c r="G557">
        <f>VLOOKUP(F557,sizing_mappings!$A$2:$B$6,2,0)</f>
        <v>3</v>
      </c>
      <c r="H557" t="s">
        <v>1028</v>
      </c>
    </row>
    <row r="558" spans="1:11" ht="15" hidden="1" customHeight="1">
      <c r="A558" t="s">
        <v>1233</v>
      </c>
      <c r="B558" t="s">
        <v>1680</v>
      </c>
      <c r="C558" s="1" t="s">
        <v>13</v>
      </c>
      <c r="D558">
        <f>VLOOKUP(C558,status_mappings!$A$2:$B$8,2,0)</f>
        <v>3</v>
      </c>
      <c r="E558">
        <v>1703</v>
      </c>
      <c r="F558" t="s">
        <v>14</v>
      </c>
      <c r="G558">
        <f>VLOOKUP(F558,sizing_mappings!$A$2:$B$6,2,0)</f>
        <v>2</v>
      </c>
      <c r="H558" t="s">
        <v>729</v>
      </c>
    </row>
    <row r="559" spans="1:11" ht="15" hidden="1" customHeight="1">
      <c r="A559" t="s">
        <v>1233</v>
      </c>
      <c r="B559" t="s">
        <v>1680</v>
      </c>
      <c r="C559" s="1" t="s">
        <v>13</v>
      </c>
      <c r="D559">
        <f>VLOOKUP(C559,status_mappings!$A$2:$B$8,2,0)</f>
        <v>3</v>
      </c>
      <c r="E559">
        <v>1703</v>
      </c>
      <c r="F559" t="s">
        <v>14</v>
      </c>
      <c r="G559">
        <f>VLOOKUP(F559,sizing_mappings!$A$2:$B$6,2,0)</f>
        <v>2</v>
      </c>
      <c r="H559" t="s">
        <v>1028</v>
      </c>
    </row>
    <row r="560" spans="1:11" ht="15" hidden="1" customHeight="1">
      <c r="A560" t="s">
        <v>1233</v>
      </c>
      <c r="B560" t="s">
        <v>1681</v>
      </c>
      <c r="C560" s="1" t="s">
        <v>13</v>
      </c>
      <c r="D560">
        <f>VLOOKUP(C560,status_mappings!$A$2:$B$8,2,0)</f>
        <v>3</v>
      </c>
      <c r="E560">
        <v>1704</v>
      </c>
      <c r="F560" t="s">
        <v>21</v>
      </c>
      <c r="G560">
        <f>VLOOKUP(F560,sizing_mappings!$A$2:$B$6,2,0)</f>
        <v>3</v>
      </c>
      <c r="H560" t="s">
        <v>729</v>
      </c>
    </row>
    <row r="561" spans="1:11" ht="15" hidden="1" customHeight="1">
      <c r="A561" t="s">
        <v>31</v>
      </c>
      <c r="B561" t="s">
        <v>1682</v>
      </c>
      <c r="C561" s="1" t="s">
        <v>13</v>
      </c>
      <c r="D561">
        <f>VLOOKUP(C561,status_mappings!$A$2:$B$8,2,0)</f>
        <v>3</v>
      </c>
      <c r="E561">
        <v>1707</v>
      </c>
      <c r="F561" t="s">
        <v>36</v>
      </c>
      <c r="G561">
        <f>VLOOKUP(F561,sizing_mappings!$A$2:$B$6,2,0)</f>
        <v>8</v>
      </c>
      <c r="H561" t="s">
        <v>465</v>
      </c>
      <c r="J561" s="2">
        <v>1</v>
      </c>
    </row>
    <row r="562" spans="1:11" ht="15" hidden="1" customHeight="1">
      <c r="A562" t="s">
        <v>31</v>
      </c>
      <c r="B562" t="s">
        <v>1683</v>
      </c>
      <c r="C562" s="1" t="s">
        <v>13</v>
      </c>
      <c r="D562">
        <f>VLOOKUP(C562,status_mappings!$A$2:$B$8,2,0)</f>
        <v>3</v>
      </c>
      <c r="E562">
        <v>1703</v>
      </c>
      <c r="F562" t="s">
        <v>21</v>
      </c>
      <c r="G562">
        <f>VLOOKUP(F562,sizing_mappings!$A$2:$B$6,2,0)</f>
        <v>3</v>
      </c>
      <c r="H562" t="s">
        <v>119</v>
      </c>
      <c r="J562" s="2">
        <v>0.33</v>
      </c>
    </row>
    <row r="563" spans="1:11" ht="15" hidden="1" customHeight="1">
      <c r="A563" t="s">
        <v>11</v>
      </c>
      <c r="B563" t="s">
        <v>157</v>
      </c>
      <c r="C563" s="1" t="s">
        <v>13</v>
      </c>
      <c r="D563">
        <f>VLOOKUP(C563,status_mappings!$A$2:$B$8,2,0)</f>
        <v>3</v>
      </c>
      <c r="E563">
        <v>1312</v>
      </c>
      <c r="F563" t="s">
        <v>21</v>
      </c>
      <c r="G563">
        <f>VLOOKUP(F563,sizing_mappings!$A$2:$B$6,2,0)</f>
        <v>3</v>
      </c>
      <c r="H563" t="s">
        <v>70</v>
      </c>
      <c r="I563" t="s">
        <v>26</v>
      </c>
    </row>
    <row r="564" spans="1:11" ht="15" hidden="1" customHeight="1">
      <c r="A564" t="s">
        <v>31</v>
      </c>
      <c r="B564" t="s">
        <v>1684</v>
      </c>
      <c r="C564" s="1" t="s">
        <v>13</v>
      </c>
      <c r="D564">
        <f>VLOOKUP(C564,status_mappings!$A$2:$B$8,2,0)</f>
        <v>3</v>
      </c>
      <c r="E564">
        <v>1703</v>
      </c>
      <c r="F564" t="s">
        <v>55</v>
      </c>
      <c r="G564">
        <f>VLOOKUP(F564,sizing_mappings!$A$2:$B$6,2,0)</f>
        <v>1</v>
      </c>
      <c r="H564" t="s">
        <v>1306</v>
      </c>
    </row>
    <row r="565" spans="1:11" ht="15" hidden="1" customHeight="1">
      <c r="A565" t="s">
        <v>31</v>
      </c>
      <c r="B565" t="s">
        <v>1685</v>
      </c>
      <c r="C565" s="1" t="s">
        <v>13</v>
      </c>
      <c r="D565">
        <f>VLOOKUP(C565,status_mappings!$A$2:$B$8,2,0)</f>
        <v>3</v>
      </c>
      <c r="E565">
        <v>1704</v>
      </c>
      <c r="F565" t="s">
        <v>55</v>
      </c>
      <c r="G565">
        <f>VLOOKUP(F565,sizing_mappings!$A$2:$B$6,2,0)</f>
        <v>1</v>
      </c>
      <c r="H565" t="s">
        <v>1288</v>
      </c>
    </row>
    <row r="566" spans="1:11" ht="15" hidden="1" customHeight="1">
      <c r="A566" t="s">
        <v>387</v>
      </c>
      <c r="B566" t="s">
        <v>1686</v>
      </c>
      <c r="C566" s="1" t="s">
        <v>75</v>
      </c>
      <c r="D566" t="e">
        <f>VLOOKUP(C566,status_mappings!$A$2:$B$8,2,0)</f>
        <v>#N/A</v>
      </c>
      <c r="E566">
        <v>1706</v>
      </c>
      <c r="F566" t="s">
        <v>21</v>
      </c>
      <c r="G566">
        <f>VLOOKUP(F566,sizing_mappings!$A$2:$B$6,2,0)</f>
        <v>3</v>
      </c>
      <c r="H566" t="s">
        <v>1661</v>
      </c>
    </row>
    <row r="567" spans="1:11" ht="15" hidden="1" customHeight="1">
      <c r="A567" t="s">
        <v>387</v>
      </c>
      <c r="B567" t="s">
        <v>1687</v>
      </c>
      <c r="C567" s="1" t="s">
        <v>75</v>
      </c>
      <c r="D567" t="e">
        <f>VLOOKUP(C567,status_mappings!$A$2:$B$8,2,0)</f>
        <v>#N/A</v>
      </c>
      <c r="E567">
        <v>1708</v>
      </c>
      <c r="F567" t="s">
        <v>18</v>
      </c>
      <c r="G567">
        <f>VLOOKUP(F567,sizing_mappings!$A$2:$B$6,2,0)</f>
        <v>5</v>
      </c>
      <c r="H567" t="s">
        <v>25</v>
      </c>
    </row>
    <row r="568" spans="1:11" ht="15" hidden="1" customHeight="1">
      <c r="A568" t="s">
        <v>387</v>
      </c>
      <c r="B568" s="6" t="s">
        <v>1468</v>
      </c>
      <c r="C568" s="1" t="s">
        <v>13</v>
      </c>
      <c r="D568">
        <f>VLOOKUP(C568,status_mappings!$A$2:$B$8,2,0)</f>
        <v>3</v>
      </c>
      <c r="E568">
        <v>1802</v>
      </c>
      <c r="F568" t="s">
        <v>18</v>
      </c>
      <c r="G568">
        <f>VLOOKUP(F568,sizing_mappings!$A$2:$B$6,2,0)</f>
        <v>5</v>
      </c>
      <c r="H568" t="s">
        <v>1256</v>
      </c>
    </row>
    <row r="569" spans="1:11" ht="15" hidden="1" customHeight="1">
      <c r="A569" t="s">
        <v>31</v>
      </c>
      <c r="B569" s="6" t="s">
        <v>1690</v>
      </c>
      <c r="C569" s="1" t="s">
        <v>13</v>
      </c>
      <c r="D569">
        <f>VLOOKUP(C569,status_mappings!$A$2:$B$8,2,0)</f>
        <v>3</v>
      </c>
      <c r="E569">
        <v>1702</v>
      </c>
      <c r="F569" t="s">
        <v>21</v>
      </c>
      <c r="G569">
        <f>VLOOKUP(F569,sizing_mappings!$A$2:$B$6,2,0)</f>
        <v>3</v>
      </c>
      <c r="H569" t="s">
        <v>1256</v>
      </c>
    </row>
    <row r="570" spans="1:11" ht="15" hidden="1" customHeight="1">
      <c r="A570" t="s">
        <v>813</v>
      </c>
      <c r="B570" t="s">
        <v>1692</v>
      </c>
      <c r="C570" s="1" t="s">
        <v>13</v>
      </c>
      <c r="D570">
        <f>VLOOKUP(C570,status_mappings!$A$2:$B$8,2,0)</f>
        <v>3</v>
      </c>
      <c r="E570">
        <v>1702</v>
      </c>
      <c r="F570" t="s">
        <v>36</v>
      </c>
      <c r="G570">
        <f>VLOOKUP(F570,sizing_mappings!$A$2:$B$6,2,0)</f>
        <v>8</v>
      </c>
      <c r="H570" t="s">
        <v>829</v>
      </c>
    </row>
    <row r="571" spans="1:11" ht="15" hidden="1" customHeight="1">
      <c r="A571" t="s">
        <v>1233</v>
      </c>
      <c r="B571" s="6" t="s">
        <v>1693</v>
      </c>
      <c r="C571" s="1" t="s">
        <v>13</v>
      </c>
      <c r="D571">
        <f>VLOOKUP(C571,status_mappings!$A$2:$B$8,2,0)</f>
        <v>3</v>
      </c>
      <c r="E571">
        <v>1702</v>
      </c>
      <c r="F571" t="s">
        <v>18</v>
      </c>
      <c r="G571">
        <f>VLOOKUP(F571,sizing_mappings!$A$2:$B$6,2,0)</f>
        <v>5</v>
      </c>
      <c r="H571" t="s">
        <v>729</v>
      </c>
      <c r="J571" s="2">
        <v>1</v>
      </c>
    </row>
    <row r="572" spans="1:11" ht="15" hidden="1" customHeight="1">
      <c r="A572" t="s">
        <v>31</v>
      </c>
      <c r="B572" s="6" t="s">
        <v>1469</v>
      </c>
      <c r="C572" s="1" t="s">
        <v>75</v>
      </c>
      <c r="D572" t="e">
        <f>VLOOKUP(C572,status_mappings!$A$2:$B$8,2,0)</f>
        <v>#N/A</v>
      </c>
      <c r="E572">
        <v>1906</v>
      </c>
      <c r="F572" t="s">
        <v>21</v>
      </c>
      <c r="G572">
        <f>VLOOKUP(F572,sizing_mappings!$A$2:$B$6,2,0)</f>
        <v>3</v>
      </c>
      <c r="H572" t="s">
        <v>25</v>
      </c>
    </row>
    <row r="573" spans="1:11" ht="15" hidden="1" customHeight="1">
      <c r="A573" t="s">
        <v>11</v>
      </c>
      <c r="B573" t="s">
        <v>158</v>
      </c>
      <c r="C573" s="1" t="s">
        <v>13</v>
      </c>
      <c r="D573">
        <f>VLOOKUP(C573,status_mappings!$A$2:$B$8,2,0)</f>
        <v>3</v>
      </c>
      <c r="E573">
        <v>1312</v>
      </c>
      <c r="F573" t="s">
        <v>21</v>
      </c>
      <c r="G573">
        <f>VLOOKUP(F573,sizing_mappings!$A$2:$B$6,2,0)</f>
        <v>3</v>
      </c>
      <c r="H573" t="s">
        <v>51</v>
      </c>
      <c r="I573" t="s">
        <v>26</v>
      </c>
      <c r="K573" s="2">
        <v>0.35</v>
      </c>
    </row>
    <row r="574" spans="1:11" ht="15" hidden="1" customHeight="1">
      <c r="A574" t="s">
        <v>387</v>
      </c>
      <c r="B574" t="s">
        <v>1697</v>
      </c>
      <c r="C574" s="1" t="s">
        <v>13</v>
      </c>
      <c r="D574">
        <f>VLOOKUP(C574,status_mappings!$A$2:$B$8,2,0)</f>
        <v>3</v>
      </c>
      <c r="E574">
        <v>1702</v>
      </c>
      <c r="F574" t="s">
        <v>21</v>
      </c>
      <c r="G574">
        <f>VLOOKUP(F574,sizing_mappings!$A$2:$B$6,2,0)</f>
        <v>3</v>
      </c>
      <c r="H574" t="s">
        <v>465</v>
      </c>
      <c r="J574" s="2">
        <v>1</v>
      </c>
    </row>
    <row r="575" spans="1:11" ht="15" hidden="1" customHeight="1">
      <c r="A575" t="s">
        <v>31</v>
      </c>
      <c r="B575" t="s">
        <v>1700</v>
      </c>
      <c r="C575" s="1" t="s">
        <v>13</v>
      </c>
      <c r="D575">
        <f>VLOOKUP(C575,status_mappings!$A$2:$B$8,2,0)</f>
        <v>3</v>
      </c>
      <c r="E575">
        <v>1703</v>
      </c>
      <c r="F575" t="s">
        <v>14</v>
      </c>
      <c r="G575">
        <f>VLOOKUP(F575,sizing_mappings!$A$2:$B$6,2,0)</f>
        <v>2</v>
      </c>
      <c r="H575" t="s">
        <v>1701</v>
      </c>
    </row>
    <row r="576" spans="1:11" ht="15" hidden="1" customHeight="1">
      <c r="A576" t="s">
        <v>387</v>
      </c>
      <c r="B576" t="s">
        <v>1522</v>
      </c>
      <c r="C576" s="1" t="s">
        <v>75</v>
      </c>
      <c r="D576" t="e">
        <f>VLOOKUP(C576,status_mappings!$A$2:$B$8,2,0)</f>
        <v>#N/A</v>
      </c>
      <c r="E576">
        <v>1903</v>
      </c>
      <c r="F576" t="s">
        <v>18</v>
      </c>
      <c r="G576">
        <f>VLOOKUP(F576,sizing_mappings!$A$2:$B$6,2,0)</f>
        <v>5</v>
      </c>
      <c r="H576" t="s">
        <v>1314</v>
      </c>
    </row>
    <row r="577" spans="1:11" ht="15" hidden="1" customHeight="1">
      <c r="A577" t="s">
        <v>387</v>
      </c>
      <c r="B577" t="s">
        <v>1597</v>
      </c>
      <c r="C577" s="1" t="s">
        <v>75</v>
      </c>
      <c r="D577" t="e">
        <f>VLOOKUP(C577,status_mappings!$A$2:$B$8,2,0)</f>
        <v>#N/A</v>
      </c>
      <c r="E577">
        <v>1903</v>
      </c>
      <c r="F577" t="s">
        <v>18</v>
      </c>
      <c r="G577">
        <f>VLOOKUP(F577,sizing_mappings!$A$2:$B$6,2,0)</f>
        <v>5</v>
      </c>
      <c r="H577" t="s">
        <v>1314</v>
      </c>
    </row>
    <row r="578" spans="1:11" ht="15" hidden="1" customHeight="1">
      <c r="A578" t="s">
        <v>387</v>
      </c>
      <c r="B578" t="s">
        <v>1649</v>
      </c>
      <c r="C578" s="1" t="s">
        <v>13</v>
      </c>
      <c r="D578">
        <f>VLOOKUP(C578,status_mappings!$A$2:$B$8,2,0)</f>
        <v>3</v>
      </c>
      <c r="E578">
        <v>1805</v>
      </c>
      <c r="F578" t="s">
        <v>18</v>
      </c>
      <c r="G578">
        <f>VLOOKUP(F578,sizing_mappings!$A$2:$B$6,2,0)</f>
        <v>5</v>
      </c>
      <c r="H578" t="s">
        <v>1650</v>
      </c>
    </row>
    <row r="579" spans="1:11" ht="15" hidden="1" customHeight="1">
      <c r="A579" t="s">
        <v>387</v>
      </c>
      <c r="B579" t="s">
        <v>1688</v>
      </c>
      <c r="C579" s="1" t="s">
        <v>13</v>
      </c>
      <c r="D579">
        <f>VLOOKUP(C579,status_mappings!$A$2:$B$8,2,0)</f>
        <v>3</v>
      </c>
      <c r="E579">
        <v>1802</v>
      </c>
      <c r="F579" t="s">
        <v>36</v>
      </c>
      <c r="G579">
        <f>VLOOKUP(F579,sizing_mappings!$A$2:$B$6,2,0)</f>
        <v>8</v>
      </c>
      <c r="H579" t="s">
        <v>1689</v>
      </c>
    </row>
    <row r="580" spans="1:11" ht="15" hidden="1" customHeight="1">
      <c r="A580" t="s">
        <v>387</v>
      </c>
      <c r="B580" t="s">
        <v>1694</v>
      </c>
      <c r="C580" s="1" t="s">
        <v>75</v>
      </c>
      <c r="D580" t="e">
        <f>VLOOKUP(C580,status_mappings!$A$2:$B$8,2,0)</f>
        <v>#N/A</v>
      </c>
      <c r="E580">
        <v>1902</v>
      </c>
      <c r="F580" t="s">
        <v>18</v>
      </c>
      <c r="G580">
        <f>VLOOKUP(F580,sizing_mappings!$A$2:$B$6,2,0)</f>
        <v>5</v>
      </c>
      <c r="H580" t="s">
        <v>1696</v>
      </c>
    </row>
    <row r="581" spans="1:11" ht="15" hidden="1" customHeight="1">
      <c r="A581" t="s">
        <v>387</v>
      </c>
      <c r="B581" t="s">
        <v>1702</v>
      </c>
      <c r="C581" s="1" t="s">
        <v>75</v>
      </c>
      <c r="D581" t="e">
        <f>VLOOKUP(C581,status_mappings!$A$2:$B$8,2,0)</f>
        <v>#N/A</v>
      </c>
      <c r="E581">
        <v>1903</v>
      </c>
      <c r="F581" t="s">
        <v>18</v>
      </c>
      <c r="G581">
        <f>VLOOKUP(F581,sizing_mappings!$A$2:$B$6,2,0)</f>
        <v>5</v>
      </c>
      <c r="H581" t="s">
        <v>15</v>
      </c>
    </row>
    <row r="582" spans="1:11" ht="15" hidden="1" customHeight="1">
      <c r="A582" t="s">
        <v>387</v>
      </c>
      <c r="B582" t="s">
        <v>1710</v>
      </c>
      <c r="C582" s="1" t="s">
        <v>13</v>
      </c>
      <c r="D582">
        <f>VLOOKUP(C582,status_mappings!$A$2:$B$8,2,0)</f>
        <v>3</v>
      </c>
      <c r="E582">
        <v>1707</v>
      </c>
      <c r="F582" t="s">
        <v>36</v>
      </c>
      <c r="G582">
        <f>VLOOKUP(F582,sizing_mappings!$A$2:$B$6,2,0)</f>
        <v>8</v>
      </c>
      <c r="H582" t="s">
        <v>1711</v>
      </c>
    </row>
    <row r="583" spans="1:11" ht="15" hidden="1" customHeight="1">
      <c r="A583" t="s">
        <v>387</v>
      </c>
      <c r="B583" t="s">
        <v>1712</v>
      </c>
      <c r="C583" s="1" t="s">
        <v>13</v>
      </c>
      <c r="D583">
        <f>VLOOKUP(C583,status_mappings!$A$2:$B$8,2,0)</f>
        <v>3</v>
      </c>
      <c r="E583">
        <v>1708</v>
      </c>
      <c r="F583" t="s">
        <v>36</v>
      </c>
      <c r="G583">
        <f>VLOOKUP(F583,sizing_mappings!$A$2:$B$6,2,0)</f>
        <v>8</v>
      </c>
      <c r="H583" t="s">
        <v>1713</v>
      </c>
    </row>
    <row r="584" spans="1:11" ht="15" hidden="1" customHeight="1">
      <c r="A584" t="s">
        <v>11</v>
      </c>
      <c r="B584" t="s">
        <v>159</v>
      </c>
      <c r="C584" s="1" t="s">
        <v>13</v>
      </c>
      <c r="D584">
        <f>VLOOKUP(C584,status_mappings!$A$2:$B$8,2,0)</f>
        <v>3</v>
      </c>
      <c r="E584">
        <v>1312</v>
      </c>
      <c r="F584" t="s">
        <v>21</v>
      </c>
      <c r="G584">
        <f>VLOOKUP(F584,sizing_mappings!$A$2:$B$6,2,0)</f>
        <v>3</v>
      </c>
      <c r="H584" t="s">
        <v>99</v>
      </c>
      <c r="I584" t="s">
        <v>26</v>
      </c>
      <c r="K584" s="2">
        <v>0.25</v>
      </c>
    </row>
    <row r="585" spans="1:11" ht="15" hidden="1" customHeight="1">
      <c r="A585" t="s">
        <v>387</v>
      </c>
      <c r="B585" t="s">
        <v>1714</v>
      </c>
      <c r="C585" s="1" t="s">
        <v>13</v>
      </c>
      <c r="D585">
        <f>VLOOKUP(C585,status_mappings!$A$2:$B$8,2,0)</f>
        <v>3</v>
      </c>
      <c r="E585">
        <v>1708</v>
      </c>
      <c r="F585" t="s">
        <v>36</v>
      </c>
      <c r="G585">
        <f>VLOOKUP(F585,sizing_mappings!$A$2:$B$6,2,0)</f>
        <v>8</v>
      </c>
      <c r="H585" t="s">
        <v>1715</v>
      </c>
    </row>
    <row r="586" spans="1:11" ht="15" hidden="1" customHeight="1">
      <c r="A586" t="s">
        <v>31</v>
      </c>
      <c r="B586" t="s">
        <v>1716</v>
      </c>
      <c r="C586" s="1" t="s">
        <v>13</v>
      </c>
      <c r="D586">
        <f>VLOOKUP(C586,status_mappings!$A$2:$B$8,2,0)</f>
        <v>3</v>
      </c>
      <c r="E586">
        <v>1707</v>
      </c>
      <c r="F586" t="s">
        <v>21</v>
      </c>
      <c r="G586">
        <f>VLOOKUP(F586,sizing_mappings!$A$2:$B$6,2,0)</f>
        <v>3</v>
      </c>
      <c r="H586" t="s">
        <v>1490</v>
      </c>
      <c r="J586" s="2">
        <v>0.85</v>
      </c>
    </row>
    <row r="587" spans="1:11" ht="15" hidden="1" customHeight="1">
      <c r="A587" t="s">
        <v>31</v>
      </c>
      <c r="B587" t="s">
        <v>1717</v>
      </c>
      <c r="C587" s="1" t="s">
        <v>13</v>
      </c>
      <c r="D587">
        <f>VLOOKUP(C587,status_mappings!$A$2:$B$8,2,0)</f>
        <v>3</v>
      </c>
      <c r="E587">
        <v>1706</v>
      </c>
      <c r="F587" t="s">
        <v>14</v>
      </c>
      <c r="G587">
        <f>VLOOKUP(F587,sizing_mappings!$A$2:$B$6,2,0)</f>
        <v>2</v>
      </c>
      <c r="H587" t="s">
        <v>1284</v>
      </c>
    </row>
    <row r="588" spans="1:11" ht="15" hidden="1" customHeight="1">
      <c r="A588" t="s">
        <v>31</v>
      </c>
      <c r="B588" t="s">
        <v>1718</v>
      </c>
      <c r="C588" s="1" t="s">
        <v>13</v>
      </c>
      <c r="D588">
        <f>VLOOKUP(C588,status_mappings!$A$2:$B$8,2,0)</f>
        <v>3</v>
      </c>
      <c r="E588">
        <v>1707</v>
      </c>
      <c r="F588" t="s">
        <v>55</v>
      </c>
      <c r="G588">
        <f>VLOOKUP(F588,sizing_mappings!$A$2:$B$6,2,0)</f>
        <v>1</v>
      </c>
      <c r="H588" t="s">
        <v>465</v>
      </c>
      <c r="J588" s="2">
        <v>1</v>
      </c>
    </row>
    <row r="589" spans="1:11" ht="15" hidden="1" customHeight="1">
      <c r="A589" t="s">
        <v>387</v>
      </c>
      <c r="B589" t="s">
        <v>1719</v>
      </c>
      <c r="C589" s="1" t="s">
        <v>13</v>
      </c>
      <c r="D589">
        <f>VLOOKUP(C589,status_mappings!$A$2:$B$8,2,0)</f>
        <v>3</v>
      </c>
      <c r="E589">
        <v>1703</v>
      </c>
      <c r="F589" t="s">
        <v>21</v>
      </c>
      <c r="G589">
        <f>VLOOKUP(F589,sizing_mappings!$A$2:$B$6,2,0)</f>
        <v>3</v>
      </c>
      <c r="H589" t="s">
        <v>1028</v>
      </c>
    </row>
    <row r="590" spans="1:11" ht="15" hidden="1" customHeight="1">
      <c r="A590" t="s">
        <v>387</v>
      </c>
      <c r="B590" t="s">
        <v>1720</v>
      </c>
      <c r="C590" s="1" t="s">
        <v>13</v>
      </c>
      <c r="D590">
        <f>VLOOKUP(C590,status_mappings!$A$2:$B$8,2,0)</f>
        <v>3</v>
      </c>
      <c r="E590">
        <v>1712</v>
      </c>
      <c r="F590" t="s">
        <v>14</v>
      </c>
      <c r="G590">
        <f>VLOOKUP(F590,sizing_mappings!$A$2:$B$6,2,0)</f>
        <v>2</v>
      </c>
      <c r="H590" t="s">
        <v>465</v>
      </c>
      <c r="J590" s="2">
        <v>1</v>
      </c>
    </row>
    <row r="591" spans="1:11" ht="15" hidden="1" customHeight="1">
      <c r="A591" t="s">
        <v>31</v>
      </c>
      <c r="B591" t="s">
        <v>1721</v>
      </c>
      <c r="C591" s="1" t="s">
        <v>13</v>
      </c>
      <c r="D591">
        <f>VLOOKUP(C591,status_mappings!$A$2:$B$8,2,0)</f>
        <v>3</v>
      </c>
      <c r="E591">
        <v>1701</v>
      </c>
      <c r="F591" t="s">
        <v>36</v>
      </c>
      <c r="G591">
        <f>VLOOKUP(F591,sizing_mappings!$A$2:$B$6,2,0)</f>
        <v>8</v>
      </c>
      <c r="H591" t="s">
        <v>15</v>
      </c>
    </row>
    <row r="592" spans="1:11" ht="15" hidden="1" customHeight="1">
      <c r="A592" t="s">
        <v>31</v>
      </c>
      <c r="B592" t="s">
        <v>1722</v>
      </c>
      <c r="C592" s="1" t="s">
        <v>13</v>
      </c>
      <c r="D592">
        <f>VLOOKUP(C592,status_mappings!$A$2:$B$8,2,0)</f>
        <v>3</v>
      </c>
      <c r="E592">
        <v>1702</v>
      </c>
      <c r="F592" t="s">
        <v>36</v>
      </c>
      <c r="G592">
        <f>VLOOKUP(F592,sizing_mappings!$A$2:$B$6,2,0)</f>
        <v>8</v>
      </c>
      <c r="H592" t="s">
        <v>15</v>
      </c>
    </row>
    <row r="593" spans="1:11" ht="15" hidden="1" customHeight="1">
      <c r="A593" t="s">
        <v>31</v>
      </c>
      <c r="B593" t="s">
        <v>1723</v>
      </c>
      <c r="C593" s="1" t="s">
        <v>13</v>
      </c>
      <c r="D593">
        <f>VLOOKUP(C593,status_mappings!$A$2:$B$8,2,0)</f>
        <v>3</v>
      </c>
      <c r="E593">
        <v>1703</v>
      </c>
      <c r="F593" t="s">
        <v>36</v>
      </c>
      <c r="G593">
        <f>VLOOKUP(F593,sizing_mappings!$A$2:$B$6,2,0)</f>
        <v>8</v>
      </c>
      <c r="H593" t="s">
        <v>15</v>
      </c>
    </row>
    <row r="594" spans="1:11" ht="15" hidden="1" customHeight="1">
      <c r="A594" t="s">
        <v>31</v>
      </c>
      <c r="B594" t="s">
        <v>1724</v>
      </c>
      <c r="C594" s="1" t="s">
        <v>13</v>
      </c>
      <c r="D594">
        <f>VLOOKUP(C594,status_mappings!$A$2:$B$8,2,0)</f>
        <v>3</v>
      </c>
      <c r="E594">
        <v>1704</v>
      </c>
      <c r="F594" t="s">
        <v>36</v>
      </c>
      <c r="G594">
        <f>VLOOKUP(F594,sizing_mappings!$A$2:$B$6,2,0)</f>
        <v>8</v>
      </c>
      <c r="H594" t="s">
        <v>15</v>
      </c>
    </row>
    <row r="595" spans="1:11" ht="15" hidden="1" customHeight="1">
      <c r="A595" t="s">
        <v>11</v>
      </c>
      <c r="B595" t="s">
        <v>160</v>
      </c>
      <c r="C595" s="1" t="s">
        <v>13</v>
      </c>
      <c r="D595">
        <f>VLOOKUP(C595,status_mappings!$A$2:$B$8,2,0)</f>
        <v>3</v>
      </c>
      <c r="E595">
        <v>1401</v>
      </c>
      <c r="F595" t="s">
        <v>21</v>
      </c>
      <c r="G595">
        <f>VLOOKUP(F595,sizing_mappings!$A$2:$B$6,2,0)</f>
        <v>3</v>
      </c>
      <c r="H595" t="s">
        <v>82</v>
      </c>
      <c r="K595" s="2">
        <v>1</v>
      </c>
    </row>
    <row r="596" spans="1:11" ht="15" hidden="1" customHeight="1">
      <c r="A596" t="s">
        <v>31</v>
      </c>
      <c r="B596" t="s">
        <v>1725</v>
      </c>
      <c r="C596" s="1" t="s">
        <v>13</v>
      </c>
      <c r="D596">
        <f>VLOOKUP(C596,status_mappings!$A$2:$B$8,2,0)</f>
        <v>3</v>
      </c>
      <c r="E596">
        <v>1705</v>
      </c>
      <c r="F596" t="s">
        <v>36</v>
      </c>
      <c r="G596">
        <f>VLOOKUP(F596,sizing_mappings!$A$2:$B$6,2,0)</f>
        <v>8</v>
      </c>
      <c r="H596" t="s">
        <v>15</v>
      </c>
    </row>
    <row r="597" spans="1:11" ht="15" hidden="1" customHeight="1">
      <c r="A597" t="s">
        <v>31</v>
      </c>
      <c r="B597" t="s">
        <v>1726</v>
      </c>
      <c r="C597" s="1" t="s">
        <v>13</v>
      </c>
      <c r="D597">
        <f>VLOOKUP(C597,status_mappings!$A$2:$B$8,2,0)</f>
        <v>3</v>
      </c>
      <c r="E597">
        <v>1706</v>
      </c>
      <c r="F597" t="s">
        <v>36</v>
      </c>
      <c r="G597">
        <f>VLOOKUP(F597,sizing_mappings!$A$2:$B$6,2,0)</f>
        <v>8</v>
      </c>
      <c r="H597" t="s">
        <v>15</v>
      </c>
    </row>
    <row r="598" spans="1:11" ht="15" hidden="1" customHeight="1">
      <c r="A598" t="s">
        <v>31</v>
      </c>
      <c r="B598" t="s">
        <v>1727</v>
      </c>
      <c r="C598" s="1" t="s">
        <v>13</v>
      </c>
      <c r="D598">
        <f>VLOOKUP(C598,status_mappings!$A$2:$B$8,2,0)</f>
        <v>3</v>
      </c>
      <c r="E598">
        <v>1707</v>
      </c>
      <c r="F598" t="s">
        <v>36</v>
      </c>
      <c r="G598">
        <f>VLOOKUP(F598,sizing_mappings!$A$2:$B$6,2,0)</f>
        <v>8</v>
      </c>
      <c r="H598" t="s">
        <v>15</v>
      </c>
    </row>
    <row r="599" spans="1:11" ht="15" hidden="1" customHeight="1">
      <c r="A599" t="s">
        <v>31</v>
      </c>
      <c r="B599" t="s">
        <v>1728</v>
      </c>
      <c r="C599" s="1" t="s">
        <v>13</v>
      </c>
      <c r="D599">
        <f>VLOOKUP(C599,status_mappings!$A$2:$B$8,2,0)</f>
        <v>3</v>
      </c>
      <c r="E599">
        <v>1708</v>
      </c>
      <c r="F599" t="s">
        <v>36</v>
      </c>
      <c r="G599">
        <f>VLOOKUP(F599,sizing_mappings!$A$2:$B$6,2,0)</f>
        <v>8</v>
      </c>
      <c r="H599" t="s">
        <v>15</v>
      </c>
    </row>
    <row r="600" spans="1:11" ht="15" hidden="1" customHeight="1">
      <c r="A600" t="s">
        <v>31</v>
      </c>
      <c r="B600" t="s">
        <v>1729</v>
      </c>
      <c r="C600" s="1" t="s">
        <v>13</v>
      </c>
      <c r="D600">
        <f>VLOOKUP(C600,status_mappings!$A$2:$B$8,2,0)</f>
        <v>3</v>
      </c>
      <c r="E600">
        <v>1709</v>
      </c>
      <c r="F600" t="s">
        <v>36</v>
      </c>
      <c r="G600">
        <f>VLOOKUP(F600,sizing_mappings!$A$2:$B$6,2,0)</f>
        <v>8</v>
      </c>
      <c r="H600" t="s">
        <v>15</v>
      </c>
    </row>
    <row r="601" spans="1:11" ht="15" hidden="1" customHeight="1">
      <c r="A601" t="s">
        <v>31</v>
      </c>
      <c r="B601" t="s">
        <v>1730</v>
      </c>
      <c r="C601" s="1" t="s">
        <v>13</v>
      </c>
      <c r="D601">
        <f>VLOOKUP(C601,status_mappings!$A$2:$B$8,2,0)</f>
        <v>3</v>
      </c>
      <c r="E601">
        <v>1710</v>
      </c>
      <c r="F601" t="s">
        <v>36</v>
      </c>
      <c r="G601">
        <f>VLOOKUP(F601,sizing_mappings!$A$2:$B$6,2,0)</f>
        <v>8</v>
      </c>
      <c r="H601" t="s">
        <v>15</v>
      </c>
    </row>
    <row r="602" spans="1:11" ht="15" hidden="1" customHeight="1">
      <c r="A602" t="s">
        <v>31</v>
      </c>
      <c r="B602" t="s">
        <v>1731</v>
      </c>
      <c r="C602" s="1" t="s">
        <v>13</v>
      </c>
      <c r="D602">
        <f>VLOOKUP(C602,status_mappings!$A$2:$B$8,2,0)</f>
        <v>3</v>
      </c>
      <c r="E602">
        <v>1711</v>
      </c>
      <c r="F602" t="s">
        <v>36</v>
      </c>
      <c r="G602">
        <f>VLOOKUP(F602,sizing_mappings!$A$2:$B$6,2,0)</f>
        <v>8</v>
      </c>
      <c r="H602" t="s">
        <v>15</v>
      </c>
    </row>
    <row r="603" spans="1:11" ht="15" hidden="1" customHeight="1">
      <c r="A603" t="s">
        <v>31</v>
      </c>
      <c r="B603" t="s">
        <v>1703</v>
      </c>
      <c r="C603" s="1" t="s">
        <v>13</v>
      </c>
      <c r="D603">
        <f>VLOOKUP(C603,status_mappings!$A$2:$B$8,2,0)</f>
        <v>3</v>
      </c>
      <c r="E603">
        <v>1802</v>
      </c>
      <c r="F603" t="s">
        <v>36</v>
      </c>
      <c r="G603">
        <f>VLOOKUP(F603,sizing_mappings!$A$2:$B$6,2,0)</f>
        <v>8</v>
      </c>
      <c r="H603" t="s">
        <v>15</v>
      </c>
    </row>
    <row r="604" spans="1:11" ht="15" hidden="1" customHeight="1">
      <c r="A604" t="s">
        <v>387</v>
      </c>
      <c r="B604" t="s">
        <v>1733</v>
      </c>
      <c r="C604" s="1" t="s">
        <v>75</v>
      </c>
      <c r="D604" t="e">
        <f>VLOOKUP(C604,status_mappings!$A$2:$B$8,2,0)</f>
        <v>#N/A</v>
      </c>
      <c r="E604">
        <v>1703</v>
      </c>
      <c r="F604" t="s">
        <v>18</v>
      </c>
      <c r="G604">
        <f>VLOOKUP(F604,sizing_mappings!$A$2:$B$6,2,0)</f>
        <v>5</v>
      </c>
      <c r="H604" t="s">
        <v>25</v>
      </c>
    </row>
    <row r="605" spans="1:11" ht="15" hidden="1" customHeight="1">
      <c r="A605" t="s">
        <v>387</v>
      </c>
      <c r="B605" t="s">
        <v>1734</v>
      </c>
      <c r="C605" s="1" t="s">
        <v>75</v>
      </c>
      <c r="D605" t="e">
        <f>VLOOKUP(C605,status_mappings!$A$2:$B$8,2,0)</f>
        <v>#N/A</v>
      </c>
      <c r="E605">
        <v>1705</v>
      </c>
      <c r="F605" t="s">
        <v>18</v>
      </c>
      <c r="G605">
        <f>VLOOKUP(F605,sizing_mappings!$A$2:$B$6,2,0)</f>
        <v>5</v>
      </c>
      <c r="H605" t="s">
        <v>1572</v>
      </c>
    </row>
    <row r="606" spans="1:11" ht="15" hidden="1" customHeight="1">
      <c r="A606" t="s">
        <v>11</v>
      </c>
      <c r="B606" t="s">
        <v>161</v>
      </c>
      <c r="C606" s="1" t="s">
        <v>13</v>
      </c>
      <c r="D606">
        <f>VLOOKUP(C606,status_mappings!$A$2:$B$8,2,0)</f>
        <v>3</v>
      </c>
      <c r="E606">
        <v>1402</v>
      </c>
      <c r="F606" t="s">
        <v>21</v>
      </c>
      <c r="G606">
        <f>VLOOKUP(F606,sizing_mappings!$A$2:$B$6,2,0)</f>
        <v>3</v>
      </c>
      <c r="H606" t="s">
        <v>101</v>
      </c>
      <c r="K606" s="2">
        <v>0.8</v>
      </c>
    </row>
    <row r="607" spans="1:11" ht="15" hidden="1" customHeight="1">
      <c r="A607" t="s">
        <v>31</v>
      </c>
      <c r="B607" t="s">
        <v>1735</v>
      </c>
      <c r="C607" s="1" t="s">
        <v>13</v>
      </c>
      <c r="D607">
        <f>VLOOKUP(C607,status_mappings!$A$2:$B$8,2,0)</f>
        <v>3</v>
      </c>
      <c r="E607">
        <v>1703</v>
      </c>
      <c r="F607" t="s">
        <v>14</v>
      </c>
      <c r="G607">
        <f>VLOOKUP(F607,sizing_mappings!$A$2:$B$6,2,0)</f>
        <v>2</v>
      </c>
      <c r="H607" t="s">
        <v>1736</v>
      </c>
    </row>
    <row r="608" spans="1:11" ht="15" hidden="1" customHeight="1">
      <c r="A608" t="s">
        <v>337</v>
      </c>
      <c r="B608" t="s">
        <v>1737</v>
      </c>
      <c r="C608" s="1" t="s">
        <v>75</v>
      </c>
      <c r="D608" t="e">
        <f>VLOOKUP(C608,status_mappings!$A$2:$B$8,2,0)</f>
        <v>#N/A</v>
      </c>
      <c r="E608">
        <v>1703</v>
      </c>
      <c r="F608" t="s">
        <v>21</v>
      </c>
      <c r="G608">
        <f>VLOOKUP(F608,sizing_mappings!$A$2:$B$6,2,0)</f>
        <v>3</v>
      </c>
      <c r="H608" t="s">
        <v>1736</v>
      </c>
    </row>
    <row r="609" spans="1:11" ht="15" hidden="1" customHeight="1">
      <c r="A609" t="s">
        <v>387</v>
      </c>
      <c r="B609" t="s">
        <v>1738</v>
      </c>
      <c r="C609" s="1" t="s">
        <v>13</v>
      </c>
      <c r="D609">
        <f>VLOOKUP(C609,status_mappings!$A$2:$B$8,2,0)</f>
        <v>3</v>
      </c>
      <c r="E609">
        <v>1703</v>
      </c>
      <c r="F609" t="s">
        <v>21</v>
      </c>
      <c r="G609">
        <f>VLOOKUP(F609,sizing_mappings!$A$2:$B$6,2,0)</f>
        <v>3</v>
      </c>
      <c r="H609" t="s">
        <v>119</v>
      </c>
    </row>
    <row r="610" spans="1:11" ht="15" hidden="1" customHeight="1">
      <c r="A610" t="s">
        <v>387</v>
      </c>
      <c r="B610" t="s">
        <v>1739</v>
      </c>
      <c r="C610" s="1" t="s">
        <v>13</v>
      </c>
      <c r="D610">
        <f>VLOOKUP(C610,status_mappings!$A$2:$B$8,2,0)</f>
        <v>3</v>
      </c>
      <c r="E610">
        <v>1703</v>
      </c>
      <c r="F610" t="s">
        <v>55</v>
      </c>
      <c r="G610">
        <f>VLOOKUP(F610,sizing_mappings!$A$2:$B$6,2,0)</f>
        <v>1</v>
      </c>
      <c r="H610" t="s">
        <v>1530</v>
      </c>
    </row>
    <row r="611" spans="1:11" ht="15" hidden="1" customHeight="1">
      <c r="A611" t="s">
        <v>31</v>
      </c>
      <c r="B611" t="s">
        <v>1740</v>
      </c>
      <c r="C611" s="1" t="s">
        <v>13</v>
      </c>
      <c r="D611">
        <f>VLOOKUP(C611,status_mappings!$A$2:$B$8,2,0)</f>
        <v>3</v>
      </c>
      <c r="E611">
        <v>1704</v>
      </c>
      <c r="F611" t="s">
        <v>14</v>
      </c>
      <c r="G611">
        <f>VLOOKUP(F611,sizing_mappings!$A$2:$B$6,2,0)</f>
        <v>2</v>
      </c>
      <c r="H611" t="s">
        <v>1711</v>
      </c>
    </row>
    <row r="612" spans="1:11" ht="15" hidden="1" customHeight="1">
      <c r="A612" t="s">
        <v>31</v>
      </c>
      <c r="B612" t="s">
        <v>1741</v>
      </c>
      <c r="C612" s="1" t="s">
        <v>13</v>
      </c>
      <c r="D612">
        <f>VLOOKUP(C612,status_mappings!$A$2:$B$8,2,0)</f>
        <v>3</v>
      </c>
      <c r="E612">
        <v>1704</v>
      </c>
      <c r="F612" t="s">
        <v>14</v>
      </c>
      <c r="G612">
        <f>VLOOKUP(F612,sizing_mappings!$A$2:$B$6,2,0)</f>
        <v>2</v>
      </c>
      <c r="H612" t="s">
        <v>1713</v>
      </c>
    </row>
    <row r="613" spans="1:11" ht="15" hidden="1" customHeight="1">
      <c r="A613" t="s">
        <v>31</v>
      </c>
      <c r="B613" t="s">
        <v>1742</v>
      </c>
      <c r="C613" s="1" t="s">
        <v>13</v>
      </c>
      <c r="D613">
        <f>VLOOKUP(C613,status_mappings!$A$2:$B$8,2,0)</f>
        <v>3</v>
      </c>
      <c r="E613">
        <v>1704</v>
      </c>
      <c r="F613" t="s">
        <v>14</v>
      </c>
      <c r="G613">
        <f>VLOOKUP(F613,sizing_mappings!$A$2:$B$6,2,0)</f>
        <v>2</v>
      </c>
      <c r="H613" t="s">
        <v>1715</v>
      </c>
    </row>
    <row r="614" spans="1:11" ht="15" hidden="1" customHeight="1">
      <c r="A614" t="s">
        <v>387</v>
      </c>
      <c r="B614" t="s">
        <v>1743</v>
      </c>
      <c r="C614" s="1" t="s">
        <v>13</v>
      </c>
      <c r="D614">
        <f>VLOOKUP(C614,status_mappings!$A$2:$B$8,2,0)</f>
        <v>3</v>
      </c>
      <c r="E614">
        <v>1705</v>
      </c>
      <c r="F614" t="s">
        <v>14</v>
      </c>
      <c r="G614">
        <f>VLOOKUP(F614,sizing_mappings!$A$2:$B$6,2,0)</f>
        <v>2</v>
      </c>
      <c r="H614" t="s">
        <v>452</v>
      </c>
    </row>
    <row r="615" spans="1:11" ht="15" hidden="1" customHeight="1">
      <c r="A615" t="s">
        <v>387</v>
      </c>
      <c r="B615" t="s">
        <v>1744</v>
      </c>
      <c r="C615" s="1" t="s">
        <v>13</v>
      </c>
      <c r="D615">
        <f>VLOOKUP(C615,status_mappings!$A$2:$B$8,2,0)</f>
        <v>3</v>
      </c>
      <c r="E615">
        <v>1706</v>
      </c>
      <c r="F615" t="s">
        <v>21</v>
      </c>
      <c r="G615">
        <f>VLOOKUP(F615,sizing_mappings!$A$2:$B$6,2,0)</f>
        <v>3</v>
      </c>
      <c r="H615" t="s">
        <v>452</v>
      </c>
    </row>
    <row r="616" spans="1:11" ht="15" hidden="1" customHeight="1">
      <c r="A616" t="s">
        <v>387</v>
      </c>
      <c r="B616" t="s">
        <v>1745</v>
      </c>
      <c r="C616" s="1" t="s">
        <v>75</v>
      </c>
      <c r="D616" t="e">
        <f>VLOOKUP(C616,status_mappings!$A$2:$B$8,2,0)</f>
        <v>#N/A</v>
      </c>
      <c r="E616">
        <v>1704</v>
      </c>
      <c r="F616" t="s">
        <v>21</v>
      </c>
      <c r="G616">
        <f>VLOOKUP(F616,sizing_mappings!$A$2:$B$6,2,0)</f>
        <v>3</v>
      </c>
      <c r="H616" t="s">
        <v>1530</v>
      </c>
    </row>
    <row r="617" spans="1:11" ht="15" hidden="1" customHeight="1">
      <c r="A617" t="s">
        <v>11</v>
      </c>
      <c r="B617" t="s">
        <v>162</v>
      </c>
      <c r="C617" s="1" t="s">
        <v>13</v>
      </c>
      <c r="D617">
        <f>VLOOKUP(C617,status_mappings!$A$2:$B$8,2,0)</f>
        <v>3</v>
      </c>
      <c r="E617">
        <v>1312</v>
      </c>
      <c r="F617" t="s">
        <v>21</v>
      </c>
      <c r="G617">
        <f>VLOOKUP(F617,sizing_mappings!$A$2:$B$6,2,0)</f>
        <v>3</v>
      </c>
      <c r="H617" t="s">
        <v>125</v>
      </c>
      <c r="I617" t="s">
        <v>26</v>
      </c>
    </row>
    <row r="618" spans="1:11" ht="15" hidden="1" customHeight="1">
      <c r="A618" t="s">
        <v>387</v>
      </c>
      <c r="B618" t="s">
        <v>1746</v>
      </c>
      <c r="C618" s="1" t="s">
        <v>13</v>
      </c>
      <c r="D618">
        <f>VLOOKUP(C618,status_mappings!$A$2:$B$8,2,0)</f>
        <v>3</v>
      </c>
      <c r="E618">
        <v>1708</v>
      </c>
      <c r="F618" t="s">
        <v>21</v>
      </c>
      <c r="G618">
        <f>VLOOKUP(F618,sizing_mappings!$A$2:$B$6,2,0)</f>
        <v>3</v>
      </c>
      <c r="H618" t="s">
        <v>1400</v>
      </c>
    </row>
    <row r="619" spans="1:11" ht="15" hidden="1" customHeight="1">
      <c r="A619" t="s">
        <v>387</v>
      </c>
      <c r="B619" t="s">
        <v>1747</v>
      </c>
      <c r="C619" s="1" t="s">
        <v>13</v>
      </c>
      <c r="D619">
        <f>VLOOKUP(C619,status_mappings!$A$2:$B$8,2,0)</f>
        <v>3</v>
      </c>
      <c r="E619">
        <v>1710</v>
      </c>
      <c r="F619" t="s">
        <v>55</v>
      </c>
      <c r="G619">
        <f>VLOOKUP(F619,sizing_mappings!$A$2:$B$6,2,0)</f>
        <v>1</v>
      </c>
      <c r="H619" t="s">
        <v>1314</v>
      </c>
    </row>
    <row r="620" spans="1:11" ht="15" hidden="1" customHeight="1">
      <c r="A620" t="s">
        <v>387</v>
      </c>
      <c r="B620" t="s">
        <v>1748</v>
      </c>
      <c r="C620" s="1" t="s">
        <v>13</v>
      </c>
      <c r="D620">
        <f>VLOOKUP(C620,status_mappings!$A$2:$B$8,2,0)</f>
        <v>3</v>
      </c>
      <c r="E620">
        <v>1707</v>
      </c>
      <c r="F620" t="s">
        <v>21</v>
      </c>
      <c r="G620">
        <f>VLOOKUP(F620,sizing_mappings!$A$2:$B$6,2,0)</f>
        <v>3</v>
      </c>
      <c r="H620" t="s">
        <v>1661</v>
      </c>
    </row>
    <row r="621" spans="1:11" ht="15" hidden="1" customHeight="1">
      <c r="A621" t="s">
        <v>387</v>
      </c>
      <c r="B621" t="s">
        <v>1749</v>
      </c>
      <c r="C621" s="1" t="s">
        <v>13</v>
      </c>
      <c r="D621">
        <f>VLOOKUP(C621,status_mappings!$A$2:$B$8,2,0)</f>
        <v>3</v>
      </c>
      <c r="E621">
        <v>1707</v>
      </c>
      <c r="F621" t="s">
        <v>18</v>
      </c>
      <c r="G621">
        <f>VLOOKUP(F621,sizing_mappings!$A$2:$B$6,2,0)</f>
        <v>5</v>
      </c>
      <c r="H621" t="s">
        <v>1572</v>
      </c>
    </row>
    <row r="622" spans="1:11" ht="15" hidden="1" customHeight="1">
      <c r="A622" t="s">
        <v>387</v>
      </c>
      <c r="B622" t="s">
        <v>1750</v>
      </c>
      <c r="C622" s="1" t="s">
        <v>13</v>
      </c>
      <c r="D622">
        <f>VLOOKUP(C622,status_mappings!$A$2:$B$8,2,0)</f>
        <v>3</v>
      </c>
      <c r="E622">
        <v>1706</v>
      </c>
      <c r="F622" t="s">
        <v>21</v>
      </c>
      <c r="G622">
        <f>VLOOKUP(F622,sizing_mappings!$A$2:$B$6,2,0)</f>
        <v>3</v>
      </c>
      <c r="H622" t="s">
        <v>1028</v>
      </c>
    </row>
    <row r="623" spans="1:11" ht="15" hidden="1" customHeight="1">
      <c r="A623" t="s">
        <v>387</v>
      </c>
      <c r="B623" t="s">
        <v>1751</v>
      </c>
      <c r="C623" s="1" t="s">
        <v>13</v>
      </c>
      <c r="D623">
        <f>VLOOKUP(C623,status_mappings!$A$2:$B$8,2,0)</f>
        <v>3</v>
      </c>
      <c r="E623">
        <v>1705</v>
      </c>
      <c r="F623" t="s">
        <v>55</v>
      </c>
      <c r="G623">
        <f>VLOOKUP(F623,sizing_mappings!$A$2:$B$6,2,0)</f>
        <v>1</v>
      </c>
      <c r="H623" t="s">
        <v>1026</v>
      </c>
      <c r="K623" t="s">
        <v>1752</v>
      </c>
    </row>
    <row r="624" spans="1:11" ht="15" hidden="1" customHeight="1">
      <c r="A624" t="s">
        <v>1500</v>
      </c>
      <c r="B624" t="s">
        <v>1753</v>
      </c>
      <c r="C624" s="1" t="s">
        <v>13</v>
      </c>
      <c r="D624">
        <f>VLOOKUP(C624,status_mappings!$A$2:$B$8,2,0)</f>
        <v>3</v>
      </c>
      <c r="E624">
        <v>1704</v>
      </c>
      <c r="F624" t="s">
        <v>21</v>
      </c>
      <c r="G624">
        <f>VLOOKUP(F624,sizing_mappings!$A$2:$B$6,2,0)</f>
        <v>3</v>
      </c>
      <c r="H624" t="s">
        <v>119</v>
      </c>
    </row>
    <row r="625" spans="1:11" ht="15" hidden="1" customHeight="1">
      <c r="A625" t="s">
        <v>1500</v>
      </c>
      <c r="B625" t="s">
        <v>1754</v>
      </c>
      <c r="C625" s="1" t="s">
        <v>75</v>
      </c>
      <c r="D625" t="e">
        <f>VLOOKUP(C625,status_mappings!$A$2:$B$8,2,0)</f>
        <v>#N/A</v>
      </c>
      <c r="E625">
        <v>1705</v>
      </c>
      <c r="F625" t="s">
        <v>21</v>
      </c>
      <c r="G625">
        <f>VLOOKUP(F625,sizing_mappings!$A$2:$B$6,2,0)</f>
        <v>3</v>
      </c>
      <c r="H625" t="s">
        <v>1487</v>
      </c>
    </row>
    <row r="626" spans="1:11" ht="15" hidden="1" customHeight="1">
      <c r="A626" t="s">
        <v>1500</v>
      </c>
      <c r="B626" t="s">
        <v>1755</v>
      </c>
      <c r="C626" s="1" t="s">
        <v>13</v>
      </c>
      <c r="D626">
        <f>VLOOKUP(C626,status_mappings!$A$2:$B$8,2,0)</f>
        <v>3</v>
      </c>
      <c r="E626">
        <v>1705</v>
      </c>
      <c r="F626" t="s">
        <v>55</v>
      </c>
      <c r="G626">
        <f>VLOOKUP(F626,sizing_mappings!$A$2:$B$6,2,0)</f>
        <v>1</v>
      </c>
      <c r="H626" t="s">
        <v>1487</v>
      </c>
    </row>
    <row r="627" spans="1:11" ht="15" hidden="1" customHeight="1">
      <c r="A627" t="s">
        <v>1500</v>
      </c>
      <c r="B627" t="s">
        <v>1756</v>
      </c>
      <c r="C627" s="1" t="s">
        <v>13</v>
      </c>
      <c r="D627">
        <f>VLOOKUP(C627,status_mappings!$A$2:$B$8,2,0)</f>
        <v>3</v>
      </c>
      <c r="E627">
        <v>1704</v>
      </c>
      <c r="F627" t="s">
        <v>21</v>
      </c>
      <c r="G627">
        <f>VLOOKUP(F627,sizing_mappings!$A$2:$B$6,2,0)</f>
        <v>3</v>
      </c>
      <c r="H627" t="s">
        <v>1484</v>
      </c>
    </row>
    <row r="628" spans="1:11" ht="15" hidden="1" customHeight="1">
      <c r="A628" t="s">
        <v>11</v>
      </c>
      <c r="B628" t="s">
        <v>163</v>
      </c>
      <c r="C628" s="1" t="s">
        <v>13</v>
      </c>
      <c r="D628">
        <f>VLOOKUP(C628,status_mappings!$A$2:$B$8,2,0)</f>
        <v>3</v>
      </c>
      <c r="E628">
        <v>1312</v>
      </c>
      <c r="F628" t="s">
        <v>21</v>
      </c>
      <c r="G628">
        <f>VLOOKUP(F628,sizing_mappings!$A$2:$B$6,2,0)</f>
        <v>3</v>
      </c>
      <c r="H628" t="s">
        <v>133</v>
      </c>
      <c r="I628" t="s">
        <v>26</v>
      </c>
      <c r="K628" s="2">
        <v>0</v>
      </c>
    </row>
    <row r="629" spans="1:11" ht="15" hidden="1" customHeight="1">
      <c r="A629" t="s">
        <v>1500</v>
      </c>
      <c r="B629" t="s">
        <v>1757</v>
      </c>
      <c r="C629" s="1" t="s">
        <v>13</v>
      </c>
      <c r="D629">
        <f>VLOOKUP(C629,status_mappings!$A$2:$B$8,2,0)</f>
        <v>3</v>
      </c>
      <c r="E629">
        <v>1704</v>
      </c>
      <c r="F629" t="s">
        <v>21</v>
      </c>
      <c r="G629">
        <f>VLOOKUP(F629,sizing_mappings!$A$2:$B$6,2,0)</f>
        <v>3</v>
      </c>
      <c r="H629" t="s">
        <v>1482</v>
      </c>
    </row>
    <row r="630" spans="1:11" ht="15" hidden="1" customHeight="1">
      <c r="A630" t="s">
        <v>1500</v>
      </c>
      <c r="B630" t="s">
        <v>1758</v>
      </c>
      <c r="C630" s="1" t="s">
        <v>13</v>
      </c>
      <c r="D630">
        <f>VLOOKUP(C630,status_mappings!$A$2:$B$8,2,0)</f>
        <v>3</v>
      </c>
      <c r="E630">
        <v>1703</v>
      </c>
      <c r="F630" t="s">
        <v>14</v>
      </c>
      <c r="G630">
        <f>VLOOKUP(F630,sizing_mappings!$A$2:$B$6,2,0)</f>
        <v>2</v>
      </c>
      <c r="H630" t="s">
        <v>1487</v>
      </c>
    </row>
    <row r="631" spans="1:11" ht="15" hidden="1" customHeight="1">
      <c r="A631" t="s">
        <v>1500</v>
      </c>
      <c r="B631" t="s">
        <v>1759</v>
      </c>
      <c r="C631" s="1" t="s">
        <v>13</v>
      </c>
      <c r="D631">
        <f>VLOOKUP(C631,status_mappings!$A$2:$B$8,2,0)</f>
        <v>3</v>
      </c>
      <c r="E631">
        <v>1704</v>
      </c>
      <c r="F631" t="s">
        <v>21</v>
      </c>
      <c r="G631">
        <f>VLOOKUP(F631,sizing_mappings!$A$2:$B$6,2,0)</f>
        <v>3</v>
      </c>
      <c r="H631" t="s">
        <v>1484</v>
      </c>
    </row>
    <row r="632" spans="1:11" ht="15" hidden="1" customHeight="1">
      <c r="A632" t="s">
        <v>1500</v>
      </c>
      <c r="B632" t="s">
        <v>1760</v>
      </c>
      <c r="C632" s="1" t="s">
        <v>75</v>
      </c>
      <c r="D632" t="e">
        <f>VLOOKUP(C632,status_mappings!$A$2:$B$8,2,0)</f>
        <v>#N/A</v>
      </c>
      <c r="E632">
        <v>1705</v>
      </c>
      <c r="F632" t="s">
        <v>55</v>
      </c>
      <c r="G632">
        <f>VLOOKUP(F632,sizing_mappings!$A$2:$B$6,2,0)</f>
        <v>1</v>
      </c>
      <c r="H632" t="s">
        <v>1484</v>
      </c>
    </row>
    <row r="633" spans="1:11" ht="15" hidden="1" customHeight="1">
      <c r="A633" t="s">
        <v>1500</v>
      </c>
      <c r="B633" t="s">
        <v>1761</v>
      </c>
      <c r="C633" s="1" t="s">
        <v>13</v>
      </c>
      <c r="D633">
        <f>VLOOKUP(C633,status_mappings!$A$2:$B$8,2,0)</f>
        <v>3</v>
      </c>
      <c r="E633">
        <v>1704</v>
      </c>
      <c r="F633" t="s">
        <v>14</v>
      </c>
      <c r="G633">
        <f>VLOOKUP(F633,sizing_mappings!$A$2:$B$6,2,0)</f>
        <v>2</v>
      </c>
      <c r="H633" t="s">
        <v>119</v>
      </c>
    </row>
    <row r="634" spans="1:11" ht="15" hidden="1" customHeight="1">
      <c r="A634" t="s">
        <v>1500</v>
      </c>
      <c r="B634" t="s">
        <v>1762</v>
      </c>
      <c r="C634" s="1" t="s">
        <v>13</v>
      </c>
      <c r="D634">
        <f>VLOOKUP(C634,status_mappings!$A$2:$B$8,2,0)</f>
        <v>3</v>
      </c>
      <c r="E634">
        <v>1703</v>
      </c>
      <c r="F634" t="s">
        <v>55</v>
      </c>
      <c r="G634">
        <f>VLOOKUP(F634,sizing_mappings!$A$2:$B$6,2,0)</f>
        <v>1</v>
      </c>
      <c r="H634" t="s">
        <v>1482</v>
      </c>
    </row>
    <row r="635" spans="1:11" ht="15" hidden="1" customHeight="1">
      <c r="A635" t="s">
        <v>1500</v>
      </c>
      <c r="B635" t="s">
        <v>1763</v>
      </c>
      <c r="C635" s="1" t="s">
        <v>13</v>
      </c>
      <c r="D635">
        <f>VLOOKUP(C635,status_mappings!$A$2:$B$8,2,0)</f>
        <v>3</v>
      </c>
      <c r="E635">
        <v>1705</v>
      </c>
      <c r="F635" t="s">
        <v>18</v>
      </c>
      <c r="G635">
        <f>VLOOKUP(F635,sizing_mappings!$A$2:$B$6,2,0)</f>
        <v>5</v>
      </c>
      <c r="H635" t="s">
        <v>119</v>
      </c>
    </row>
    <row r="636" spans="1:11" ht="15" hidden="1" customHeight="1">
      <c r="A636" t="s">
        <v>1500</v>
      </c>
      <c r="B636" t="s">
        <v>1764</v>
      </c>
      <c r="C636" s="1" t="s">
        <v>13</v>
      </c>
      <c r="D636">
        <f>VLOOKUP(C636,status_mappings!$A$2:$B$8,2,0)</f>
        <v>3</v>
      </c>
      <c r="E636">
        <v>1704</v>
      </c>
      <c r="F636" t="s">
        <v>55</v>
      </c>
      <c r="G636">
        <f>VLOOKUP(F636,sizing_mappings!$A$2:$B$6,2,0)</f>
        <v>1</v>
      </c>
      <c r="H636" t="s">
        <v>119</v>
      </c>
    </row>
    <row r="637" spans="1:11" ht="15" hidden="1" customHeight="1">
      <c r="A637" t="s">
        <v>1500</v>
      </c>
      <c r="B637" t="s">
        <v>1765</v>
      </c>
      <c r="C637" s="1" t="s">
        <v>13</v>
      </c>
      <c r="D637">
        <f>VLOOKUP(C637,status_mappings!$A$2:$B$8,2,0)</f>
        <v>3</v>
      </c>
      <c r="E637">
        <v>1704</v>
      </c>
      <c r="F637" t="s">
        <v>55</v>
      </c>
      <c r="G637">
        <f>VLOOKUP(F637,sizing_mappings!$A$2:$B$6,2,0)</f>
        <v>1</v>
      </c>
      <c r="H637" t="s">
        <v>1484</v>
      </c>
    </row>
    <row r="638" spans="1:11" ht="15" hidden="1" customHeight="1">
      <c r="A638" t="s">
        <v>1500</v>
      </c>
      <c r="B638" t="s">
        <v>1766</v>
      </c>
      <c r="C638" s="1" t="s">
        <v>13</v>
      </c>
      <c r="D638">
        <f>VLOOKUP(C638,status_mappings!$A$2:$B$8,2,0)</f>
        <v>3</v>
      </c>
      <c r="E638">
        <v>1704</v>
      </c>
      <c r="F638" t="s">
        <v>55</v>
      </c>
      <c r="G638">
        <f>VLOOKUP(F638,sizing_mappings!$A$2:$B$6,2,0)</f>
        <v>1</v>
      </c>
      <c r="H638" t="s">
        <v>1482</v>
      </c>
    </row>
    <row r="639" spans="1:11" ht="15" hidden="1" customHeight="1">
      <c r="A639" t="s">
        <v>11</v>
      </c>
      <c r="B639" t="s">
        <v>164</v>
      </c>
      <c r="C639" s="1" t="s">
        <v>13</v>
      </c>
      <c r="D639">
        <f>VLOOKUP(C639,status_mappings!$A$2:$B$8,2,0)</f>
        <v>3</v>
      </c>
      <c r="E639">
        <v>1312</v>
      </c>
      <c r="F639" t="s">
        <v>21</v>
      </c>
      <c r="G639">
        <f>VLOOKUP(F639,sizing_mappings!$A$2:$B$6,2,0)</f>
        <v>3</v>
      </c>
      <c r="H639" t="s">
        <v>44</v>
      </c>
      <c r="I639" t="s">
        <v>87</v>
      </c>
    </row>
    <row r="640" spans="1:11" ht="15" hidden="1" customHeight="1">
      <c r="A640" t="s">
        <v>1500</v>
      </c>
      <c r="B640" t="s">
        <v>1767</v>
      </c>
      <c r="C640" s="1" t="s">
        <v>13</v>
      </c>
      <c r="D640">
        <f>VLOOKUP(C640,status_mappings!$A$2:$B$8,2,0)</f>
        <v>3</v>
      </c>
      <c r="E640">
        <v>1704</v>
      </c>
      <c r="F640" t="s">
        <v>55</v>
      </c>
      <c r="G640">
        <f>VLOOKUP(F640,sizing_mappings!$A$2:$B$6,2,0)</f>
        <v>1</v>
      </c>
      <c r="H640" t="s">
        <v>1487</v>
      </c>
    </row>
    <row r="641" spans="1:11" ht="15" hidden="1" customHeight="1">
      <c r="A641" t="s">
        <v>1500</v>
      </c>
      <c r="B641" t="s">
        <v>1768</v>
      </c>
      <c r="C641" s="1" t="s">
        <v>13</v>
      </c>
      <c r="D641">
        <f>VLOOKUP(C641,status_mappings!$A$2:$B$8,2,0)</f>
        <v>3</v>
      </c>
      <c r="E641">
        <v>1704</v>
      </c>
      <c r="F641" t="s">
        <v>21</v>
      </c>
      <c r="G641">
        <f>VLOOKUP(F641,sizing_mappings!$A$2:$B$6,2,0)</f>
        <v>3</v>
      </c>
      <c r="H641" t="s">
        <v>1482</v>
      </c>
    </row>
    <row r="642" spans="1:11" ht="15" hidden="1" customHeight="1">
      <c r="A642" t="s">
        <v>1500</v>
      </c>
      <c r="B642" t="s">
        <v>1669</v>
      </c>
      <c r="C642" s="1" t="s">
        <v>13</v>
      </c>
      <c r="D642">
        <f>VLOOKUP(C642,status_mappings!$A$2:$B$8,2,0)</f>
        <v>3</v>
      </c>
      <c r="E642">
        <v>1703</v>
      </c>
      <c r="F642" t="s">
        <v>21</v>
      </c>
      <c r="G642">
        <f>VLOOKUP(F642,sizing_mappings!$A$2:$B$6,2,0)</f>
        <v>3</v>
      </c>
      <c r="H642" t="s">
        <v>1484</v>
      </c>
    </row>
    <row r="643" spans="1:11" ht="15" hidden="1" customHeight="1">
      <c r="A643" t="s">
        <v>1500</v>
      </c>
      <c r="B643" t="s">
        <v>1676</v>
      </c>
      <c r="C643" s="1" t="s">
        <v>13</v>
      </c>
      <c r="D643">
        <f>VLOOKUP(C643,status_mappings!$A$2:$B$8,2,0)</f>
        <v>3</v>
      </c>
      <c r="E643">
        <v>1703</v>
      </c>
      <c r="F643" t="s">
        <v>21</v>
      </c>
      <c r="G643">
        <f>VLOOKUP(F643,sizing_mappings!$A$2:$B$6,2,0)</f>
        <v>3</v>
      </c>
      <c r="H643" t="s">
        <v>119</v>
      </c>
    </row>
    <row r="644" spans="1:11" ht="15" hidden="1" customHeight="1">
      <c r="A644" t="s">
        <v>1500</v>
      </c>
      <c r="B644" t="s">
        <v>1677</v>
      </c>
      <c r="C644" s="1" t="s">
        <v>13</v>
      </c>
      <c r="D644">
        <f>VLOOKUP(C644,status_mappings!$A$2:$B$8,2,0)</f>
        <v>3</v>
      </c>
      <c r="E644">
        <v>1703</v>
      </c>
      <c r="F644" t="s">
        <v>18</v>
      </c>
      <c r="G644">
        <f>VLOOKUP(F644,sizing_mappings!$A$2:$B$6,2,0)</f>
        <v>5</v>
      </c>
      <c r="H644" t="s">
        <v>1487</v>
      </c>
    </row>
    <row r="645" spans="1:11" ht="15" hidden="1" customHeight="1">
      <c r="A645" t="s">
        <v>1500</v>
      </c>
      <c r="B645" t="s">
        <v>1678</v>
      </c>
      <c r="C645" s="1" t="s">
        <v>13</v>
      </c>
      <c r="D645">
        <f>VLOOKUP(C645,status_mappings!$A$2:$B$8,2,0)</f>
        <v>3</v>
      </c>
      <c r="E645">
        <v>1703</v>
      </c>
      <c r="F645" t="s">
        <v>21</v>
      </c>
      <c r="G645">
        <f>VLOOKUP(F645,sizing_mappings!$A$2:$B$6,2,0)</f>
        <v>3</v>
      </c>
      <c r="H645" t="s">
        <v>1482</v>
      </c>
    </row>
    <row r="646" spans="1:11" ht="15" hidden="1" customHeight="1">
      <c r="A646" t="s">
        <v>31</v>
      </c>
      <c r="B646" t="s">
        <v>1769</v>
      </c>
      <c r="C646" s="1" t="s">
        <v>13</v>
      </c>
      <c r="D646">
        <f>VLOOKUP(C646,status_mappings!$A$2:$B$8,2,0)</f>
        <v>3</v>
      </c>
      <c r="E646">
        <v>1705</v>
      </c>
      <c r="F646" t="s">
        <v>21</v>
      </c>
      <c r="G646">
        <f>VLOOKUP(F646,sizing_mappings!$A$2:$B$6,2,0)</f>
        <v>3</v>
      </c>
      <c r="H646" t="s">
        <v>465</v>
      </c>
      <c r="J646" s="2">
        <v>1</v>
      </c>
    </row>
    <row r="647" spans="1:11" ht="15" hidden="1" customHeight="1">
      <c r="A647" t="s">
        <v>387</v>
      </c>
      <c r="B647" t="s">
        <v>1770</v>
      </c>
      <c r="C647" s="1" t="s">
        <v>75</v>
      </c>
      <c r="D647" t="e">
        <f>VLOOKUP(C647,status_mappings!$A$2:$B$8,2,0)</f>
        <v>#N/A</v>
      </c>
      <c r="E647">
        <v>1705</v>
      </c>
      <c r="F647" t="s">
        <v>18</v>
      </c>
      <c r="G647">
        <f>VLOOKUP(F647,sizing_mappings!$A$2:$B$6,2,0)</f>
        <v>5</v>
      </c>
      <c r="H647" t="s">
        <v>1279</v>
      </c>
    </row>
    <row r="648" spans="1:11" ht="15" hidden="1" customHeight="1">
      <c r="A648" t="s">
        <v>387</v>
      </c>
      <c r="B648" t="s">
        <v>1771</v>
      </c>
      <c r="C648" s="1" t="s">
        <v>13</v>
      </c>
      <c r="D648">
        <f>VLOOKUP(C648,status_mappings!$A$2:$B$8,2,0)</f>
        <v>3</v>
      </c>
      <c r="E648">
        <v>1705</v>
      </c>
      <c r="F648" t="s">
        <v>18</v>
      </c>
      <c r="G648">
        <f>VLOOKUP(F648,sizing_mappings!$A$2:$B$6,2,0)</f>
        <v>5</v>
      </c>
      <c r="H648" t="s">
        <v>1279</v>
      </c>
    </row>
    <row r="649" spans="1:11" ht="15" hidden="1" customHeight="1">
      <c r="A649" t="s">
        <v>387</v>
      </c>
      <c r="B649" t="s">
        <v>1772</v>
      </c>
      <c r="C649" s="1" t="s">
        <v>13</v>
      </c>
      <c r="D649">
        <f>VLOOKUP(C649,status_mappings!$A$2:$B$8,2,0)</f>
        <v>3</v>
      </c>
      <c r="E649">
        <v>1704</v>
      </c>
      <c r="F649" t="s">
        <v>21</v>
      </c>
      <c r="G649">
        <f>VLOOKUP(F649,sizing_mappings!$A$2:$B$6,2,0)</f>
        <v>3</v>
      </c>
      <c r="H649" t="s">
        <v>1026</v>
      </c>
    </row>
    <row r="650" spans="1:11" ht="15" hidden="1" customHeight="1">
      <c r="A650" t="s">
        <v>11</v>
      </c>
      <c r="B650" t="s">
        <v>165</v>
      </c>
      <c r="C650" s="1" t="s">
        <v>13</v>
      </c>
      <c r="D650">
        <f>VLOOKUP(C650,status_mappings!$A$2:$B$8,2,0)</f>
        <v>3</v>
      </c>
      <c r="E650">
        <v>1401</v>
      </c>
      <c r="F650" t="s">
        <v>18</v>
      </c>
      <c r="G650">
        <f>VLOOKUP(F650,sizing_mappings!$A$2:$B$6,2,0)</f>
        <v>5</v>
      </c>
      <c r="H650" t="s">
        <v>44</v>
      </c>
      <c r="I650" t="s">
        <v>87</v>
      </c>
      <c r="K650" t="s">
        <v>166</v>
      </c>
    </row>
    <row r="651" spans="1:11" ht="15" hidden="1" customHeight="1">
      <c r="A651" t="s">
        <v>387</v>
      </c>
      <c r="B651" t="s">
        <v>1773</v>
      </c>
      <c r="C651" s="1" t="s">
        <v>13</v>
      </c>
      <c r="D651">
        <f>VLOOKUP(C651,status_mappings!$A$2:$B$8,2,0)</f>
        <v>3</v>
      </c>
      <c r="E651">
        <v>1704</v>
      </c>
      <c r="F651" t="s">
        <v>55</v>
      </c>
      <c r="G651">
        <f>VLOOKUP(F651,sizing_mappings!$A$2:$B$6,2,0)</f>
        <v>1</v>
      </c>
      <c r="H651" t="s">
        <v>1026</v>
      </c>
    </row>
    <row r="652" spans="1:11" ht="15" hidden="1" customHeight="1">
      <c r="A652" t="s">
        <v>813</v>
      </c>
      <c r="B652" t="s">
        <v>1774</v>
      </c>
      <c r="C652" s="1" t="s">
        <v>13</v>
      </c>
      <c r="D652">
        <f>VLOOKUP(C652,status_mappings!$A$2:$B$8,2,0)</f>
        <v>3</v>
      </c>
      <c r="E652">
        <v>1703</v>
      </c>
      <c r="F652" t="s">
        <v>36</v>
      </c>
      <c r="G652">
        <f>VLOOKUP(F652,sizing_mappings!$A$2:$B$6,2,0)</f>
        <v>8</v>
      </c>
      <c r="H652" t="s">
        <v>829</v>
      </c>
    </row>
    <row r="653" spans="1:11" ht="15" hidden="1" customHeight="1">
      <c r="A653" t="s">
        <v>813</v>
      </c>
      <c r="B653" t="s">
        <v>1775</v>
      </c>
      <c r="C653" s="1" t="s">
        <v>13</v>
      </c>
      <c r="D653">
        <f>VLOOKUP(C653,status_mappings!$A$2:$B$8,2,0)</f>
        <v>3</v>
      </c>
      <c r="E653">
        <v>1703</v>
      </c>
      <c r="F653" t="s">
        <v>36</v>
      </c>
      <c r="G653">
        <f>VLOOKUP(F653,sizing_mappings!$A$2:$B$6,2,0)</f>
        <v>8</v>
      </c>
      <c r="H653" t="s">
        <v>829</v>
      </c>
    </row>
    <row r="654" spans="1:11" ht="15" hidden="1" customHeight="1">
      <c r="A654" t="s">
        <v>31</v>
      </c>
      <c r="B654" t="s">
        <v>1776</v>
      </c>
      <c r="C654" s="1" t="s">
        <v>13</v>
      </c>
      <c r="D654">
        <f>VLOOKUP(C654,status_mappings!$A$2:$B$8,2,0)</f>
        <v>3</v>
      </c>
      <c r="E654">
        <v>1703</v>
      </c>
      <c r="F654" t="s">
        <v>14</v>
      </c>
      <c r="G654">
        <f>VLOOKUP(F654,sizing_mappings!$A$2:$B$6,2,0)</f>
        <v>2</v>
      </c>
      <c r="H654" t="s">
        <v>1777</v>
      </c>
    </row>
    <row r="655" spans="1:11" ht="15" hidden="1" customHeight="1">
      <c r="A655" t="s">
        <v>387</v>
      </c>
      <c r="B655" t="s">
        <v>1778</v>
      </c>
      <c r="C655" s="1" t="s">
        <v>13</v>
      </c>
      <c r="D655">
        <f>VLOOKUP(C655,status_mappings!$A$2:$B$8,2,0)</f>
        <v>3</v>
      </c>
      <c r="E655">
        <v>1706</v>
      </c>
      <c r="F655" t="s">
        <v>21</v>
      </c>
      <c r="G655">
        <f>VLOOKUP(F655,sizing_mappings!$A$2:$B$6,2,0)</f>
        <v>3</v>
      </c>
      <c r="H655" t="s">
        <v>452</v>
      </c>
    </row>
    <row r="656" spans="1:11" ht="15" hidden="1" customHeight="1">
      <c r="A656" t="s">
        <v>1500</v>
      </c>
      <c r="B656" t="s">
        <v>1779</v>
      </c>
      <c r="C656" s="1" t="s">
        <v>75</v>
      </c>
      <c r="D656" t="e">
        <f>VLOOKUP(C656,status_mappings!$A$2:$B$8,2,0)</f>
        <v>#N/A</v>
      </c>
      <c r="E656">
        <v>1706</v>
      </c>
      <c r="F656" t="s">
        <v>55</v>
      </c>
      <c r="G656">
        <f>VLOOKUP(F656,sizing_mappings!$A$2:$B$6,2,0)</f>
        <v>1</v>
      </c>
      <c r="H656" t="s">
        <v>25</v>
      </c>
    </row>
    <row r="657" spans="1:11" ht="15" hidden="1" customHeight="1">
      <c r="A657" t="s">
        <v>1500</v>
      </c>
      <c r="B657" t="s">
        <v>1780</v>
      </c>
      <c r="C657" s="1" t="s">
        <v>13</v>
      </c>
      <c r="D657">
        <f>VLOOKUP(C657,status_mappings!$A$2:$B$8,2,0)</f>
        <v>3</v>
      </c>
      <c r="E657">
        <v>1704</v>
      </c>
      <c r="F657" t="s">
        <v>14</v>
      </c>
      <c r="G657">
        <f>VLOOKUP(F657,sizing_mappings!$A$2:$B$6,2,0)</f>
        <v>2</v>
      </c>
      <c r="H657" t="s">
        <v>1487</v>
      </c>
    </row>
    <row r="658" spans="1:11" ht="12.75" hidden="1" customHeight="1">
      <c r="A658" t="s">
        <v>1500</v>
      </c>
      <c r="B658" t="s">
        <v>1781</v>
      </c>
      <c r="C658" s="1" t="s">
        <v>13</v>
      </c>
      <c r="D658">
        <f>VLOOKUP(C658,status_mappings!$A$2:$B$8,2,0)</f>
        <v>3</v>
      </c>
      <c r="E658">
        <v>1705</v>
      </c>
      <c r="F658" t="s">
        <v>21</v>
      </c>
      <c r="G658">
        <f>VLOOKUP(F658,sizing_mappings!$A$2:$B$6,2,0)</f>
        <v>3</v>
      </c>
      <c r="H658" t="s">
        <v>1482</v>
      </c>
    </row>
    <row r="659" spans="1:11" ht="15" hidden="1" customHeight="1">
      <c r="A659" t="s">
        <v>1500</v>
      </c>
      <c r="B659" t="s">
        <v>1782</v>
      </c>
      <c r="C659" s="1" t="s">
        <v>13</v>
      </c>
      <c r="D659">
        <f>VLOOKUP(C659,status_mappings!$A$2:$B$8,2,0)</f>
        <v>3</v>
      </c>
      <c r="E659">
        <v>1705</v>
      </c>
      <c r="F659" t="s">
        <v>55</v>
      </c>
      <c r="G659">
        <f>VLOOKUP(F659,sizing_mappings!$A$2:$B$6,2,0)</f>
        <v>1</v>
      </c>
      <c r="H659" t="s">
        <v>119</v>
      </c>
    </row>
    <row r="660" spans="1:11" ht="15" hidden="1" customHeight="1">
      <c r="A660" t="s">
        <v>1500</v>
      </c>
      <c r="B660" t="s">
        <v>1783</v>
      </c>
      <c r="C660" s="1" t="s">
        <v>13</v>
      </c>
      <c r="D660">
        <f>VLOOKUP(C660,status_mappings!$A$2:$B$8,2,0)</f>
        <v>3</v>
      </c>
      <c r="E660">
        <v>1705</v>
      </c>
      <c r="F660" t="s">
        <v>21</v>
      </c>
      <c r="G660">
        <f>VLOOKUP(F660,sizing_mappings!$A$2:$B$6,2,0)</f>
        <v>3</v>
      </c>
      <c r="H660" t="s">
        <v>1484</v>
      </c>
    </row>
    <row r="661" spans="1:11" ht="15" hidden="1" customHeight="1">
      <c r="A661" t="s">
        <v>31</v>
      </c>
      <c r="B661" t="s">
        <v>167</v>
      </c>
      <c r="C661" s="1" t="s">
        <v>24</v>
      </c>
      <c r="D661">
        <f>VLOOKUP(C661,status_mappings!$A$2:$B$8,2,0)</f>
        <v>0</v>
      </c>
      <c r="E661" t="s">
        <v>25</v>
      </c>
      <c r="F661" t="s">
        <v>21</v>
      </c>
      <c r="G661">
        <f>VLOOKUP(F661,sizing_mappings!$A$2:$B$6,2,0)</f>
        <v>3</v>
      </c>
      <c r="H661" t="s">
        <v>25</v>
      </c>
      <c r="K661" s="2" t="s">
        <v>168</v>
      </c>
    </row>
    <row r="662" spans="1:11" ht="15" hidden="1" customHeight="1">
      <c r="A662" t="s">
        <v>1500</v>
      </c>
      <c r="B662" t="s">
        <v>1784</v>
      </c>
      <c r="C662" s="1" t="s">
        <v>13</v>
      </c>
      <c r="D662">
        <f>VLOOKUP(C662,status_mappings!$A$2:$B$8,2,0)</f>
        <v>3</v>
      </c>
      <c r="E662">
        <v>1705</v>
      </c>
      <c r="F662" t="s">
        <v>21</v>
      </c>
      <c r="G662">
        <f>VLOOKUP(F662,sizing_mappings!$A$2:$B$6,2,0)</f>
        <v>3</v>
      </c>
      <c r="H662" t="s">
        <v>1487</v>
      </c>
    </row>
    <row r="663" spans="1:11" ht="15" hidden="1" customHeight="1">
      <c r="A663" t="s">
        <v>1500</v>
      </c>
      <c r="B663" t="s">
        <v>1785</v>
      </c>
      <c r="C663" s="1" t="s">
        <v>13</v>
      </c>
      <c r="D663">
        <f>VLOOKUP(C663,status_mappings!$A$2:$B$8,2,0)</f>
        <v>3</v>
      </c>
      <c r="E663">
        <v>1704</v>
      </c>
      <c r="F663" t="s">
        <v>21</v>
      </c>
      <c r="G663">
        <f>VLOOKUP(F663,sizing_mappings!$A$2:$B$6,2,0)</f>
        <v>3</v>
      </c>
      <c r="H663" t="s">
        <v>1482</v>
      </c>
    </row>
    <row r="664" spans="1:11" ht="15" hidden="1" customHeight="1">
      <c r="A664" t="s">
        <v>1500</v>
      </c>
      <c r="B664" t="s">
        <v>1786</v>
      </c>
      <c r="C664" s="1" t="s">
        <v>13</v>
      </c>
      <c r="D664">
        <f>VLOOKUP(C664,status_mappings!$A$2:$B$8,2,0)</f>
        <v>3</v>
      </c>
      <c r="E664">
        <v>1704</v>
      </c>
      <c r="F664" t="s">
        <v>21</v>
      </c>
      <c r="G664">
        <f>VLOOKUP(F664,sizing_mappings!$A$2:$B$6,2,0)</f>
        <v>3</v>
      </c>
      <c r="H664" t="s">
        <v>1487</v>
      </c>
    </row>
    <row r="665" spans="1:11" ht="15" hidden="1" customHeight="1">
      <c r="A665" t="s">
        <v>31</v>
      </c>
      <c r="B665" t="s">
        <v>1787</v>
      </c>
      <c r="C665" s="1" t="s">
        <v>13</v>
      </c>
      <c r="D665">
        <f>VLOOKUP(C665,status_mappings!$A$2:$B$8,2,0)</f>
        <v>3</v>
      </c>
      <c r="E665">
        <v>1705</v>
      </c>
      <c r="F665" t="s">
        <v>21</v>
      </c>
      <c r="G665">
        <f>VLOOKUP(F665,sizing_mappings!$A$2:$B$6,2,0)</f>
        <v>3</v>
      </c>
      <c r="H665" t="s">
        <v>1279</v>
      </c>
    </row>
    <row r="666" spans="1:11" ht="15" hidden="1" customHeight="1">
      <c r="A666" t="s">
        <v>337</v>
      </c>
      <c r="B666" t="s">
        <v>1788</v>
      </c>
      <c r="C666" s="1" t="s">
        <v>13</v>
      </c>
      <c r="D666">
        <f>VLOOKUP(C666,status_mappings!$A$2:$B$8,2,0)</f>
        <v>3</v>
      </c>
      <c r="E666">
        <v>1705</v>
      </c>
      <c r="F666" t="s">
        <v>21</v>
      </c>
      <c r="G666">
        <f>VLOOKUP(F666,sizing_mappings!$A$2:$B$6,2,0)</f>
        <v>3</v>
      </c>
      <c r="H666" t="s">
        <v>1279</v>
      </c>
      <c r="I666" t="s">
        <v>87</v>
      </c>
    </row>
    <row r="667" spans="1:11" ht="15" hidden="1" customHeight="1">
      <c r="A667" t="s">
        <v>387</v>
      </c>
      <c r="B667" t="s">
        <v>1789</v>
      </c>
      <c r="C667" s="1" t="s">
        <v>13</v>
      </c>
      <c r="D667">
        <f>VLOOKUP(C667,status_mappings!$A$2:$B$8,2,0)</f>
        <v>3</v>
      </c>
      <c r="E667">
        <v>1711</v>
      </c>
      <c r="F667" t="s">
        <v>14</v>
      </c>
      <c r="G667">
        <f>VLOOKUP(F667,sizing_mappings!$A$2:$B$6,2,0)</f>
        <v>2</v>
      </c>
      <c r="H667" t="s">
        <v>465</v>
      </c>
      <c r="J667" s="2">
        <v>0.5</v>
      </c>
      <c r="K667" t="s">
        <v>1790</v>
      </c>
    </row>
    <row r="668" spans="1:11" ht="15" hidden="1" customHeight="1">
      <c r="A668" t="s">
        <v>387</v>
      </c>
      <c r="B668" t="s">
        <v>1791</v>
      </c>
      <c r="C668" s="1" t="s">
        <v>13</v>
      </c>
      <c r="D668">
        <f>VLOOKUP(C668,status_mappings!$A$2:$B$8,2,0)</f>
        <v>3</v>
      </c>
      <c r="E668">
        <v>1704</v>
      </c>
      <c r="F668" t="s">
        <v>14</v>
      </c>
      <c r="G668">
        <f>VLOOKUP(F668,sizing_mappings!$A$2:$B$6,2,0)</f>
        <v>2</v>
      </c>
      <c r="H668" t="s">
        <v>465</v>
      </c>
      <c r="J668" s="2">
        <v>1</v>
      </c>
    </row>
    <row r="669" spans="1:11" ht="15" hidden="1" customHeight="1">
      <c r="A669" t="s">
        <v>387</v>
      </c>
      <c r="B669" t="s">
        <v>1792</v>
      </c>
      <c r="C669" s="1" t="s">
        <v>13</v>
      </c>
      <c r="D669">
        <f>VLOOKUP(C669,status_mappings!$A$2:$B$8,2,0)</f>
        <v>3</v>
      </c>
      <c r="E669">
        <v>1805</v>
      </c>
      <c r="F669" t="s">
        <v>55</v>
      </c>
      <c r="G669">
        <f>VLOOKUP(F669,sizing_mappings!$A$2:$B$6,2,0)</f>
        <v>1</v>
      </c>
      <c r="H669" t="s">
        <v>465</v>
      </c>
      <c r="J669" s="2">
        <v>0.5</v>
      </c>
    </row>
    <row r="670" spans="1:11" ht="15" hidden="1" customHeight="1">
      <c r="A670" t="s">
        <v>1233</v>
      </c>
      <c r="B670" t="s">
        <v>1795</v>
      </c>
      <c r="C670" s="1" t="s">
        <v>13</v>
      </c>
      <c r="D670">
        <f>VLOOKUP(C670,status_mappings!$A$2:$B$8,2,0)</f>
        <v>3</v>
      </c>
      <c r="E670">
        <v>1704</v>
      </c>
      <c r="F670" t="s">
        <v>14</v>
      </c>
      <c r="G670">
        <f>VLOOKUP(F670,sizing_mappings!$A$2:$B$6,2,0)</f>
        <v>2</v>
      </c>
      <c r="H670" t="s">
        <v>729</v>
      </c>
    </row>
    <row r="671" spans="1:11" ht="15" hidden="1" customHeight="1">
      <c r="A671" t="s">
        <v>1233</v>
      </c>
      <c r="B671" s="6" t="s">
        <v>1793</v>
      </c>
      <c r="C671" s="1" t="s">
        <v>13</v>
      </c>
      <c r="D671">
        <f>VLOOKUP(C671,status_mappings!$A$2:$B$8,2,0)</f>
        <v>3</v>
      </c>
      <c r="E671">
        <v>1704</v>
      </c>
      <c r="F671" t="s">
        <v>55</v>
      </c>
      <c r="G671">
        <f>VLOOKUP(F671,sizing_mappings!$A$2:$B$6,2,0)</f>
        <v>1</v>
      </c>
      <c r="H671" t="s">
        <v>1028</v>
      </c>
    </row>
    <row r="672" spans="1:11" ht="15" hidden="1" customHeight="1">
      <c r="A672" t="s">
        <v>11</v>
      </c>
      <c r="B672" t="s">
        <v>169</v>
      </c>
      <c r="C672" s="1" t="s">
        <v>75</v>
      </c>
      <c r="D672" t="e">
        <f>VLOOKUP(C672,status_mappings!$A$2:$B$8,2,0)</f>
        <v>#N/A</v>
      </c>
      <c r="E672">
        <v>1402</v>
      </c>
      <c r="F672" t="s">
        <v>21</v>
      </c>
      <c r="G672">
        <f>VLOOKUP(F672,sizing_mappings!$A$2:$B$6,2,0)</f>
        <v>3</v>
      </c>
      <c r="H672" t="s">
        <v>29</v>
      </c>
      <c r="K672" t="s">
        <v>170</v>
      </c>
    </row>
    <row r="673" spans="1:11" ht="15" hidden="1" customHeight="1">
      <c r="A673" t="s">
        <v>1233</v>
      </c>
      <c r="B673" s="6" t="s">
        <v>1794</v>
      </c>
      <c r="C673" s="1" t="s">
        <v>13</v>
      </c>
      <c r="D673">
        <f>VLOOKUP(C673,status_mappings!$A$2:$B$8,2,0)</f>
        <v>3</v>
      </c>
      <c r="E673">
        <v>1704</v>
      </c>
      <c r="F673" t="s">
        <v>21</v>
      </c>
      <c r="G673">
        <f>VLOOKUP(F673,sizing_mappings!$A$2:$B$6,2,0)</f>
        <v>3</v>
      </c>
      <c r="H673" t="s">
        <v>1028</v>
      </c>
    </row>
    <row r="674" spans="1:11" ht="15" hidden="1" customHeight="1">
      <c r="A674" t="s">
        <v>1233</v>
      </c>
      <c r="B674" t="s">
        <v>1796</v>
      </c>
      <c r="C674" s="1" t="s">
        <v>13</v>
      </c>
      <c r="D674">
        <f>VLOOKUP(C674,status_mappings!$A$2:$B$8,2,0)</f>
        <v>3</v>
      </c>
      <c r="E674">
        <v>1704</v>
      </c>
      <c r="F674" t="s">
        <v>18</v>
      </c>
      <c r="G674">
        <f>VLOOKUP(F674,sizing_mappings!$A$2:$B$6,2,0)</f>
        <v>5</v>
      </c>
      <c r="H674" t="s">
        <v>729</v>
      </c>
    </row>
    <row r="675" spans="1:11" ht="15" hidden="1" customHeight="1">
      <c r="A675" t="s">
        <v>387</v>
      </c>
      <c r="B675" t="s">
        <v>1307</v>
      </c>
      <c r="C675" s="1" t="s">
        <v>75</v>
      </c>
      <c r="D675" t="e">
        <f>VLOOKUP(C675,status_mappings!$A$2:$B$8,2,0)</f>
        <v>#N/A</v>
      </c>
      <c r="E675">
        <v>1708</v>
      </c>
      <c r="F675" t="s">
        <v>55</v>
      </c>
      <c r="G675">
        <f>VLOOKUP(F675,sizing_mappings!$A$2:$B$6,2,0)</f>
        <v>1</v>
      </c>
      <c r="H675" t="s">
        <v>25</v>
      </c>
    </row>
    <row r="676" spans="1:11" ht="15" hidden="1" customHeight="1">
      <c r="A676" t="s">
        <v>1233</v>
      </c>
      <c r="B676" t="s">
        <v>1797</v>
      </c>
      <c r="C676" s="1" t="s">
        <v>13</v>
      </c>
      <c r="D676">
        <f>VLOOKUP(C676,status_mappings!$A$2:$B$8,2,0)</f>
        <v>3</v>
      </c>
      <c r="E676">
        <v>1706</v>
      </c>
      <c r="F676" t="s">
        <v>21</v>
      </c>
      <c r="G676">
        <f>VLOOKUP(F676,sizing_mappings!$A$2:$B$6,2,0)</f>
        <v>3</v>
      </c>
      <c r="H676" t="s">
        <v>1028</v>
      </c>
    </row>
    <row r="677" spans="1:11" ht="15" hidden="1" customHeight="1">
      <c r="A677" t="s">
        <v>1233</v>
      </c>
      <c r="B677" t="s">
        <v>1798</v>
      </c>
      <c r="C677" s="1" t="s">
        <v>13</v>
      </c>
      <c r="D677">
        <f>VLOOKUP(C677,status_mappings!$A$2:$B$8,2,0)</f>
        <v>3</v>
      </c>
      <c r="E677">
        <v>1706</v>
      </c>
      <c r="F677" t="s">
        <v>18</v>
      </c>
      <c r="G677">
        <f>VLOOKUP(F677,sizing_mappings!$A$2:$B$6,2,0)</f>
        <v>5</v>
      </c>
      <c r="H677" t="s">
        <v>729</v>
      </c>
    </row>
    <row r="678" spans="1:11" ht="15" hidden="1" customHeight="1">
      <c r="A678" t="s">
        <v>1233</v>
      </c>
      <c r="B678" t="s">
        <v>1799</v>
      </c>
      <c r="C678" s="1" t="s">
        <v>13</v>
      </c>
      <c r="D678">
        <f>VLOOKUP(C678,status_mappings!$A$2:$B$8,2,0)</f>
        <v>3</v>
      </c>
      <c r="E678">
        <v>1706</v>
      </c>
      <c r="F678" t="s">
        <v>18</v>
      </c>
      <c r="G678">
        <f>VLOOKUP(F678,sizing_mappings!$A$2:$B$6,2,0)</f>
        <v>5</v>
      </c>
      <c r="H678" t="s">
        <v>1256</v>
      </c>
    </row>
    <row r="679" spans="1:11" ht="15" hidden="1" customHeight="1">
      <c r="A679" t="s">
        <v>1233</v>
      </c>
      <c r="B679" t="s">
        <v>1704</v>
      </c>
      <c r="C679" s="1" t="s">
        <v>13</v>
      </c>
      <c r="D679">
        <f>VLOOKUP(C679,status_mappings!$A$2:$B$8,2,0)</f>
        <v>3</v>
      </c>
      <c r="E679">
        <v>1801</v>
      </c>
      <c r="F679" t="s">
        <v>21</v>
      </c>
      <c r="G679">
        <f>VLOOKUP(F679,sizing_mappings!$A$2:$B$6,2,0)</f>
        <v>3</v>
      </c>
      <c r="H679" t="s">
        <v>1256</v>
      </c>
      <c r="K679" t="s">
        <v>1705</v>
      </c>
    </row>
    <row r="680" spans="1:11" ht="15" hidden="1" customHeight="1">
      <c r="A680" t="s">
        <v>387</v>
      </c>
      <c r="B680" t="s">
        <v>1802</v>
      </c>
      <c r="C680" s="1" t="s">
        <v>13</v>
      </c>
      <c r="D680">
        <f>VLOOKUP(C680,status_mappings!$A$2:$B$8,2,0)</f>
        <v>3</v>
      </c>
      <c r="E680">
        <v>1704</v>
      </c>
      <c r="F680" t="s">
        <v>14</v>
      </c>
      <c r="G680">
        <f>VLOOKUP(F680,sizing_mappings!$A$2:$B$6,2,0)</f>
        <v>2</v>
      </c>
      <c r="H680" t="s">
        <v>1558</v>
      </c>
    </row>
    <row r="681" spans="1:11" ht="15" hidden="1" customHeight="1">
      <c r="A681" t="s">
        <v>387</v>
      </c>
      <c r="B681" t="s">
        <v>1706</v>
      </c>
      <c r="C681" s="1" t="s">
        <v>75</v>
      </c>
      <c r="D681" t="e">
        <f>VLOOKUP(C681,status_mappings!$A$2:$B$8,2,0)</f>
        <v>#N/A</v>
      </c>
      <c r="E681">
        <v>1902</v>
      </c>
      <c r="F681" t="s">
        <v>18</v>
      </c>
      <c r="G681">
        <f>VLOOKUP(F681,sizing_mappings!$A$2:$B$6,2,0)</f>
        <v>5</v>
      </c>
      <c r="H681" t="s">
        <v>25</v>
      </c>
    </row>
    <row r="682" spans="1:11" ht="15" hidden="1" customHeight="1">
      <c r="A682" t="s">
        <v>31</v>
      </c>
      <c r="B682" t="s">
        <v>1805</v>
      </c>
      <c r="C682" s="1" t="s">
        <v>13</v>
      </c>
      <c r="D682">
        <f>VLOOKUP(C682,status_mappings!$A$2:$B$8,2,0)</f>
        <v>3</v>
      </c>
      <c r="E682">
        <v>1704</v>
      </c>
      <c r="F682" t="s">
        <v>14</v>
      </c>
      <c r="G682">
        <f>VLOOKUP(F682,sizing_mappings!$A$2:$B$6,2,0)</f>
        <v>2</v>
      </c>
      <c r="H682" t="s">
        <v>964</v>
      </c>
    </row>
    <row r="683" spans="1:11" ht="15" hidden="1" customHeight="1">
      <c r="A683" t="s">
        <v>11</v>
      </c>
      <c r="B683" t="s">
        <v>171</v>
      </c>
      <c r="C683" s="1" t="s">
        <v>13</v>
      </c>
      <c r="D683">
        <f>VLOOKUP(C683,status_mappings!$A$2:$B$8,2,0)</f>
        <v>3</v>
      </c>
      <c r="E683">
        <v>1312</v>
      </c>
      <c r="F683" t="s">
        <v>21</v>
      </c>
      <c r="G683">
        <f>VLOOKUP(F683,sizing_mappings!$A$2:$B$6,2,0)</f>
        <v>3</v>
      </c>
      <c r="H683" t="s">
        <v>125</v>
      </c>
      <c r="I683" t="s">
        <v>87</v>
      </c>
    </row>
    <row r="684" spans="1:11" ht="15" hidden="1" customHeight="1">
      <c r="A684" t="s">
        <v>387</v>
      </c>
      <c r="B684" t="s">
        <v>1806</v>
      </c>
      <c r="C684" s="1" t="s">
        <v>13</v>
      </c>
      <c r="D684">
        <f>VLOOKUP(C684,status_mappings!$A$2:$B$8,2,0)</f>
        <v>3</v>
      </c>
      <c r="E684">
        <v>1704</v>
      </c>
      <c r="F684" t="s">
        <v>14</v>
      </c>
      <c r="G684">
        <f>VLOOKUP(F684,sizing_mappings!$A$2:$B$6,2,0)</f>
        <v>2</v>
      </c>
      <c r="H684" t="s">
        <v>1028</v>
      </c>
    </row>
    <row r="685" spans="1:11" ht="15" hidden="1" customHeight="1">
      <c r="A685" t="s">
        <v>813</v>
      </c>
      <c r="B685" t="s">
        <v>1807</v>
      </c>
      <c r="C685" t="s">
        <v>13</v>
      </c>
      <c r="D685">
        <f>VLOOKUP(C685,status_mappings!$A$2:$B$8,2,0)</f>
        <v>3</v>
      </c>
      <c r="E685">
        <v>1705</v>
      </c>
      <c r="F685" t="s">
        <v>18</v>
      </c>
      <c r="G685">
        <f>VLOOKUP(F685,sizing_mappings!$A$2:$B$6,2,0)</f>
        <v>5</v>
      </c>
      <c r="H685" t="s">
        <v>1047</v>
      </c>
    </row>
    <row r="686" spans="1:11" ht="15" hidden="1" customHeight="1">
      <c r="A686" t="s">
        <v>1707</v>
      </c>
      <c r="B686" t="s">
        <v>1708</v>
      </c>
      <c r="C686" s="1" t="s">
        <v>24</v>
      </c>
      <c r="D686">
        <f>VLOOKUP(C686,status_mappings!$A$2:$B$8,2,0)</f>
        <v>0</v>
      </c>
      <c r="E686">
        <v>1908</v>
      </c>
      <c r="F686" t="s">
        <v>18</v>
      </c>
      <c r="G686">
        <f>VLOOKUP(F686,sizing_mappings!$A$2:$B$6,2,0)</f>
        <v>5</v>
      </c>
      <c r="H686" t="s">
        <v>25</v>
      </c>
      <c r="K686" t="s">
        <v>3432</v>
      </c>
    </row>
    <row r="687" spans="1:11" ht="15" hidden="1" customHeight="1">
      <c r="A687" t="s">
        <v>387</v>
      </c>
      <c r="B687" t="s">
        <v>1709</v>
      </c>
      <c r="C687" s="1" t="s">
        <v>75</v>
      </c>
      <c r="D687" t="e">
        <f>VLOOKUP(C687,status_mappings!$A$2:$B$8,2,0)</f>
        <v>#N/A</v>
      </c>
      <c r="E687">
        <v>1902</v>
      </c>
      <c r="F687" t="s">
        <v>14</v>
      </c>
      <c r="G687">
        <f>VLOOKUP(F687,sizing_mappings!$A$2:$B$6,2,0)</f>
        <v>2</v>
      </c>
      <c r="H687" t="s">
        <v>25</v>
      </c>
    </row>
    <row r="688" spans="1:11" ht="15" hidden="1" customHeight="1">
      <c r="A688" t="s">
        <v>387</v>
      </c>
      <c r="B688" t="s">
        <v>1810</v>
      </c>
      <c r="C688" s="1" t="s">
        <v>13</v>
      </c>
      <c r="D688">
        <f>VLOOKUP(C688,status_mappings!$A$2:$B$8,2,0)</f>
        <v>3</v>
      </c>
      <c r="E688">
        <v>1703</v>
      </c>
      <c r="F688" t="s">
        <v>36</v>
      </c>
      <c r="G688">
        <f>VLOOKUP(F688,sizing_mappings!$A$2:$B$6,2,0)</f>
        <v>8</v>
      </c>
      <c r="H688" t="s">
        <v>1256</v>
      </c>
    </row>
    <row r="689" spans="1:11" ht="15" hidden="1" customHeight="1">
      <c r="A689" t="s">
        <v>31</v>
      </c>
      <c r="B689" t="s">
        <v>1811</v>
      </c>
      <c r="C689" s="1" t="s">
        <v>75</v>
      </c>
      <c r="D689" t="e">
        <f>VLOOKUP(C689,status_mappings!$A$2:$B$8,2,0)</f>
        <v>#N/A</v>
      </c>
      <c r="E689">
        <v>1706</v>
      </c>
      <c r="F689" t="s">
        <v>21</v>
      </c>
      <c r="G689">
        <f>VLOOKUP(F689,sizing_mappings!$A$2:$B$6,2,0)</f>
        <v>3</v>
      </c>
      <c r="H689" t="s">
        <v>1366</v>
      </c>
    </row>
    <row r="690" spans="1:11" ht="15" hidden="1" customHeight="1">
      <c r="A690" t="s">
        <v>1233</v>
      </c>
      <c r="B690" t="s">
        <v>1812</v>
      </c>
      <c r="C690" s="1" t="s">
        <v>13</v>
      </c>
      <c r="D690">
        <f>VLOOKUP(C690,status_mappings!$A$2:$B$8,2,0)</f>
        <v>3</v>
      </c>
      <c r="E690">
        <v>1703</v>
      </c>
      <c r="F690" t="s">
        <v>21</v>
      </c>
      <c r="G690">
        <f>VLOOKUP(F690,sizing_mappings!$A$2:$B$6,2,0)</f>
        <v>3</v>
      </c>
      <c r="H690" t="s">
        <v>1028</v>
      </c>
    </row>
    <row r="691" spans="1:11" ht="15" hidden="1" customHeight="1">
      <c r="A691" t="s">
        <v>1233</v>
      </c>
      <c r="B691" t="s">
        <v>1813</v>
      </c>
      <c r="C691" s="1" t="s">
        <v>13</v>
      </c>
      <c r="D691">
        <f>VLOOKUP(C691,status_mappings!$A$2:$B$8,2,0)</f>
        <v>3</v>
      </c>
      <c r="E691">
        <v>1703</v>
      </c>
      <c r="F691" t="s">
        <v>21</v>
      </c>
      <c r="G691">
        <f>VLOOKUP(F691,sizing_mappings!$A$2:$B$6,2,0)</f>
        <v>3</v>
      </c>
      <c r="H691" t="s">
        <v>729</v>
      </c>
    </row>
    <row r="692" spans="1:11" ht="15" hidden="1" customHeight="1">
      <c r="A692" t="s">
        <v>387</v>
      </c>
      <c r="B692" t="s">
        <v>1814</v>
      </c>
      <c r="C692" s="1" t="s">
        <v>13</v>
      </c>
      <c r="D692">
        <f>VLOOKUP(C692,status_mappings!$A$2:$B$8,2,0)</f>
        <v>3</v>
      </c>
      <c r="E692">
        <v>1704</v>
      </c>
      <c r="F692" t="s">
        <v>21</v>
      </c>
      <c r="G692">
        <f>VLOOKUP(F692,sizing_mappings!$A$2:$B$6,2,0)</f>
        <v>3</v>
      </c>
      <c r="H692" t="s">
        <v>1530</v>
      </c>
    </row>
    <row r="693" spans="1:11" ht="15" hidden="1" customHeight="1">
      <c r="A693" t="s">
        <v>31</v>
      </c>
      <c r="B693" t="s">
        <v>1815</v>
      </c>
      <c r="C693" s="1" t="s">
        <v>75</v>
      </c>
      <c r="D693" t="e">
        <f>VLOOKUP(C693,status_mappings!$A$2:$B$8,2,0)</f>
        <v>#N/A</v>
      </c>
      <c r="E693">
        <v>1705</v>
      </c>
      <c r="F693" t="s">
        <v>55</v>
      </c>
      <c r="G693">
        <f>VLOOKUP(F693,sizing_mappings!$A$2:$B$6,2,0)</f>
        <v>1</v>
      </c>
      <c r="H693" t="s">
        <v>964</v>
      </c>
    </row>
    <row r="694" spans="1:11" ht="15" hidden="1" customHeight="1">
      <c r="A694" t="s">
        <v>387</v>
      </c>
      <c r="B694" t="s">
        <v>1816</v>
      </c>
      <c r="C694" s="1" t="s">
        <v>13</v>
      </c>
      <c r="D694">
        <f>VLOOKUP(C694,status_mappings!$A$2:$B$8,2,0)</f>
        <v>3</v>
      </c>
      <c r="E694">
        <v>1706</v>
      </c>
      <c r="F694" t="s">
        <v>14</v>
      </c>
      <c r="G694">
        <f>VLOOKUP(F694,sizing_mappings!$A$2:$B$6,2,0)</f>
        <v>2</v>
      </c>
      <c r="H694" t="s">
        <v>1817</v>
      </c>
    </row>
    <row r="695" spans="1:11" ht="15" hidden="1" customHeight="1">
      <c r="A695" t="s">
        <v>11</v>
      </c>
      <c r="B695" t="s">
        <v>172</v>
      </c>
      <c r="C695" s="1" t="s">
        <v>13</v>
      </c>
      <c r="D695">
        <f>VLOOKUP(C695,status_mappings!$A$2:$B$8,2,0)</f>
        <v>3</v>
      </c>
      <c r="E695">
        <v>1402</v>
      </c>
      <c r="F695" t="s">
        <v>18</v>
      </c>
      <c r="G695">
        <f>VLOOKUP(F695,sizing_mappings!$A$2:$B$6,2,0)</f>
        <v>5</v>
      </c>
      <c r="H695" t="s">
        <v>97</v>
      </c>
      <c r="K695" s="2">
        <v>1</v>
      </c>
    </row>
    <row r="696" spans="1:11" ht="15" hidden="1" customHeight="1">
      <c r="A696" t="s">
        <v>387</v>
      </c>
      <c r="B696" t="s">
        <v>1818</v>
      </c>
      <c r="C696" s="1" t="s">
        <v>13</v>
      </c>
      <c r="D696">
        <f>VLOOKUP(C696,status_mappings!$A$2:$B$8,2,0)</f>
        <v>3</v>
      </c>
      <c r="E696">
        <v>1706</v>
      </c>
      <c r="F696" t="s">
        <v>21</v>
      </c>
      <c r="G696">
        <f>VLOOKUP(F696,sizing_mappings!$A$2:$B$6,2,0)</f>
        <v>3</v>
      </c>
      <c r="H696" t="s">
        <v>1400</v>
      </c>
    </row>
    <row r="697" spans="1:11" ht="15" hidden="1" customHeight="1">
      <c r="A697" t="s">
        <v>31</v>
      </c>
      <c r="B697" t="s">
        <v>1819</v>
      </c>
      <c r="C697" s="1" t="s">
        <v>13</v>
      </c>
      <c r="D697">
        <f>VLOOKUP(C697,status_mappings!$A$2:$B$8,2,0)</f>
        <v>3</v>
      </c>
      <c r="E697">
        <v>1704</v>
      </c>
      <c r="F697" t="s">
        <v>55</v>
      </c>
      <c r="G697">
        <f>VLOOKUP(F697,sizing_mappings!$A$2:$B$6,2,0)</f>
        <v>1</v>
      </c>
      <c r="H697" t="s">
        <v>1400</v>
      </c>
    </row>
    <row r="698" spans="1:11" ht="15" hidden="1" customHeight="1">
      <c r="A698" t="s">
        <v>387</v>
      </c>
      <c r="B698" t="s">
        <v>1820</v>
      </c>
      <c r="C698" s="1" t="s">
        <v>13</v>
      </c>
      <c r="D698">
        <f>VLOOKUP(C698,status_mappings!$A$2:$B$8,2,0)</f>
        <v>3</v>
      </c>
      <c r="E698">
        <v>1704</v>
      </c>
      <c r="F698" t="s">
        <v>14</v>
      </c>
      <c r="G698">
        <f>VLOOKUP(F698,sizing_mappings!$A$2:$B$6,2,0)</f>
        <v>2</v>
      </c>
      <c r="H698" t="s">
        <v>964</v>
      </c>
    </row>
    <row r="699" spans="1:11" ht="15" hidden="1" customHeight="1">
      <c r="A699" t="s">
        <v>31</v>
      </c>
      <c r="B699" t="s">
        <v>1821</v>
      </c>
      <c r="C699" s="1" t="s">
        <v>13</v>
      </c>
      <c r="D699">
        <f>VLOOKUP(C699,status_mappings!$A$2:$B$8,2,0)</f>
        <v>3</v>
      </c>
      <c r="E699">
        <v>1705</v>
      </c>
      <c r="F699" t="s">
        <v>14</v>
      </c>
      <c r="G699">
        <f>VLOOKUP(F699,sizing_mappings!$A$2:$B$6,2,0)</f>
        <v>2</v>
      </c>
      <c r="H699" t="s">
        <v>1822</v>
      </c>
    </row>
    <row r="700" spans="1:11" ht="15" hidden="1" customHeight="1">
      <c r="A700" t="s">
        <v>31</v>
      </c>
      <c r="B700" t="s">
        <v>1823</v>
      </c>
      <c r="C700" s="1" t="s">
        <v>13</v>
      </c>
      <c r="D700">
        <f>VLOOKUP(C700,status_mappings!$A$2:$B$8,2,0)</f>
        <v>3</v>
      </c>
      <c r="E700">
        <v>1705</v>
      </c>
      <c r="F700" t="s">
        <v>14</v>
      </c>
      <c r="G700">
        <f>VLOOKUP(F700,sizing_mappings!$A$2:$B$6,2,0)</f>
        <v>2</v>
      </c>
      <c r="H700" t="s">
        <v>834</v>
      </c>
    </row>
    <row r="701" spans="1:11" ht="15" hidden="1" customHeight="1">
      <c r="A701" t="s">
        <v>387</v>
      </c>
      <c r="B701" t="s">
        <v>1824</v>
      </c>
      <c r="C701" s="1" t="s">
        <v>13</v>
      </c>
      <c r="D701">
        <f>VLOOKUP(C701,status_mappings!$A$2:$B$8,2,0)</f>
        <v>3</v>
      </c>
      <c r="E701">
        <v>1704</v>
      </c>
      <c r="F701" t="s">
        <v>14</v>
      </c>
      <c r="G701">
        <f>VLOOKUP(F701,sizing_mappings!$A$2:$B$6,2,0)</f>
        <v>2</v>
      </c>
      <c r="H701" t="s">
        <v>1256</v>
      </c>
      <c r="J701" s="2">
        <v>1</v>
      </c>
    </row>
    <row r="702" spans="1:11" ht="15" hidden="1" customHeight="1">
      <c r="A702" t="s">
        <v>387</v>
      </c>
      <c r="B702" t="s">
        <v>1825</v>
      </c>
      <c r="C702" s="1" t="s">
        <v>13</v>
      </c>
      <c r="D702">
        <f>VLOOKUP(C702,status_mappings!$A$2:$B$8,2,0)</f>
        <v>3</v>
      </c>
      <c r="E702">
        <v>1704</v>
      </c>
      <c r="F702" t="s">
        <v>55</v>
      </c>
      <c r="G702">
        <f>VLOOKUP(F702,sizing_mappings!$A$2:$B$6,2,0)</f>
        <v>1</v>
      </c>
      <c r="H702" t="s">
        <v>1256</v>
      </c>
      <c r="J702" s="2">
        <v>1</v>
      </c>
    </row>
    <row r="703" spans="1:11" ht="15" hidden="1" customHeight="1">
      <c r="A703" t="s">
        <v>387</v>
      </c>
      <c r="B703" t="s">
        <v>1826</v>
      </c>
      <c r="C703" s="1" t="s">
        <v>13</v>
      </c>
      <c r="D703">
        <f>VLOOKUP(C703,status_mappings!$A$2:$B$8,2,0)</f>
        <v>3</v>
      </c>
      <c r="E703">
        <v>1704</v>
      </c>
      <c r="F703" t="s">
        <v>55</v>
      </c>
      <c r="G703">
        <f>VLOOKUP(F703,sizing_mappings!$A$2:$B$6,2,0)</f>
        <v>1</v>
      </c>
      <c r="H703" t="s">
        <v>465</v>
      </c>
      <c r="J703" s="2">
        <v>1</v>
      </c>
    </row>
    <row r="704" spans="1:11" ht="15" hidden="1" customHeight="1">
      <c r="A704" t="s">
        <v>387</v>
      </c>
      <c r="B704" t="s">
        <v>1827</v>
      </c>
      <c r="C704" s="1" t="s">
        <v>13</v>
      </c>
      <c r="D704">
        <f>VLOOKUP(C704,status_mappings!$A$2:$B$8,2,0)</f>
        <v>3</v>
      </c>
      <c r="E704">
        <v>1705</v>
      </c>
      <c r="F704" t="s">
        <v>55</v>
      </c>
      <c r="G704">
        <f>VLOOKUP(F704,sizing_mappings!$A$2:$B$6,2,0)</f>
        <v>1</v>
      </c>
      <c r="H704" t="s">
        <v>1362</v>
      </c>
    </row>
    <row r="705" spans="1:11" ht="15" hidden="1" customHeight="1">
      <c r="A705" t="s">
        <v>387</v>
      </c>
      <c r="B705" t="s">
        <v>1828</v>
      </c>
      <c r="C705" s="1" t="s">
        <v>13</v>
      </c>
      <c r="D705">
        <f>VLOOKUP(C705,status_mappings!$A$2:$B$8,2,0)</f>
        <v>3</v>
      </c>
      <c r="E705">
        <v>1704</v>
      </c>
      <c r="F705" t="s">
        <v>55</v>
      </c>
      <c r="G705">
        <f>VLOOKUP(F705,sizing_mappings!$A$2:$B$6,2,0)</f>
        <v>1</v>
      </c>
      <c r="H705" t="s">
        <v>1829</v>
      </c>
    </row>
    <row r="706" spans="1:11" ht="15" hidden="1" customHeight="1">
      <c r="A706" t="s">
        <v>11</v>
      </c>
      <c r="B706" t="s">
        <v>173</v>
      </c>
      <c r="C706" s="1" t="s">
        <v>13</v>
      </c>
      <c r="D706">
        <f>VLOOKUP(C706,status_mappings!$A$2:$B$8,2,0)</f>
        <v>3</v>
      </c>
      <c r="E706">
        <v>1402</v>
      </c>
      <c r="F706" t="s">
        <v>18</v>
      </c>
      <c r="G706">
        <f>VLOOKUP(F706,sizing_mappings!$A$2:$B$6,2,0)</f>
        <v>5</v>
      </c>
      <c r="H706" t="s">
        <v>174</v>
      </c>
      <c r="K706" s="2">
        <v>1</v>
      </c>
    </row>
    <row r="707" spans="1:11" ht="15" hidden="1" customHeight="1">
      <c r="A707" t="s">
        <v>31</v>
      </c>
      <c r="B707" t="s">
        <v>1830</v>
      </c>
      <c r="C707" s="1" t="s">
        <v>13</v>
      </c>
      <c r="D707">
        <f>VLOOKUP(C707,status_mappings!$A$2:$B$8,2,0)</f>
        <v>3</v>
      </c>
      <c r="E707">
        <v>1704</v>
      </c>
      <c r="F707" t="s">
        <v>55</v>
      </c>
      <c r="G707">
        <f>VLOOKUP(F707,sizing_mappings!$A$2:$B$6,2,0)</f>
        <v>1</v>
      </c>
      <c r="H707" t="s">
        <v>1829</v>
      </c>
    </row>
    <row r="708" spans="1:11" ht="15" hidden="1" customHeight="1">
      <c r="A708" t="s">
        <v>31</v>
      </c>
      <c r="B708" t="s">
        <v>1831</v>
      </c>
      <c r="C708" s="1" t="s">
        <v>13</v>
      </c>
      <c r="D708">
        <f>VLOOKUP(C708,status_mappings!$A$2:$B$8,2,0)</f>
        <v>3</v>
      </c>
      <c r="E708">
        <v>1710</v>
      </c>
      <c r="F708" t="s">
        <v>21</v>
      </c>
      <c r="G708">
        <f>VLOOKUP(F708,sizing_mappings!$A$2:$B$6,2,0)</f>
        <v>3</v>
      </c>
      <c r="H708" t="s">
        <v>1832</v>
      </c>
    </row>
    <row r="709" spans="1:11" ht="15" hidden="1" customHeight="1">
      <c r="A709" t="s">
        <v>31</v>
      </c>
      <c r="B709" t="s">
        <v>1833</v>
      </c>
      <c r="C709" s="1" t="s">
        <v>13</v>
      </c>
      <c r="D709">
        <f>VLOOKUP(C709,status_mappings!$A$2:$B$8,2,0)</f>
        <v>3</v>
      </c>
      <c r="E709">
        <v>1706</v>
      </c>
      <c r="F709" t="s">
        <v>14</v>
      </c>
      <c r="G709">
        <f>VLOOKUP(F709,sizing_mappings!$A$2:$B$6,2,0)</f>
        <v>2</v>
      </c>
      <c r="H709" t="s">
        <v>1834</v>
      </c>
    </row>
    <row r="710" spans="1:11" ht="15" hidden="1" customHeight="1">
      <c r="A710" t="s">
        <v>31</v>
      </c>
      <c r="B710" t="s">
        <v>1835</v>
      </c>
      <c r="C710" s="1" t="s">
        <v>13</v>
      </c>
      <c r="D710">
        <f>VLOOKUP(C710,status_mappings!$A$2:$B$8,2,0)</f>
        <v>3</v>
      </c>
      <c r="E710">
        <v>1704</v>
      </c>
      <c r="F710" t="s">
        <v>14</v>
      </c>
      <c r="G710">
        <f>VLOOKUP(F710,sizing_mappings!$A$2:$B$6,2,0)</f>
        <v>2</v>
      </c>
      <c r="H710" t="s">
        <v>1836</v>
      </c>
    </row>
    <row r="711" spans="1:11" ht="15" hidden="1" customHeight="1">
      <c r="A711" t="s">
        <v>31</v>
      </c>
      <c r="B711" t="s">
        <v>1837</v>
      </c>
      <c r="C711" s="1" t="s">
        <v>13</v>
      </c>
      <c r="D711">
        <f>VLOOKUP(C711,status_mappings!$A$2:$B$8,2,0)</f>
        <v>3</v>
      </c>
      <c r="E711">
        <v>1705</v>
      </c>
      <c r="F711" t="s">
        <v>14</v>
      </c>
      <c r="G711">
        <f>VLOOKUP(F711,sizing_mappings!$A$2:$B$6,2,0)</f>
        <v>2</v>
      </c>
      <c r="H711" t="s">
        <v>1829</v>
      </c>
    </row>
    <row r="712" spans="1:11" ht="15" hidden="1" customHeight="1">
      <c r="A712" t="s">
        <v>31</v>
      </c>
      <c r="B712" t="s">
        <v>1838</v>
      </c>
      <c r="C712" s="1" t="s">
        <v>13</v>
      </c>
      <c r="D712">
        <f>VLOOKUP(C712,status_mappings!$A$2:$B$8,2,0)</f>
        <v>3</v>
      </c>
      <c r="E712">
        <v>1704</v>
      </c>
      <c r="F712" t="s">
        <v>14</v>
      </c>
      <c r="G712">
        <f>VLOOKUP(F712,sizing_mappings!$A$2:$B$6,2,0)</f>
        <v>2</v>
      </c>
      <c r="H712" t="s">
        <v>1839</v>
      </c>
    </row>
    <row r="713" spans="1:11" ht="15" hidden="1" customHeight="1">
      <c r="A713" t="s">
        <v>387</v>
      </c>
      <c r="B713" t="s">
        <v>1732</v>
      </c>
      <c r="C713" s="1" t="s">
        <v>13</v>
      </c>
      <c r="D713">
        <f>VLOOKUP(C713,status_mappings!$A$2:$B$8,2,0)</f>
        <v>3</v>
      </c>
      <c r="E713">
        <v>1807</v>
      </c>
      <c r="F713" t="s">
        <v>18</v>
      </c>
      <c r="G713">
        <f>VLOOKUP(F713,sizing_mappings!$A$2:$B$6,2,0)</f>
        <v>5</v>
      </c>
      <c r="H713" t="s">
        <v>1400</v>
      </c>
    </row>
    <row r="714" spans="1:11" ht="15" hidden="1" customHeight="1">
      <c r="A714" t="s">
        <v>31</v>
      </c>
      <c r="B714" t="s">
        <v>1841</v>
      </c>
      <c r="C714" s="1" t="s">
        <v>13</v>
      </c>
      <c r="D714">
        <f>VLOOKUP(C714,status_mappings!$A$2:$B$8,2,0)</f>
        <v>3</v>
      </c>
      <c r="E714">
        <v>1705</v>
      </c>
      <c r="F714" t="s">
        <v>14</v>
      </c>
      <c r="G714">
        <f>VLOOKUP(F714,sizing_mappings!$A$2:$B$6,2,0)</f>
        <v>2</v>
      </c>
      <c r="H714" t="s">
        <v>1842</v>
      </c>
    </row>
    <row r="715" spans="1:11" ht="15" hidden="1" customHeight="1">
      <c r="A715" t="s">
        <v>31</v>
      </c>
      <c r="B715" t="s">
        <v>1843</v>
      </c>
      <c r="C715" s="1" t="s">
        <v>13</v>
      </c>
      <c r="D715">
        <f>VLOOKUP(C715,status_mappings!$A$2:$B$8,2,0)</f>
        <v>3</v>
      </c>
      <c r="E715">
        <v>1705</v>
      </c>
      <c r="F715" t="s">
        <v>14</v>
      </c>
      <c r="G715">
        <f>VLOOKUP(F715,sizing_mappings!$A$2:$B$6,2,0)</f>
        <v>2</v>
      </c>
      <c r="H715" t="s">
        <v>1777</v>
      </c>
    </row>
    <row r="716" spans="1:11" ht="15" hidden="1" customHeight="1">
      <c r="A716" t="s">
        <v>31</v>
      </c>
      <c r="B716" t="s">
        <v>1844</v>
      </c>
      <c r="C716" s="1" t="s">
        <v>13</v>
      </c>
      <c r="D716">
        <f>VLOOKUP(C716,status_mappings!$A$2:$B$8,2,0)</f>
        <v>3</v>
      </c>
      <c r="E716">
        <v>1705</v>
      </c>
      <c r="F716" t="s">
        <v>21</v>
      </c>
      <c r="G716">
        <f>VLOOKUP(F716,sizing_mappings!$A$2:$B$6,2,0)</f>
        <v>3</v>
      </c>
      <c r="H716" t="s">
        <v>1026</v>
      </c>
      <c r="J716" s="2">
        <v>0.95</v>
      </c>
    </row>
    <row r="717" spans="1:11" ht="15" hidden="1" customHeight="1">
      <c r="A717" t="s">
        <v>11</v>
      </c>
      <c r="B717" t="s">
        <v>175</v>
      </c>
      <c r="C717" s="1" t="s">
        <v>13</v>
      </c>
      <c r="D717">
        <f>VLOOKUP(C717,status_mappings!$A$2:$B$8,2,0)</f>
        <v>3</v>
      </c>
      <c r="E717">
        <v>1403</v>
      </c>
      <c r="F717" t="s">
        <v>21</v>
      </c>
      <c r="G717">
        <f>VLOOKUP(F717,sizing_mappings!$A$2:$B$6,2,0)</f>
        <v>3</v>
      </c>
      <c r="H717" t="s">
        <v>97</v>
      </c>
      <c r="K717" s="2">
        <v>0.5</v>
      </c>
    </row>
    <row r="718" spans="1:11" ht="15" hidden="1" customHeight="1">
      <c r="A718" t="s">
        <v>1233</v>
      </c>
      <c r="B718" t="s">
        <v>1845</v>
      </c>
      <c r="C718" s="1" t="s">
        <v>13</v>
      </c>
      <c r="D718">
        <f>VLOOKUP(C718,status_mappings!$A$2:$B$8,2,0)</f>
        <v>3</v>
      </c>
      <c r="E718">
        <v>1704</v>
      </c>
      <c r="F718" t="s">
        <v>36</v>
      </c>
      <c r="G718">
        <f>VLOOKUP(F718,sizing_mappings!$A$2:$B$6,2,0)</f>
        <v>8</v>
      </c>
      <c r="H718" t="s">
        <v>1028</v>
      </c>
    </row>
    <row r="719" spans="1:11" ht="15" hidden="1" customHeight="1">
      <c r="A719" t="s">
        <v>1500</v>
      </c>
      <c r="B719" t="s">
        <v>1846</v>
      </c>
      <c r="C719" s="1" t="s">
        <v>13</v>
      </c>
      <c r="D719">
        <f>VLOOKUP(C719,status_mappings!$A$2:$B$8,2,0)</f>
        <v>3</v>
      </c>
      <c r="E719">
        <v>1704</v>
      </c>
      <c r="F719" t="s">
        <v>14</v>
      </c>
      <c r="G719">
        <f>VLOOKUP(F719,sizing_mappings!$A$2:$B$6,2,0)</f>
        <v>2</v>
      </c>
      <c r="H719" t="s">
        <v>119</v>
      </c>
    </row>
    <row r="720" spans="1:11" ht="15" hidden="1" customHeight="1">
      <c r="A720" t="s">
        <v>1500</v>
      </c>
      <c r="B720" t="s">
        <v>1847</v>
      </c>
      <c r="C720" s="1" t="s">
        <v>13</v>
      </c>
      <c r="D720">
        <f>VLOOKUP(C720,status_mappings!$A$2:$B$8,2,0)</f>
        <v>3</v>
      </c>
      <c r="E720">
        <v>1704</v>
      </c>
      <c r="F720" t="s">
        <v>14</v>
      </c>
      <c r="G720">
        <f>VLOOKUP(F720,sizing_mappings!$A$2:$B$6,2,0)</f>
        <v>2</v>
      </c>
      <c r="H720" t="s">
        <v>1484</v>
      </c>
    </row>
    <row r="721" spans="1:11" ht="15" hidden="1" customHeight="1">
      <c r="A721" t="s">
        <v>1500</v>
      </c>
      <c r="B721" t="s">
        <v>1848</v>
      </c>
      <c r="C721" s="1" t="s">
        <v>13</v>
      </c>
      <c r="D721">
        <f>VLOOKUP(C721,status_mappings!$A$2:$B$8,2,0)</f>
        <v>3</v>
      </c>
      <c r="E721">
        <v>1704</v>
      </c>
      <c r="F721" t="s">
        <v>14</v>
      </c>
      <c r="G721">
        <f>VLOOKUP(F721,sizing_mappings!$A$2:$B$6,2,0)</f>
        <v>2</v>
      </c>
      <c r="H721" t="s">
        <v>1487</v>
      </c>
    </row>
    <row r="722" spans="1:11" ht="15" hidden="1" customHeight="1">
      <c r="A722" t="s">
        <v>1500</v>
      </c>
      <c r="B722" t="s">
        <v>1849</v>
      </c>
      <c r="C722" s="1" t="s">
        <v>13</v>
      </c>
      <c r="D722">
        <f>VLOOKUP(C722,status_mappings!$A$2:$B$8,2,0)</f>
        <v>3</v>
      </c>
      <c r="E722">
        <v>1704</v>
      </c>
      <c r="F722" t="s">
        <v>14</v>
      </c>
      <c r="G722">
        <f>VLOOKUP(F722,sizing_mappings!$A$2:$B$6,2,0)</f>
        <v>2</v>
      </c>
      <c r="H722" t="s">
        <v>1482</v>
      </c>
    </row>
    <row r="723" spans="1:11" ht="15" hidden="1" customHeight="1">
      <c r="A723" t="s">
        <v>1500</v>
      </c>
      <c r="B723" t="s">
        <v>1850</v>
      </c>
      <c r="C723" s="1" t="s">
        <v>13</v>
      </c>
      <c r="D723">
        <f>VLOOKUP(C723,status_mappings!$A$2:$B$8,2,0)</f>
        <v>3</v>
      </c>
      <c r="E723">
        <v>1704</v>
      </c>
      <c r="F723" t="s">
        <v>21</v>
      </c>
      <c r="G723">
        <f>VLOOKUP(F723,sizing_mappings!$A$2:$B$6,2,0)</f>
        <v>3</v>
      </c>
      <c r="H723" t="s">
        <v>119</v>
      </c>
    </row>
    <row r="724" spans="1:11" ht="15" hidden="1" customHeight="1">
      <c r="A724" t="s">
        <v>1500</v>
      </c>
      <c r="B724" t="s">
        <v>1852</v>
      </c>
      <c r="C724" s="1" t="s">
        <v>13</v>
      </c>
      <c r="D724">
        <f>VLOOKUP(C724,status_mappings!$A$2:$B$8,2,0)</f>
        <v>3</v>
      </c>
      <c r="E724">
        <v>1704</v>
      </c>
      <c r="F724" t="s">
        <v>21</v>
      </c>
      <c r="G724">
        <f>VLOOKUP(F724,sizing_mappings!$A$2:$B$6,2,0)</f>
        <v>3</v>
      </c>
      <c r="H724" t="s">
        <v>1487</v>
      </c>
    </row>
    <row r="725" spans="1:11" ht="15" hidden="1" customHeight="1">
      <c r="A725" t="s">
        <v>1500</v>
      </c>
      <c r="B725" t="s">
        <v>1852</v>
      </c>
      <c r="C725" s="1" t="s">
        <v>13</v>
      </c>
      <c r="D725">
        <f>VLOOKUP(C725,status_mappings!$A$2:$B$8,2,0)</f>
        <v>3</v>
      </c>
      <c r="E725">
        <v>1704</v>
      </c>
      <c r="F725" t="s">
        <v>21</v>
      </c>
      <c r="G725">
        <f>VLOOKUP(F725,sizing_mappings!$A$2:$B$6,2,0)</f>
        <v>3</v>
      </c>
      <c r="H725" t="s">
        <v>1482</v>
      </c>
    </row>
    <row r="726" spans="1:11" ht="15" hidden="1" customHeight="1">
      <c r="A726" t="s">
        <v>1500</v>
      </c>
      <c r="B726" t="s">
        <v>1851</v>
      </c>
      <c r="C726" s="1" t="s">
        <v>13</v>
      </c>
      <c r="D726">
        <f>VLOOKUP(C726,status_mappings!$A$2:$B$8,2,0)</f>
        <v>3</v>
      </c>
      <c r="E726">
        <v>1704</v>
      </c>
      <c r="F726" t="s">
        <v>21</v>
      </c>
      <c r="G726">
        <f>VLOOKUP(F726,sizing_mappings!$A$2:$B$6,2,0)</f>
        <v>3</v>
      </c>
      <c r="H726" t="s">
        <v>1484</v>
      </c>
    </row>
    <row r="727" spans="1:11" ht="15" hidden="1" customHeight="1">
      <c r="A727" t="s">
        <v>1500</v>
      </c>
      <c r="B727" t="s">
        <v>1853</v>
      </c>
      <c r="C727" s="1" t="s">
        <v>13</v>
      </c>
      <c r="D727">
        <f>VLOOKUP(C727,status_mappings!$A$2:$B$8,2,0)</f>
        <v>3</v>
      </c>
      <c r="E727">
        <v>1704</v>
      </c>
      <c r="F727" t="s">
        <v>55</v>
      </c>
      <c r="G727">
        <f>VLOOKUP(F727,sizing_mappings!$A$2:$B$6,2,0)</f>
        <v>1</v>
      </c>
      <c r="H727" t="s">
        <v>1482</v>
      </c>
    </row>
    <row r="728" spans="1:11" ht="15" hidden="1" customHeight="1">
      <c r="A728" t="s">
        <v>11</v>
      </c>
      <c r="B728" t="s">
        <v>176</v>
      </c>
      <c r="C728" s="1" t="s">
        <v>13</v>
      </c>
      <c r="D728">
        <f>VLOOKUP(C728,status_mappings!$A$2:$B$8,2,0)</f>
        <v>3</v>
      </c>
      <c r="E728">
        <v>1402</v>
      </c>
      <c r="F728" t="s">
        <v>21</v>
      </c>
      <c r="G728">
        <f>VLOOKUP(F728,sizing_mappings!$A$2:$B$6,2,0)</f>
        <v>3</v>
      </c>
      <c r="H728" t="s">
        <v>174</v>
      </c>
      <c r="K728" s="2">
        <v>1</v>
      </c>
    </row>
    <row r="729" spans="1:11" ht="15" hidden="1" customHeight="1">
      <c r="A729" t="s">
        <v>1500</v>
      </c>
      <c r="B729" t="s">
        <v>1854</v>
      </c>
      <c r="C729" s="1" t="s">
        <v>13</v>
      </c>
      <c r="D729">
        <f>VLOOKUP(C729,status_mappings!$A$2:$B$8,2,0)</f>
        <v>3</v>
      </c>
      <c r="E729">
        <v>1704</v>
      </c>
      <c r="F729" t="s">
        <v>55</v>
      </c>
      <c r="G729">
        <f>VLOOKUP(F729,sizing_mappings!$A$2:$B$6,2,0)</f>
        <v>1</v>
      </c>
      <c r="H729" t="s">
        <v>1487</v>
      </c>
    </row>
    <row r="730" spans="1:11" ht="15" hidden="1" customHeight="1">
      <c r="A730" t="s">
        <v>1500</v>
      </c>
      <c r="B730" t="s">
        <v>1855</v>
      </c>
      <c r="C730" s="1" t="s">
        <v>13</v>
      </c>
      <c r="D730">
        <f>VLOOKUP(C730,status_mappings!$A$2:$B$8,2,0)</f>
        <v>3</v>
      </c>
      <c r="E730">
        <v>1704</v>
      </c>
      <c r="F730" t="s">
        <v>14</v>
      </c>
      <c r="G730">
        <f>VLOOKUP(F730,sizing_mappings!$A$2:$B$6,2,0)</f>
        <v>2</v>
      </c>
      <c r="H730" t="s">
        <v>1484</v>
      </c>
    </row>
    <row r="731" spans="1:11" ht="15" hidden="1" customHeight="1">
      <c r="A731" t="s">
        <v>1500</v>
      </c>
      <c r="B731" t="s">
        <v>1856</v>
      </c>
      <c r="C731" s="1" t="s">
        <v>13</v>
      </c>
      <c r="D731">
        <f>VLOOKUP(C731,status_mappings!$A$2:$B$8,2,0)</f>
        <v>3</v>
      </c>
      <c r="E731">
        <v>1704</v>
      </c>
      <c r="F731" t="s">
        <v>14</v>
      </c>
      <c r="G731">
        <f>VLOOKUP(F731,sizing_mappings!$A$2:$B$6,2,0)</f>
        <v>2</v>
      </c>
      <c r="H731" t="s">
        <v>1482</v>
      </c>
    </row>
    <row r="732" spans="1:11" ht="15" hidden="1" customHeight="1">
      <c r="A732" t="s">
        <v>1500</v>
      </c>
      <c r="B732" t="s">
        <v>1857</v>
      </c>
      <c r="C732" s="1" t="s">
        <v>13</v>
      </c>
      <c r="D732">
        <f>VLOOKUP(C732,status_mappings!$A$2:$B$8,2,0)</f>
        <v>3</v>
      </c>
      <c r="E732">
        <v>1704</v>
      </c>
      <c r="F732" t="s">
        <v>18</v>
      </c>
      <c r="G732">
        <f>VLOOKUP(F732,sizing_mappings!$A$2:$B$6,2,0)</f>
        <v>5</v>
      </c>
      <c r="H732" t="s">
        <v>119</v>
      </c>
    </row>
    <row r="733" spans="1:11" ht="15" hidden="1" customHeight="1">
      <c r="A733" t="s">
        <v>1500</v>
      </c>
      <c r="B733" t="s">
        <v>1858</v>
      </c>
      <c r="C733" s="1" t="s">
        <v>13</v>
      </c>
      <c r="D733">
        <f>VLOOKUP(C733,status_mappings!$A$2:$B$8,2,0)</f>
        <v>3</v>
      </c>
      <c r="E733">
        <v>1704</v>
      </c>
      <c r="F733" t="s">
        <v>14</v>
      </c>
      <c r="G733">
        <f>VLOOKUP(F733,sizing_mappings!$A$2:$B$6,2,0)</f>
        <v>2</v>
      </c>
      <c r="H733" t="s">
        <v>1484</v>
      </c>
    </row>
    <row r="734" spans="1:11" ht="15" hidden="1" customHeight="1">
      <c r="A734" t="s">
        <v>1500</v>
      </c>
      <c r="B734" t="s">
        <v>1859</v>
      </c>
      <c r="C734" s="1" t="s">
        <v>13</v>
      </c>
      <c r="D734">
        <f>VLOOKUP(C734,status_mappings!$A$2:$B$8,2,0)</f>
        <v>3</v>
      </c>
      <c r="E734">
        <v>1704</v>
      </c>
      <c r="F734" t="s">
        <v>18</v>
      </c>
      <c r="G734">
        <f>VLOOKUP(F734,sizing_mappings!$A$2:$B$6,2,0)</f>
        <v>5</v>
      </c>
      <c r="H734" t="s">
        <v>1487</v>
      </c>
    </row>
    <row r="735" spans="1:11" ht="15" hidden="1" customHeight="1">
      <c r="A735" t="s">
        <v>1500</v>
      </c>
      <c r="B735" t="s">
        <v>1860</v>
      </c>
      <c r="C735" s="1" t="s">
        <v>13</v>
      </c>
      <c r="D735">
        <f>VLOOKUP(C735,status_mappings!$A$2:$B$8,2,0)</f>
        <v>3</v>
      </c>
      <c r="E735">
        <v>1704</v>
      </c>
      <c r="F735" t="s">
        <v>18</v>
      </c>
      <c r="G735">
        <f>VLOOKUP(F735,sizing_mappings!$A$2:$B$6,2,0)</f>
        <v>5</v>
      </c>
      <c r="H735" t="s">
        <v>1482</v>
      </c>
    </row>
    <row r="736" spans="1:11" ht="15" hidden="1" customHeight="1">
      <c r="A736" t="s">
        <v>1500</v>
      </c>
      <c r="B736" t="s">
        <v>1861</v>
      </c>
      <c r="C736" s="1" t="s">
        <v>13</v>
      </c>
      <c r="D736">
        <f>VLOOKUP(C736,status_mappings!$A$2:$B$8,2,0)</f>
        <v>3</v>
      </c>
      <c r="E736">
        <v>1704</v>
      </c>
      <c r="F736" t="s">
        <v>18</v>
      </c>
      <c r="G736">
        <f>VLOOKUP(F736,sizing_mappings!$A$2:$B$6,2,0)</f>
        <v>5</v>
      </c>
      <c r="H736" t="s">
        <v>1484</v>
      </c>
    </row>
    <row r="737" spans="1:11" ht="15" hidden="1" customHeight="1">
      <c r="A737" t="s">
        <v>1500</v>
      </c>
      <c r="B737" t="s">
        <v>1862</v>
      </c>
      <c r="C737" s="1" t="s">
        <v>13</v>
      </c>
      <c r="D737">
        <f>VLOOKUP(C737,status_mappings!$A$2:$B$8,2,0)</f>
        <v>3</v>
      </c>
      <c r="E737">
        <v>1704</v>
      </c>
      <c r="F737" t="s">
        <v>14</v>
      </c>
      <c r="G737">
        <f>VLOOKUP(F737,sizing_mappings!$A$2:$B$6,2,0)</f>
        <v>2</v>
      </c>
      <c r="H737" t="s">
        <v>1487</v>
      </c>
    </row>
    <row r="738" spans="1:11" ht="15" hidden="1" customHeight="1">
      <c r="A738" t="s">
        <v>1500</v>
      </c>
      <c r="B738" t="s">
        <v>1863</v>
      </c>
      <c r="C738" s="1" t="s">
        <v>13</v>
      </c>
      <c r="D738">
        <f>VLOOKUP(C738,status_mappings!$A$2:$B$8,2,0)</f>
        <v>3</v>
      </c>
      <c r="E738">
        <v>1704</v>
      </c>
      <c r="F738" t="s">
        <v>14</v>
      </c>
      <c r="G738">
        <f>VLOOKUP(F738,sizing_mappings!$A$2:$B$6,2,0)</f>
        <v>2</v>
      </c>
      <c r="H738" t="s">
        <v>1482</v>
      </c>
    </row>
    <row r="739" spans="1:11" ht="15" hidden="1" customHeight="1">
      <c r="A739" t="s">
        <v>11</v>
      </c>
      <c r="B739" t="s">
        <v>177</v>
      </c>
      <c r="C739" s="1" t="s">
        <v>13</v>
      </c>
      <c r="D739">
        <f>VLOOKUP(C739,status_mappings!$A$2:$B$8,2,0)</f>
        <v>3</v>
      </c>
      <c r="E739">
        <v>1312</v>
      </c>
      <c r="F739" t="s">
        <v>55</v>
      </c>
      <c r="G739">
        <f>VLOOKUP(F739,sizing_mappings!$A$2:$B$6,2,0)</f>
        <v>1</v>
      </c>
      <c r="H739" t="s">
        <v>97</v>
      </c>
      <c r="I739" t="s">
        <v>26</v>
      </c>
      <c r="K739" s="2">
        <v>0</v>
      </c>
    </row>
    <row r="740" spans="1:11" ht="15" hidden="1" customHeight="1">
      <c r="A740" t="s">
        <v>1500</v>
      </c>
      <c r="B740" t="s">
        <v>1864</v>
      </c>
      <c r="C740" s="1" t="s">
        <v>13</v>
      </c>
      <c r="D740">
        <f>VLOOKUP(C740,status_mappings!$A$2:$B$8,2,0)</f>
        <v>3</v>
      </c>
      <c r="E740">
        <v>1704</v>
      </c>
      <c r="F740" t="s">
        <v>55</v>
      </c>
      <c r="G740">
        <f>VLOOKUP(F740,sizing_mappings!$A$2:$B$6,2,0)</f>
        <v>1</v>
      </c>
      <c r="H740" t="s">
        <v>119</v>
      </c>
    </row>
    <row r="741" spans="1:11" ht="15" hidden="1" customHeight="1">
      <c r="A741" t="s">
        <v>31</v>
      </c>
      <c r="B741" t="s">
        <v>1865</v>
      </c>
      <c r="C741" s="1" t="s">
        <v>13</v>
      </c>
      <c r="D741">
        <f>VLOOKUP(C741,status_mappings!$A$2:$B$8,2,0)</f>
        <v>3</v>
      </c>
      <c r="E741">
        <v>1706</v>
      </c>
      <c r="F741" t="s">
        <v>55</v>
      </c>
      <c r="G741">
        <f>VLOOKUP(F741,sizing_mappings!$A$2:$B$6,2,0)</f>
        <v>1</v>
      </c>
      <c r="H741" t="s">
        <v>1490</v>
      </c>
    </row>
    <row r="742" spans="1:11" ht="15" hidden="1" customHeight="1">
      <c r="A742" t="s">
        <v>387</v>
      </c>
      <c r="B742" t="s">
        <v>1866</v>
      </c>
      <c r="C742" s="1" t="s">
        <v>13</v>
      </c>
      <c r="D742">
        <f>VLOOKUP(C742,status_mappings!$A$2:$B$8,2,0)</f>
        <v>3</v>
      </c>
      <c r="E742">
        <v>1705</v>
      </c>
      <c r="F742" t="s">
        <v>14</v>
      </c>
      <c r="G742">
        <f>VLOOKUP(F742,sizing_mappings!$A$2:$B$6,2,0)</f>
        <v>2</v>
      </c>
      <c r="H742" t="s">
        <v>1026</v>
      </c>
    </row>
    <row r="743" spans="1:11" ht="15" hidden="1" customHeight="1">
      <c r="A743" t="s">
        <v>387</v>
      </c>
      <c r="B743" t="s">
        <v>1867</v>
      </c>
      <c r="C743" s="1" t="s">
        <v>13</v>
      </c>
      <c r="D743">
        <f>VLOOKUP(C743,status_mappings!$A$2:$B$8,2,0)</f>
        <v>3</v>
      </c>
      <c r="E743">
        <v>1705</v>
      </c>
      <c r="F743" t="s">
        <v>21</v>
      </c>
      <c r="G743">
        <f>VLOOKUP(F743,sizing_mappings!$A$2:$B$6,2,0)</f>
        <v>3</v>
      </c>
      <c r="H743" t="s">
        <v>1822</v>
      </c>
    </row>
    <row r="744" spans="1:11" ht="15" hidden="1" customHeight="1">
      <c r="A744" t="s">
        <v>387</v>
      </c>
      <c r="B744" t="s">
        <v>1868</v>
      </c>
      <c r="C744" s="1" t="s">
        <v>13</v>
      </c>
      <c r="D744">
        <f>VLOOKUP(C744,status_mappings!$A$2:$B$8,2,0)</f>
        <v>3</v>
      </c>
      <c r="E744">
        <v>1705</v>
      </c>
      <c r="F744" t="s">
        <v>21</v>
      </c>
      <c r="G744">
        <f>VLOOKUP(F744,sizing_mappings!$A$2:$B$6,2,0)</f>
        <v>3</v>
      </c>
      <c r="H744" t="s">
        <v>1829</v>
      </c>
    </row>
    <row r="745" spans="1:11" ht="15" hidden="1" customHeight="1">
      <c r="A745" t="s">
        <v>31</v>
      </c>
      <c r="B745" t="s">
        <v>1869</v>
      </c>
      <c r="C745" s="1" t="s">
        <v>13</v>
      </c>
      <c r="D745">
        <f>VLOOKUP(C745,status_mappings!$A$2:$B$8,2,0)</f>
        <v>3</v>
      </c>
      <c r="E745">
        <v>1705</v>
      </c>
      <c r="F745" t="s">
        <v>14</v>
      </c>
      <c r="G745">
        <f>VLOOKUP(F745,sizing_mappings!$A$2:$B$6,2,0)</f>
        <v>2</v>
      </c>
      <c r="H745" t="s">
        <v>1836</v>
      </c>
    </row>
    <row r="746" spans="1:11" ht="15" hidden="1" customHeight="1">
      <c r="A746" t="s">
        <v>387</v>
      </c>
      <c r="B746" t="s">
        <v>1870</v>
      </c>
      <c r="C746" s="1" t="s">
        <v>13</v>
      </c>
      <c r="D746">
        <f>VLOOKUP(C746,status_mappings!$A$2:$B$8,2,0)</f>
        <v>3</v>
      </c>
      <c r="E746">
        <v>1704</v>
      </c>
      <c r="F746" t="s">
        <v>36</v>
      </c>
      <c r="G746">
        <f>VLOOKUP(F746,sizing_mappings!$A$2:$B$6,2,0)</f>
        <v>8</v>
      </c>
      <c r="H746" t="s">
        <v>1256</v>
      </c>
    </row>
    <row r="747" spans="1:11" ht="15" hidden="1" customHeight="1">
      <c r="A747" t="s">
        <v>387</v>
      </c>
      <c r="B747" t="s">
        <v>1871</v>
      </c>
      <c r="C747" s="1" t="s">
        <v>13</v>
      </c>
      <c r="D747">
        <f>VLOOKUP(C747,status_mappings!$A$2:$B$8,2,0)</f>
        <v>3</v>
      </c>
      <c r="E747">
        <v>1705</v>
      </c>
      <c r="F747" t="s">
        <v>36</v>
      </c>
      <c r="G747">
        <f>VLOOKUP(F747,sizing_mappings!$A$2:$B$6,2,0)</f>
        <v>8</v>
      </c>
      <c r="H747" t="s">
        <v>1256</v>
      </c>
    </row>
    <row r="748" spans="1:11" ht="15" hidden="1" customHeight="1">
      <c r="A748" t="s">
        <v>31</v>
      </c>
      <c r="B748" t="s">
        <v>1872</v>
      </c>
      <c r="C748" s="1" t="s">
        <v>13</v>
      </c>
      <c r="D748">
        <f>VLOOKUP(C748,status_mappings!$A$2:$B$8,2,0)</f>
        <v>3</v>
      </c>
      <c r="E748">
        <v>1705</v>
      </c>
      <c r="F748" t="s">
        <v>14</v>
      </c>
      <c r="G748">
        <f>VLOOKUP(F748,sizing_mappings!$A$2:$B$6,2,0)</f>
        <v>2</v>
      </c>
      <c r="H748" t="s">
        <v>1362</v>
      </c>
    </row>
    <row r="749" spans="1:11" ht="15" hidden="1" customHeight="1">
      <c r="A749" t="s">
        <v>387</v>
      </c>
      <c r="B749" t="s">
        <v>1873</v>
      </c>
      <c r="C749" s="1" t="s">
        <v>13</v>
      </c>
      <c r="D749">
        <f>VLOOKUP(C749,status_mappings!$A$2:$B$8,2,0)</f>
        <v>3</v>
      </c>
      <c r="E749">
        <v>1706</v>
      </c>
      <c r="F749" t="s">
        <v>14</v>
      </c>
      <c r="G749">
        <f>VLOOKUP(F749,sizing_mappings!$A$2:$B$6,2,0)</f>
        <v>2</v>
      </c>
      <c r="H749" t="s">
        <v>452</v>
      </c>
      <c r="J749" s="2">
        <v>0.25</v>
      </c>
      <c r="K749" t="s">
        <v>1874</v>
      </c>
    </row>
    <row r="750" spans="1:11" ht="15" hidden="1" customHeight="1">
      <c r="A750" t="s">
        <v>11</v>
      </c>
      <c r="B750" t="s">
        <v>178</v>
      </c>
      <c r="C750" s="1" t="s">
        <v>13</v>
      </c>
      <c r="D750">
        <f>VLOOKUP(C750,status_mappings!$A$2:$B$8,2,0)</f>
        <v>3</v>
      </c>
      <c r="E750">
        <v>1402</v>
      </c>
      <c r="F750" t="s">
        <v>55</v>
      </c>
      <c r="G750">
        <f>VLOOKUP(F750,sizing_mappings!$A$2:$B$6,2,0)</f>
        <v>1</v>
      </c>
      <c r="H750" t="s">
        <v>174</v>
      </c>
      <c r="K750" s="2">
        <v>1</v>
      </c>
    </row>
    <row r="751" spans="1:11" ht="15" hidden="1" customHeight="1">
      <c r="A751" t="s">
        <v>387</v>
      </c>
      <c r="B751" t="s">
        <v>1875</v>
      </c>
      <c r="C751" s="1" t="s">
        <v>13</v>
      </c>
      <c r="D751">
        <f>VLOOKUP(C751,status_mappings!$A$2:$B$8,2,0)</f>
        <v>3</v>
      </c>
      <c r="E751">
        <v>1705</v>
      </c>
      <c r="F751" t="s">
        <v>14</v>
      </c>
      <c r="G751">
        <f>VLOOKUP(F751,sizing_mappings!$A$2:$B$6,2,0)</f>
        <v>2</v>
      </c>
      <c r="H751" t="s">
        <v>964</v>
      </c>
    </row>
    <row r="752" spans="1:11" ht="15" hidden="1" customHeight="1">
      <c r="A752" t="s">
        <v>387</v>
      </c>
      <c r="B752" t="s">
        <v>1800</v>
      </c>
      <c r="C752" s="1" t="s">
        <v>13</v>
      </c>
      <c r="D752">
        <f>VLOOKUP(C752,status_mappings!$A$2:$B$8,2,0)</f>
        <v>3</v>
      </c>
      <c r="E752">
        <v>1805</v>
      </c>
      <c r="F752" t="s">
        <v>14</v>
      </c>
      <c r="G752">
        <f>VLOOKUP(F752,sizing_mappings!$A$2:$B$6,2,0)</f>
        <v>2</v>
      </c>
      <c r="H752" t="s">
        <v>1303</v>
      </c>
      <c r="K752" t="s">
        <v>1801</v>
      </c>
    </row>
    <row r="753" spans="1:8" ht="15" hidden="1" customHeight="1">
      <c r="A753" t="s">
        <v>387</v>
      </c>
      <c r="B753" t="s">
        <v>1803</v>
      </c>
      <c r="C753" s="1" t="s">
        <v>13</v>
      </c>
      <c r="D753">
        <f>VLOOKUP(C753,status_mappings!$A$2:$B$8,2,0)</f>
        <v>3</v>
      </c>
      <c r="E753">
        <v>1801</v>
      </c>
      <c r="F753" t="s">
        <v>55</v>
      </c>
      <c r="G753">
        <f>VLOOKUP(F753,sizing_mappings!$A$2:$B$6,2,0)</f>
        <v>1</v>
      </c>
      <c r="H753" t="s">
        <v>1804</v>
      </c>
    </row>
    <row r="754" spans="1:8" ht="15" hidden="1" customHeight="1">
      <c r="A754" t="s">
        <v>387</v>
      </c>
      <c r="B754" t="s">
        <v>1808</v>
      </c>
      <c r="C754" s="1" t="s">
        <v>75</v>
      </c>
      <c r="D754" t="e">
        <f>VLOOKUP(C754,status_mappings!$A$2:$B$8,2,0)</f>
        <v>#N/A</v>
      </c>
      <c r="E754">
        <v>1902</v>
      </c>
      <c r="F754" t="s">
        <v>21</v>
      </c>
      <c r="G754">
        <f>VLOOKUP(F754,sizing_mappings!$A$2:$B$6,2,0)</f>
        <v>3</v>
      </c>
      <c r="H754" t="s">
        <v>25</v>
      </c>
    </row>
    <row r="755" spans="1:8" ht="15" hidden="1" customHeight="1">
      <c r="A755" t="s">
        <v>31</v>
      </c>
      <c r="B755" t="s">
        <v>1880</v>
      </c>
      <c r="C755" s="1" t="s">
        <v>13</v>
      </c>
      <c r="D755">
        <f>VLOOKUP(C755,status_mappings!$A$2:$B$8,2,0)</f>
        <v>3</v>
      </c>
      <c r="E755">
        <v>1705</v>
      </c>
      <c r="F755" t="s">
        <v>55</v>
      </c>
      <c r="G755">
        <f>VLOOKUP(F755,sizing_mappings!$A$2:$B$6,2,0)</f>
        <v>1</v>
      </c>
      <c r="H755" t="s">
        <v>1026</v>
      </c>
    </row>
    <row r="756" spans="1:8" ht="15" hidden="1" customHeight="1">
      <c r="A756" t="s">
        <v>387</v>
      </c>
      <c r="B756" t="s">
        <v>1881</v>
      </c>
      <c r="C756" s="1" t="s">
        <v>13</v>
      </c>
      <c r="D756">
        <f>VLOOKUP(C756,status_mappings!$A$2:$B$8,2,0)</f>
        <v>3</v>
      </c>
      <c r="E756">
        <v>1706</v>
      </c>
      <c r="F756" t="s">
        <v>14</v>
      </c>
      <c r="G756">
        <f>VLOOKUP(F756,sizing_mappings!$A$2:$B$6,2,0)</f>
        <v>2</v>
      </c>
      <c r="H756" t="s">
        <v>1366</v>
      </c>
    </row>
    <row r="757" spans="1:8" ht="15" hidden="1" customHeight="1">
      <c r="A757" t="s">
        <v>31</v>
      </c>
      <c r="B757" t="s">
        <v>1809</v>
      </c>
      <c r="C757" s="1" t="s">
        <v>75</v>
      </c>
      <c r="D757" t="e">
        <f>VLOOKUP(C757,status_mappings!$A$2:$B$8,2,0)</f>
        <v>#N/A</v>
      </c>
      <c r="E757">
        <v>1902</v>
      </c>
      <c r="F757" t="s">
        <v>21</v>
      </c>
      <c r="G757">
        <f>VLOOKUP(F757,sizing_mappings!$A$2:$B$6,2,0)</f>
        <v>3</v>
      </c>
      <c r="H757" t="s">
        <v>25</v>
      </c>
    </row>
    <row r="758" spans="1:8" ht="15" hidden="1" customHeight="1">
      <c r="A758" t="s">
        <v>387</v>
      </c>
      <c r="B758" t="s">
        <v>1840</v>
      </c>
      <c r="C758" s="1" t="s">
        <v>13</v>
      </c>
      <c r="D758">
        <f>VLOOKUP(C758,status_mappings!$A$2:$B$8,2,0)</f>
        <v>3</v>
      </c>
      <c r="E758">
        <v>1802</v>
      </c>
      <c r="F758" t="s">
        <v>21</v>
      </c>
      <c r="G758">
        <f>VLOOKUP(F758,sizing_mappings!$A$2:$B$6,2,0)</f>
        <v>3</v>
      </c>
      <c r="H758" t="s">
        <v>1303</v>
      </c>
    </row>
    <row r="759" spans="1:8" ht="15" hidden="1" customHeight="1">
      <c r="A759" t="s">
        <v>387</v>
      </c>
      <c r="B759" t="s">
        <v>1884</v>
      </c>
      <c r="C759" s="1" t="s">
        <v>13</v>
      </c>
      <c r="D759">
        <f>VLOOKUP(C759,status_mappings!$A$2:$B$8,2,0)</f>
        <v>3</v>
      </c>
      <c r="E759">
        <v>1705</v>
      </c>
      <c r="F759" t="s">
        <v>14</v>
      </c>
      <c r="G759">
        <f>VLOOKUP(F759,sizing_mappings!$A$2:$B$6,2,0)</f>
        <v>2</v>
      </c>
      <c r="H759" t="s">
        <v>1400</v>
      </c>
    </row>
    <row r="760" spans="1:8" ht="15" hidden="1" customHeight="1">
      <c r="A760" t="s">
        <v>387</v>
      </c>
      <c r="B760" t="s">
        <v>1885</v>
      </c>
      <c r="C760" s="1" t="s">
        <v>13</v>
      </c>
      <c r="D760">
        <f>VLOOKUP(C760,status_mappings!$A$2:$B$8,2,0)</f>
        <v>3</v>
      </c>
      <c r="E760">
        <v>1705</v>
      </c>
      <c r="F760" t="s">
        <v>14</v>
      </c>
      <c r="G760">
        <f>VLOOKUP(F760,sizing_mappings!$A$2:$B$6,2,0)</f>
        <v>2</v>
      </c>
      <c r="H760" t="s">
        <v>1842</v>
      </c>
    </row>
    <row r="761" spans="1:8" ht="15" hidden="1" customHeight="1">
      <c r="A761" t="s">
        <v>11</v>
      </c>
      <c r="B761" t="s">
        <v>179</v>
      </c>
      <c r="C761" s="1" t="s">
        <v>13</v>
      </c>
      <c r="D761">
        <f>VLOOKUP(C761,status_mappings!$A$2:$B$8,2,0)</f>
        <v>3</v>
      </c>
      <c r="E761">
        <v>1313</v>
      </c>
      <c r="F761" t="s">
        <v>14</v>
      </c>
      <c r="G761">
        <f>VLOOKUP(F761,sizing_mappings!$A$2:$B$6,2,0)</f>
        <v>2</v>
      </c>
      <c r="H761" t="s">
        <v>174</v>
      </c>
    </row>
    <row r="762" spans="1:8" ht="15" hidden="1" customHeight="1">
      <c r="A762" t="s">
        <v>1886</v>
      </c>
      <c r="B762" t="s">
        <v>1887</v>
      </c>
      <c r="C762" s="1" t="s">
        <v>13</v>
      </c>
      <c r="D762">
        <f>VLOOKUP(C762,status_mappings!$A$2:$B$8,2,0)</f>
        <v>3</v>
      </c>
      <c r="E762">
        <v>1705</v>
      </c>
      <c r="F762" t="s">
        <v>14</v>
      </c>
      <c r="G762">
        <f>VLOOKUP(F762,sizing_mappings!$A$2:$B$6,2,0)</f>
        <v>2</v>
      </c>
      <c r="H762" t="s">
        <v>1284</v>
      </c>
    </row>
    <row r="763" spans="1:8" ht="15" hidden="1" customHeight="1">
      <c r="A763" t="s">
        <v>1886</v>
      </c>
      <c r="B763" t="s">
        <v>1888</v>
      </c>
      <c r="C763" s="1" t="s">
        <v>13</v>
      </c>
      <c r="D763">
        <f>VLOOKUP(C763,status_mappings!$A$2:$B$8,2,0)</f>
        <v>3</v>
      </c>
      <c r="E763">
        <v>1707</v>
      </c>
      <c r="F763" t="s">
        <v>21</v>
      </c>
      <c r="G763">
        <f>VLOOKUP(F763,sizing_mappings!$A$2:$B$6,2,0)</f>
        <v>3</v>
      </c>
      <c r="H763" t="s">
        <v>1839</v>
      </c>
    </row>
    <row r="764" spans="1:8" ht="15" hidden="1" customHeight="1">
      <c r="A764" t="s">
        <v>1886</v>
      </c>
      <c r="B764" t="s">
        <v>1889</v>
      </c>
      <c r="C764" s="1" t="s">
        <v>13</v>
      </c>
      <c r="D764">
        <f>VLOOKUP(C764,status_mappings!$A$2:$B$8,2,0)</f>
        <v>3</v>
      </c>
      <c r="E764">
        <v>1707</v>
      </c>
      <c r="F764" t="s">
        <v>21</v>
      </c>
      <c r="G764">
        <f>VLOOKUP(F764,sizing_mappings!$A$2:$B$6,2,0)</f>
        <v>3</v>
      </c>
      <c r="H764" t="s">
        <v>1842</v>
      </c>
    </row>
    <row r="765" spans="1:8" ht="15" hidden="1" customHeight="1">
      <c r="A765" t="s">
        <v>337</v>
      </c>
      <c r="B765" t="s">
        <v>1890</v>
      </c>
      <c r="C765" s="1" t="s">
        <v>13</v>
      </c>
      <c r="D765">
        <f>VLOOKUP(C765,status_mappings!$A$2:$B$8,2,0)</f>
        <v>3</v>
      </c>
      <c r="E765">
        <v>1705</v>
      </c>
      <c r="F765" t="s">
        <v>18</v>
      </c>
      <c r="G765">
        <f>VLOOKUP(F765,sizing_mappings!$A$2:$B$6,2,0)</f>
        <v>5</v>
      </c>
      <c r="H765" t="s">
        <v>1701</v>
      </c>
    </row>
    <row r="766" spans="1:8" ht="15" hidden="1" customHeight="1">
      <c r="A766" t="s">
        <v>337</v>
      </c>
      <c r="B766" t="s">
        <v>1891</v>
      </c>
      <c r="C766" s="1" t="s">
        <v>75</v>
      </c>
      <c r="D766" t="e">
        <f>VLOOKUP(C766,status_mappings!$A$2:$B$8,2,0)</f>
        <v>#N/A</v>
      </c>
      <c r="E766">
        <v>1708</v>
      </c>
      <c r="F766" t="s">
        <v>18</v>
      </c>
      <c r="G766">
        <f>VLOOKUP(F766,sizing_mappings!$A$2:$B$6,2,0)</f>
        <v>5</v>
      </c>
      <c r="H766" t="s">
        <v>25</v>
      </c>
    </row>
    <row r="767" spans="1:8" ht="15" hidden="1" customHeight="1">
      <c r="A767" t="s">
        <v>31</v>
      </c>
      <c r="B767" t="s">
        <v>1892</v>
      </c>
      <c r="C767" s="1" t="s">
        <v>13</v>
      </c>
      <c r="D767">
        <f>VLOOKUP(C767,status_mappings!$A$2:$B$8,2,0)</f>
        <v>3</v>
      </c>
      <c r="E767">
        <v>1709</v>
      </c>
      <c r="F767" t="s">
        <v>14</v>
      </c>
      <c r="G767">
        <f>VLOOKUP(F767,sizing_mappings!$A$2:$B$6,2,0)</f>
        <v>2</v>
      </c>
      <c r="H767" t="s">
        <v>1696</v>
      </c>
    </row>
    <row r="768" spans="1:8" ht="15" hidden="1" customHeight="1">
      <c r="A768" t="s">
        <v>31</v>
      </c>
      <c r="B768" t="s">
        <v>1893</v>
      </c>
      <c r="C768" s="1" t="s">
        <v>13</v>
      </c>
      <c r="D768">
        <f>VLOOKUP(C768,status_mappings!$A$2:$B$8,2,0)</f>
        <v>3</v>
      </c>
      <c r="E768">
        <v>1710</v>
      </c>
      <c r="F768" t="s">
        <v>14</v>
      </c>
      <c r="G768">
        <f>VLOOKUP(F768,sizing_mappings!$A$2:$B$6,2,0)</f>
        <v>2</v>
      </c>
      <c r="H768" t="s">
        <v>1894</v>
      </c>
    </row>
    <row r="769" spans="1:11" ht="15" hidden="1" customHeight="1">
      <c r="A769" t="s">
        <v>31</v>
      </c>
      <c r="B769" t="s">
        <v>1895</v>
      </c>
      <c r="C769" s="1" t="s">
        <v>13</v>
      </c>
      <c r="D769">
        <f>VLOOKUP(C769,status_mappings!$A$2:$B$8,2,0)</f>
        <v>3</v>
      </c>
      <c r="E769">
        <v>1705</v>
      </c>
      <c r="F769" t="s">
        <v>14</v>
      </c>
      <c r="G769">
        <f>VLOOKUP(F769,sizing_mappings!$A$2:$B$6,2,0)</f>
        <v>2</v>
      </c>
      <c r="H769" t="s">
        <v>1896</v>
      </c>
    </row>
    <row r="770" spans="1:11" ht="15" hidden="1" customHeight="1">
      <c r="A770" t="s">
        <v>31</v>
      </c>
      <c r="B770" t="s">
        <v>1897</v>
      </c>
      <c r="C770" s="1" t="s">
        <v>13</v>
      </c>
      <c r="D770">
        <f>VLOOKUP(C770,status_mappings!$A$2:$B$8,2,0)</f>
        <v>3</v>
      </c>
      <c r="E770">
        <v>1705</v>
      </c>
      <c r="F770" t="s">
        <v>14</v>
      </c>
      <c r="G770">
        <f>VLOOKUP(F770,sizing_mappings!$A$2:$B$6,2,0)</f>
        <v>2</v>
      </c>
      <c r="H770" t="s">
        <v>1832</v>
      </c>
    </row>
    <row r="771" spans="1:11" ht="15" hidden="1" customHeight="1">
      <c r="A771" t="s">
        <v>387</v>
      </c>
      <c r="B771" t="s">
        <v>1898</v>
      </c>
      <c r="C771" s="1" t="s">
        <v>13</v>
      </c>
      <c r="D771">
        <f>VLOOKUP(C771,status_mappings!$A$2:$B$8,2,0)</f>
        <v>3</v>
      </c>
      <c r="E771">
        <v>1705</v>
      </c>
      <c r="F771" t="s">
        <v>21</v>
      </c>
      <c r="G771">
        <f>VLOOKUP(F771,sizing_mappings!$A$2:$B$6,2,0)</f>
        <v>3</v>
      </c>
      <c r="H771" t="s">
        <v>1832</v>
      </c>
    </row>
    <row r="772" spans="1:11" ht="15" hidden="1" customHeight="1">
      <c r="A772" t="s">
        <v>11</v>
      </c>
      <c r="B772" t="s">
        <v>180</v>
      </c>
      <c r="C772" s="1" t="s">
        <v>13</v>
      </c>
      <c r="D772">
        <f>VLOOKUP(C772,status_mappings!$A$2:$B$8,2,0)</f>
        <v>3</v>
      </c>
      <c r="E772">
        <v>1312</v>
      </c>
      <c r="F772" t="s">
        <v>55</v>
      </c>
      <c r="G772">
        <f>VLOOKUP(F772,sizing_mappings!$A$2:$B$6,2,0)</f>
        <v>1</v>
      </c>
      <c r="H772" t="s">
        <v>58</v>
      </c>
      <c r="I772" t="s">
        <v>26</v>
      </c>
    </row>
    <row r="773" spans="1:11" ht="15" hidden="1" customHeight="1">
      <c r="A773" t="s">
        <v>337</v>
      </c>
      <c r="B773" t="s">
        <v>1899</v>
      </c>
      <c r="C773" s="1" t="s">
        <v>13</v>
      </c>
      <c r="D773">
        <f>VLOOKUP(C773,status_mappings!$A$2:$B$8,2,0)</f>
        <v>3</v>
      </c>
      <c r="E773">
        <v>1705</v>
      </c>
      <c r="F773" t="s">
        <v>14</v>
      </c>
      <c r="G773">
        <f>VLOOKUP(F773,sizing_mappings!$A$2:$B$6,2,0)</f>
        <v>2</v>
      </c>
      <c r="H773" t="s">
        <v>1279</v>
      </c>
    </row>
    <row r="774" spans="1:11" ht="15" hidden="1" customHeight="1">
      <c r="A774" t="s">
        <v>337</v>
      </c>
      <c r="B774" t="s">
        <v>1900</v>
      </c>
      <c r="C774" s="1" t="s">
        <v>13</v>
      </c>
      <c r="D774">
        <f>VLOOKUP(C774,status_mappings!$A$2:$B$8,2,0)</f>
        <v>3</v>
      </c>
      <c r="E774">
        <v>1705</v>
      </c>
      <c r="F774" t="s">
        <v>18</v>
      </c>
      <c r="G774">
        <f>VLOOKUP(F774,sizing_mappings!$A$2:$B$6,2,0)</f>
        <v>5</v>
      </c>
      <c r="H774" t="s">
        <v>1279</v>
      </c>
    </row>
    <row r="775" spans="1:11" ht="15" hidden="1" customHeight="1">
      <c r="A775" t="s">
        <v>31</v>
      </c>
      <c r="B775" t="s">
        <v>1901</v>
      </c>
      <c r="C775" s="1" t="s">
        <v>13</v>
      </c>
      <c r="D775">
        <f>VLOOKUP(C775,status_mappings!$A$2:$B$8,2,0)</f>
        <v>3</v>
      </c>
      <c r="E775">
        <v>1707</v>
      </c>
      <c r="F775" t="s">
        <v>14</v>
      </c>
      <c r="G775">
        <f>VLOOKUP(F775,sizing_mappings!$A$2:$B$6,2,0)</f>
        <v>2</v>
      </c>
      <c r="H775" t="s">
        <v>1902</v>
      </c>
    </row>
    <row r="776" spans="1:11" ht="15" hidden="1" customHeight="1">
      <c r="A776" t="s">
        <v>387</v>
      </c>
      <c r="B776" t="s">
        <v>1903</v>
      </c>
      <c r="C776" s="1" t="s">
        <v>13</v>
      </c>
      <c r="D776">
        <f>VLOOKUP(C776,status_mappings!$A$2:$B$8,2,0)</f>
        <v>3</v>
      </c>
      <c r="E776">
        <v>1706</v>
      </c>
      <c r="F776" t="s">
        <v>14</v>
      </c>
      <c r="G776">
        <f>VLOOKUP(F776,sizing_mappings!$A$2:$B$6,2,0)</f>
        <v>2</v>
      </c>
      <c r="H776" t="s">
        <v>1829</v>
      </c>
    </row>
    <row r="777" spans="1:11" ht="15" hidden="1" customHeight="1">
      <c r="A777" t="s">
        <v>31</v>
      </c>
      <c r="B777" t="s">
        <v>1904</v>
      </c>
      <c r="C777" s="1" t="s">
        <v>13</v>
      </c>
      <c r="D777">
        <f>VLOOKUP(C777,status_mappings!$A$2:$B$8,2,0)</f>
        <v>3</v>
      </c>
      <c r="E777">
        <v>1706</v>
      </c>
      <c r="F777" t="s">
        <v>14</v>
      </c>
      <c r="G777">
        <f>VLOOKUP(F777,sizing_mappings!$A$2:$B$6,2,0)</f>
        <v>2</v>
      </c>
      <c r="H777" t="s">
        <v>1817</v>
      </c>
    </row>
    <row r="778" spans="1:11" ht="15" hidden="1" customHeight="1">
      <c r="A778" t="s">
        <v>31</v>
      </c>
      <c r="B778" t="s">
        <v>1905</v>
      </c>
      <c r="C778" s="1" t="s">
        <v>13</v>
      </c>
      <c r="D778">
        <f>VLOOKUP(C778,status_mappings!$A$2:$B$8,2,0)</f>
        <v>3</v>
      </c>
      <c r="E778">
        <v>1705</v>
      </c>
      <c r="F778" t="s">
        <v>14</v>
      </c>
      <c r="G778">
        <f>VLOOKUP(F778,sizing_mappings!$A$2:$B$6,2,0)</f>
        <v>2</v>
      </c>
      <c r="H778" t="s">
        <v>1906</v>
      </c>
    </row>
    <row r="779" spans="1:11" ht="15" hidden="1" customHeight="1">
      <c r="A779" t="s">
        <v>31</v>
      </c>
      <c r="B779" t="s">
        <v>1907</v>
      </c>
      <c r="C779" s="1" t="s">
        <v>13</v>
      </c>
      <c r="D779">
        <f>VLOOKUP(C779,status_mappings!$A$2:$B$8,2,0)</f>
        <v>3</v>
      </c>
      <c r="E779">
        <v>1705</v>
      </c>
      <c r="F779" t="s">
        <v>14</v>
      </c>
      <c r="G779">
        <f>VLOOKUP(F779,sizing_mappings!$A$2:$B$6,2,0)</f>
        <v>2</v>
      </c>
      <c r="H779" t="s">
        <v>1908</v>
      </c>
    </row>
    <row r="780" spans="1:11" ht="15" hidden="1" customHeight="1">
      <c r="A780" t="s">
        <v>337</v>
      </c>
      <c r="B780" t="s">
        <v>1909</v>
      </c>
      <c r="C780" s="1" t="s">
        <v>13</v>
      </c>
      <c r="D780">
        <f>VLOOKUP(C780,status_mappings!$A$2:$B$8,2,0)</f>
        <v>3</v>
      </c>
      <c r="E780">
        <v>1705</v>
      </c>
      <c r="F780" t="s">
        <v>14</v>
      </c>
      <c r="G780">
        <f>VLOOKUP(F780,sizing_mappings!$A$2:$B$6,2,0)</f>
        <v>2</v>
      </c>
      <c r="H780" t="s">
        <v>1279</v>
      </c>
    </row>
    <row r="781" spans="1:11" ht="15" hidden="1" customHeight="1">
      <c r="A781" t="s">
        <v>337</v>
      </c>
      <c r="B781" t="s">
        <v>1910</v>
      </c>
      <c r="C781" s="1" t="s">
        <v>13</v>
      </c>
      <c r="D781">
        <f>VLOOKUP(C781,status_mappings!$A$2:$B$8,2,0)</f>
        <v>3</v>
      </c>
      <c r="E781">
        <v>1706</v>
      </c>
      <c r="F781" t="s">
        <v>18</v>
      </c>
      <c r="G781">
        <f>VLOOKUP(F781,sizing_mappings!$A$2:$B$6,2,0)</f>
        <v>5</v>
      </c>
      <c r="H781" t="s">
        <v>1022</v>
      </c>
    </row>
    <row r="782" spans="1:11" ht="15" hidden="1" customHeight="1">
      <c r="A782" t="s">
        <v>337</v>
      </c>
      <c r="B782" t="s">
        <v>1911</v>
      </c>
      <c r="C782" s="1" t="s">
        <v>13</v>
      </c>
      <c r="D782">
        <f>VLOOKUP(C782,status_mappings!$A$2:$B$8,2,0)</f>
        <v>3</v>
      </c>
      <c r="E782">
        <v>1708</v>
      </c>
      <c r="F782" t="s">
        <v>36</v>
      </c>
      <c r="G782">
        <f>VLOOKUP(F782,sizing_mappings!$A$2:$B$6,2,0)</f>
        <v>8</v>
      </c>
      <c r="H782" t="s">
        <v>1022</v>
      </c>
    </row>
    <row r="783" spans="1:11" ht="15" hidden="1" customHeight="1">
      <c r="A783" t="s">
        <v>11</v>
      </c>
      <c r="B783" t="s">
        <v>181</v>
      </c>
      <c r="C783" s="1" t="s">
        <v>13</v>
      </c>
      <c r="D783">
        <f>VLOOKUP(C783,status_mappings!$A$2:$B$8,2,0)</f>
        <v>3</v>
      </c>
      <c r="E783">
        <v>1401</v>
      </c>
      <c r="F783" t="s">
        <v>21</v>
      </c>
      <c r="G783">
        <f>VLOOKUP(F783,sizing_mappings!$A$2:$B$6,2,0)</f>
        <v>3</v>
      </c>
      <c r="H783" t="s">
        <v>99</v>
      </c>
      <c r="I783" t="s">
        <v>87</v>
      </c>
      <c r="K783" s="2" t="s">
        <v>182</v>
      </c>
    </row>
    <row r="784" spans="1:11" ht="15" hidden="1" customHeight="1">
      <c r="A784" t="s">
        <v>1912</v>
      </c>
      <c r="B784" t="s">
        <v>1913</v>
      </c>
      <c r="C784" s="1" t="s">
        <v>13</v>
      </c>
      <c r="D784">
        <f>VLOOKUP(C784,status_mappings!$A$2:$B$8,2,0)</f>
        <v>3</v>
      </c>
      <c r="E784">
        <v>1710</v>
      </c>
      <c r="F784" t="s">
        <v>18</v>
      </c>
      <c r="G784">
        <f>VLOOKUP(F784,sizing_mappings!$A$2:$B$6,2,0)</f>
        <v>5</v>
      </c>
      <c r="H784" t="s">
        <v>1022</v>
      </c>
    </row>
    <row r="785" spans="1:10" ht="15" hidden="1" customHeight="1">
      <c r="A785" t="s">
        <v>1912</v>
      </c>
      <c r="B785" t="s">
        <v>1914</v>
      </c>
      <c r="C785" s="1" t="s">
        <v>13</v>
      </c>
      <c r="D785">
        <f>VLOOKUP(C785,status_mappings!$A$2:$B$8,2,0)</f>
        <v>3</v>
      </c>
      <c r="E785">
        <v>1708</v>
      </c>
      <c r="F785" t="s">
        <v>18</v>
      </c>
      <c r="G785">
        <f>VLOOKUP(F785,sizing_mappings!$A$2:$B$6,2,0)</f>
        <v>5</v>
      </c>
      <c r="H785" t="s">
        <v>1022</v>
      </c>
    </row>
    <row r="786" spans="1:10" ht="15" hidden="1" customHeight="1">
      <c r="A786" t="s">
        <v>387</v>
      </c>
      <c r="B786" t="s">
        <v>1915</v>
      </c>
      <c r="C786" s="1" t="s">
        <v>13</v>
      </c>
      <c r="D786">
        <f>VLOOKUP(C786,status_mappings!$A$2:$B$8,2,0)</f>
        <v>3</v>
      </c>
      <c r="E786">
        <v>1706</v>
      </c>
      <c r="F786" t="s">
        <v>14</v>
      </c>
      <c r="G786">
        <f>VLOOKUP(F786,sizing_mappings!$A$2:$B$6,2,0)</f>
        <v>2</v>
      </c>
      <c r="H786" t="s">
        <v>465</v>
      </c>
      <c r="J786" s="2">
        <v>1</v>
      </c>
    </row>
    <row r="787" spans="1:10" ht="15" hidden="1" customHeight="1">
      <c r="A787" t="s">
        <v>31</v>
      </c>
      <c r="B787" t="s">
        <v>1916</v>
      </c>
      <c r="C787" s="1" t="s">
        <v>13</v>
      </c>
      <c r="D787">
        <f>VLOOKUP(C787,status_mappings!$A$2:$B$8,2,0)</f>
        <v>3</v>
      </c>
      <c r="E787">
        <v>1706</v>
      </c>
      <c r="F787" t="s">
        <v>21</v>
      </c>
      <c r="G787">
        <f>VLOOKUP(F787,sizing_mappings!$A$2:$B$6,2,0)</f>
        <v>3</v>
      </c>
      <c r="H787" t="s">
        <v>465</v>
      </c>
      <c r="J787" s="2">
        <v>1</v>
      </c>
    </row>
    <row r="788" spans="1:10" ht="15" hidden="1" customHeight="1">
      <c r="A788" t="s">
        <v>31</v>
      </c>
      <c r="B788" t="s">
        <v>1917</v>
      </c>
      <c r="C788" s="1" t="s">
        <v>13</v>
      </c>
      <c r="D788">
        <f>VLOOKUP(C788,status_mappings!$A$2:$B$8,2,0)</f>
        <v>3</v>
      </c>
      <c r="E788">
        <v>1707</v>
      </c>
      <c r="F788" t="s">
        <v>14</v>
      </c>
      <c r="G788">
        <f>VLOOKUP(F788,sizing_mappings!$A$2:$B$6,2,0)</f>
        <v>2</v>
      </c>
      <c r="H788" t="s">
        <v>465</v>
      </c>
      <c r="J788" s="2">
        <v>1</v>
      </c>
    </row>
    <row r="789" spans="1:10" ht="15" hidden="1" customHeight="1">
      <c r="A789" t="s">
        <v>31</v>
      </c>
      <c r="B789" t="s">
        <v>1918</v>
      </c>
      <c r="C789" s="1" t="s">
        <v>13</v>
      </c>
      <c r="D789">
        <f>VLOOKUP(C789,status_mappings!$A$2:$B$8,2,0)</f>
        <v>3</v>
      </c>
      <c r="E789">
        <v>1707</v>
      </c>
      <c r="F789" t="s">
        <v>55</v>
      </c>
      <c r="G789">
        <f>VLOOKUP(F789,sizing_mappings!$A$2:$B$6,2,0)</f>
        <v>1</v>
      </c>
      <c r="H789" t="s">
        <v>1028</v>
      </c>
    </row>
    <row r="790" spans="1:10" ht="15" hidden="1" customHeight="1">
      <c r="A790" t="s">
        <v>31</v>
      </c>
      <c r="B790" t="s">
        <v>1876</v>
      </c>
      <c r="C790" s="1" t="s">
        <v>13</v>
      </c>
      <c r="D790">
        <f>VLOOKUP(C790,status_mappings!$A$2:$B$8,2,0)</f>
        <v>3</v>
      </c>
      <c r="E790">
        <v>1801</v>
      </c>
      <c r="F790" t="s">
        <v>55</v>
      </c>
      <c r="G790">
        <f>VLOOKUP(F790,sizing_mappings!$A$2:$B$6,2,0)</f>
        <v>1</v>
      </c>
      <c r="H790" t="s">
        <v>1022</v>
      </c>
    </row>
    <row r="791" spans="1:10" ht="15" hidden="1" customHeight="1">
      <c r="A791" t="s">
        <v>31</v>
      </c>
      <c r="B791" t="s">
        <v>1920</v>
      </c>
      <c r="C791" s="1" t="s">
        <v>13</v>
      </c>
      <c r="D791">
        <f>VLOOKUP(C791,status_mappings!$A$2:$B$8,2,0)</f>
        <v>3</v>
      </c>
      <c r="E791">
        <v>1708</v>
      </c>
      <c r="F791" t="s">
        <v>55</v>
      </c>
      <c r="G791">
        <f>VLOOKUP(F791,sizing_mappings!$A$2:$B$6,2,0)</f>
        <v>1</v>
      </c>
      <c r="H791" t="s">
        <v>465</v>
      </c>
      <c r="J791" s="2">
        <v>1</v>
      </c>
    </row>
    <row r="792" spans="1:10" ht="15" hidden="1" customHeight="1">
      <c r="A792" t="s">
        <v>31</v>
      </c>
      <c r="B792" t="s">
        <v>1877</v>
      </c>
      <c r="C792" s="1" t="s">
        <v>75</v>
      </c>
      <c r="D792" t="e">
        <f>VLOOKUP(C792,status_mappings!$A$2:$B$8,2,0)</f>
        <v>#N/A</v>
      </c>
      <c r="E792">
        <v>1906</v>
      </c>
      <c r="F792" t="s">
        <v>55</v>
      </c>
      <c r="G792">
        <f>VLOOKUP(F792,sizing_mappings!$A$2:$B$6,2,0)</f>
        <v>1</v>
      </c>
      <c r="H792" t="s">
        <v>15</v>
      </c>
    </row>
    <row r="793" spans="1:10" ht="15" hidden="1" customHeight="1">
      <c r="A793" t="s">
        <v>31</v>
      </c>
      <c r="B793" t="s">
        <v>1879</v>
      </c>
      <c r="C793" s="1" t="s">
        <v>13</v>
      </c>
      <c r="D793">
        <f>VLOOKUP(C793,status_mappings!$A$2:$B$8,2,0)</f>
        <v>3</v>
      </c>
      <c r="E793">
        <v>1805</v>
      </c>
      <c r="F793" t="s">
        <v>55</v>
      </c>
      <c r="G793">
        <f>VLOOKUP(F793,sizing_mappings!$A$2:$B$6,2,0)</f>
        <v>1</v>
      </c>
      <c r="H793" t="s">
        <v>258</v>
      </c>
    </row>
    <row r="794" spans="1:10" ht="15" hidden="1" customHeight="1">
      <c r="A794" t="s">
        <v>11</v>
      </c>
      <c r="B794" t="s">
        <v>183</v>
      </c>
      <c r="C794" s="1" t="s">
        <v>13</v>
      </c>
      <c r="D794">
        <f>VLOOKUP(C794,status_mappings!$A$2:$B$8,2,0)</f>
        <v>3</v>
      </c>
      <c r="E794">
        <v>1401</v>
      </c>
      <c r="F794" t="s">
        <v>14</v>
      </c>
      <c r="G794">
        <f>VLOOKUP(F794,sizing_mappings!$A$2:$B$6,2,0)</f>
        <v>2</v>
      </c>
      <c r="H794" t="s">
        <v>99</v>
      </c>
    </row>
    <row r="795" spans="1:10" ht="15" hidden="1" customHeight="1">
      <c r="A795" t="s">
        <v>1500</v>
      </c>
      <c r="B795" t="s">
        <v>1924</v>
      </c>
      <c r="C795" s="1" t="s">
        <v>13</v>
      </c>
      <c r="D795">
        <f>VLOOKUP(C795,status_mappings!$A$2:$B$8,2,0)</f>
        <v>3</v>
      </c>
      <c r="E795">
        <v>1705</v>
      </c>
      <c r="F795" t="s">
        <v>18</v>
      </c>
      <c r="G795">
        <f>VLOOKUP(F795,sizing_mappings!$A$2:$B$6,2,0)</f>
        <v>5</v>
      </c>
      <c r="H795" t="s">
        <v>1482</v>
      </c>
    </row>
    <row r="796" spans="1:10" ht="15" hidden="1" customHeight="1">
      <c r="A796" t="s">
        <v>1500</v>
      </c>
      <c r="B796" t="s">
        <v>1925</v>
      </c>
      <c r="C796" s="1" t="s">
        <v>13</v>
      </c>
      <c r="D796">
        <f>VLOOKUP(C796,status_mappings!$A$2:$B$8,2,0)</f>
        <v>3</v>
      </c>
      <c r="E796">
        <v>1705</v>
      </c>
      <c r="F796" t="s">
        <v>18</v>
      </c>
      <c r="G796">
        <f>VLOOKUP(F796,sizing_mappings!$A$2:$B$6,2,0)</f>
        <v>5</v>
      </c>
      <c r="H796" t="s">
        <v>119</v>
      </c>
    </row>
    <row r="797" spans="1:10" ht="15" hidden="1" customHeight="1">
      <c r="A797" t="s">
        <v>1500</v>
      </c>
      <c r="B797" t="s">
        <v>1926</v>
      </c>
      <c r="C797" s="1" t="s">
        <v>13</v>
      </c>
      <c r="D797">
        <f>VLOOKUP(C797,status_mappings!$A$2:$B$8,2,0)</f>
        <v>3</v>
      </c>
      <c r="E797">
        <v>1705</v>
      </c>
      <c r="F797" t="s">
        <v>18</v>
      </c>
      <c r="G797">
        <f>VLOOKUP(F797,sizing_mappings!$A$2:$B$6,2,0)</f>
        <v>5</v>
      </c>
      <c r="H797" t="s">
        <v>1484</v>
      </c>
    </row>
    <row r="798" spans="1:10" ht="15" hidden="1" customHeight="1">
      <c r="A798" t="s">
        <v>1500</v>
      </c>
      <c r="B798" t="s">
        <v>1927</v>
      </c>
      <c r="C798" s="1" t="s">
        <v>13</v>
      </c>
      <c r="D798">
        <f>VLOOKUP(C798,status_mappings!$A$2:$B$8,2,0)</f>
        <v>3</v>
      </c>
      <c r="E798">
        <v>1705</v>
      </c>
      <c r="F798" t="s">
        <v>18</v>
      </c>
      <c r="G798">
        <f>VLOOKUP(F798,sizing_mappings!$A$2:$B$6,2,0)</f>
        <v>5</v>
      </c>
      <c r="H798" t="s">
        <v>1487</v>
      </c>
    </row>
    <row r="799" spans="1:10" ht="15" hidden="1" customHeight="1">
      <c r="A799" t="s">
        <v>1500</v>
      </c>
      <c r="B799" t="s">
        <v>1928</v>
      </c>
      <c r="C799" s="1" t="s">
        <v>13</v>
      </c>
      <c r="D799">
        <f>VLOOKUP(C799,status_mappings!$A$2:$B$8,2,0)</f>
        <v>3</v>
      </c>
      <c r="E799">
        <v>1705</v>
      </c>
      <c r="F799" t="s">
        <v>55</v>
      </c>
      <c r="G799">
        <f>VLOOKUP(F799,sizing_mappings!$A$2:$B$6,2,0)</f>
        <v>1</v>
      </c>
      <c r="H799" t="s">
        <v>1484</v>
      </c>
    </row>
    <row r="800" spans="1:10" ht="15" hidden="1" customHeight="1">
      <c r="A800" t="s">
        <v>1500</v>
      </c>
      <c r="B800" s="8" t="s">
        <v>1929</v>
      </c>
      <c r="C800" s="1" t="s">
        <v>13</v>
      </c>
      <c r="D800">
        <f>VLOOKUP(C800,status_mappings!$A$2:$B$8,2,0)</f>
        <v>3</v>
      </c>
      <c r="E800">
        <v>1705</v>
      </c>
      <c r="F800" t="s">
        <v>14</v>
      </c>
      <c r="G800">
        <f>VLOOKUP(F800,sizing_mappings!$A$2:$B$6,2,0)</f>
        <v>2</v>
      </c>
      <c r="H800" t="s">
        <v>1482</v>
      </c>
    </row>
    <row r="801" spans="1:11" ht="15" hidden="1" customHeight="1">
      <c r="A801" t="s">
        <v>1500</v>
      </c>
      <c r="B801" t="s">
        <v>1930</v>
      </c>
      <c r="C801" s="1" t="s">
        <v>13</v>
      </c>
      <c r="D801">
        <f>VLOOKUP(C801,status_mappings!$A$2:$B$8,2,0)</f>
        <v>3</v>
      </c>
      <c r="E801">
        <v>1705</v>
      </c>
      <c r="F801" t="s">
        <v>14</v>
      </c>
      <c r="G801">
        <f>VLOOKUP(F801,sizing_mappings!$A$2:$B$6,2,0)</f>
        <v>2</v>
      </c>
      <c r="H801" t="s">
        <v>119</v>
      </c>
    </row>
    <row r="802" spans="1:11" ht="15" hidden="1" customHeight="1">
      <c r="A802" t="s">
        <v>1500</v>
      </c>
      <c r="B802" t="s">
        <v>1931</v>
      </c>
      <c r="C802" s="1" t="s">
        <v>13</v>
      </c>
      <c r="D802">
        <f>VLOOKUP(C802,status_mappings!$A$2:$B$8,2,0)</f>
        <v>3</v>
      </c>
      <c r="E802">
        <v>1705</v>
      </c>
      <c r="F802" t="s">
        <v>14</v>
      </c>
      <c r="G802">
        <f>VLOOKUP(F802,sizing_mappings!$A$2:$B$6,2,0)</f>
        <v>2</v>
      </c>
      <c r="H802" t="s">
        <v>1484</v>
      </c>
    </row>
    <row r="803" spans="1:11" ht="15" hidden="1" customHeight="1">
      <c r="A803" t="s">
        <v>1500</v>
      </c>
      <c r="B803" t="s">
        <v>1932</v>
      </c>
      <c r="C803" s="1" t="s">
        <v>13</v>
      </c>
      <c r="D803">
        <f>VLOOKUP(C803,status_mappings!$A$2:$B$8,2,0)</f>
        <v>3</v>
      </c>
      <c r="E803">
        <v>1705</v>
      </c>
      <c r="F803" t="s">
        <v>55</v>
      </c>
      <c r="G803">
        <f>VLOOKUP(F803,sizing_mappings!$A$2:$B$6,2,0)</f>
        <v>1</v>
      </c>
      <c r="H803" t="s">
        <v>1487</v>
      </c>
    </row>
    <row r="804" spans="1:11" ht="15" hidden="1" customHeight="1">
      <c r="A804" t="s">
        <v>1500</v>
      </c>
      <c r="B804" t="s">
        <v>1933</v>
      </c>
      <c r="C804" s="1" t="s">
        <v>13</v>
      </c>
      <c r="D804">
        <f>VLOOKUP(C804,status_mappings!$A$2:$B$8,2,0)</f>
        <v>3</v>
      </c>
      <c r="E804">
        <v>1705</v>
      </c>
      <c r="F804" t="s">
        <v>21</v>
      </c>
      <c r="G804">
        <f>VLOOKUP(F804,sizing_mappings!$A$2:$B$6,2,0)</f>
        <v>3</v>
      </c>
      <c r="H804" t="s">
        <v>1482</v>
      </c>
    </row>
    <row r="805" spans="1:11" ht="15" hidden="1" customHeight="1">
      <c r="A805" t="s">
        <v>31</v>
      </c>
      <c r="B805" t="s">
        <v>184</v>
      </c>
      <c r="C805" s="1" t="s">
        <v>24</v>
      </c>
      <c r="D805">
        <f>VLOOKUP(C805,status_mappings!$A$2:$B$8,2,0)</f>
        <v>0</v>
      </c>
      <c r="E805" t="s">
        <v>25</v>
      </c>
      <c r="F805" t="s">
        <v>21</v>
      </c>
      <c r="G805">
        <f>VLOOKUP(F805,sizing_mappings!$A$2:$B$6,2,0)</f>
        <v>3</v>
      </c>
      <c r="H805" t="s">
        <v>25</v>
      </c>
      <c r="K805" s="2" t="s">
        <v>185</v>
      </c>
    </row>
    <row r="806" spans="1:11" ht="15" hidden="1" customHeight="1">
      <c r="A806" t="s">
        <v>1500</v>
      </c>
      <c r="B806" t="s">
        <v>1934</v>
      </c>
      <c r="C806" s="1" t="s">
        <v>13</v>
      </c>
      <c r="D806">
        <f>VLOOKUP(C806,status_mappings!$A$2:$B$8,2,0)</f>
        <v>3</v>
      </c>
      <c r="E806">
        <v>1705</v>
      </c>
      <c r="F806" t="s">
        <v>21</v>
      </c>
      <c r="G806">
        <f>VLOOKUP(F806,sizing_mappings!$A$2:$B$6,2,0)</f>
        <v>3</v>
      </c>
      <c r="H806" t="s">
        <v>119</v>
      </c>
    </row>
    <row r="807" spans="1:11" ht="15" hidden="1" customHeight="1">
      <c r="A807" t="s">
        <v>1500</v>
      </c>
      <c r="B807" t="s">
        <v>1935</v>
      </c>
      <c r="C807" s="1" t="s">
        <v>13</v>
      </c>
      <c r="D807">
        <f>VLOOKUP(C807,status_mappings!$A$2:$B$8,2,0)</f>
        <v>3</v>
      </c>
      <c r="E807">
        <v>1705</v>
      </c>
      <c r="F807" t="s">
        <v>21</v>
      </c>
      <c r="G807">
        <f>VLOOKUP(F807,sizing_mappings!$A$2:$B$6,2,0)</f>
        <v>3</v>
      </c>
      <c r="H807" t="s">
        <v>1484</v>
      </c>
    </row>
    <row r="808" spans="1:11" ht="15" hidden="1" customHeight="1">
      <c r="A808" t="s">
        <v>1500</v>
      </c>
      <c r="B808" t="s">
        <v>1936</v>
      </c>
      <c r="C808" s="1" t="s">
        <v>13</v>
      </c>
      <c r="D808">
        <f>VLOOKUP(C808,status_mappings!$A$2:$B$8,2,0)</f>
        <v>3</v>
      </c>
      <c r="E808">
        <v>1705</v>
      </c>
      <c r="F808" t="s">
        <v>21</v>
      </c>
      <c r="G808">
        <f>VLOOKUP(F808,sizing_mappings!$A$2:$B$6,2,0)</f>
        <v>3</v>
      </c>
      <c r="H808" t="s">
        <v>1487</v>
      </c>
    </row>
    <row r="809" spans="1:11" ht="15" hidden="1" customHeight="1">
      <c r="A809" t="s">
        <v>1500</v>
      </c>
      <c r="B809" t="s">
        <v>1937</v>
      </c>
      <c r="C809" s="1" t="s">
        <v>13</v>
      </c>
      <c r="D809">
        <f>VLOOKUP(C809,status_mappings!$A$2:$B$8,2,0)</f>
        <v>3</v>
      </c>
      <c r="E809">
        <v>1705</v>
      </c>
      <c r="F809" t="s">
        <v>14</v>
      </c>
      <c r="G809">
        <f>VLOOKUP(F809,sizing_mappings!$A$2:$B$6,2,0)</f>
        <v>2</v>
      </c>
      <c r="H809" t="s">
        <v>119</v>
      </c>
    </row>
    <row r="810" spans="1:11" ht="15" hidden="1" customHeight="1">
      <c r="A810" t="s">
        <v>1500</v>
      </c>
      <c r="B810" t="s">
        <v>1938</v>
      </c>
      <c r="C810" s="1" t="s">
        <v>13</v>
      </c>
      <c r="D810">
        <f>VLOOKUP(C810,status_mappings!$A$2:$B$8,2,0)</f>
        <v>3</v>
      </c>
      <c r="E810">
        <v>1705</v>
      </c>
      <c r="F810" t="s">
        <v>14</v>
      </c>
      <c r="G810">
        <f>VLOOKUP(F810,sizing_mappings!$A$2:$B$6,2,0)</f>
        <v>2</v>
      </c>
      <c r="H810" t="s">
        <v>119</v>
      </c>
    </row>
    <row r="811" spans="1:11" ht="15" hidden="1" customHeight="1">
      <c r="A811" t="s">
        <v>1500</v>
      </c>
      <c r="B811" t="s">
        <v>1939</v>
      </c>
      <c r="C811" s="1" t="s">
        <v>13</v>
      </c>
      <c r="D811">
        <f>VLOOKUP(C811,status_mappings!$A$2:$B$8,2,0)</f>
        <v>3</v>
      </c>
      <c r="E811">
        <v>1706</v>
      </c>
      <c r="F811" t="s">
        <v>14</v>
      </c>
      <c r="G811">
        <f>VLOOKUP(F811,sizing_mappings!$A$2:$B$6,2,0)</f>
        <v>2</v>
      </c>
      <c r="H811" t="s">
        <v>1484</v>
      </c>
    </row>
    <row r="812" spans="1:11" ht="15" hidden="1" customHeight="1">
      <c r="A812" t="s">
        <v>1500</v>
      </c>
      <c r="B812" t="s">
        <v>1940</v>
      </c>
      <c r="C812" s="1" t="s">
        <v>13</v>
      </c>
      <c r="D812">
        <f>VLOOKUP(C812,status_mappings!$A$2:$B$8,2,0)</f>
        <v>3</v>
      </c>
      <c r="E812">
        <v>1705</v>
      </c>
      <c r="F812" t="s">
        <v>14</v>
      </c>
      <c r="G812">
        <f>VLOOKUP(F812,sizing_mappings!$A$2:$B$6,2,0)</f>
        <v>2</v>
      </c>
      <c r="H812" t="s">
        <v>1484</v>
      </c>
    </row>
    <row r="813" spans="1:11" ht="15" hidden="1" customHeight="1">
      <c r="A813" t="s">
        <v>1500</v>
      </c>
      <c r="B813" t="s">
        <v>1941</v>
      </c>
      <c r="C813" s="1" t="s">
        <v>13</v>
      </c>
      <c r="D813">
        <f>VLOOKUP(C813,status_mappings!$A$2:$B$8,2,0)</f>
        <v>3</v>
      </c>
      <c r="E813">
        <v>1705</v>
      </c>
      <c r="F813" t="s">
        <v>18</v>
      </c>
      <c r="G813">
        <f>VLOOKUP(F813,sizing_mappings!$A$2:$B$6,2,0)</f>
        <v>5</v>
      </c>
      <c r="H813" t="s">
        <v>119</v>
      </c>
    </row>
    <row r="814" spans="1:11" ht="15" hidden="1" customHeight="1">
      <c r="A814" t="s">
        <v>1500</v>
      </c>
      <c r="B814" t="s">
        <v>1942</v>
      </c>
      <c r="C814" s="1" t="s">
        <v>13</v>
      </c>
      <c r="D814">
        <f>VLOOKUP(C814,status_mappings!$A$2:$B$8,2,0)</f>
        <v>3</v>
      </c>
      <c r="E814">
        <v>1705</v>
      </c>
      <c r="F814" t="s">
        <v>14</v>
      </c>
      <c r="G814">
        <f>VLOOKUP(F814,sizing_mappings!$A$2:$B$6,2,0)</f>
        <v>2</v>
      </c>
      <c r="H814" t="s">
        <v>1482</v>
      </c>
    </row>
    <row r="815" spans="1:11" ht="15" hidden="1" customHeight="1">
      <c r="A815" t="s">
        <v>31</v>
      </c>
      <c r="B815" t="s">
        <v>1943</v>
      </c>
      <c r="C815" s="1" t="s">
        <v>13</v>
      </c>
      <c r="D815">
        <f>VLOOKUP(C815,status_mappings!$A$2:$B$8,2,0)</f>
        <v>3</v>
      </c>
      <c r="E815">
        <v>1705</v>
      </c>
      <c r="F815" t="s">
        <v>55</v>
      </c>
      <c r="G815">
        <f>VLOOKUP(F815,sizing_mappings!$A$2:$B$6,2,0)</f>
        <v>1</v>
      </c>
      <c r="H815" t="s">
        <v>1047</v>
      </c>
    </row>
    <row r="816" spans="1:11" ht="15" hidden="1" customHeight="1">
      <c r="A816" t="s">
        <v>11</v>
      </c>
      <c r="B816" t="s">
        <v>186</v>
      </c>
      <c r="C816" s="1" t="s">
        <v>13</v>
      </c>
      <c r="D816">
        <f>VLOOKUP(C816,status_mappings!$A$2:$B$8,2,0)</f>
        <v>3</v>
      </c>
      <c r="E816">
        <v>1404</v>
      </c>
      <c r="F816" t="s">
        <v>14</v>
      </c>
      <c r="G816">
        <f>VLOOKUP(F816,sizing_mappings!$A$2:$B$6,2,0)</f>
        <v>2</v>
      </c>
      <c r="H816" t="s">
        <v>51</v>
      </c>
      <c r="K816" t="s">
        <v>187</v>
      </c>
    </row>
    <row r="817" spans="1:11" ht="15" hidden="1" customHeight="1">
      <c r="A817" t="s">
        <v>813</v>
      </c>
      <c r="B817" t="s">
        <v>1944</v>
      </c>
      <c r="C817" s="1" t="s">
        <v>13</v>
      </c>
      <c r="D817">
        <f>VLOOKUP(C817,status_mappings!$A$2:$B$8,2,0)</f>
        <v>3</v>
      </c>
      <c r="E817">
        <v>1706</v>
      </c>
      <c r="F817" t="s">
        <v>55</v>
      </c>
      <c r="G817">
        <f>VLOOKUP(F817,sizing_mappings!$A$2:$B$6,2,0)</f>
        <v>1</v>
      </c>
      <c r="H817" t="s">
        <v>1047</v>
      </c>
    </row>
    <row r="818" spans="1:11" ht="15" hidden="1" customHeight="1">
      <c r="A818" t="s">
        <v>31</v>
      </c>
      <c r="B818" t="s">
        <v>1945</v>
      </c>
      <c r="C818" s="1" t="s">
        <v>13</v>
      </c>
      <c r="D818">
        <f>VLOOKUP(C818,status_mappings!$A$2:$B$8,2,0)</f>
        <v>3</v>
      </c>
      <c r="E818">
        <v>1705</v>
      </c>
      <c r="F818" t="s">
        <v>55</v>
      </c>
      <c r="G818">
        <f>VLOOKUP(F818,sizing_mappings!$A$2:$B$6,2,0)</f>
        <v>1</v>
      </c>
      <c r="H818" t="s">
        <v>1832</v>
      </c>
    </row>
    <row r="819" spans="1:11" ht="15" hidden="1" customHeight="1">
      <c r="A819" t="s">
        <v>1886</v>
      </c>
      <c r="B819" t="s">
        <v>1946</v>
      </c>
      <c r="C819" s="1" t="s">
        <v>13</v>
      </c>
      <c r="D819">
        <f>VLOOKUP(C819,status_mappings!$A$2:$B$8,2,0)</f>
        <v>3</v>
      </c>
      <c r="E819">
        <v>1705</v>
      </c>
      <c r="F819" t="s">
        <v>36</v>
      </c>
      <c r="G819">
        <f>VLOOKUP(F819,sizing_mappings!$A$2:$B$6,2,0)</f>
        <v>8</v>
      </c>
      <c r="H819" t="s">
        <v>258</v>
      </c>
      <c r="J819" s="2">
        <v>1</v>
      </c>
      <c r="K819" t="s">
        <v>1947</v>
      </c>
    </row>
    <row r="820" spans="1:11" ht="15" hidden="1" customHeight="1">
      <c r="A820" t="s">
        <v>1886</v>
      </c>
      <c r="B820" t="s">
        <v>1948</v>
      </c>
      <c r="C820" s="1" t="s">
        <v>13</v>
      </c>
      <c r="D820">
        <f>VLOOKUP(C820,status_mappings!$A$2:$B$8,2,0)</f>
        <v>3</v>
      </c>
      <c r="E820">
        <v>1705</v>
      </c>
      <c r="F820" t="s">
        <v>36</v>
      </c>
      <c r="G820">
        <f>VLOOKUP(F820,sizing_mappings!$A$2:$B$6,2,0)</f>
        <v>8</v>
      </c>
      <c r="H820" t="s">
        <v>258</v>
      </c>
    </row>
    <row r="821" spans="1:11" ht="15" hidden="1" customHeight="1">
      <c r="A821" t="s">
        <v>387</v>
      </c>
      <c r="B821" t="s">
        <v>1949</v>
      </c>
      <c r="C821" s="1" t="s">
        <v>13</v>
      </c>
      <c r="D821">
        <f>VLOOKUP(C821,status_mappings!$A$2:$B$8,2,0)</f>
        <v>3</v>
      </c>
      <c r="E821">
        <v>1705</v>
      </c>
      <c r="F821" t="s">
        <v>18</v>
      </c>
      <c r="G821">
        <f>VLOOKUP(F821,sizing_mappings!$A$2:$B$6,2,0)</f>
        <v>5</v>
      </c>
      <c r="H821" t="s">
        <v>1661</v>
      </c>
    </row>
    <row r="822" spans="1:11" ht="15" hidden="1" customHeight="1">
      <c r="A822" t="s">
        <v>387</v>
      </c>
      <c r="B822" t="s">
        <v>1950</v>
      </c>
      <c r="C822" s="1" t="s">
        <v>13</v>
      </c>
      <c r="D822">
        <f>VLOOKUP(C822,status_mappings!$A$2:$B$8,2,0)</f>
        <v>3</v>
      </c>
      <c r="E822">
        <v>1705</v>
      </c>
      <c r="F822" t="s">
        <v>21</v>
      </c>
      <c r="G822">
        <f>VLOOKUP(F822,sizing_mappings!$A$2:$B$6,2,0)</f>
        <v>3</v>
      </c>
      <c r="H822" t="s">
        <v>1661</v>
      </c>
    </row>
    <row r="823" spans="1:11" ht="15" hidden="1" customHeight="1">
      <c r="A823" t="s">
        <v>1951</v>
      </c>
      <c r="B823" t="s">
        <v>1952</v>
      </c>
      <c r="C823" s="1" t="s">
        <v>13</v>
      </c>
      <c r="D823">
        <f>VLOOKUP(C823,status_mappings!$A$2:$B$8,2,0)</f>
        <v>3</v>
      </c>
      <c r="E823">
        <v>1705</v>
      </c>
      <c r="F823" t="s">
        <v>55</v>
      </c>
      <c r="G823">
        <f>VLOOKUP(F823,sizing_mappings!$A$2:$B$6,2,0)</f>
        <v>1</v>
      </c>
      <c r="H823" t="s">
        <v>1661</v>
      </c>
    </row>
    <row r="824" spans="1:11" ht="15" hidden="1" customHeight="1">
      <c r="A824" t="s">
        <v>387</v>
      </c>
      <c r="B824" t="s">
        <v>1953</v>
      </c>
      <c r="C824" s="1" t="s">
        <v>13</v>
      </c>
      <c r="D824">
        <f>VLOOKUP(C824,status_mappings!$A$2:$B$8,2,0)</f>
        <v>3</v>
      </c>
      <c r="E824">
        <v>1705</v>
      </c>
      <c r="F824" t="s">
        <v>55</v>
      </c>
      <c r="G824">
        <f>VLOOKUP(F824,sizing_mappings!$A$2:$B$6,2,0)</f>
        <v>1</v>
      </c>
      <c r="H824" t="s">
        <v>1661</v>
      </c>
    </row>
    <row r="825" spans="1:11" ht="15" hidden="1" customHeight="1">
      <c r="A825" t="s">
        <v>387</v>
      </c>
      <c r="B825" t="s">
        <v>1954</v>
      </c>
      <c r="C825" s="1" t="s">
        <v>13</v>
      </c>
      <c r="D825">
        <f>VLOOKUP(C825,status_mappings!$A$2:$B$8,2,0)</f>
        <v>3</v>
      </c>
      <c r="E825">
        <v>1708</v>
      </c>
      <c r="F825" t="s">
        <v>14</v>
      </c>
      <c r="G825">
        <f>VLOOKUP(F825,sizing_mappings!$A$2:$B$6,2,0)</f>
        <v>2</v>
      </c>
      <c r="H825" t="s">
        <v>1832</v>
      </c>
    </row>
    <row r="826" spans="1:11" ht="15" hidden="1" customHeight="1">
      <c r="A826" t="s">
        <v>387</v>
      </c>
      <c r="B826" t="s">
        <v>1954</v>
      </c>
      <c r="C826" s="1" t="s">
        <v>13</v>
      </c>
      <c r="D826">
        <f>VLOOKUP(C826,status_mappings!$A$2:$B$8,2,0)</f>
        <v>3</v>
      </c>
      <c r="E826">
        <v>1708</v>
      </c>
      <c r="F826" t="s">
        <v>14</v>
      </c>
      <c r="G826">
        <f>VLOOKUP(F826,sizing_mappings!$A$2:$B$6,2,0)</f>
        <v>2</v>
      </c>
      <c r="H826" t="s">
        <v>1822</v>
      </c>
    </row>
    <row r="827" spans="1:11" ht="15" hidden="1" customHeight="1">
      <c r="A827" t="s">
        <v>1886</v>
      </c>
      <c r="B827" t="s">
        <v>1955</v>
      </c>
      <c r="C827" s="1" t="s">
        <v>13</v>
      </c>
      <c r="D827">
        <f>VLOOKUP(C827,status_mappings!$A$2:$B$8,2,0)</f>
        <v>3</v>
      </c>
      <c r="E827">
        <v>1706</v>
      </c>
      <c r="F827" t="s">
        <v>36</v>
      </c>
      <c r="G827">
        <f>VLOOKUP(F827,sizing_mappings!$A$2:$B$6,2,0)</f>
        <v>8</v>
      </c>
      <c r="H827" t="s">
        <v>258</v>
      </c>
    </row>
    <row r="828" spans="1:11" ht="15" hidden="1" customHeight="1">
      <c r="A828" t="s">
        <v>11</v>
      </c>
      <c r="B828" t="s">
        <v>188</v>
      </c>
      <c r="C828" s="1" t="s">
        <v>75</v>
      </c>
      <c r="D828" t="e">
        <f>VLOOKUP(C828,status_mappings!$A$2:$B$8,2,0)</f>
        <v>#N/A</v>
      </c>
      <c r="E828">
        <v>1403</v>
      </c>
      <c r="F828" t="s">
        <v>21</v>
      </c>
      <c r="G828">
        <f>VLOOKUP(F828,sizing_mappings!$A$2:$B$6,2,0)</f>
        <v>3</v>
      </c>
      <c r="H828" t="s">
        <v>51</v>
      </c>
    </row>
    <row r="829" spans="1:11" ht="15" hidden="1" customHeight="1">
      <c r="A829" t="s">
        <v>1886</v>
      </c>
      <c r="B829" t="s">
        <v>1956</v>
      </c>
      <c r="C829" s="1" t="s">
        <v>13</v>
      </c>
      <c r="D829">
        <f>VLOOKUP(C829,status_mappings!$A$2:$B$8,2,0)</f>
        <v>3</v>
      </c>
      <c r="E829">
        <v>1705</v>
      </c>
      <c r="F829" t="s">
        <v>21</v>
      </c>
      <c r="G829">
        <f>VLOOKUP(F829,sizing_mappings!$A$2:$B$6,2,0)</f>
        <v>3</v>
      </c>
      <c r="H829" t="s">
        <v>258</v>
      </c>
      <c r="K829" t="s">
        <v>1957</v>
      </c>
    </row>
    <row r="830" spans="1:11" ht="15" hidden="1" customHeight="1">
      <c r="A830" t="s">
        <v>387</v>
      </c>
      <c r="B830" t="s">
        <v>1958</v>
      </c>
      <c r="C830" s="1" t="s">
        <v>13</v>
      </c>
      <c r="D830">
        <f>VLOOKUP(C830,status_mappings!$A$2:$B$8,2,0)</f>
        <v>3</v>
      </c>
      <c r="E830">
        <v>1706</v>
      </c>
      <c r="F830" t="s">
        <v>55</v>
      </c>
      <c r="G830">
        <f>VLOOKUP(F830,sizing_mappings!$A$2:$B$6,2,0)</f>
        <v>1</v>
      </c>
      <c r="H830" t="s">
        <v>1959</v>
      </c>
    </row>
    <row r="831" spans="1:11" ht="15" hidden="1" customHeight="1">
      <c r="A831" t="s">
        <v>387</v>
      </c>
      <c r="B831" t="s">
        <v>1960</v>
      </c>
      <c r="C831" s="1" t="s">
        <v>13</v>
      </c>
      <c r="D831">
        <f>VLOOKUP(C831,status_mappings!$A$2:$B$8,2,0)</f>
        <v>3</v>
      </c>
      <c r="E831">
        <v>1706</v>
      </c>
      <c r="F831" t="s">
        <v>14</v>
      </c>
      <c r="G831">
        <f>VLOOKUP(F831,sizing_mappings!$A$2:$B$6,2,0)</f>
        <v>2</v>
      </c>
      <c r="H831" t="s">
        <v>1842</v>
      </c>
    </row>
    <row r="832" spans="1:11" ht="15" hidden="1" customHeight="1">
      <c r="A832" t="s">
        <v>31</v>
      </c>
      <c r="B832" t="s">
        <v>1961</v>
      </c>
      <c r="C832" s="1" t="s">
        <v>13</v>
      </c>
      <c r="D832">
        <f>VLOOKUP(C832,status_mappings!$A$2:$B$8,2,0)</f>
        <v>3</v>
      </c>
      <c r="E832">
        <v>1710</v>
      </c>
      <c r="F832" t="s">
        <v>55</v>
      </c>
      <c r="G832">
        <f>VLOOKUP(F832,sizing_mappings!$A$2:$B$6,2,0)</f>
        <v>1</v>
      </c>
      <c r="H832" t="s">
        <v>1832</v>
      </c>
    </row>
    <row r="833" spans="1:11" ht="15" hidden="1" customHeight="1">
      <c r="A833" t="s">
        <v>387</v>
      </c>
      <c r="B833" t="s">
        <v>1962</v>
      </c>
      <c r="C833" s="1" t="s">
        <v>13</v>
      </c>
      <c r="D833">
        <f>VLOOKUP(C833,status_mappings!$A$2:$B$8,2,0)</f>
        <v>3</v>
      </c>
      <c r="E833">
        <v>1710</v>
      </c>
      <c r="F833" t="s">
        <v>14</v>
      </c>
      <c r="G833">
        <f>VLOOKUP(F833,sizing_mappings!$A$2:$B$6,2,0)</f>
        <v>2</v>
      </c>
      <c r="H833" t="s">
        <v>1400</v>
      </c>
      <c r="K833" t="s">
        <v>1963</v>
      </c>
    </row>
    <row r="834" spans="1:11" ht="15" hidden="1" customHeight="1">
      <c r="A834" t="s">
        <v>387</v>
      </c>
      <c r="B834" t="s">
        <v>1964</v>
      </c>
      <c r="C834" s="1" t="s">
        <v>13</v>
      </c>
      <c r="D834">
        <f>VLOOKUP(C834,status_mappings!$A$2:$B$8,2,0)</f>
        <v>3</v>
      </c>
      <c r="E834">
        <v>1710</v>
      </c>
      <c r="F834" t="s">
        <v>14</v>
      </c>
      <c r="G834">
        <f>VLOOKUP(F834,sizing_mappings!$A$2:$B$6,2,0)</f>
        <v>2</v>
      </c>
      <c r="H834" t="s">
        <v>1022</v>
      </c>
    </row>
    <row r="835" spans="1:11" ht="15" hidden="1" customHeight="1">
      <c r="A835" t="s">
        <v>387</v>
      </c>
      <c r="B835" t="s">
        <v>1965</v>
      </c>
      <c r="C835" s="1" t="s">
        <v>13</v>
      </c>
      <c r="D835">
        <f>VLOOKUP(C835,status_mappings!$A$2:$B$8,2,0)</f>
        <v>3</v>
      </c>
      <c r="E835">
        <v>1706</v>
      </c>
      <c r="F835" t="s">
        <v>36</v>
      </c>
      <c r="G835">
        <f>VLOOKUP(F835,sizing_mappings!$A$2:$B$6,2,0)</f>
        <v>8</v>
      </c>
      <c r="H835" t="s">
        <v>1256</v>
      </c>
    </row>
    <row r="836" spans="1:11" ht="15" hidden="1" customHeight="1">
      <c r="A836" t="s">
        <v>387</v>
      </c>
      <c r="B836" t="s">
        <v>1966</v>
      </c>
      <c r="C836" s="1" t="s">
        <v>13</v>
      </c>
      <c r="D836">
        <f>VLOOKUP(C836,status_mappings!$A$2:$B$8,2,0)</f>
        <v>3</v>
      </c>
      <c r="E836">
        <v>1707</v>
      </c>
      <c r="F836" t="s">
        <v>36</v>
      </c>
      <c r="G836">
        <f>VLOOKUP(F836,sizing_mappings!$A$2:$B$6,2,0)</f>
        <v>8</v>
      </c>
      <c r="H836" t="s">
        <v>1256</v>
      </c>
    </row>
    <row r="837" spans="1:11" ht="15" hidden="1" customHeight="1">
      <c r="A837" t="s">
        <v>387</v>
      </c>
      <c r="B837" t="s">
        <v>1967</v>
      </c>
      <c r="C837" s="1" t="s">
        <v>13</v>
      </c>
      <c r="D837">
        <f>VLOOKUP(C837,status_mappings!$A$2:$B$8,2,0)</f>
        <v>3</v>
      </c>
      <c r="E837">
        <v>1706</v>
      </c>
      <c r="F837" t="s">
        <v>21</v>
      </c>
      <c r="G837">
        <f>VLOOKUP(F837,sizing_mappings!$A$2:$B$6,2,0)</f>
        <v>3</v>
      </c>
      <c r="H837" t="s">
        <v>1896</v>
      </c>
    </row>
    <row r="838" spans="1:11" ht="15" hidden="1" customHeight="1">
      <c r="A838" t="s">
        <v>387</v>
      </c>
      <c r="B838" t="s">
        <v>1968</v>
      </c>
      <c r="C838" s="1" t="s">
        <v>13</v>
      </c>
      <c r="D838">
        <f>VLOOKUP(C838,status_mappings!$A$2:$B$8,2,0)</f>
        <v>3</v>
      </c>
      <c r="E838">
        <v>1710</v>
      </c>
      <c r="F838" t="s">
        <v>14</v>
      </c>
      <c r="G838">
        <f>VLOOKUP(F838,sizing_mappings!$A$2:$B$6,2,0)</f>
        <v>2</v>
      </c>
      <c r="H838" t="s">
        <v>1400</v>
      </c>
    </row>
    <row r="839" spans="1:11" ht="15" hidden="1" customHeight="1">
      <c r="A839" t="s">
        <v>11</v>
      </c>
      <c r="B839" t="s">
        <v>189</v>
      </c>
      <c r="C839" s="1" t="s">
        <v>13</v>
      </c>
      <c r="D839">
        <f>VLOOKUP(C839,status_mappings!$A$2:$B$8,2,0)</f>
        <v>3</v>
      </c>
      <c r="E839">
        <v>1401</v>
      </c>
      <c r="F839" t="s">
        <v>21</v>
      </c>
      <c r="G839">
        <f>VLOOKUP(F839,sizing_mappings!$A$2:$B$6,2,0)</f>
        <v>3</v>
      </c>
      <c r="H839" t="s">
        <v>44</v>
      </c>
      <c r="K839" t="s">
        <v>190</v>
      </c>
    </row>
    <row r="840" spans="1:11" ht="15" hidden="1" customHeight="1">
      <c r="A840" t="s">
        <v>31</v>
      </c>
      <c r="B840" t="s">
        <v>1969</v>
      </c>
      <c r="C840" s="1" t="s">
        <v>13</v>
      </c>
      <c r="D840">
        <f>VLOOKUP(C840,status_mappings!$A$2:$B$8,2,0)</f>
        <v>3</v>
      </c>
      <c r="E840">
        <v>1706</v>
      </c>
      <c r="F840" t="s">
        <v>55</v>
      </c>
      <c r="G840">
        <f>VLOOKUP(F840,sizing_mappings!$A$2:$B$6,2,0)</f>
        <v>1</v>
      </c>
      <c r="H840" t="s">
        <v>1959</v>
      </c>
    </row>
    <row r="841" spans="1:11" ht="15" hidden="1" customHeight="1">
      <c r="A841" t="s">
        <v>31</v>
      </c>
      <c r="B841" t="s">
        <v>1970</v>
      </c>
      <c r="C841" s="1" t="s">
        <v>13</v>
      </c>
      <c r="D841">
        <f>VLOOKUP(C841,status_mappings!$A$2:$B$8,2,0)</f>
        <v>3</v>
      </c>
      <c r="E841">
        <v>1706</v>
      </c>
      <c r="F841" t="s">
        <v>14</v>
      </c>
      <c r="G841">
        <f>VLOOKUP(F841,sizing_mappings!$A$2:$B$6,2,0)</f>
        <v>2</v>
      </c>
      <c r="H841" t="s">
        <v>1959</v>
      </c>
    </row>
    <row r="842" spans="1:11" ht="15" hidden="1" customHeight="1">
      <c r="A842" t="s">
        <v>31</v>
      </c>
      <c r="B842" t="s">
        <v>1971</v>
      </c>
      <c r="C842" s="1" t="s">
        <v>13</v>
      </c>
      <c r="D842">
        <f>VLOOKUP(C842,status_mappings!$A$2:$B$8,2,0)</f>
        <v>3</v>
      </c>
      <c r="E842">
        <v>1710</v>
      </c>
      <c r="F842" t="s">
        <v>21</v>
      </c>
      <c r="G842">
        <f>VLOOKUP(F842,sizing_mappings!$A$2:$B$6,2,0)</f>
        <v>3</v>
      </c>
      <c r="H842" t="s">
        <v>1256</v>
      </c>
    </row>
    <row r="843" spans="1:11" ht="15" hidden="1" customHeight="1">
      <c r="A843" t="s">
        <v>31</v>
      </c>
      <c r="B843" t="s">
        <v>1972</v>
      </c>
      <c r="C843" s="1" t="s">
        <v>13</v>
      </c>
      <c r="D843">
        <f>VLOOKUP(C843,status_mappings!$A$2:$B$8,2,0)</f>
        <v>3</v>
      </c>
      <c r="E843">
        <v>1706</v>
      </c>
      <c r="F843" t="s">
        <v>55</v>
      </c>
      <c r="G843">
        <f>VLOOKUP(F843,sizing_mappings!$A$2:$B$6,2,0)</f>
        <v>1</v>
      </c>
      <c r="H843" t="s">
        <v>1959</v>
      </c>
    </row>
    <row r="844" spans="1:11" ht="15" hidden="1" customHeight="1">
      <c r="A844" t="s">
        <v>401</v>
      </c>
      <c r="B844" t="s">
        <v>1973</v>
      </c>
      <c r="C844" s="1" t="s">
        <v>13</v>
      </c>
      <c r="D844">
        <f>VLOOKUP(C844,status_mappings!$A$2:$B$8,2,0)</f>
        <v>3</v>
      </c>
      <c r="E844">
        <v>1706</v>
      </c>
      <c r="F844" t="s">
        <v>21</v>
      </c>
      <c r="G844">
        <f>VLOOKUP(F844,sizing_mappings!$A$2:$B$6,2,0)</f>
        <v>3</v>
      </c>
      <c r="H844" t="s">
        <v>964</v>
      </c>
    </row>
    <row r="845" spans="1:11" ht="15" hidden="1" customHeight="1">
      <c r="A845" t="s">
        <v>387</v>
      </c>
      <c r="B845" t="s">
        <v>1882</v>
      </c>
      <c r="C845" s="1" t="s">
        <v>75</v>
      </c>
      <c r="D845" t="e">
        <f>VLOOKUP(C845,status_mappings!$A$2:$B$8,2,0)</f>
        <v>#N/A</v>
      </c>
      <c r="E845">
        <v>1902</v>
      </c>
      <c r="F845" t="s">
        <v>18</v>
      </c>
      <c r="G845">
        <f>VLOOKUP(F845,sizing_mappings!$A$2:$B$6,2,0)</f>
        <v>5</v>
      </c>
      <c r="H845" t="s">
        <v>25</v>
      </c>
    </row>
    <row r="846" spans="1:11" ht="15" hidden="1" customHeight="1">
      <c r="A846" t="s">
        <v>387</v>
      </c>
      <c r="B846" t="s">
        <v>1976</v>
      </c>
      <c r="C846" s="1" t="s">
        <v>13</v>
      </c>
      <c r="D846">
        <f>VLOOKUP(C846,status_mappings!$A$2:$B$8,2,0)</f>
        <v>3</v>
      </c>
      <c r="E846">
        <v>1707</v>
      </c>
      <c r="F846" t="s">
        <v>18</v>
      </c>
      <c r="G846">
        <f>VLOOKUP(F846,sizing_mappings!$A$2:$B$6,2,0)</f>
        <v>5</v>
      </c>
      <c r="H846" t="s">
        <v>1832</v>
      </c>
    </row>
    <row r="847" spans="1:11" ht="15" hidden="1" customHeight="1">
      <c r="A847" t="s">
        <v>387</v>
      </c>
      <c r="B847" t="s">
        <v>1977</v>
      </c>
      <c r="C847" s="1" t="s">
        <v>75</v>
      </c>
      <c r="D847" t="e">
        <f>VLOOKUP(C847,status_mappings!$A$2:$B$8,2,0)</f>
        <v>#N/A</v>
      </c>
      <c r="E847">
        <v>1706</v>
      </c>
      <c r="F847" t="s">
        <v>21</v>
      </c>
      <c r="G847">
        <f>VLOOKUP(F847,sizing_mappings!$A$2:$B$6,2,0)</f>
        <v>3</v>
      </c>
      <c r="H847" t="s">
        <v>1832</v>
      </c>
    </row>
    <row r="848" spans="1:11" ht="15" hidden="1" customHeight="1">
      <c r="A848" t="s">
        <v>31</v>
      </c>
      <c r="B848" t="s">
        <v>1978</v>
      </c>
      <c r="C848" s="1" t="s">
        <v>13</v>
      </c>
      <c r="D848">
        <f>VLOOKUP(C848,status_mappings!$A$2:$B$8,2,0)</f>
        <v>3</v>
      </c>
      <c r="E848">
        <v>1707</v>
      </c>
      <c r="F848" t="s">
        <v>14</v>
      </c>
      <c r="G848">
        <f>VLOOKUP(F848,sizing_mappings!$A$2:$B$6,2,0)</f>
        <v>2</v>
      </c>
      <c r="H848" t="s">
        <v>1661</v>
      </c>
    </row>
    <row r="849" spans="1:11" ht="15" hidden="1" customHeight="1">
      <c r="A849" t="s">
        <v>387</v>
      </c>
      <c r="B849" t="s">
        <v>1979</v>
      </c>
      <c r="C849" s="1" t="s">
        <v>13</v>
      </c>
      <c r="D849">
        <f>VLOOKUP(C849,status_mappings!$A$2:$B$8,2,0)</f>
        <v>3</v>
      </c>
      <c r="E849">
        <v>1706</v>
      </c>
      <c r="F849" t="s">
        <v>21</v>
      </c>
      <c r="G849">
        <f>VLOOKUP(F849,sizing_mappings!$A$2:$B$6,2,0)</f>
        <v>3</v>
      </c>
      <c r="H849" t="s">
        <v>1896</v>
      </c>
    </row>
    <row r="850" spans="1:11" ht="15" hidden="1" customHeight="1">
      <c r="A850" t="s">
        <v>11</v>
      </c>
      <c r="B850" t="s">
        <v>191</v>
      </c>
      <c r="C850" s="1" t="s">
        <v>13</v>
      </c>
      <c r="D850">
        <f>VLOOKUP(C850,status_mappings!$A$2:$B$8,2,0)</f>
        <v>3</v>
      </c>
      <c r="E850">
        <v>1402</v>
      </c>
      <c r="F850" t="s">
        <v>21</v>
      </c>
      <c r="G850">
        <f>VLOOKUP(F850,sizing_mappings!$A$2:$B$6,2,0)</f>
        <v>3</v>
      </c>
      <c r="H850" t="s">
        <v>15</v>
      </c>
    </row>
    <row r="851" spans="1:11" ht="15" hidden="1" customHeight="1">
      <c r="A851" t="s">
        <v>387</v>
      </c>
      <c r="B851" s="6" t="s">
        <v>1980</v>
      </c>
      <c r="C851" s="1" t="s">
        <v>13</v>
      </c>
      <c r="D851">
        <f>VLOOKUP(C851,status_mappings!$A$2:$B$8,2,0)</f>
        <v>3</v>
      </c>
      <c r="E851">
        <v>1706</v>
      </c>
      <c r="F851" t="s">
        <v>21</v>
      </c>
      <c r="G851">
        <f>VLOOKUP(F851,sizing_mappings!$A$2:$B$6,2,0)</f>
        <v>3</v>
      </c>
      <c r="H851" t="s">
        <v>1896</v>
      </c>
    </row>
    <row r="852" spans="1:11" ht="15" hidden="1" customHeight="1">
      <c r="A852" t="s">
        <v>387</v>
      </c>
      <c r="B852" t="s">
        <v>1981</v>
      </c>
      <c r="C852" s="1" t="s">
        <v>13</v>
      </c>
      <c r="D852">
        <f>VLOOKUP(C852,status_mappings!$A$2:$B$8,2,0)</f>
        <v>3</v>
      </c>
      <c r="E852">
        <v>1707</v>
      </c>
      <c r="F852" t="s">
        <v>14</v>
      </c>
      <c r="G852">
        <f>VLOOKUP(F852,sizing_mappings!$A$2:$B$6,2,0)</f>
        <v>2</v>
      </c>
      <c r="H852" t="s">
        <v>1896</v>
      </c>
    </row>
    <row r="853" spans="1:11" ht="15" hidden="1" customHeight="1">
      <c r="A853" t="s">
        <v>387</v>
      </c>
      <c r="B853" t="s">
        <v>1981</v>
      </c>
      <c r="C853" s="1" t="s">
        <v>13</v>
      </c>
      <c r="D853">
        <f>VLOOKUP(C853,status_mappings!$A$2:$B$8,2,0)</f>
        <v>3</v>
      </c>
      <c r="E853">
        <v>1805</v>
      </c>
      <c r="F853" t="s">
        <v>14</v>
      </c>
      <c r="G853">
        <f>VLOOKUP(F853,sizing_mappings!$A$2:$B$6,2,0)</f>
        <v>2</v>
      </c>
      <c r="H853" t="s">
        <v>258</v>
      </c>
      <c r="K853" t="s">
        <v>2451</v>
      </c>
    </row>
    <row r="854" spans="1:11" ht="15" hidden="1" customHeight="1">
      <c r="A854" t="s">
        <v>387</v>
      </c>
      <c r="B854" t="s">
        <v>1981</v>
      </c>
      <c r="C854" s="1" t="s">
        <v>75</v>
      </c>
      <c r="D854" t="e">
        <f>VLOOKUP(C854,status_mappings!$A$2:$B$8,2,0)</f>
        <v>#N/A</v>
      </c>
      <c r="E854">
        <v>1807</v>
      </c>
      <c r="F854" t="s">
        <v>14</v>
      </c>
      <c r="G854">
        <f>VLOOKUP(F854,sizing_mappings!$A$2:$B$6,2,0)</f>
        <v>2</v>
      </c>
      <c r="H854" t="s">
        <v>1303</v>
      </c>
    </row>
    <row r="855" spans="1:11" ht="15" hidden="1" customHeight="1">
      <c r="A855" t="s">
        <v>387</v>
      </c>
      <c r="B855" t="s">
        <v>1982</v>
      </c>
      <c r="C855" s="1" t="s">
        <v>13</v>
      </c>
      <c r="D855">
        <f>VLOOKUP(C855,status_mappings!$A$2:$B$8,2,0)</f>
        <v>3</v>
      </c>
      <c r="E855">
        <v>1706</v>
      </c>
      <c r="F855" t="s">
        <v>21</v>
      </c>
      <c r="G855">
        <f>VLOOKUP(F855,sizing_mappings!$A$2:$B$6,2,0)</f>
        <v>3</v>
      </c>
      <c r="H855" t="s">
        <v>1661</v>
      </c>
    </row>
    <row r="856" spans="1:11" ht="15" hidden="1" customHeight="1">
      <c r="A856" t="s">
        <v>387</v>
      </c>
      <c r="B856" t="s">
        <v>1983</v>
      </c>
      <c r="C856" s="1" t="s">
        <v>13</v>
      </c>
      <c r="D856">
        <f>VLOOKUP(C856,status_mappings!$A$2:$B$8,2,0)</f>
        <v>3</v>
      </c>
      <c r="E856">
        <v>1710</v>
      </c>
      <c r="F856" t="s">
        <v>21</v>
      </c>
      <c r="G856">
        <f>VLOOKUP(F856,sizing_mappings!$A$2:$B$6,2,0)</f>
        <v>3</v>
      </c>
      <c r="H856" t="s">
        <v>1959</v>
      </c>
    </row>
    <row r="857" spans="1:11" ht="15" hidden="1" customHeight="1">
      <c r="A857" t="s">
        <v>387</v>
      </c>
      <c r="B857" t="s">
        <v>1984</v>
      </c>
      <c r="C857" s="1" t="s">
        <v>75</v>
      </c>
      <c r="D857" t="e">
        <f>VLOOKUP(C857,status_mappings!$A$2:$B$8,2,0)</f>
        <v>#N/A</v>
      </c>
      <c r="E857">
        <v>1706</v>
      </c>
      <c r="F857" t="s">
        <v>21</v>
      </c>
      <c r="G857">
        <f>VLOOKUP(F857,sizing_mappings!$A$2:$B$6,2,0)</f>
        <v>3</v>
      </c>
      <c r="H857" t="s">
        <v>1959</v>
      </c>
    </row>
    <row r="858" spans="1:11" ht="15" hidden="1" customHeight="1">
      <c r="A858" t="s">
        <v>31</v>
      </c>
      <c r="B858" t="s">
        <v>1985</v>
      </c>
      <c r="C858" s="1" t="s">
        <v>13</v>
      </c>
      <c r="D858">
        <f>VLOOKUP(C858,status_mappings!$A$2:$B$8,2,0)</f>
        <v>3</v>
      </c>
      <c r="E858">
        <v>1710</v>
      </c>
      <c r="F858" t="s">
        <v>18</v>
      </c>
      <c r="G858">
        <f>VLOOKUP(F858,sizing_mappings!$A$2:$B$6,2,0)</f>
        <v>5</v>
      </c>
      <c r="H858" t="s">
        <v>1908</v>
      </c>
    </row>
    <row r="859" spans="1:11" ht="15" hidden="1" customHeight="1">
      <c r="A859" t="s">
        <v>31</v>
      </c>
      <c r="B859" t="s">
        <v>1986</v>
      </c>
      <c r="C859" s="1" t="s">
        <v>13</v>
      </c>
      <c r="D859">
        <f>VLOOKUP(C859,status_mappings!$A$2:$B$8,2,0)</f>
        <v>3</v>
      </c>
      <c r="E859">
        <v>1710</v>
      </c>
      <c r="F859" t="s">
        <v>21</v>
      </c>
      <c r="G859">
        <f>VLOOKUP(F859,sizing_mappings!$A$2:$B$6,2,0)</f>
        <v>3</v>
      </c>
      <c r="H859" t="s">
        <v>1959</v>
      </c>
    </row>
    <row r="860" spans="1:11" ht="15" hidden="1" customHeight="1">
      <c r="A860" t="s">
        <v>387</v>
      </c>
      <c r="B860" t="s">
        <v>1987</v>
      </c>
      <c r="C860" s="1" t="s">
        <v>13</v>
      </c>
      <c r="D860">
        <f>VLOOKUP(C860,status_mappings!$A$2:$B$8,2,0)</f>
        <v>3</v>
      </c>
      <c r="E860">
        <v>1710</v>
      </c>
      <c r="F860" t="s">
        <v>21</v>
      </c>
      <c r="G860">
        <f>VLOOKUP(F860,sizing_mappings!$A$2:$B$6,2,0)</f>
        <v>3</v>
      </c>
      <c r="H860" t="s">
        <v>1896</v>
      </c>
    </row>
    <row r="861" spans="1:11" ht="15" hidden="1" customHeight="1">
      <c r="A861" t="s">
        <v>387</v>
      </c>
      <c r="B861" t="s">
        <v>1988</v>
      </c>
      <c r="C861" s="1" t="s">
        <v>13</v>
      </c>
      <c r="D861">
        <f>VLOOKUP(C861,status_mappings!$A$2:$B$8,2,0)</f>
        <v>3</v>
      </c>
      <c r="E861">
        <v>1706</v>
      </c>
      <c r="F861" t="s">
        <v>14</v>
      </c>
      <c r="G861">
        <f>VLOOKUP(F861,sizing_mappings!$A$2:$B$6,2,0)</f>
        <v>2</v>
      </c>
      <c r="H861" t="s">
        <v>1839</v>
      </c>
    </row>
    <row r="862" spans="1:11" ht="15" hidden="1" customHeight="1">
      <c r="A862" t="s">
        <v>387</v>
      </c>
      <c r="B862" t="s">
        <v>1989</v>
      </c>
      <c r="C862" s="1" t="s">
        <v>13</v>
      </c>
      <c r="D862">
        <f>VLOOKUP(C862,status_mappings!$A$2:$B$8,2,0)</f>
        <v>3</v>
      </c>
      <c r="E862">
        <v>1706</v>
      </c>
      <c r="F862" t="s">
        <v>14</v>
      </c>
      <c r="G862">
        <f>VLOOKUP(F862,sizing_mappings!$A$2:$B$6,2,0)</f>
        <v>2</v>
      </c>
      <c r="H862" t="s">
        <v>1906</v>
      </c>
    </row>
    <row r="863" spans="1:11" ht="15" hidden="1" customHeight="1">
      <c r="A863" t="s">
        <v>11</v>
      </c>
      <c r="B863" t="s">
        <v>192</v>
      </c>
      <c r="C863" s="1" t="s">
        <v>13</v>
      </c>
      <c r="D863">
        <f>VLOOKUP(C863,status_mappings!$A$2:$B$8,2,0)</f>
        <v>3</v>
      </c>
      <c r="E863">
        <v>1404</v>
      </c>
      <c r="F863" t="s">
        <v>21</v>
      </c>
      <c r="G863">
        <f>VLOOKUP(F863,sizing_mappings!$A$2:$B$6,2,0)</f>
        <v>3</v>
      </c>
      <c r="H863" t="s">
        <v>15</v>
      </c>
    </row>
    <row r="864" spans="1:11" ht="15" hidden="1" customHeight="1">
      <c r="A864" t="s">
        <v>31</v>
      </c>
      <c r="B864" t="s">
        <v>1990</v>
      </c>
      <c r="C864" s="1" t="s">
        <v>13</v>
      </c>
      <c r="D864">
        <f>VLOOKUP(C864,status_mappings!$A$2:$B$8,2,0)</f>
        <v>3</v>
      </c>
      <c r="E864">
        <v>1706</v>
      </c>
      <c r="F864" t="s">
        <v>14</v>
      </c>
      <c r="G864">
        <f>VLOOKUP(F864,sizing_mappings!$A$2:$B$6,2,0)</f>
        <v>2</v>
      </c>
      <c r="H864" t="s">
        <v>1991</v>
      </c>
    </row>
    <row r="865" spans="1:8" ht="15" hidden="1" customHeight="1">
      <c r="A865" t="s">
        <v>1233</v>
      </c>
      <c r="B865" t="s">
        <v>1992</v>
      </c>
      <c r="C865" s="1" t="s">
        <v>13</v>
      </c>
      <c r="D865">
        <f>VLOOKUP(C865,status_mappings!$A$2:$B$8,2,0)</f>
        <v>3</v>
      </c>
      <c r="E865">
        <v>1706</v>
      </c>
      <c r="F865" t="s">
        <v>18</v>
      </c>
      <c r="G865">
        <f>VLOOKUP(F865,sizing_mappings!$A$2:$B$6,2,0)</f>
        <v>5</v>
      </c>
      <c r="H865" t="s">
        <v>1028</v>
      </c>
    </row>
    <row r="866" spans="1:8" ht="15" hidden="1" customHeight="1">
      <c r="A866" t="s">
        <v>387</v>
      </c>
      <c r="B866" t="s">
        <v>1993</v>
      </c>
      <c r="C866" s="1" t="s">
        <v>13</v>
      </c>
      <c r="D866">
        <f>VLOOKUP(C866,status_mappings!$A$2:$B$8,2,0)</f>
        <v>3</v>
      </c>
      <c r="E866">
        <v>1706</v>
      </c>
      <c r="F866" t="s">
        <v>21</v>
      </c>
      <c r="G866">
        <f>VLOOKUP(F866,sizing_mappings!$A$2:$B$6,2,0)</f>
        <v>3</v>
      </c>
      <c r="H866" t="s">
        <v>1028</v>
      </c>
    </row>
    <row r="867" spans="1:8" ht="15" hidden="1" customHeight="1">
      <c r="A867" t="s">
        <v>387</v>
      </c>
      <c r="B867" t="s">
        <v>1994</v>
      </c>
      <c r="C867" s="1" t="s">
        <v>13</v>
      </c>
      <c r="D867">
        <f>VLOOKUP(C867,status_mappings!$A$2:$B$8,2,0)</f>
        <v>3</v>
      </c>
      <c r="E867">
        <v>1706</v>
      </c>
      <c r="F867" t="s">
        <v>14</v>
      </c>
      <c r="G867">
        <f>VLOOKUP(F867,sizing_mappings!$A$2:$B$6,2,0)</f>
        <v>2</v>
      </c>
      <c r="H867" t="s">
        <v>1028</v>
      </c>
    </row>
    <row r="868" spans="1:8" ht="15" hidden="1" customHeight="1">
      <c r="A868" t="s">
        <v>387</v>
      </c>
      <c r="B868" t="s">
        <v>1995</v>
      </c>
      <c r="C868" s="1" t="s">
        <v>13</v>
      </c>
      <c r="D868">
        <f>VLOOKUP(C868,status_mappings!$A$2:$B$8,2,0)</f>
        <v>3</v>
      </c>
      <c r="E868">
        <v>1706</v>
      </c>
      <c r="F868" t="s">
        <v>14</v>
      </c>
      <c r="G868">
        <f>VLOOKUP(F868,sizing_mappings!$A$2:$B$6,2,0)</f>
        <v>2</v>
      </c>
      <c r="H868" t="s">
        <v>1047</v>
      </c>
    </row>
    <row r="869" spans="1:8" ht="15" hidden="1" customHeight="1">
      <c r="A869" t="s">
        <v>387</v>
      </c>
      <c r="B869" t="s">
        <v>1996</v>
      </c>
      <c r="C869" s="1" t="s">
        <v>13</v>
      </c>
      <c r="D869">
        <f>VLOOKUP(C869,status_mappings!$A$2:$B$8,2,0)</f>
        <v>3</v>
      </c>
      <c r="E869">
        <v>1706</v>
      </c>
      <c r="F869" t="s">
        <v>55</v>
      </c>
      <c r="G869">
        <f>VLOOKUP(F869,sizing_mappings!$A$2:$B$6,2,0)</f>
        <v>1</v>
      </c>
      <c r="H869" t="s">
        <v>1832</v>
      </c>
    </row>
    <row r="870" spans="1:8" ht="15" hidden="1" customHeight="1">
      <c r="A870" t="s">
        <v>387</v>
      </c>
      <c r="B870" t="s">
        <v>1997</v>
      </c>
      <c r="C870" s="1" t="s">
        <v>13</v>
      </c>
      <c r="D870">
        <f>VLOOKUP(C870,status_mappings!$A$2:$B$8,2,0)</f>
        <v>3</v>
      </c>
      <c r="E870">
        <v>1710</v>
      </c>
      <c r="F870" t="s">
        <v>36</v>
      </c>
      <c r="G870">
        <f>VLOOKUP(F870,sizing_mappings!$A$2:$B$6,2,0)</f>
        <v>8</v>
      </c>
      <c r="H870" t="s">
        <v>1908</v>
      </c>
    </row>
    <row r="871" spans="1:8" ht="15" hidden="1" customHeight="1">
      <c r="A871" t="s">
        <v>387</v>
      </c>
      <c r="B871" t="s">
        <v>1998</v>
      </c>
      <c r="C871" s="1" t="s">
        <v>75</v>
      </c>
      <c r="D871" t="e">
        <f>VLOOKUP(C871,status_mappings!$A$2:$B$8,2,0)</f>
        <v>#N/A</v>
      </c>
      <c r="E871">
        <v>1710</v>
      </c>
      <c r="F871" t="s">
        <v>18</v>
      </c>
      <c r="G871">
        <f>VLOOKUP(F871,sizing_mappings!$A$2:$B$6,2,0)</f>
        <v>5</v>
      </c>
      <c r="H871" t="s">
        <v>25</v>
      </c>
    </row>
    <row r="872" spans="1:8" ht="15" hidden="1" customHeight="1">
      <c r="A872" t="s">
        <v>1999</v>
      </c>
      <c r="B872" t="s">
        <v>2000</v>
      </c>
      <c r="C872" s="1" t="s">
        <v>75</v>
      </c>
      <c r="D872" t="e">
        <f>VLOOKUP(C872,status_mappings!$A$2:$B$8,2,0)</f>
        <v>#N/A</v>
      </c>
      <c r="E872">
        <v>1707</v>
      </c>
      <c r="F872" t="s">
        <v>14</v>
      </c>
      <c r="G872">
        <f>VLOOKUP(F872,sizing_mappings!$A$2:$B$6,2,0)</f>
        <v>2</v>
      </c>
      <c r="H872" t="s">
        <v>1256</v>
      </c>
    </row>
    <row r="873" spans="1:8" ht="15" hidden="1" customHeight="1">
      <c r="A873" t="s">
        <v>1999</v>
      </c>
      <c r="B873" t="s">
        <v>2001</v>
      </c>
      <c r="C873" s="1" t="s">
        <v>75</v>
      </c>
      <c r="D873" t="e">
        <f>VLOOKUP(C873,status_mappings!$A$2:$B$8,2,0)</f>
        <v>#N/A</v>
      </c>
      <c r="E873">
        <v>1707</v>
      </c>
      <c r="F873" t="s">
        <v>18</v>
      </c>
      <c r="G873">
        <f>VLOOKUP(F873,sizing_mappings!$A$2:$B$6,2,0)</f>
        <v>5</v>
      </c>
      <c r="H873" t="s">
        <v>1256</v>
      </c>
    </row>
    <row r="874" spans="1:8" ht="15" hidden="1" customHeight="1">
      <c r="A874" t="s">
        <v>31</v>
      </c>
      <c r="B874" t="s">
        <v>193</v>
      </c>
      <c r="C874" s="1" t="s">
        <v>24</v>
      </c>
      <c r="D874">
        <f>VLOOKUP(C874,status_mappings!$A$2:$B$8,2,0)</f>
        <v>0</v>
      </c>
      <c r="E874" t="s">
        <v>25</v>
      </c>
      <c r="F874" t="s">
        <v>21</v>
      </c>
      <c r="G874">
        <f>VLOOKUP(F874,sizing_mappings!$A$2:$B$6,2,0)</f>
        <v>3</v>
      </c>
      <c r="H874" t="s">
        <v>25</v>
      </c>
    </row>
    <row r="875" spans="1:8" ht="15" hidden="1" customHeight="1">
      <c r="A875" t="s">
        <v>387</v>
      </c>
      <c r="B875" t="s">
        <v>2002</v>
      </c>
      <c r="C875" s="1" t="s">
        <v>13</v>
      </c>
      <c r="D875">
        <f>VLOOKUP(C875,status_mappings!$A$2:$B$8,2,0)</f>
        <v>3</v>
      </c>
      <c r="E875">
        <v>1707</v>
      </c>
      <c r="F875" t="s">
        <v>55</v>
      </c>
      <c r="G875">
        <f>VLOOKUP(F875,sizing_mappings!$A$2:$B$6,2,0)</f>
        <v>1</v>
      </c>
      <c r="H875" t="s">
        <v>1902</v>
      </c>
    </row>
    <row r="876" spans="1:8" ht="15" hidden="1" customHeight="1">
      <c r="A876" t="s">
        <v>387</v>
      </c>
      <c r="B876" t="s">
        <v>1883</v>
      </c>
      <c r="C876" s="1" t="s">
        <v>13</v>
      </c>
      <c r="D876">
        <f>VLOOKUP(C876,status_mappings!$A$2:$B$8,2,0)</f>
        <v>3</v>
      </c>
      <c r="E876">
        <v>1804</v>
      </c>
      <c r="F876" t="s">
        <v>14</v>
      </c>
      <c r="G876">
        <f>VLOOKUP(F876,sizing_mappings!$A$2:$B$6,2,0)</f>
        <v>2</v>
      </c>
      <c r="H876" t="s">
        <v>1804</v>
      </c>
    </row>
    <row r="877" spans="1:8" ht="15" hidden="1" customHeight="1">
      <c r="A877" t="s">
        <v>31</v>
      </c>
      <c r="B877" t="s">
        <v>2005</v>
      </c>
      <c r="C877" s="1" t="s">
        <v>13</v>
      </c>
      <c r="D877">
        <f>VLOOKUP(C877,status_mappings!$A$2:$B$8,2,0)</f>
        <v>3</v>
      </c>
      <c r="E877">
        <v>1707</v>
      </c>
      <c r="F877" t="s">
        <v>55</v>
      </c>
      <c r="G877">
        <f>VLOOKUP(F877,sizing_mappings!$A$2:$B$6,2,0)</f>
        <v>1</v>
      </c>
      <c r="H877" t="s">
        <v>1902</v>
      </c>
    </row>
    <row r="878" spans="1:8" ht="15" hidden="1" customHeight="1">
      <c r="A878" t="s">
        <v>401</v>
      </c>
      <c r="B878" t="s">
        <v>2006</v>
      </c>
      <c r="C878" s="1" t="s">
        <v>13</v>
      </c>
      <c r="D878">
        <f>VLOOKUP(C878,status_mappings!$A$2:$B$8,2,0)</f>
        <v>3</v>
      </c>
      <c r="E878">
        <v>1706</v>
      </c>
      <c r="F878" t="s">
        <v>55</v>
      </c>
      <c r="G878">
        <f>VLOOKUP(F878,sizing_mappings!$A$2:$B$6,2,0)</f>
        <v>1</v>
      </c>
      <c r="H878" t="s">
        <v>964</v>
      </c>
    </row>
    <row r="879" spans="1:8" ht="15" hidden="1" customHeight="1">
      <c r="A879" t="s">
        <v>1921</v>
      </c>
      <c r="B879" t="s">
        <v>2007</v>
      </c>
      <c r="C879" s="1" t="s">
        <v>13</v>
      </c>
      <c r="D879">
        <f>VLOOKUP(C879,status_mappings!$A$2:$B$8,2,0)</f>
        <v>3</v>
      </c>
      <c r="E879">
        <v>1707</v>
      </c>
      <c r="F879" t="s">
        <v>14</v>
      </c>
      <c r="G879">
        <f>VLOOKUP(F879,sizing_mappings!$A$2:$B$6,2,0)</f>
        <v>2</v>
      </c>
      <c r="H879" t="s">
        <v>1832</v>
      </c>
    </row>
    <row r="880" spans="1:8" ht="15" hidden="1" customHeight="1">
      <c r="A880" t="s">
        <v>1921</v>
      </c>
      <c r="B880" t="s">
        <v>2008</v>
      </c>
      <c r="C880" s="1" t="s">
        <v>13</v>
      </c>
      <c r="D880">
        <f>VLOOKUP(C880,status_mappings!$A$2:$B$8,2,0)</f>
        <v>3</v>
      </c>
      <c r="E880">
        <v>1707</v>
      </c>
      <c r="F880" t="s">
        <v>14</v>
      </c>
      <c r="G880">
        <f>VLOOKUP(F880,sizing_mappings!$A$2:$B$6,2,0)</f>
        <v>2</v>
      </c>
      <c r="H880" t="s">
        <v>1959</v>
      </c>
    </row>
    <row r="881" spans="1:11" ht="15" hidden="1" customHeight="1">
      <c r="A881" t="s">
        <v>1921</v>
      </c>
      <c r="B881" t="s">
        <v>2009</v>
      </c>
      <c r="C881" s="1" t="s">
        <v>13</v>
      </c>
      <c r="D881">
        <f>VLOOKUP(C881,status_mappings!$A$2:$B$8,2,0)</f>
        <v>3</v>
      </c>
      <c r="E881">
        <v>1707</v>
      </c>
      <c r="F881" t="s">
        <v>14</v>
      </c>
      <c r="G881">
        <f>VLOOKUP(F881,sizing_mappings!$A$2:$B$6,2,0)</f>
        <v>2</v>
      </c>
      <c r="H881" t="s">
        <v>1896</v>
      </c>
    </row>
    <row r="882" spans="1:11" ht="15" hidden="1" customHeight="1">
      <c r="A882" t="s">
        <v>1921</v>
      </c>
      <c r="B882" t="s">
        <v>2010</v>
      </c>
      <c r="C882" s="1" t="s">
        <v>13</v>
      </c>
      <c r="D882">
        <f>VLOOKUP(C882,status_mappings!$A$2:$B$8,2,0)</f>
        <v>3</v>
      </c>
      <c r="E882">
        <v>1707</v>
      </c>
      <c r="F882" t="s">
        <v>14</v>
      </c>
      <c r="G882">
        <f>VLOOKUP(F882,sizing_mappings!$A$2:$B$6,2,0)</f>
        <v>2</v>
      </c>
      <c r="H882" t="s">
        <v>1661</v>
      </c>
    </row>
    <row r="883" spans="1:11" ht="15" hidden="1" customHeight="1">
      <c r="A883" t="s">
        <v>31</v>
      </c>
      <c r="B883" t="s">
        <v>2011</v>
      </c>
      <c r="C883" s="1" t="s">
        <v>13</v>
      </c>
      <c r="D883">
        <f>VLOOKUP(C883,status_mappings!$A$2:$B$8,2,0)</f>
        <v>3</v>
      </c>
      <c r="E883">
        <v>1708</v>
      </c>
      <c r="F883" t="s">
        <v>14</v>
      </c>
      <c r="G883">
        <f>VLOOKUP(F883,sizing_mappings!$A$2:$B$6,2,0)</f>
        <v>2</v>
      </c>
      <c r="H883" t="s">
        <v>465</v>
      </c>
      <c r="J883" s="2">
        <v>1</v>
      </c>
    </row>
    <row r="884" spans="1:11" ht="15" hidden="1" customHeight="1">
      <c r="A884" t="s">
        <v>11</v>
      </c>
      <c r="B884" t="s">
        <v>194</v>
      </c>
      <c r="C884" s="1" t="s">
        <v>13</v>
      </c>
      <c r="D884">
        <f>VLOOKUP(C884,status_mappings!$A$2:$B$8,2,0)</f>
        <v>3</v>
      </c>
      <c r="E884">
        <v>1402</v>
      </c>
      <c r="F884" t="s">
        <v>14</v>
      </c>
      <c r="G884">
        <f>VLOOKUP(F884,sizing_mappings!$A$2:$B$6,2,0)</f>
        <v>2</v>
      </c>
      <c r="H884" t="s">
        <v>133</v>
      </c>
      <c r="K884" t="s">
        <v>187</v>
      </c>
    </row>
    <row r="885" spans="1:11" ht="15" hidden="1" customHeight="1">
      <c r="A885" t="s">
        <v>31</v>
      </c>
      <c r="B885" t="s">
        <v>2012</v>
      </c>
      <c r="C885" s="1" t="s">
        <v>13</v>
      </c>
      <c r="D885">
        <f>VLOOKUP(C885,status_mappings!$A$2:$B$8,2,0)</f>
        <v>3</v>
      </c>
      <c r="E885">
        <v>1710</v>
      </c>
      <c r="F885" t="s">
        <v>14</v>
      </c>
      <c r="G885">
        <f>VLOOKUP(F885,sizing_mappings!$A$2:$B$6,2,0)</f>
        <v>2</v>
      </c>
      <c r="H885" t="s">
        <v>465</v>
      </c>
      <c r="J885" s="2">
        <v>1</v>
      </c>
    </row>
    <row r="886" spans="1:11" ht="15" hidden="1" customHeight="1">
      <c r="A886" t="s">
        <v>387</v>
      </c>
      <c r="B886" t="s">
        <v>2013</v>
      </c>
      <c r="C886" s="1" t="s">
        <v>13</v>
      </c>
      <c r="D886">
        <f>VLOOKUP(C886,status_mappings!$A$2:$B$8,2,0)</f>
        <v>3</v>
      </c>
      <c r="E886">
        <v>1708</v>
      </c>
      <c r="F886" t="s">
        <v>36</v>
      </c>
      <c r="G886">
        <f>VLOOKUP(F886,sizing_mappings!$A$2:$B$6,2,0)</f>
        <v>8</v>
      </c>
      <c r="H886" t="s">
        <v>2014</v>
      </c>
    </row>
    <row r="887" spans="1:11" ht="15" hidden="1" customHeight="1">
      <c r="A887" t="s">
        <v>387</v>
      </c>
      <c r="B887" t="s">
        <v>2015</v>
      </c>
      <c r="C887" s="1" t="s">
        <v>13</v>
      </c>
      <c r="D887">
        <f>VLOOKUP(C887,status_mappings!$A$2:$B$8,2,0)</f>
        <v>3</v>
      </c>
      <c r="E887">
        <v>1708</v>
      </c>
      <c r="F887" t="s">
        <v>36</v>
      </c>
      <c r="G887">
        <f>VLOOKUP(F887,sizing_mappings!$A$2:$B$6,2,0)</f>
        <v>8</v>
      </c>
      <c r="H887" t="s">
        <v>2016</v>
      </c>
    </row>
    <row r="888" spans="1:11" ht="15" hidden="1" customHeight="1">
      <c r="A888" t="s">
        <v>401</v>
      </c>
      <c r="B888" t="s">
        <v>2017</v>
      </c>
      <c r="C888" s="1" t="s">
        <v>13</v>
      </c>
      <c r="D888">
        <f>VLOOKUP(C888,status_mappings!$A$2:$B$8,2,0)</f>
        <v>3</v>
      </c>
      <c r="E888">
        <v>1707</v>
      </c>
      <c r="F888" t="s">
        <v>36</v>
      </c>
      <c r="G888">
        <f>VLOOKUP(F888,sizing_mappings!$A$2:$B$6,2,0)</f>
        <v>8</v>
      </c>
      <c r="H888" t="s">
        <v>1817</v>
      </c>
      <c r="J888" s="2">
        <v>0.3</v>
      </c>
    </row>
    <row r="889" spans="1:11" ht="15" hidden="1" customHeight="1">
      <c r="A889" t="s">
        <v>387</v>
      </c>
      <c r="B889" t="s">
        <v>2018</v>
      </c>
      <c r="C889" s="1" t="s">
        <v>13</v>
      </c>
      <c r="D889">
        <f>VLOOKUP(C889,status_mappings!$A$2:$B$8,2,0)</f>
        <v>3</v>
      </c>
      <c r="E889">
        <v>1710</v>
      </c>
      <c r="F889" t="s">
        <v>18</v>
      </c>
      <c r="G889">
        <f>VLOOKUP(F889,sizing_mappings!$A$2:$B$6,2,0)</f>
        <v>5</v>
      </c>
      <c r="H889" t="s">
        <v>1896</v>
      </c>
    </row>
    <row r="890" spans="1:11" ht="15" hidden="1" customHeight="1">
      <c r="A890" t="s">
        <v>31</v>
      </c>
      <c r="B890" t="s">
        <v>2019</v>
      </c>
      <c r="C890" s="1" t="s">
        <v>13</v>
      </c>
      <c r="D890">
        <f>VLOOKUP(C890,status_mappings!$A$2:$B$8,2,0)</f>
        <v>3</v>
      </c>
      <c r="E890">
        <v>1707</v>
      </c>
      <c r="F890" t="s">
        <v>14</v>
      </c>
      <c r="G890">
        <f>VLOOKUP(F890,sizing_mappings!$A$2:$B$6,2,0)</f>
        <v>2</v>
      </c>
      <c r="H890" t="s">
        <v>2020</v>
      </c>
    </row>
    <row r="891" spans="1:11" ht="15" hidden="1" customHeight="1">
      <c r="A891" t="s">
        <v>1233</v>
      </c>
      <c r="B891" t="s">
        <v>2021</v>
      </c>
      <c r="C891" s="1" t="s">
        <v>13</v>
      </c>
      <c r="D891">
        <f>VLOOKUP(C891,status_mappings!$A$2:$B$8,2,0)</f>
        <v>3</v>
      </c>
      <c r="E891">
        <v>1707</v>
      </c>
      <c r="F891" t="s">
        <v>14</v>
      </c>
      <c r="G891">
        <f>VLOOKUP(F891,sizing_mappings!$A$2:$B$6,2,0)</f>
        <v>2</v>
      </c>
      <c r="H891" t="s">
        <v>1902</v>
      </c>
    </row>
    <row r="892" spans="1:11" ht="15" hidden="1" customHeight="1">
      <c r="A892" t="s">
        <v>387</v>
      </c>
      <c r="B892" t="s">
        <v>2022</v>
      </c>
      <c r="C892" s="1" t="s">
        <v>13</v>
      </c>
      <c r="D892">
        <f>VLOOKUP(C892,status_mappings!$A$2:$B$8,2,0)</f>
        <v>3</v>
      </c>
      <c r="E892">
        <v>1710</v>
      </c>
      <c r="F892" t="s">
        <v>21</v>
      </c>
      <c r="G892">
        <f>VLOOKUP(F892,sizing_mappings!$A$2:$B$6,2,0)</f>
        <v>3</v>
      </c>
      <c r="H892" t="s">
        <v>1959</v>
      </c>
    </row>
    <row r="893" spans="1:11" ht="15" hidden="1" customHeight="1">
      <c r="A893" t="s">
        <v>1912</v>
      </c>
      <c r="B893" t="s">
        <v>1919</v>
      </c>
      <c r="C893" s="1" t="s">
        <v>13</v>
      </c>
      <c r="D893">
        <f>VLOOKUP(C893,status_mappings!$A$2:$B$8,2,0)</f>
        <v>3</v>
      </c>
      <c r="E893">
        <v>1806</v>
      </c>
      <c r="F893" t="s">
        <v>36</v>
      </c>
      <c r="G893">
        <f>VLOOKUP(F893,sizing_mappings!$A$2:$B$6,2,0)</f>
        <v>8</v>
      </c>
      <c r="H893" t="s">
        <v>1022</v>
      </c>
    </row>
    <row r="894" spans="1:11" ht="15" hidden="1" customHeight="1">
      <c r="A894" t="s">
        <v>387</v>
      </c>
      <c r="B894" t="s">
        <v>2024</v>
      </c>
      <c r="C894" s="1" t="s">
        <v>13</v>
      </c>
      <c r="D894">
        <f>VLOOKUP(C894,status_mappings!$A$2:$B$8,2,0)</f>
        <v>3</v>
      </c>
      <c r="E894">
        <v>1710</v>
      </c>
      <c r="F894" t="s">
        <v>21</v>
      </c>
      <c r="G894">
        <f>VLOOKUP(F894,sizing_mappings!$A$2:$B$6,2,0)</f>
        <v>3</v>
      </c>
      <c r="H894" t="s">
        <v>1572</v>
      </c>
    </row>
    <row r="895" spans="1:11" ht="15" hidden="1" customHeight="1">
      <c r="A895" t="s">
        <v>11</v>
      </c>
      <c r="B895" t="s">
        <v>195</v>
      </c>
      <c r="C895" s="1" t="s">
        <v>13</v>
      </c>
      <c r="D895">
        <f>VLOOKUP(C895,status_mappings!$A$2:$B$8,2,0)</f>
        <v>3</v>
      </c>
      <c r="E895">
        <v>1401</v>
      </c>
      <c r="F895" t="s">
        <v>55</v>
      </c>
      <c r="G895">
        <f>VLOOKUP(F895,sizing_mappings!$A$2:$B$6,2,0)</f>
        <v>1</v>
      </c>
      <c r="H895" t="s">
        <v>44</v>
      </c>
    </row>
    <row r="896" spans="1:11" ht="15" hidden="1" customHeight="1">
      <c r="A896" t="s">
        <v>1921</v>
      </c>
      <c r="B896" t="s">
        <v>2026</v>
      </c>
      <c r="C896" s="1" t="s">
        <v>13</v>
      </c>
      <c r="D896">
        <f>VLOOKUP(C896,status_mappings!$A$2:$B$8,2,0)</f>
        <v>3</v>
      </c>
      <c r="E896">
        <v>1707</v>
      </c>
      <c r="F896" t="s">
        <v>14</v>
      </c>
      <c r="G896">
        <f>VLOOKUP(F896,sizing_mappings!$A$2:$B$6,2,0)</f>
        <v>2</v>
      </c>
      <c r="H896" t="s">
        <v>1832</v>
      </c>
    </row>
    <row r="897" spans="1:8" ht="15" hidden="1" customHeight="1">
      <c r="A897" t="s">
        <v>1921</v>
      </c>
      <c r="B897" t="s">
        <v>1922</v>
      </c>
      <c r="C897" s="1" t="s">
        <v>75</v>
      </c>
      <c r="D897" t="e">
        <f>VLOOKUP(C897,status_mappings!$A$2:$B$8,2,0)</f>
        <v>#N/A</v>
      </c>
      <c r="E897">
        <v>1801</v>
      </c>
      <c r="F897" t="s">
        <v>21</v>
      </c>
      <c r="G897">
        <f>VLOOKUP(F897,sizing_mappings!$A$2:$B$6,2,0)</f>
        <v>3</v>
      </c>
      <c r="H897" t="s">
        <v>1832</v>
      </c>
    </row>
    <row r="898" spans="1:8" ht="15" hidden="1" customHeight="1">
      <c r="A898" t="s">
        <v>1921</v>
      </c>
      <c r="B898" t="s">
        <v>1922</v>
      </c>
      <c r="C898" s="1" t="s">
        <v>13</v>
      </c>
      <c r="D898">
        <f>VLOOKUP(C898,status_mappings!$A$2:$B$8,2,0)</f>
        <v>3</v>
      </c>
      <c r="E898">
        <v>1711</v>
      </c>
      <c r="F898" t="s">
        <v>55</v>
      </c>
      <c r="G898">
        <f>VLOOKUP(F898,sizing_mappings!$A$2:$B$6,2,0)</f>
        <v>1</v>
      </c>
      <c r="H898" t="s">
        <v>1314</v>
      </c>
    </row>
    <row r="899" spans="1:8" ht="15" hidden="1" customHeight="1">
      <c r="A899" t="s">
        <v>387</v>
      </c>
      <c r="B899" t="s">
        <v>2025</v>
      </c>
      <c r="C899" s="1" t="s">
        <v>13</v>
      </c>
      <c r="D899">
        <f>VLOOKUP(C899,status_mappings!$A$2:$B$8,2,0)</f>
        <v>3</v>
      </c>
      <c r="E899">
        <v>1710</v>
      </c>
      <c r="F899" t="s">
        <v>18</v>
      </c>
      <c r="G899">
        <f>VLOOKUP(F899,sizing_mappings!$A$2:$B$6,2,0)</f>
        <v>5</v>
      </c>
      <c r="H899" t="s">
        <v>1832</v>
      </c>
    </row>
    <row r="900" spans="1:8" ht="15" hidden="1" customHeight="1">
      <c r="A900" t="s">
        <v>1921</v>
      </c>
      <c r="B900" t="s">
        <v>2027</v>
      </c>
      <c r="C900" s="1" t="s">
        <v>13</v>
      </c>
      <c r="D900">
        <f>VLOOKUP(C900,status_mappings!$A$2:$B$8,2,0)</f>
        <v>3</v>
      </c>
      <c r="E900">
        <v>1707</v>
      </c>
      <c r="F900" t="s">
        <v>14</v>
      </c>
      <c r="G900">
        <f>VLOOKUP(F900,sizing_mappings!$A$2:$B$6,2,0)</f>
        <v>2</v>
      </c>
      <c r="H900" t="s">
        <v>1572</v>
      </c>
    </row>
    <row r="901" spans="1:8" ht="15" hidden="1" customHeight="1">
      <c r="A901" t="s">
        <v>1921</v>
      </c>
      <c r="B901" t="s">
        <v>2028</v>
      </c>
      <c r="C901" s="1" t="s">
        <v>13</v>
      </c>
      <c r="D901">
        <f>VLOOKUP(C901,status_mappings!$A$2:$B$8,2,0)</f>
        <v>3</v>
      </c>
      <c r="E901">
        <v>1707</v>
      </c>
      <c r="F901" t="s">
        <v>14</v>
      </c>
      <c r="G901">
        <f>VLOOKUP(F901,sizing_mappings!$A$2:$B$6,2,0)</f>
        <v>2</v>
      </c>
      <c r="H901" t="s">
        <v>1959</v>
      </c>
    </row>
    <row r="902" spans="1:8" ht="15" hidden="1" customHeight="1">
      <c r="A902" t="s">
        <v>1921</v>
      </c>
      <c r="B902" t="s">
        <v>2029</v>
      </c>
      <c r="C902" s="1" t="s">
        <v>13</v>
      </c>
      <c r="D902">
        <f>VLOOKUP(C902,status_mappings!$A$2:$B$8,2,0)</f>
        <v>3</v>
      </c>
      <c r="E902">
        <v>1707</v>
      </c>
      <c r="F902" t="s">
        <v>14</v>
      </c>
      <c r="G902">
        <f>VLOOKUP(F902,sizing_mappings!$A$2:$B$6,2,0)</f>
        <v>2</v>
      </c>
      <c r="H902" t="s">
        <v>1896</v>
      </c>
    </row>
    <row r="903" spans="1:8" ht="15" hidden="1" customHeight="1">
      <c r="A903" t="s">
        <v>1921</v>
      </c>
      <c r="B903" t="s">
        <v>1923</v>
      </c>
      <c r="C903" s="1" t="s">
        <v>75</v>
      </c>
      <c r="D903" t="e">
        <f>VLOOKUP(C903,status_mappings!$A$2:$B$8,2,0)</f>
        <v>#N/A</v>
      </c>
      <c r="E903">
        <v>1801</v>
      </c>
      <c r="F903" t="s">
        <v>21</v>
      </c>
      <c r="G903">
        <f>VLOOKUP(F903,sizing_mappings!$A$2:$B$6,2,0)</f>
        <v>3</v>
      </c>
      <c r="H903" t="s">
        <v>1572</v>
      </c>
    </row>
    <row r="904" spans="1:8" ht="15" hidden="1" customHeight="1">
      <c r="A904" t="s">
        <v>1921</v>
      </c>
      <c r="B904" t="s">
        <v>2033</v>
      </c>
      <c r="C904" s="1" t="s">
        <v>75</v>
      </c>
      <c r="D904" t="e">
        <f>VLOOKUP(C904,status_mappings!$A$2:$B$8,2,0)</f>
        <v>#N/A</v>
      </c>
      <c r="E904">
        <v>1711</v>
      </c>
      <c r="F904" t="s">
        <v>21</v>
      </c>
      <c r="G904">
        <f>VLOOKUP(F904,sizing_mappings!$A$2:$B$6,2,0)</f>
        <v>3</v>
      </c>
      <c r="H904" t="s">
        <v>25</v>
      </c>
    </row>
    <row r="905" spans="1:8" ht="15" hidden="1" customHeight="1">
      <c r="A905" t="s">
        <v>1921</v>
      </c>
      <c r="B905" t="s">
        <v>2034</v>
      </c>
      <c r="C905" s="1" t="s">
        <v>75</v>
      </c>
      <c r="D905" t="e">
        <f>VLOOKUP(C905,status_mappings!$A$2:$B$8,2,0)</f>
        <v>#N/A</v>
      </c>
      <c r="E905">
        <v>1711</v>
      </c>
      <c r="F905" t="s">
        <v>21</v>
      </c>
      <c r="G905">
        <f>VLOOKUP(F905,sizing_mappings!$A$2:$B$6,2,0)</f>
        <v>3</v>
      </c>
      <c r="H905" t="s">
        <v>25</v>
      </c>
    </row>
    <row r="906" spans="1:8" ht="15" hidden="1" customHeight="1">
      <c r="A906" t="s">
        <v>387</v>
      </c>
      <c r="B906" t="s">
        <v>2035</v>
      </c>
      <c r="C906" s="1" t="s">
        <v>13</v>
      </c>
      <c r="D906">
        <f>VLOOKUP(C906,status_mappings!$A$2:$B$8,2,0)</f>
        <v>3</v>
      </c>
      <c r="E906">
        <v>1707</v>
      </c>
      <c r="F906" t="s">
        <v>55</v>
      </c>
      <c r="G906">
        <f>VLOOKUP(F906,sizing_mappings!$A$2:$B$6,2,0)</f>
        <v>1</v>
      </c>
      <c r="H906" t="s">
        <v>1832</v>
      </c>
    </row>
    <row r="907" spans="1:8" ht="15" hidden="1" customHeight="1">
      <c r="A907" t="s">
        <v>11</v>
      </c>
      <c r="B907" t="s">
        <v>196</v>
      </c>
      <c r="C907" s="1" t="s">
        <v>13</v>
      </c>
      <c r="D907">
        <f>VLOOKUP(C907,status_mappings!$A$2:$B$8,2,0)</f>
        <v>3</v>
      </c>
      <c r="E907">
        <v>1403</v>
      </c>
      <c r="F907" t="s">
        <v>14</v>
      </c>
      <c r="G907">
        <f>VLOOKUP(F907,sizing_mappings!$A$2:$B$6,2,0)</f>
        <v>2</v>
      </c>
      <c r="H907" t="s">
        <v>70</v>
      </c>
    </row>
    <row r="908" spans="1:8" ht="15" hidden="1" customHeight="1">
      <c r="A908" t="s">
        <v>387</v>
      </c>
      <c r="B908" t="s">
        <v>2036</v>
      </c>
      <c r="C908" s="1" t="s">
        <v>13</v>
      </c>
      <c r="D908">
        <f>VLOOKUP(C908,status_mappings!$A$2:$B$8,2,0)</f>
        <v>3</v>
      </c>
      <c r="E908">
        <v>1707</v>
      </c>
      <c r="F908" t="s">
        <v>21</v>
      </c>
      <c r="G908">
        <f>VLOOKUP(F908,sizing_mappings!$A$2:$B$6,2,0)</f>
        <v>3</v>
      </c>
      <c r="H908" t="s">
        <v>2037</v>
      </c>
    </row>
    <row r="909" spans="1:8" ht="15" hidden="1" customHeight="1">
      <c r="A909" t="s">
        <v>31</v>
      </c>
      <c r="B909" t="s">
        <v>2038</v>
      </c>
      <c r="C909" s="1" t="s">
        <v>13</v>
      </c>
      <c r="D909">
        <f>VLOOKUP(C909,status_mappings!$A$2:$B$8,2,0)</f>
        <v>3</v>
      </c>
      <c r="E909">
        <v>1708</v>
      </c>
      <c r="F909" t="s">
        <v>55</v>
      </c>
      <c r="G909">
        <f>VLOOKUP(F909,sizing_mappings!$A$2:$B$6,2,0)</f>
        <v>1</v>
      </c>
      <c r="H909" t="s">
        <v>1400</v>
      </c>
    </row>
    <row r="910" spans="1:8" ht="15" hidden="1" customHeight="1">
      <c r="A910" t="s">
        <v>31</v>
      </c>
      <c r="B910" t="s">
        <v>2039</v>
      </c>
      <c r="C910" s="1" t="s">
        <v>13</v>
      </c>
      <c r="D910">
        <f>VLOOKUP(C910,status_mappings!$A$2:$B$8,2,0)</f>
        <v>3</v>
      </c>
      <c r="E910">
        <v>1708</v>
      </c>
      <c r="F910" t="s">
        <v>55</v>
      </c>
      <c r="G910">
        <f>VLOOKUP(F910,sizing_mappings!$A$2:$B$6,2,0)</f>
        <v>1</v>
      </c>
      <c r="H910" t="s">
        <v>1902</v>
      </c>
    </row>
    <row r="911" spans="1:8" ht="15" hidden="1" customHeight="1">
      <c r="A911" t="s">
        <v>2040</v>
      </c>
      <c r="B911" t="s">
        <v>2041</v>
      </c>
      <c r="C911" s="1" t="s">
        <v>13</v>
      </c>
      <c r="D911">
        <f>VLOOKUP(C911,status_mappings!$A$2:$B$8,2,0)</f>
        <v>3</v>
      </c>
      <c r="E911">
        <v>1708</v>
      </c>
      <c r="F911" t="s">
        <v>14</v>
      </c>
      <c r="G911">
        <f>VLOOKUP(F911,sizing_mappings!$A$2:$B$6,2,0)</f>
        <v>2</v>
      </c>
      <c r="H911" t="s">
        <v>964</v>
      </c>
    </row>
    <row r="912" spans="1:8" ht="15" hidden="1" customHeight="1">
      <c r="A912" t="s">
        <v>387</v>
      </c>
      <c r="B912" t="s">
        <v>2042</v>
      </c>
      <c r="C912" s="1" t="s">
        <v>13</v>
      </c>
      <c r="D912">
        <f>VLOOKUP(C912,status_mappings!$A$2:$B$8,2,0)</f>
        <v>3</v>
      </c>
      <c r="E912">
        <v>1708</v>
      </c>
      <c r="F912" t="s">
        <v>36</v>
      </c>
      <c r="G912">
        <f>VLOOKUP(F912,sizing_mappings!$A$2:$B$6,2,0)</f>
        <v>8</v>
      </c>
      <c r="H912" t="s">
        <v>1028</v>
      </c>
    </row>
    <row r="913" spans="1:11" ht="15" hidden="1" customHeight="1">
      <c r="A913" t="s">
        <v>1921</v>
      </c>
      <c r="B913" t="s">
        <v>2043</v>
      </c>
      <c r="C913" s="1" t="s">
        <v>13</v>
      </c>
      <c r="D913">
        <f>VLOOKUP(C913,status_mappings!$A$2:$B$8,2,0)</f>
        <v>3</v>
      </c>
      <c r="E913">
        <v>1707</v>
      </c>
      <c r="F913" t="s">
        <v>14</v>
      </c>
      <c r="G913">
        <f>VLOOKUP(F913,sizing_mappings!$A$2:$B$6,2,0)</f>
        <v>2</v>
      </c>
      <c r="H913" t="s">
        <v>1572</v>
      </c>
    </row>
    <row r="914" spans="1:11" ht="15" hidden="1" customHeight="1">
      <c r="A914" t="s">
        <v>31</v>
      </c>
      <c r="B914" t="s">
        <v>2044</v>
      </c>
      <c r="C914" s="1" t="s">
        <v>13</v>
      </c>
      <c r="D914">
        <f>VLOOKUP(C914,status_mappings!$A$2:$B$8,2,0)</f>
        <v>3</v>
      </c>
      <c r="E914">
        <v>1712</v>
      </c>
      <c r="F914" t="s">
        <v>14</v>
      </c>
      <c r="G914">
        <f>VLOOKUP(F914,sizing_mappings!$A$2:$B$6,2,0)</f>
        <v>2</v>
      </c>
      <c r="H914" t="s">
        <v>1689</v>
      </c>
    </row>
    <row r="915" spans="1:11" ht="15" hidden="1" customHeight="1">
      <c r="A915" t="s">
        <v>1912</v>
      </c>
      <c r="B915" t="s">
        <v>2045</v>
      </c>
      <c r="C915" s="1" t="s">
        <v>13</v>
      </c>
      <c r="D915">
        <f>VLOOKUP(C915,status_mappings!$A$2:$B$8,2,0)</f>
        <v>3</v>
      </c>
      <c r="E915">
        <v>1708</v>
      </c>
      <c r="F915" t="s">
        <v>18</v>
      </c>
      <c r="G915">
        <f>VLOOKUP(F915,sizing_mappings!$A$2:$B$6,2,0)</f>
        <v>5</v>
      </c>
      <c r="H915" t="s">
        <v>2020</v>
      </c>
    </row>
    <row r="916" spans="1:11" ht="15" hidden="1" customHeight="1">
      <c r="A916" t="s">
        <v>387</v>
      </c>
      <c r="B916" t="s">
        <v>2046</v>
      </c>
      <c r="C916" s="1" t="s">
        <v>13</v>
      </c>
      <c r="D916">
        <f>VLOOKUP(C916,status_mappings!$A$2:$B$8,2,0)</f>
        <v>3</v>
      </c>
      <c r="E916">
        <v>1707</v>
      </c>
      <c r="F916" t="s">
        <v>14</v>
      </c>
      <c r="G916">
        <f>VLOOKUP(F916,sizing_mappings!$A$2:$B$6,2,0)</f>
        <v>2</v>
      </c>
      <c r="H916" t="s">
        <v>1572</v>
      </c>
    </row>
    <row r="917" spans="1:11" ht="15" hidden="1" customHeight="1">
      <c r="A917" t="s">
        <v>387</v>
      </c>
      <c r="B917" t="s">
        <v>2047</v>
      </c>
      <c r="C917" s="1" t="s">
        <v>13</v>
      </c>
      <c r="D917">
        <f>VLOOKUP(C917,status_mappings!$A$2:$B$8,2,0)</f>
        <v>3</v>
      </c>
      <c r="E917">
        <v>1708</v>
      </c>
      <c r="F917" t="s">
        <v>21</v>
      </c>
      <c r="G917">
        <f>VLOOKUP(F917,sizing_mappings!$A$2:$B$6,2,0)</f>
        <v>3</v>
      </c>
      <c r="H917" t="s">
        <v>1022</v>
      </c>
    </row>
    <row r="918" spans="1:11" ht="15" hidden="1" customHeight="1">
      <c r="A918" t="s">
        <v>11</v>
      </c>
      <c r="B918" t="s">
        <v>197</v>
      </c>
      <c r="C918" s="1" t="s">
        <v>13</v>
      </c>
      <c r="D918">
        <f>VLOOKUP(C918,status_mappings!$A$2:$B$8,2,0)</f>
        <v>3</v>
      </c>
      <c r="E918">
        <v>1406</v>
      </c>
      <c r="F918" t="s">
        <v>14</v>
      </c>
      <c r="G918">
        <f>VLOOKUP(F918,sizing_mappings!$A$2:$B$6,2,0)</f>
        <v>2</v>
      </c>
      <c r="H918" t="s">
        <v>198</v>
      </c>
      <c r="K918" t="s">
        <v>199</v>
      </c>
    </row>
    <row r="919" spans="1:11" ht="15" hidden="1" customHeight="1">
      <c r="A919" t="s">
        <v>387</v>
      </c>
      <c r="B919" t="s">
        <v>2048</v>
      </c>
      <c r="C919" s="1" t="s">
        <v>13</v>
      </c>
      <c r="D919">
        <f>VLOOKUP(C919,status_mappings!$A$2:$B$8,2,0)</f>
        <v>3</v>
      </c>
      <c r="E919">
        <v>1710</v>
      </c>
      <c r="F919" t="s">
        <v>14</v>
      </c>
      <c r="G919">
        <f>VLOOKUP(F919,sizing_mappings!$A$2:$B$6,2,0)</f>
        <v>2</v>
      </c>
      <c r="H919" t="s">
        <v>1400</v>
      </c>
    </row>
    <row r="920" spans="1:11" ht="15" hidden="1" customHeight="1">
      <c r="A920" t="s">
        <v>2049</v>
      </c>
      <c r="B920" t="s">
        <v>2050</v>
      </c>
      <c r="C920" s="1" t="s">
        <v>13</v>
      </c>
      <c r="D920">
        <f>VLOOKUP(C920,status_mappings!$A$2:$B$8,2,0)</f>
        <v>3</v>
      </c>
      <c r="E920">
        <v>1707</v>
      </c>
      <c r="F920" t="s">
        <v>21</v>
      </c>
      <c r="G920">
        <f>VLOOKUP(F920,sizing_mappings!$A$2:$B$6,2,0)</f>
        <v>3</v>
      </c>
      <c r="H920" t="s">
        <v>258</v>
      </c>
    </row>
    <row r="921" spans="1:11" ht="15" hidden="1" customHeight="1">
      <c r="A921" t="s">
        <v>1886</v>
      </c>
      <c r="B921" t="s">
        <v>2052</v>
      </c>
      <c r="C921" s="1" t="s">
        <v>13</v>
      </c>
      <c r="D921">
        <f>VLOOKUP(C921,status_mappings!$A$2:$B$8,2,0)</f>
        <v>3</v>
      </c>
      <c r="E921">
        <v>1707</v>
      </c>
      <c r="F921" t="s">
        <v>21</v>
      </c>
      <c r="G921">
        <f>VLOOKUP(F921,sizing_mappings!$A$2:$B$6,2,0)</f>
        <v>3</v>
      </c>
      <c r="H921" t="s">
        <v>258</v>
      </c>
    </row>
    <row r="922" spans="1:11" ht="15" hidden="1" customHeight="1">
      <c r="A922" t="s">
        <v>2049</v>
      </c>
      <c r="B922" t="s">
        <v>2051</v>
      </c>
      <c r="C922" s="1" t="s">
        <v>13</v>
      </c>
      <c r="D922">
        <f>VLOOKUP(C922,status_mappings!$A$2:$B$8,2,0)</f>
        <v>3</v>
      </c>
      <c r="E922">
        <v>1707</v>
      </c>
      <c r="F922" t="s">
        <v>18</v>
      </c>
      <c r="G922">
        <f>VLOOKUP(F922,sizing_mappings!$A$2:$B$6,2,0)</f>
        <v>5</v>
      </c>
      <c r="H922" t="s">
        <v>258</v>
      </c>
    </row>
    <row r="923" spans="1:11" ht="15" hidden="1" customHeight="1">
      <c r="A923" t="s">
        <v>1921</v>
      </c>
      <c r="B923" t="s">
        <v>2053</v>
      </c>
      <c r="C923" s="1" t="s">
        <v>13</v>
      </c>
      <c r="D923">
        <f>VLOOKUP(C923,status_mappings!$A$2:$B$8,2,0)</f>
        <v>3</v>
      </c>
      <c r="E923">
        <v>1708</v>
      </c>
      <c r="F923" t="s">
        <v>55</v>
      </c>
      <c r="G923">
        <f>VLOOKUP(F923,sizing_mappings!$A$2:$B$6,2,0)</f>
        <v>1</v>
      </c>
      <c r="H923" t="s">
        <v>2020</v>
      </c>
    </row>
    <row r="924" spans="1:11" ht="15" hidden="1" customHeight="1">
      <c r="A924" t="s">
        <v>31</v>
      </c>
      <c r="B924" t="s">
        <v>2054</v>
      </c>
      <c r="C924" s="1" t="s">
        <v>13</v>
      </c>
      <c r="D924">
        <f>VLOOKUP(C924,status_mappings!$A$2:$B$8,2,0)</f>
        <v>3</v>
      </c>
      <c r="E924">
        <v>1707</v>
      </c>
      <c r="F924" t="s">
        <v>36</v>
      </c>
      <c r="G924">
        <f>VLOOKUP(F924,sizing_mappings!$A$2:$B$6,2,0)</f>
        <v>8</v>
      </c>
      <c r="H924" t="s">
        <v>465</v>
      </c>
      <c r="J924" s="2">
        <v>1</v>
      </c>
    </row>
    <row r="925" spans="1:11" ht="15" hidden="1" customHeight="1">
      <c r="A925" t="s">
        <v>31</v>
      </c>
      <c r="B925" t="s">
        <v>2055</v>
      </c>
      <c r="C925" s="1" t="s">
        <v>13</v>
      </c>
      <c r="D925">
        <f>VLOOKUP(C925,status_mappings!$A$2:$B$8,2,0)</f>
        <v>3</v>
      </c>
      <c r="E925">
        <v>1708</v>
      </c>
      <c r="F925" t="s">
        <v>14</v>
      </c>
      <c r="G925">
        <f>VLOOKUP(F925,sizing_mappings!$A$2:$B$6,2,0)</f>
        <v>2</v>
      </c>
      <c r="H925" t="s">
        <v>465</v>
      </c>
      <c r="J925" s="2">
        <v>1</v>
      </c>
    </row>
    <row r="926" spans="1:11" ht="15" hidden="1" customHeight="1">
      <c r="A926" t="s">
        <v>31</v>
      </c>
      <c r="B926" t="s">
        <v>2056</v>
      </c>
      <c r="C926" s="1" t="s">
        <v>13</v>
      </c>
      <c r="D926">
        <f>VLOOKUP(C926,status_mappings!$A$2:$B$8,2,0)</f>
        <v>3</v>
      </c>
      <c r="E926">
        <v>1709</v>
      </c>
      <c r="F926" t="s">
        <v>55</v>
      </c>
      <c r="G926">
        <f>VLOOKUP(F926,sizing_mappings!$A$2:$B$6,2,0)</f>
        <v>1</v>
      </c>
      <c r="H926" t="s">
        <v>465</v>
      </c>
      <c r="J926" s="2">
        <v>1</v>
      </c>
    </row>
    <row r="927" spans="1:11" ht="15" hidden="1" customHeight="1">
      <c r="A927" t="s">
        <v>1707</v>
      </c>
      <c r="B927" t="s">
        <v>2057</v>
      </c>
      <c r="C927" s="1" t="s">
        <v>13</v>
      </c>
      <c r="D927">
        <f>VLOOKUP(C927,status_mappings!$A$2:$B$8,2,0)</f>
        <v>3</v>
      </c>
      <c r="E927">
        <v>1708</v>
      </c>
      <c r="F927" t="s">
        <v>55</v>
      </c>
      <c r="G927">
        <f>VLOOKUP(F927,sizing_mappings!$A$2:$B$6,2,0)</f>
        <v>1</v>
      </c>
      <c r="H927" t="s">
        <v>465</v>
      </c>
      <c r="J927" s="2">
        <v>1</v>
      </c>
    </row>
    <row r="928" spans="1:11" ht="15" hidden="1" customHeight="1">
      <c r="A928" t="s">
        <v>31</v>
      </c>
      <c r="B928" t="s">
        <v>1974</v>
      </c>
      <c r="C928" s="1" t="s">
        <v>75</v>
      </c>
      <c r="D928" t="e">
        <f>VLOOKUP(C928,status_mappings!$A$2:$B$8,2,0)</f>
        <v>#N/A</v>
      </c>
      <c r="E928">
        <v>1804</v>
      </c>
      <c r="F928" t="s">
        <v>14</v>
      </c>
      <c r="G928">
        <f>VLOOKUP(F928,sizing_mappings!$A$2:$B$6,2,0)</f>
        <v>2</v>
      </c>
      <c r="H928" t="s">
        <v>25</v>
      </c>
      <c r="K928" t="s">
        <v>1975</v>
      </c>
    </row>
    <row r="929" spans="1:11" ht="15" hidden="1" customHeight="1">
      <c r="A929" t="s">
        <v>31</v>
      </c>
      <c r="B929" t="s">
        <v>2003</v>
      </c>
      <c r="C929" s="1" t="s">
        <v>13</v>
      </c>
      <c r="D929">
        <f>VLOOKUP(C929,status_mappings!$A$2:$B$8,2,0)</f>
        <v>3</v>
      </c>
      <c r="E929">
        <v>1805</v>
      </c>
      <c r="F929" t="s">
        <v>21</v>
      </c>
      <c r="G929">
        <f>VLOOKUP(F929,sizing_mappings!$A$2:$B$6,2,0)</f>
        <v>3</v>
      </c>
      <c r="H929" t="s">
        <v>2004</v>
      </c>
    </row>
    <row r="930" spans="1:11" ht="15" hidden="1" customHeight="1">
      <c r="A930" t="s">
        <v>11</v>
      </c>
      <c r="B930" t="s">
        <v>200</v>
      </c>
      <c r="C930" s="1" t="s">
        <v>24</v>
      </c>
      <c r="D930">
        <f>VLOOKUP(C930,status_mappings!$A$2:$B$8,2,0)</f>
        <v>0</v>
      </c>
      <c r="E930" t="s">
        <v>25</v>
      </c>
      <c r="F930" t="s">
        <v>14</v>
      </c>
      <c r="G930">
        <f>VLOOKUP(F930,sizing_mappings!$A$2:$B$6,2,0)</f>
        <v>2</v>
      </c>
      <c r="H930" t="s">
        <v>25</v>
      </c>
      <c r="J930" s="2">
        <v>0.15</v>
      </c>
      <c r="K930" t="s">
        <v>201</v>
      </c>
    </row>
    <row r="931" spans="1:11" ht="15" hidden="1" customHeight="1">
      <c r="A931" t="s">
        <v>31</v>
      </c>
      <c r="B931" t="s">
        <v>2061</v>
      </c>
      <c r="C931" s="1" t="s">
        <v>13</v>
      </c>
      <c r="D931">
        <f>VLOOKUP(C931,status_mappings!$A$2:$B$8,2,0)</f>
        <v>3</v>
      </c>
      <c r="E931">
        <v>1708</v>
      </c>
      <c r="F931" t="s">
        <v>55</v>
      </c>
      <c r="G931">
        <f>VLOOKUP(F931,sizing_mappings!$A$2:$B$6,2,0)</f>
        <v>1</v>
      </c>
      <c r="H931" t="s">
        <v>2020</v>
      </c>
    </row>
    <row r="932" spans="1:11" ht="15" hidden="1" customHeight="1">
      <c r="A932" t="s">
        <v>31</v>
      </c>
      <c r="B932" t="s">
        <v>2062</v>
      </c>
      <c r="C932" s="1" t="s">
        <v>13</v>
      </c>
      <c r="D932">
        <f>VLOOKUP(C932,status_mappings!$A$2:$B$8,2,0)</f>
        <v>3</v>
      </c>
      <c r="E932">
        <v>1708</v>
      </c>
      <c r="F932" t="s">
        <v>14</v>
      </c>
      <c r="G932">
        <f>VLOOKUP(F932,sizing_mappings!$A$2:$B$6,2,0)</f>
        <v>2</v>
      </c>
      <c r="H932" t="s">
        <v>2020</v>
      </c>
    </row>
    <row r="933" spans="1:11" ht="15" hidden="1" customHeight="1">
      <c r="A933" t="s">
        <v>1886</v>
      </c>
      <c r="B933" t="s">
        <v>2063</v>
      </c>
      <c r="C933" s="1" t="s">
        <v>13</v>
      </c>
      <c r="D933">
        <f>VLOOKUP(C933,status_mappings!$A$2:$B$8,2,0)</f>
        <v>3</v>
      </c>
      <c r="E933">
        <v>1708</v>
      </c>
      <c r="F933" t="s">
        <v>14</v>
      </c>
      <c r="G933">
        <f>VLOOKUP(F933,sizing_mappings!$A$2:$B$6,2,0)</f>
        <v>2</v>
      </c>
      <c r="H933" t="s">
        <v>258</v>
      </c>
    </row>
    <row r="934" spans="1:11" ht="15" hidden="1" customHeight="1">
      <c r="A934" t="s">
        <v>2049</v>
      </c>
      <c r="B934" t="s">
        <v>2064</v>
      </c>
      <c r="C934" s="1" t="s">
        <v>13</v>
      </c>
      <c r="D934">
        <f>VLOOKUP(C934,status_mappings!$A$2:$B$8,2,0)</f>
        <v>3</v>
      </c>
      <c r="E934">
        <v>1708</v>
      </c>
      <c r="F934" t="s">
        <v>18</v>
      </c>
      <c r="G934">
        <f>VLOOKUP(F934,sizing_mappings!$A$2:$B$6,2,0)</f>
        <v>5</v>
      </c>
      <c r="H934" t="s">
        <v>258</v>
      </c>
    </row>
    <row r="935" spans="1:11" ht="15" hidden="1" customHeight="1">
      <c r="A935" t="s">
        <v>1886</v>
      </c>
      <c r="B935" t="s">
        <v>2065</v>
      </c>
      <c r="C935" s="1" t="s">
        <v>13</v>
      </c>
      <c r="D935">
        <f>VLOOKUP(C935,status_mappings!$A$2:$B$8,2,0)</f>
        <v>3</v>
      </c>
      <c r="E935">
        <v>1708</v>
      </c>
      <c r="F935" t="s">
        <v>14</v>
      </c>
      <c r="G935">
        <f>VLOOKUP(F935,sizing_mappings!$A$2:$B$6,2,0)</f>
        <v>2</v>
      </c>
      <c r="H935" t="s">
        <v>1839</v>
      </c>
    </row>
    <row r="936" spans="1:11" ht="15" hidden="1" customHeight="1">
      <c r="A936" t="s">
        <v>31</v>
      </c>
      <c r="B936" t="s">
        <v>2023</v>
      </c>
      <c r="C936" s="1" t="s">
        <v>13</v>
      </c>
      <c r="D936">
        <f>VLOOKUP(C936,status_mappings!$A$2:$B$8,2,0)</f>
        <v>3</v>
      </c>
      <c r="E936">
        <v>1803</v>
      </c>
      <c r="F936" t="s">
        <v>21</v>
      </c>
      <c r="G936">
        <f>VLOOKUP(F936,sizing_mappings!$A$2:$B$6,2,0)</f>
        <v>3</v>
      </c>
      <c r="H936" t="s">
        <v>1894</v>
      </c>
    </row>
    <row r="937" spans="1:11" ht="15" hidden="1" customHeight="1">
      <c r="A937" t="s">
        <v>1707</v>
      </c>
      <c r="B937" t="s">
        <v>2068</v>
      </c>
      <c r="C937" s="1" t="s">
        <v>13</v>
      </c>
      <c r="D937">
        <f>VLOOKUP(C937,status_mappings!$A$2:$B$8,2,0)</f>
        <v>3</v>
      </c>
      <c r="E937">
        <v>1709</v>
      </c>
      <c r="F937" t="s">
        <v>14</v>
      </c>
      <c r="G937">
        <f>VLOOKUP(F937,sizing_mappings!$A$2:$B$6,2,0)</f>
        <v>2</v>
      </c>
      <c r="H937" t="s">
        <v>465</v>
      </c>
      <c r="J937" s="2">
        <v>1</v>
      </c>
      <c r="K937" s="2"/>
    </row>
    <row r="938" spans="1:11" ht="15" hidden="1" customHeight="1">
      <c r="A938" t="s">
        <v>1707</v>
      </c>
      <c r="B938" t="s">
        <v>2069</v>
      </c>
      <c r="C938" s="1" t="s">
        <v>13</v>
      </c>
      <c r="D938">
        <f>VLOOKUP(C938,status_mappings!$A$2:$B$8,2,0)</f>
        <v>3</v>
      </c>
      <c r="E938">
        <v>1711</v>
      </c>
      <c r="F938" t="s">
        <v>55</v>
      </c>
      <c r="G938">
        <f>VLOOKUP(F938,sizing_mappings!$A$2:$B$6,2,0)</f>
        <v>1</v>
      </c>
      <c r="H938" t="s">
        <v>1696</v>
      </c>
    </row>
    <row r="939" spans="1:11" ht="15" hidden="1" customHeight="1">
      <c r="A939" t="s">
        <v>1707</v>
      </c>
      <c r="B939" t="s">
        <v>2070</v>
      </c>
      <c r="C939" s="1" t="s">
        <v>13</v>
      </c>
      <c r="D939">
        <f>VLOOKUP(C939,status_mappings!$A$2:$B$8,2,0)</f>
        <v>3</v>
      </c>
      <c r="E939">
        <v>1709</v>
      </c>
      <c r="F939" t="s">
        <v>55</v>
      </c>
      <c r="G939">
        <f>VLOOKUP(F939,sizing_mappings!$A$2:$B$6,2,0)</f>
        <v>1</v>
      </c>
      <c r="H939" t="s">
        <v>465</v>
      </c>
      <c r="J939" s="2">
        <v>1</v>
      </c>
      <c r="K939" s="2"/>
    </row>
    <row r="940" spans="1:11" ht="15" hidden="1" customHeight="1">
      <c r="A940" t="s">
        <v>1707</v>
      </c>
      <c r="B940" t="s">
        <v>2071</v>
      </c>
      <c r="C940" s="1" t="s">
        <v>13</v>
      </c>
      <c r="D940">
        <f>VLOOKUP(C940,status_mappings!$A$2:$B$8,2,0)</f>
        <v>3</v>
      </c>
      <c r="E940">
        <v>1711</v>
      </c>
      <c r="F940" t="s">
        <v>55</v>
      </c>
      <c r="G940">
        <f>VLOOKUP(F940,sizing_mappings!$A$2:$B$6,2,0)</f>
        <v>1</v>
      </c>
      <c r="H940" t="s">
        <v>2072</v>
      </c>
    </row>
    <row r="941" spans="1:11" ht="15" hidden="1" customHeight="1">
      <c r="A941" t="s">
        <v>31</v>
      </c>
      <c r="B941" t="s">
        <v>202</v>
      </c>
      <c r="C941" s="1" t="s">
        <v>24</v>
      </c>
      <c r="D941">
        <f>VLOOKUP(C941,status_mappings!$A$2:$B$8,2,0)</f>
        <v>0</v>
      </c>
      <c r="E941" t="s">
        <v>25</v>
      </c>
      <c r="F941" t="s">
        <v>21</v>
      </c>
      <c r="G941">
        <f>VLOOKUP(F941,sizing_mappings!$A$2:$B$6,2,0)</f>
        <v>3</v>
      </c>
      <c r="H941" t="s">
        <v>25</v>
      </c>
    </row>
    <row r="942" spans="1:11" ht="15" hidden="1" customHeight="1">
      <c r="A942" t="s">
        <v>1707</v>
      </c>
      <c r="B942" t="s">
        <v>2073</v>
      </c>
      <c r="C942" s="1" t="s">
        <v>13</v>
      </c>
      <c r="D942">
        <f>VLOOKUP(C942,status_mappings!$A$2:$B$8,2,0)</f>
        <v>3</v>
      </c>
      <c r="E942">
        <v>1710</v>
      </c>
      <c r="F942" t="s">
        <v>21</v>
      </c>
      <c r="G942">
        <f>VLOOKUP(F942,sizing_mappings!$A$2:$B$6,2,0)</f>
        <v>3</v>
      </c>
      <c r="H942" t="s">
        <v>2072</v>
      </c>
      <c r="J942" s="2">
        <v>1</v>
      </c>
    </row>
    <row r="943" spans="1:11" ht="15" hidden="1" customHeight="1">
      <c r="A943" t="s">
        <v>31</v>
      </c>
      <c r="B943" t="s">
        <v>2074</v>
      </c>
      <c r="C943" s="1" t="s">
        <v>13</v>
      </c>
      <c r="D943">
        <f>VLOOKUP(C943,status_mappings!$A$2:$B$8,2,0)</f>
        <v>3</v>
      </c>
      <c r="E943">
        <v>1708</v>
      </c>
      <c r="F943" t="s">
        <v>55</v>
      </c>
      <c r="G943">
        <f>VLOOKUP(F943,sizing_mappings!$A$2:$B$6,2,0)</f>
        <v>1</v>
      </c>
      <c r="H943" t="s">
        <v>465</v>
      </c>
      <c r="J943" s="2">
        <v>1</v>
      </c>
    </row>
    <row r="944" spans="1:11" ht="15" hidden="1" customHeight="1">
      <c r="A944" t="s">
        <v>2030</v>
      </c>
      <c r="B944" t="s">
        <v>2075</v>
      </c>
      <c r="C944" s="1" t="s">
        <v>13</v>
      </c>
      <c r="D944">
        <f>VLOOKUP(C944,status_mappings!$A$2:$B$8,2,0)</f>
        <v>3</v>
      </c>
      <c r="E944">
        <v>1709</v>
      </c>
      <c r="F944" t="s">
        <v>55</v>
      </c>
      <c r="G944">
        <f>VLOOKUP(F944,sizing_mappings!$A$2:$B$6,2,0)</f>
        <v>1</v>
      </c>
      <c r="H944" t="s">
        <v>15</v>
      </c>
    </row>
    <row r="945" spans="1:11" ht="15" hidden="1" customHeight="1">
      <c r="A945" t="s">
        <v>2030</v>
      </c>
      <c r="B945" t="s">
        <v>2076</v>
      </c>
      <c r="C945" s="1" t="s">
        <v>13</v>
      </c>
      <c r="D945">
        <f>VLOOKUP(C945,status_mappings!$A$2:$B$8,2,0)</f>
        <v>3</v>
      </c>
      <c r="E945">
        <v>1711</v>
      </c>
      <c r="F945" t="s">
        <v>14</v>
      </c>
      <c r="G945">
        <f>VLOOKUP(F945,sizing_mappings!$A$2:$B$6,2,0)</f>
        <v>2</v>
      </c>
      <c r="H945" t="s">
        <v>2077</v>
      </c>
    </row>
    <row r="946" spans="1:11" ht="15" hidden="1" customHeight="1">
      <c r="A946" t="s">
        <v>2030</v>
      </c>
      <c r="B946" t="s">
        <v>2031</v>
      </c>
      <c r="C946" s="1" t="s">
        <v>75</v>
      </c>
      <c r="D946" t="e">
        <f>VLOOKUP(C946,status_mappings!$A$2:$B$8,2,0)</f>
        <v>#N/A</v>
      </c>
      <c r="E946">
        <v>1803</v>
      </c>
      <c r="F946" t="s">
        <v>36</v>
      </c>
      <c r="G946">
        <f>VLOOKUP(F946,sizing_mappings!$A$2:$B$6,2,0)</f>
        <v>8</v>
      </c>
      <c r="H946" t="s">
        <v>25</v>
      </c>
    </row>
    <row r="947" spans="1:11" ht="15" hidden="1" customHeight="1">
      <c r="A947" t="s">
        <v>2030</v>
      </c>
      <c r="B947" t="s">
        <v>2032</v>
      </c>
      <c r="C947" s="1" t="s">
        <v>75</v>
      </c>
      <c r="D947" t="e">
        <f>VLOOKUP(C947,status_mappings!$A$2:$B$8,2,0)</f>
        <v>#N/A</v>
      </c>
      <c r="E947">
        <v>1902</v>
      </c>
      <c r="F947" t="s">
        <v>36</v>
      </c>
      <c r="G947">
        <f>VLOOKUP(F947,sizing_mappings!$A$2:$B$6,2,0)</f>
        <v>8</v>
      </c>
      <c r="H947" t="s">
        <v>25</v>
      </c>
    </row>
    <row r="948" spans="1:11" ht="15" hidden="1" customHeight="1">
      <c r="A948" t="s">
        <v>31</v>
      </c>
      <c r="B948" t="s">
        <v>2058</v>
      </c>
      <c r="C948" s="1" t="s">
        <v>13</v>
      </c>
      <c r="D948">
        <f>VLOOKUP(C948,status_mappings!$A$2:$B$8,2,0)</f>
        <v>3</v>
      </c>
      <c r="E948">
        <v>1802</v>
      </c>
      <c r="F948" t="s">
        <v>55</v>
      </c>
      <c r="G948">
        <f>VLOOKUP(F948,sizing_mappings!$A$2:$B$6,2,0)</f>
        <v>1</v>
      </c>
      <c r="H948" t="s">
        <v>2059</v>
      </c>
    </row>
    <row r="949" spans="1:11" ht="15" hidden="1" customHeight="1">
      <c r="A949" t="s">
        <v>31</v>
      </c>
      <c r="B949" t="s">
        <v>2058</v>
      </c>
      <c r="C949" s="1" t="s">
        <v>13</v>
      </c>
      <c r="D949">
        <f>VLOOKUP(C949,status_mappings!$A$2:$B$8,2,0)</f>
        <v>3</v>
      </c>
      <c r="E949">
        <v>1711</v>
      </c>
      <c r="F949" t="s">
        <v>36</v>
      </c>
      <c r="G949">
        <f>VLOOKUP(F949,sizing_mappings!$A$2:$B$6,2,0)</f>
        <v>8</v>
      </c>
      <c r="H949" t="s">
        <v>1020</v>
      </c>
    </row>
    <row r="950" spans="1:11" ht="15" hidden="1" customHeight="1">
      <c r="A950" t="s">
        <v>2030</v>
      </c>
      <c r="B950" t="s">
        <v>2080</v>
      </c>
      <c r="C950" s="1" t="s">
        <v>13</v>
      </c>
      <c r="D950">
        <f>VLOOKUP(C950,status_mappings!$A$2:$B$8,2,0)</f>
        <v>3</v>
      </c>
      <c r="E950">
        <v>1710</v>
      </c>
      <c r="F950" t="s">
        <v>14</v>
      </c>
      <c r="G950">
        <f>VLOOKUP(F950,sizing_mappings!$A$2:$B$6,2,0)</f>
        <v>2</v>
      </c>
      <c r="H950" t="s">
        <v>1028</v>
      </c>
      <c r="K950" t="s">
        <v>2081</v>
      </c>
    </row>
    <row r="951" spans="1:11" ht="15" hidden="1" customHeight="1">
      <c r="A951" t="s">
        <v>2030</v>
      </c>
      <c r="B951" t="s">
        <v>2082</v>
      </c>
      <c r="C951" s="1" t="s">
        <v>13</v>
      </c>
      <c r="D951">
        <f>VLOOKUP(C951,status_mappings!$A$2:$B$8,2,0)</f>
        <v>3</v>
      </c>
      <c r="E951">
        <v>1710</v>
      </c>
      <c r="F951" t="s">
        <v>36</v>
      </c>
      <c r="G951">
        <f>VLOOKUP(F951,sizing_mappings!$A$2:$B$6,2,0)</f>
        <v>8</v>
      </c>
      <c r="H951" t="s">
        <v>1256</v>
      </c>
    </row>
    <row r="952" spans="1:11" ht="15" hidden="1" customHeight="1">
      <c r="A952" t="s">
        <v>2030</v>
      </c>
      <c r="B952" t="s">
        <v>2083</v>
      </c>
      <c r="C952" s="1" t="s">
        <v>13</v>
      </c>
      <c r="D952">
        <f>VLOOKUP(C952,status_mappings!$A$2:$B$8,2,0)</f>
        <v>3</v>
      </c>
      <c r="E952">
        <v>1712</v>
      </c>
      <c r="F952" t="s">
        <v>18</v>
      </c>
      <c r="G952">
        <f>VLOOKUP(F952,sizing_mappings!$A$2:$B$6,2,0)</f>
        <v>5</v>
      </c>
      <c r="H952" t="s">
        <v>1256</v>
      </c>
    </row>
    <row r="953" spans="1:11" ht="15" hidden="1" customHeight="1">
      <c r="A953" t="s">
        <v>2030</v>
      </c>
      <c r="B953" t="s">
        <v>2060</v>
      </c>
      <c r="C953" s="1" t="s">
        <v>75</v>
      </c>
      <c r="D953" t="e">
        <f>VLOOKUP(C953,status_mappings!$A$2:$B$8,2,0)</f>
        <v>#N/A</v>
      </c>
      <c r="E953">
        <v>1803</v>
      </c>
      <c r="F953" t="s">
        <v>36</v>
      </c>
      <c r="G953">
        <f>VLOOKUP(F953,sizing_mappings!$A$2:$B$6,2,0)</f>
        <v>8</v>
      </c>
      <c r="H953" t="s">
        <v>25</v>
      </c>
    </row>
    <row r="954" spans="1:11" ht="15" hidden="1" customHeight="1">
      <c r="A954" t="s">
        <v>2030</v>
      </c>
      <c r="B954" t="s">
        <v>2066</v>
      </c>
      <c r="C954" s="1" t="s">
        <v>75</v>
      </c>
      <c r="D954" t="e">
        <f>VLOOKUP(C954,status_mappings!$A$2:$B$8,2,0)</f>
        <v>#N/A</v>
      </c>
      <c r="E954">
        <v>1803</v>
      </c>
      <c r="F954" t="s">
        <v>36</v>
      </c>
      <c r="G954">
        <f>VLOOKUP(F954,sizing_mappings!$A$2:$B$6,2,0)</f>
        <v>8</v>
      </c>
      <c r="H954" t="s">
        <v>1028</v>
      </c>
      <c r="K954" t="s">
        <v>2067</v>
      </c>
    </row>
    <row r="955" spans="1:11" ht="15" hidden="1" customHeight="1">
      <c r="A955" t="s">
        <v>11</v>
      </c>
      <c r="B955" t="s">
        <v>203</v>
      </c>
      <c r="C955" s="1" t="s">
        <v>13</v>
      </c>
      <c r="D955">
        <f>VLOOKUP(C955,status_mappings!$A$2:$B$8,2,0)</f>
        <v>3</v>
      </c>
      <c r="E955">
        <v>1313</v>
      </c>
      <c r="F955" t="s">
        <v>55</v>
      </c>
      <c r="G955">
        <f>VLOOKUP(F955,sizing_mappings!$A$2:$B$6,2,0)</f>
        <v>1</v>
      </c>
      <c r="H955" t="s">
        <v>58</v>
      </c>
    </row>
    <row r="956" spans="1:11" ht="15" hidden="1" customHeight="1">
      <c r="A956" t="s">
        <v>2030</v>
      </c>
      <c r="B956" s="9" t="s">
        <v>2078</v>
      </c>
      <c r="C956" s="1" t="s">
        <v>13</v>
      </c>
      <c r="D956">
        <f>VLOOKUP(C956,status_mappings!$A$2:$B$8,2,0)</f>
        <v>3</v>
      </c>
      <c r="E956">
        <v>1802</v>
      </c>
      <c r="F956" t="s">
        <v>14</v>
      </c>
      <c r="G956">
        <f>VLOOKUP(F956,sizing_mappings!$A$2:$B$6,2,0)</f>
        <v>2</v>
      </c>
      <c r="H956" t="s">
        <v>1701</v>
      </c>
    </row>
    <row r="957" spans="1:11" ht="15" hidden="1" customHeight="1">
      <c r="A957" t="s">
        <v>2030</v>
      </c>
      <c r="B957" t="s">
        <v>2079</v>
      </c>
      <c r="C957" s="1" t="s">
        <v>75</v>
      </c>
      <c r="D957" t="e">
        <f>VLOOKUP(C957,status_mappings!$A$2:$B$8,2,0)</f>
        <v>#N/A</v>
      </c>
      <c r="E957">
        <v>1803</v>
      </c>
      <c r="F957" t="s">
        <v>36</v>
      </c>
      <c r="G957">
        <f>VLOOKUP(F957,sizing_mappings!$A$2:$B$6,2,0)</f>
        <v>8</v>
      </c>
      <c r="H957" t="s">
        <v>119</v>
      </c>
    </row>
    <row r="958" spans="1:11" ht="15" hidden="1" customHeight="1">
      <c r="A958" t="s">
        <v>387</v>
      </c>
      <c r="B958" t="s">
        <v>2089</v>
      </c>
      <c r="C958" s="1" t="s">
        <v>13</v>
      </c>
      <c r="D958">
        <f>VLOOKUP(C958,status_mappings!$A$2:$B$8,2,0)</f>
        <v>3</v>
      </c>
      <c r="E958">
        <v>1712</v>
      </c>
      <c r="F958" t="s">
        <v>14</v>
      </c>
      <c r="G958">
        <f>VLOOKUP(F958,sizing_mappings!$A$2:$B$6,2,0)</f>
        <v>2</v>
      </c>
      <c r="H958" t="s">
        <v>1836</v>
      </c>
    </row>
    <row r="959" spans="1:11" ht="15" hidden="1" customHeight="1">
      <c r="A959" t="s">
        <v>31</v>
      </c>
      <c r="B959" t="s">
        <v>2090</v>
      </c>
      <c r="C959" s="1" t="s">
        <v>13</v>
      </c>
      <c r="D959">
        <f>VLOOKUP(C959,status_mappings!$A$2:$B$8,2,0)</f>
        <v>3</v>
      </c>
      <c r="E959">
        <v>1710</v>
      </c>
      <c r="F959" t="s">
        <v>55</v>
      </c>
      <c r="G959">
        <f>VLOOKUP(F959,sizing_mappings!$A$2:$B$6,2,0)</f>
        <v>1</v>
      </c>
      <c r="H959" t="s">
        <v>2020</v>
      </c>
    </row>
    <row r="960" spans="1:11" ht="15" hidden="1" customHeight="1">
      <c r="A960" t="s">
        <v>387</v>
      </c>
      <c r="B960" t="s">
        <v>2091</v>
      </c>
      <c r="C960" s="1" t="s">
        <v>13</v>
      </c>
      <c r="D960">
        <f>VLOOKUP(C960,status_mappings!$A$2:$B$8,2,0)</f>
        <v>3</v>
      </c>
      <c r="E960">
        <v>1710</v>
      </c>
      <c r="F960" t="s">
        <v>55</v>
      </c>
      <c r="G960">
        <f>VLOOKUP(F960,sizing_mappings!$A$2:$B$6,2,0)</f>
        <v>1</v>
      </c>
      <c r="H960" t="s">
        <v>1908</v>
      </c>
    </row>
    <row r="961" spans="1:11" ht="15" hidden="1" customHeight="1">
      <c r="A961" t="s">
        <v>31</v>
      </c>
      <c r="B961" t="s">
        <v>2092</v>
      </c>
      <c r="C961" s="1" t="s">
        <v>13</v>
      </c>
      <c r="D961">
        <f>VLOOKUP(C961,status_mappings!$A$2:$B$8,2,0)</f>
        <v>3</v>
      </c>
      <c r="E961">
        <v>1710</v>
      </c>
      <c r="F961" t="s">
        <v>14</v>
      </c>
      <c r="G961">
        <f>VLOOKUP(F961,sizing_mappings!$A$2:$B$6,2,0)</f>
        <v>2</v>
      </c>
      <c r="H961" t="s">
        <v>2093</v>
      </c>
    </row>
    <row r="962" spans="1:11" ht="15" hidden="1" customHeight="1">
      <c r="A962" t="s">
        <v>387</v>
      </c>
      <c r="B962" t="s">
        <v>2094</v>
      </c>
      <c r="C962" s="1" t="s">
        <v>13</v>
      </c>
      <c r="D962">
        <f>VLOOKUP(C962,status_mappings!$A$2:$B$8,2,0)</f>
        <v>3</v>
      </c>
      <c r="E962">
        <v>1710</v>
      </c>
      <c r="F962" t="s">
        <v>14</v>
      </c>
      <c r="G962">
        <f>VLOOKUP(F962,sizing_mappings!$A$2:$B$6,2,0)</f>
        <v>2</v>
      </c>
      <c r="H962" t="s">
        <v>1400</v>
      </c>
    </row>
    <row r="963" spans="1:11" ht="15" hidden="1" customHeight="1">
      <c r="A963" t="s">
        <v>387</v>
      </c>
      <c r="B963" t="s">
        <v>2095</v>
      </c>
      <c r="C963" s="1" t="s">
        <v>13</v>
      </c>
      <c r="D963">
        <f>VLOOKUP(C963,status_mappings!$A$2:$B$8,2,0)</f>
        <v>3</v>
      </c>
      <c r="E963">
        <v>1709</v>
      </c>
      <c r="F963" t="s">
        <v>14</v>
      </c>
      <c r="G963">
        <f>VLOOKUP(F963,sizing_mappings!$A$2:$B$6,2,0)</f>
        <v>2</v>
      </c>
      <c r="H963" t="s">
        <v>15</v>
      </c>
    </row>
    <row r="964" spans="1:11" ht="15" hidden="1" customHeight="1">
      <c r="A964" t="s">
        <v>387</v>
      </c>
      <c r="B964" t="s">
        <v>2084</v>
      </c>
      <c r="C964" s="1" t="s">
        <v>13</v>
      </c>
      <c r="D964">
        <f>VLOOKUP(C964,status_mappings!$A$2:$B$8,2,0)</f>
        <v>3</v>
      </c>
      <c r="E964">
        <v>1803</v>
      </c>
      <c r="F964" t="s">
        <v>14</v>
      </c>
      <c r="G964">
        <f>VLOOKUP(F964,sizing_mappings!$A$2:$B$6,2,0)</f>
        <v>2</v>
      </c>
      <c r="H964" t="s">
        <v>1804</v>
      </c>
      <c r="K964" t="s">
        <v>2085</v>
      </c>
    </row>
    <row r="965" spans="1:11" ht="15" hidden="1" customHeight="1">
      <c r="A965" t="s">
        <v>2030</v>
      </c>
      <c r="B965" t="s">
        <v>2086</v>
      </c>
      <c r="C965" s="1" t="s">
        <v>13</v>
      </c>
      <c r="D965">
        <f>VLOOKUP(C965,status_mappings!$A$2:$B$8,2,0)</f>
        <v>3</v>
      </c>
      <c r="E965">
        <v>1802</v>
      </c>
      <c r="F965" t="s">
        <v>36</v>
      </c>
      <c r="G965">
        <f>VLOOKUP(F965,sizing_mappings!$A$2:$B$6,2,0)</f>
        <v>8</v>
      </c>
      <c r="H965" t="s">
        <v>1701</v>
      </c>
    </row>
    <row r="966" spans="1:11" ht="15" hidden="1" customHeight="1">
      <c r="A966" t="s">
        <v>11</v>
      </c>
      <c r="B966" t="s">
        <v>204</v>
      </c>
      <c r="C966" s="1" t="s">
        <v>75</v>
      </c>
      <c r="D966" t="e">
        <f>VLOOKUP(C966,status_mappings!$A$2:$B$8,2,0)</f>
        <v>#N/A</v>
      </c>
      <c r="E966">
        <v>1313</v>
      </c>
      <c r="F966" t="s">
        <v>14</v>
      </c>
      <c r="G966">
        <f>VLOOKUP(F966,sizing_mappings!$A$2:$B$6,2,0)</f>
        <v>2</v>
      </c>
      <c r="H966" t="s">
        <v>82</v>
      </c>
    </row>
    <row r="967" spans="1:11" ht="15" hidden="1" customHeight="1">
      <c r="A967" t="s">
        <v>2030</v>
      </c>
      <c r="B967" t="s">
        <v>2087</v>
      </c>
      <c r="C967" s="1" t="s">
        <v>13</v>
      </c>
      <c r="D967">
        <f>VLOOKUP(C967,status_mappings!$A$2:$B$8,2,0)</f>
        <v>3</v>
      </c>
      <c r="E967">
        <v>1801</v>
      </c>
      <c r="F967" t="s">
        <v>36</v>
      </c>
      <c r="G967">
        <f>VLOOKUP(F967,sizing_mappings!$A$2:$B$6,2,0)</f>
        <v>8</v>
      </c>
      <c r="H967" t="s">
        <v>1400</v>
      </c>
    </row>
    <row r="968" spans="1:11" ht="15" hidden="1" customHeight="1">
      <c r="A968" t="s">
        <v>2030</v>
      </c>
      <c r="B968" s="9" t="s">
        <v>2088</v>
      </c>
      <c r="C968" s="1" t="s">
        <v>13</v>
      </c>
      <c r="D968">
        <f>VLOOKUP(C968,status_mappings!$A$2:$B$8,2,0)</f>
        <v>3</v>
      </c>
      <c r="E968">
        <v>1802</v>
      </c>
      <c r="F968" t="s">
        <v>36</v>
      </c>
      <c r="G968">
        <f>VLOOKUP(F968,sizing_mappings!$A$2:$B$6,2,0)</f>
        <v>8</v>
      </c>
      <c r="H968" t="s">
        <v>1047</v>
      </c>
    </row>
    <row r="969" spans="1:11" ht="15" hidden="1" customHeight="1">
      <c r="A969" t="s">
        <v>2030</v>
      </c>
      <c r="B969" t="s">
        <v>2100</v>
      </c>
      <c r="C969" s="1" t="s">
        <v>13</v>
      </c>
      <c r="D969">
        <f>VLOOKUP(C969,status_mappings!$A$2:$B$8,2,0)</f>
        <v>3</v>
      </c>
      <c r="E969">
        <v>1710</v>
      </c>
      <c r="F969" t="s">
        <v>55</v>
      </c>
      <c r="G969">
        <f>VLOOKUP(F969,sizing_mappings!$A$2:$B$6,2,0)</f>
        <v>1</v>
      </c>
      <c r="H969" t="s">
        <v>2020</v>
      </c>
      <c r="K969" t="s">
        <v>2101</v>
      </c>
    </row>
    <row r="970" spans="1:11" ht="15" hidden="1" customHeight="1">
      <c r="A970" t="s">
        <v>1233</v>
      </c>
      <c r="B970" t="s">
        <v>2102</v>
      </c>
      <c r="C970" s="1" t="s">
        <v>13</v>
      </c>
      <c r="D970">
        <f>VLOOKUP(C970,status_mappings!$A$2:$B$8,2,0)</f>
        <v>3</v>
      </c>
      <c r="E970">
        <v>1711</v>
      </c>
      <c r="F970" t="s">
        <v>14</v>
      </c>
      <c r="G970">
        <f>VLOOKUP(F970,sizing_mappings!$A$2:$B$6,2,0)</f>
        <v>2</v>
      </c>
      <c r="H970" t="s">
        <v>1028</v>
      </c>
    </row>
    <row r="971" spans="1:11" ht="15" hidden="1" customHeight="1">
      <c r="A971" t="s">
        <v>31</v>
      </c>
      <c r="B971" t="s">
        <v>2096</v>
      </c>
      <c r="C971" s="1" t="s">
        <v>13</v>
      </c>
      <c r="D971">
        <f>VLOOKUP(C971,status_mappings!$A$2:$B$8,2,0)</f>
        <v>3</v>
      </c>
      <c r="E971">
        <v>1801</v>
      </c>
      <c r="F971" t="s">
        <v>36</v>
      </c>
      <c r="G971">
        <f>VLOOKUP(F971,sizing_mappings!$A$2:$B$6,2,0)</f>
        <v>8</v>
      </c>
      <c r="H971" t="s">
        <v>729</v>
      </c>
    </row>
    <row r="972" spans="1:11" ht="15" hidden="1" customHeight="1">
      <c r="A972" t="s">
        <v>387</v>
      </c>
      <c r="B972" t="s">
        <v>2104</v>
      </c>
      <c r="C972" s="1" t="s">
        <v>13</v>
      </c>
      <c r="D972">
        <f>VLOOKUP(C972,status_mappings!$A$2:$B$8,2,0)</f>
        <v>3</v>
      </c>
      <c r="E972">
        <v>1710</v>
      </c>
      <c r="F972" t="s">
        <v>14</v>
      </c>
      <c r="G972">
        <f>VLOOKUP(F972,sizing_mappings!$A$2:$B$6,2,0)</f>
        <v>2</v>
      </c>
      <c r="H972" t="s">
        <v>465</v>
      </c>
      <c r="J972" s="2">
        <v>1</v>
      </c>
    </row>
    <row r="973" spans="1:11" ht="15" hidden="1" customHeight="1">
      <c r="A973" t="s">
        <v>387</v>
      </c>
      <c r="B973" t="s">
        <v>2105</v>
      </c>
      <c r="C973" s="1" t="s">
        <v>13</v>
      </c>
      <c r="D973">
        <f>VLOOKUP(C973,status_mappings!$A$2:$B$8,2,0)</f>
        <v>3</v>
      </c>
      <c r="E973">
        <v>1711</v>
      </c>
      <c r="F973" t="s">
        <v>21</v>
      </c>
      <c r="G973">
        <f>VLOOKUP(F973,sizing_mappings!$A$2:$B$6,2,0)</f>
        <v>3</v>
      </c>
      <c r="H973" t="s">
        <v>2106</v>
      </c>
    </row>
    <row r="974" spans="1:11" ht="15" hidden="1" customHeight="1">
      <c r="A974" t="s">
        <v>2030</v>
      </c>
      <c r="B974" t="s">
        <v>2107</v>
      </c>
      <c r="C974" s="1" t="s">
        <v>13</v>
      </c>
      <c r="D974">
        <f>VLOOKUP(C974,status_mappings!$A$2:$B$8,2,0)</f>
        <v>3</v>
      </c>
      <c r="E974">
        <v>1711</v>
      </c>
      <c r="F974" t="s">
        <v>21</v>
      </c>
      <c r="G974">
        <f>VLOOKUP(F974,sizing_mappings!$A$2:$B$6,2,0)</f>
        <v>3</v>
      </c>
      <c r="H974" t="s">
        <v>1028</v>
      </c>
    </row>
    <row r="975" spans="1:11" ht="15" hidden="1" customHeight="1">
      <c r="A975" t="s">
        <v>2030</v>
      </c>
      <c r="B975" t="s">
        <v>2108</v>
      </c>
      <c r="C975" s="1" t="s">
        <v>13</v>
      </c>
      <c r="D975">
        <f>VLOOKUP(C975,status_mappings!$A$2:$B$8,2,0)</f>
        <v>3</v>
      </c>
      <c r="E975">
        <v>1709</v>
      </c>
      <c r="F975" t="s">
        <v>36</v>
      </c>
      <c r="G975">
        <f>VLOOKUP(F975,sizing_mappings!$A$2:$B$6,2,0)</f>
        <v>8</v>
      </c>
      <c r="H975" t="s">
        <v>15</v>
      </c>
    </row>
    <row r="976" spans="1:11" ht="15" hidden="1" customHeight="1">
      <c r="A976" t="s">
        <v>387</v>
      </c>
      <c r="B976" t="s">
        <v>2109</v>
      </c>
      <c r="C976" s="1" t="s">
        <v>13</v>
      </c>
      <c r="D976">
        <f>VLOOKUP(C976,status_mappings!$A$2:$B$8,2,0)</f>
        <v>3</v>
      </c>
      <c r="E976">
        <v>1711</v>
      </c>
      <c r="F976" t="s">
        <v>14</v>
      </c>
      <c r="G976">
        <f>VLOOKUP(F976,sizing_mappings!$A$2:$B$6,2,0)</f>
        <v>2</v>
      </c>
      <c r="H976" t="s">
        <v>1362</v>
      </c>
    </row>
    <row r="977" spans="1:10" ht="15" hidden="1" customHeight="1">
      <c r="A977" t="s">
        <v>11</v>
      </c>
      <c r="B977" t="s">
        <v>205</v>
      </c>
      <c r="C977" s="1" t="s">
        <v>13</v>
      </c>
      <c r="D977">
        <f>VLOOKUP(C977,status_mappings!$A$2:$B$8,2,0)</f>
        <v>3</v>
      </c>
      <c r="E977">
        <v>1402</v>
      </c>
      <c r="F977" t="s">
        <v>18</v>
      </c>
      <c r="G977">
        <f>VLOOKUP(F977,sizing_mappings!$A$2:$B$6,2,0)</f>
        <v>5</v>
      </c>
      <c r="H977" t="s">
        <v>125</v>
      </c>
    </row>
    <row r="978" spans="1:10" ht="15" hidden="1" customHeight="1">
      <c r="A978" t="s">
        <v>387</v>
      </c>
      <c r="B978" t="s">
        <v>2110</v>
      </c>
      <c r="C978" s="1" t="s">
        <v>13</v>
      </c>
      <c r="D978">
        <f>VLOOKUP(C978,status_mappings!$A$2:$B$8,2,0)</f>
        <v>3</v>
      </c>
      <c r="E978">
        <v>1710</v>
      </c>
      <c r="F978" t="s">
        <v>55</v>
      </c>
      <c r="G978">
        <f>VLOOKUP(F978,sizing_mappings!$A$2:$B$6,2,0)</f>
        <v>1</v>
      </c>
      <c r="H978" t="s">
        <v>279</v>
      </c>
    </row>
    <row r="979" spans="1:10" ht="15" hidden="1" customHeight="1">
      <c r="A979" t="s">
        <v>387</v>
      </c>
      <c r="B979" t="s">
        <v>2111</v>
      </c>
      <c r="C979" s="1" t="s">
        <v>75</v>
      </c>
      <c r="D979" t="e">
        <f>VLOOKUP(C979,status_mappings!$A$2:$B$8,2,0)</f>
        <v>#N/A</v>
      </c>
      <c r="E979">
        <v>1902</v>
      </c>
      <c r="F979" t="s">
        <v>36</v>
      </c>
      <c r="G979">
        <f>VLOOKUP(F979,sizing_mappings!$A$2:$B$6,2,0)</f>
        <v>8</v>
      </c>
      <c r="H979" t="s">
        <v>25</v>
      </c>
    </row>
    <row r="980" spans="1:10" ht="15" hidden="1" customHeight="1">
      <c r="A980" t="s">
        <v>2030</v>
      </c>
      <c r="B980" t="s">
        <v>2112</v>
      </c>
      <c r="C980" s="1" t="s">
        <v>13</v>
      </c>
      <c r="D980">
        <f>VLOOKUP(C980,status_mappings!$A$2:$B$8,2,0)</f>
        <v>3</v>
      </c>
      <c r="E980">
        <v>1710</v>
      </c>
      <c r="F980" t="s">
        <v>36</v>
      </c>
      <c r="G980">
        <f>VLOOKUP(F980,sizing_mappings!$A$2:$B$6,2,0)</f>
        <v>8</v>
      </c>
      <c r="H980" t="s">
        <v>15</v>
      </c>
    </row>
    <row r="981" spans="1:10" ht="15" hidden="1" customHeight="1">
      <c r="A981" t="s">
        <v>2030</v>
      </c>
      <c r="B981" s="9" t="s">
        <v>2097</v>
      </c>
      <c r="C981" s="1" t="s">
        <v>13</v>
      </c>
      <c r="D981">
        <f>VLOOKUP(C981,status_mappings!$A$2:$B$8,2,0)</f>
        <v>3</v>
      </c>
      <c r="E981">
        <v>1802</v>
      </c>
      <c r="F981" t="s">
        <v>18</v>
      </c>
      <c r="G981">
        <f>VLOOKUP(F981,sizing_mappings!$A$2:$B$6,2,0)</f>
        <v>5</v>
      </c>
      <c r="H981" t="s">
        <v>1256</v>
      </c>
    </row>
    <row r="982" spans="1:10" ht="15" hidden="1" customHeight="1">
      <c r="A982" t="s">
        <v>31</v>
      </c>
      <c r="B982" t="s">
        <v>2115</v>
      </c>
      <c r="C982" s="1" t="s">
        <v>13</v>
      </c>
      <c r="D982">
        <f>VLOOKUP(C982,status_mappings!$A$2:$B$8,2,0)</f>
        <v>3</v>
      </c>
      <c r="E982">
        <v>1709</v>
      </c>
      <c r="F982" t="s">
        <v>55</v>
      </c>
      <c r="G982">
        <f>VLOOKUP(F982,sizing_mappings!$A$2:$B$6,2,0)</f>
        <v>1</v>
      </c>
      <c r="H982" t="s">
        <v>1256</v>
      </c>
      <c r="J982" s="2">
        <v>1</v>
      </c>
    </row>
    <row r="983" spans="1:10" ht="15" hidden="1" customHeight="1">
      <c r="A983" t="s">
        <v>31</v>
      </c>
      <c r="B983" t="s">
        <v>2116</v>
      </c>
      <c r="C983" s="1" t="s">
        <v>13</v>
      </c>
      <c r="D983">
        <f>VLOOKUP(C983,status_mappings!$A$2:$B$8,2,0)</f>
        <v>3</v>
      </c>
      <c r="E983">
        <v>1709</v>
      </c>
      <c r="F983" t="s">
        <v>55</v>
      </c>
      <c r="G983">
        <f>VLOOKUP(F983,sizing_mappings!$A$2:$B$6,2,0)</f>
        <v>1</v>
      </c>
      <c r="H983" t="s">
        <v>465</v>
      </c>
      <c r="J983" s="2">
        <v>1</v>
      </c>
    </row>
    <row r="984" spans="1:10" ht="15" hidden="1" customHeight="1">
      <c r="A984" t="s">
        <v>31</v>
      </c>
      <c r="B984" t="s">
        <v>2117</v>
      </c>
      <c r="C984" s="1" t="s">
        <v>13</v>
      </c>
      <c r="D984">
        <f>VLOOKUP(C984,status_mappings!$A$2:$B$8,2,0)</f>
        <v>3</v>
      </c>
      <c r="E984">
        <v>1710</v>
      </c>
      <c r="F984" t="s">
        <v>14</v>
      </c>
      <c r="G984">
        <f>VLOOKUP(F984,sizing_mappings!$A$2:$B$6,2,0)</f>
        <v>2</v>
      </c>
      <c r="H984" t="s">
        <v>2093</v>
      </c>
    </row>
    <row r="985" spans="1:10" ht="15" hidden="1" customHeight="1">
      <c r="A985" t="s">
        <v>31</v>
      </c>
      <c r="B985" t="s">
        <v>2118</v>
      </c>
      <c r="C985" s="1" t="s">
        <v>13</v>
      </c>
      <c r="D985">
        <f>VLOOKUP(C985,status_mappings!$A$2:$B$8,2,0)</f>
        <v>3</v>
      </c>
      <c r="E985">
        <v>1710</v>
      </c>
      <c r="F985" t="s">
        <v>14</v>
      </c>
      <c r="G985">
        <f>VLOOKUP(F985,sizing_mappings!$A$2:$B$6,2,0)</f>
        <v>2</v>
      </c>
      <c r="H985" t="s">
        <v>2093</v>
      </c>
    </row>
    <row r="986" spans="1:10" ht="15" hidden="1" customHeight="1">
      <c r="A986" t="s">
        <v>31</v>
      </c>
      <c r="B986" t="s">
        <v>2119</v>
      </c>
      <c r="C986" s="1" t="s">
        <v>13</v>
      </c>
      <c r="D986">
        <f>VLOOKUP(C986,status_mappings!$A$2:$B$8,2,0)</f>
        <v>3</v>
      </c>
      <c r="E986">
        <v>1710</v>
      </c>
      <c r="F986" t="s">
        <v>14</v>
      </c>
      <c r="G986">
        <f>VLOOKUP(F986,sizing_mappings!$A$2:$B$6,2,0)</f>
        <v>2</v>
      </c>
      <c r="H986" t="s">
        <v>1689</v>
      </c>
    </row>
    <row r="987" spans="1:10" ht="15" hidden="1" customHeight="1">
      <c r="A987" t="s">
        <v>31</v>
      </c>
      <c r="B987" t="s">
        <v>2120</v>
      </c>
      <c r="C987" s="1" t="s">
        <v>13</v>
      </c>
      <c r="D987">
        <f>VLOOKUP(C987,status_mappings!$A$2:$B$8,2,0)</f>
        <v>3</v>
      </c>
      <c r="E987">
        <v>1710</v>
      </c>
      <c r="F987" t="s">
        <v>21</v>
      </c>
      <c r="G987">
        <f>VLOOKUP(F987,sizing_mappings!$A$2:$B$6,2,0)</f>
        <v>3</v>
      </c>
      <c r="H987" t="s">
        <v>1400</v>
      </c>
    </row>
    <row r="988" spans="1:10" ht="15" hidden="1" customHeight="1">
      <c r="A988" t="s">
        <v>11</v>
      </c>
      <c r="B988" t="s">
        <v>206</v>
      </c>
      <c r="C988" s="1" t="s">
        <v>13</v>
      </c>
      <c r="D988">
        <f>VLOOKUP(C988,status_mappings!$A$2:$B$8,2,0)</f>
        <v>3</v>
      </c>
      <c r="E988">
        <v>1401</v>
      </c>
      <c r="F988" t="s">
        <v>21</v>
      </c>
      <c r="G988">
        <f>VLOOKUP(F988,sizing_mappings!$A$2:$B$6,2,0)</f>
        <v>3</v>
      </c>
      <c r="H988" t="s">
        <v>49</v>
      </c>
      <c r="I988" t="s">
        <v>26</v>
      </c>
    </row>
    <row r="989" spans="1:10" ht="15" hidden="1" customHeight="1">
      <c r="A989" t="s">
        <v>387</v>
      </c>
      <c r="B989" t="s">
        <v>2121</v>
      </c>
      <c r="C989" s="1" t="s">
        <v>13</v>
      </c>
      <c r="D989">
        <f>VLOOKUP(C989,status_mappings!$A$2:$B$8,2,0)</f>
        <v>3</v>
      </c>
      <c r="E989">
        <v>1708</v>
      </c>
      <c r="F989" t="s">
        <v>36</v>
      </c>
      <c r="G989">
        <f>VLOOKUP(F989,sizing_mappings!$A$2:$B$6,2,0)</f>
        <v>8</v>
      </c>
      <c r="H989" t="s">
        <v>1256</v>
      </c>
    </row>
    <row r="990" spans="1:10" ht="15" hidden="1" customHeight="1">
      <c r="A990" t="s">
        <v>387</v>
      </c>
      <c r="B990" t="s">
        <v>2122</v>
      </c>
      <c r="C990" s="1" t="s">
        <v>13</v>
      </c>
      <c r="D990">
        <f>VLOOKUP(C990,status_mappings!$A$2:$B$8,2,0)</f>
        <v>3</v>
      </c>
      <c r="E990">
        <v>1709</v>
      </c>
      <c r="F990" t="s">
        <v>36</v>
      </c>
      <c r="G990">
        <f>VLOOKUP(F990,sizing_mappings!$A$2:$B$6,2,0)</f>
        <v>8</v>
      </c>
      <c r="H990" t="s">
        <v>1256</v>
      </c>
    </row>
    <row r="991" spans="1:10" ht="15" hidden="1" customHeight="1">
      <c r="A991" t="s">
        <v>387</v>
      </c>
      <c r="B991" t="s">
        <v>2123</v>
      </c>
      <c r="C991" s="1" t="s">
        <v>13</v>
      </c>
      <c r="D991">
        <f>VLOOKUP(C991,status_mappings!$A$2:$B$8,2,0)</f>
        <v>3</v>
      </c>
      <c r="E991">
        <v>1710</v>
      </c>
      <c r="F991" t="s">
        <v>36</v>
      </c>
      <c r="G991">
        <f>VLOOKUP(F991,sizing_mappings!$A$2:$B$6,2,0)</f>
        <v>8</v>
      </c>
      <c r="H991" t="s">
        <v>1256</v>
      </c>
    </row>
    <row r="992" spans="1:10" ht="15" hidden="1" customHeight="1">
      <c r="A992" t="s">
        <v>2030</v>
      </c>
      <c r="B992" t="s">
        <v>2124</v>
      </c>
      <c r="C992" s="1" t="s">
        <v>13</v>
      </c>
      <c r="D992">
        <f>VLOOKUP(C992,status_mappings!$A$2:$B$8,2,0)</f>
        <v>3</v>
      </c>
      <c r="E992">
        <v>1710</v>
      </c>
      <c r="F992" t="s">
        <v>14</v>
      </c>
      <c r="G992">
        <f>VLOOKUP(F992,sizing_mappings!$A$2:$B$6,2,0)</f>
        <v>2</v>
      </c>
      <c r="H992" t="s">
        <v>1302</v>
      </c>
    </row>
    <row r="993" spans="1:11" ht="15" hidden="1" customHeight="1">
      <c r="A993" t="s">
        <v>31</v>
      </c>
      <c r="B993" t="s">
        <v>2125</v>
      </c>
      <c r="C993" s="1" t="s">
        <v>13</v>
      </c>
      <c r="D993">
        <f>VLOOKUP(C993,status_mappings!$A$2:$B$8,2,0)</f>
        <v>3</v>
      </c>
      <c r="E993">
        <v>1710</v>
      </c>
      <c r="F993" t="s">
        <v>14</v>
      </c>
      <c r="G993">
        <f>VLOOKUP(F993,sizing_mappings!$A$2:$B$6,2,0)</f>
        <v>2</v>
      </c>
      <c r="H993" t="s">
        <v>2072</v>
      </c>
    </row>
    <row r="994" spans="1:11" ht="15" hidden="1" customHeight="1">
      <c r="A994" t="s">
        <v>1707</v>
      </c>
      <c r="B994" t="s">
        <v>2126</v>
      </c>
      <c r="C994" s="1" t="s">
        <v>13</v>
      </c>
      <c r="D994">
        <f>VLOOKUP(C994,status_mappings!$A$2:$B$8,2,0)</f>
        <v>3</v>
      </c>
      <c r="E994">
        <v>1710</v>
      </c>
      <c r="F994" t="s">
        <v>21</v>
      </c>
      <c r="G994">
        <f>VLOOKUP(F994,sizing_mappings!$A$2:$B$6,2,0)</f>
        <v>3</v>
      </c>
      <c r="H994" t="s">
        <v>1047</v>
      </c>
      <c r="J994" s="2">
        <v>1</v>
      </c>
    </row>
    <row r="995" spans="1:11" ht="15" hidden="1" customHeight="1">
      <c r="A995" t="s">
        <v>31</v>
      </c>
      <c r="B995" t="s">
        <v>2127</v>
      </c>
      <c r="C995" s="1" t="s">
        <v>13</v>
      </c>
      <c r="D995">
        <f>VLOOKUP(C995,status_mappings!$A$2:$B$8,2,0)</f>
        <v>3</v>
      </c>
      <c r="E995">
        <v>1710</v>
      </c>
      <c r="F995" t="s">
        <v>14</v>
      </c>
      <c r="G995">
        <f>VLOOKUP(F995,sizing_mappings!$A$2:$B$6,2,0)</f>
        <v>2</v>
      </c>
      <c r="H995" t="s">
        <v>1314</v>
      </c>
    </row>
    <row r="996" spans="1:11" ht="15" hidden="1" customHeight="1">
      <c r="A996" t="s">
        <v>31</v>
      </c>
      <c r="B996" t="s">
        <v>2128</v>
      </c>
      <c r="C996" s="1" t="s">
        <v>13</v>
      </c>
      <c r="D996">
        <f>VLOOKUP(C996,status_mappings!$A$2:$B$8,2,0)</f>
        <v>3</v>
      </c>
      <c r="E996">
        <v>1710</v>
      </c>
      <c r="F996" t="s">
        <v>14</v>
      </c>
      <c r="G996">
        <f>VLOOKUP(F996,sizing_mappings!$A$2:$B$6,2,0)</f>
        <v>2</v>
      </c>
      <c r="H996" t="s">
        <v>1047</v>
      </c>
    </row>
    <row r="997" spans="1:11" ht="15" hidden="1" customHeight="1">
      <c r="A997" t="s">
        <v>31</v>
      </c>
      <c r="B997" t="s">
        <v>2129</v>
      </c>
      <c r="C997" s="1" t="s">
        <v>13</v>
      </c>
      <c r="D997">
        <f>VLOOKUP(C997,status_mappings!$A$2:$B$8,2,0)</f>
        <v>3</v>
      </c>
      <c r="E997">
        <v>1710</v>
      </c>
      <c r="F997" t="s">
        <v>14</v>
      </c>
      <c r="G997">
        <f>VLOOKUP(F997,sizing_mappings!$A$2:$B$6,2,0)</f>
        <v>2</v>
      </c>
      <c r="H997" t="s">
        <v>1908</v>
      </c>
    </row>
    <row r="998" spans="1:11" ht="15" hidden="1" customHeight="1">
      <c r="A998" t="s">
        <v>31</v>
      </c>
      <c r="B998" t="s">
        <v>2130</v>
      </c>
      <c r="C998" s="1" t="s">
        <v>13</v>
      </c>
      <c r="D998">
        <f>VLOOKUP(C998,status_mappings!$A$2:$B$8,2,0)</f>
        <v>3</v>
      </c>
      <c r="E998">
        <v>1710</v>
      </c>
      <c r="F998" t="s">
        <v>14</v>
      </c>
      <c r="G998">
        <f>VLOOKUP(F998,sizing_mappings!$A$2:$B$6,2,0)</f>
        <v>2</v>
      </c>
      <c r="H998" t="s">
        <v>1047</v>
      </c>
    </row>
    <row r="999" spans="1:11" ht="15" hidden="1" customHeight="1">
      <c r="A999" t="s">
        <v>11</v>
      </c>
      <c r="B999" t="s">
        <v>207</v>
      </c>
      <c r="C999" s="1" t="s">
        <v>13</v>
      </c>
      <c r="D999">
        <f>VLOOKUP(C999,status_mappings!$A$2:$B$8,2,0)</f>
        <v>3</v>
      </c>
      <c r="E999">
        <v>1401</v>
      </c>
      <c r="F999" t="s">
        <v>21</v>
      </c>
      <c r="G999">
        <f>VLOOKUP(F999,sizing_mappings!$A$2:$B$6,2,0)</f>
        <v>3</v>
      </c>
      <c r="H999" t="s">
        <v>19</v>
      </c>
      <c r="I999" t="s">
        <v>87</v>
      </c>
      <c r="K999" t="s">
        <v>208</v>
      </c>
    </row>
    <row r="1000" spans="1:11" ht="15" hidden="1" customHeight="1">
      <c r="A1000" t="s">
        <v>31</v>
      </c>
      <c r="B1000" t="s">
        <v>2131</v>
      </c>
      <c r="C1000" s="1" t="s">
        <v>13</v>
      </c>
      <c r="D1000">
        <f>VLOOKUP(C1000,status_mappings!$A$2:$B$8,2,0)</f>
        <v>3</v>
      </c>
      <c r="E1000">
        <v>1710</v>
      </c>
      <c r="F1000" t="s">
        <v>14</v>
      </c>
      <c r="G1000">
        <f>VLOOKUP(F1000,sizing_mappings!$A$2:$B$6,2,0)</f>
        <v>2</v>
      </c>
      <c r="H1000" t="s">
        <v>279</v>
      </c>
    </row>
    <row r="1001" spans="1:11" ht="15" hidden="1" customHeight="1">
      <c r="A1001" t="s">
        <v>31</v>
      </c>
      <c r="B1001" t="s">
        <v>2132</v>
      </c>
      <c r="C1001" s="1" t="s">
        <v>13</v>
      </c>
      <c r="D1001">
        <f>VLOOKUP(C1001,status_mappings!$A$2:$B$8,2,0)</f>
        <v>3</v>
      </c>
      <c r="E1001">
        <v>1710</v>
      </c>
      <c r="F1001" t="s">
        <v>14</v>
      </c>
      <c r="G1001">
        <f>VLOOKUP(F1001,sizing_mappings!$A$2:$B$6,2,0)</f>
        <v>2</v>
      </c>
      <c r="H1001" t="s">
        <v>2093</v>
      </c>
    </row>
    <row r="1002" spans="1:11" ht="15" hidden="1" customHeight="1">
      <c r="A1002" t="s">
        <v>31</v>
      </c>
      <c r="B1002" t="s">
        <v>2133</v>
      </c>
      <c r="C1002" s="1" t="s">
        <v>13</v>
      </c>
      <c r="D1002">
        <f>VLOOKUP(C1002,status_mappings!$A$2:$B$8,2,0)</f>
        <v>3</v>
      </c>
      <c r="E1002">
        <v>1710</v>
      </c>
      <c r="F1002" t="s">
        <v>14</v>
      </c>
      <c r="G1002">
        <f>VLOOKUP(F1002,sizing_mappings!$A$2:$B$6,2,0)</f>
        <v>2</v>
      </c>
      <c r="H1002" t="s">
        <v>1302</v>
      </c>
    </row>
    <row r="1003" spans="1:11" ht="15" hidden="1" customHeight="1">
      <c r="A1003" t="s">
        <v>31</v>
      </c>
      <c r="B1003" t="s">
        <v>2134</v>
      </c>
      <c r="C1003" s="1" t="s">
        <v>13</v>
      </c>
      <c r="D1003">
        <f>VLOOKUP(C1003,status_mappings!$A$2:$B$8,2,0)</f>
        <v>3</v>
      </c>
      <c r="E1003">
        <v>1710</v>
      </c>
      <c r="F1003" t="s">
        <v>14</v>
      </c>
      <c r="G1003">
        <f>VLOOKUP(F1003,sizing_mappings!$A$2:$B$6,2,0)</f>
        <v>2</v>
      </c>
      <c r="H1003" t="s">
        <v>2135</v>
      </c>
    </row>
    <row r="1004" spans="1:11" ht="15" hidden="1" customHeight="1">
      <c r="A1004" t="s">
        <v>31</v>
      </c>
      <c r="B1004" t="s">
        <v>2136</v>
      </c>
      <c r="C1004" s="1" t="s">
        <v>13</v>
      </c>
      <c r="D1004">
        <f>VLOOKUP(C1004,status_mappings!$A$2:$B$8,2,0)</f>
        <v>3</v>
      </c>
      <c r="E1004">
        <v>1710</v>
      </c>
      <c r="F1004" t="s">
        <v>14</v>
      </c>
      <c r="G1004">
        <f>VLOOKUP(F1004,sizing_mappings!$A$2:$B$6,2,0)</f>
        <v>2</v>
      </c>
      <c r="H1004" t="s">
        <v>1689</v>
      </c>
    </row>
    <row r="1005" spans="1:11" ht="15" hidden="1" customHeight="1">
      <c r="A1005" t="s">
        <v>387</v>
      </c>
      <c r="B1005" t="s">
        <v>2137</v>
      </c>
      <c r="C1005" s="1" t="s">
        <v>13</v>
      </c>
      <c r="D1005">
        <f>VLOOKUP(C1005,status_mappings!$A$2:$B$8,2,0)</f>
        <v>3</v>
      </c>
      <c r="E1005">
        <v>1710</v>
      </c>
      <c r="F1005" t="s">
        <v>14</v>
      </c>
      <c r="G1005">
        <f>VLOOKUP(F1005,sizing_mappings!$A$2:$B$6,2,0)</f>
        <v>2</v>
      </c>
      <c r="H1005" t="s">
        <v>1256</v>
      </c>
    </row>
    <row r="1006" spans="1:11" ht="15" hidden="1" customHeight="1">
      <c r="A1006" t="s">
        <v>387</v>
      </c>
      <c r="B1006" t="s">
        <v>2138</v>
      </c>
      <c r="C1006" s="1" t="s">
        <v>13</v>
      </c>
      <c r="D1006">
        <f>VLOOKUP(C1006,status_mappings!$A$2:$B$8,2,0)</f>
        <v>3</v>
      </c>
      <c r="E1006">
        <v>1710</v>
      </c>
      <c r="F1006" t="s">
        <v>14</v>
      </c>
      <c r="G1006">
        <f>VLOOKUP(F1006,sizing_mappings!$A$2:$B$6,2,0)</f>
        <v>2</v>
      </c>
      <c r="H1006" t="s">
        <v>1400</v>
      </c>
    </row>
    <row r="1007" spans="1:11" ht="15" hidden="1" customHeight="1">
      <c r="A1007" t="s">
        <v>387</v>
      </c>
      <c r="B1007" t="s">
        <v>2139</v>
      </c>
      <c r="C1007" s="1" t="s">
        <v>13</v>
      </c>
      <c r="D1007">
        <f>VLOOKUP(C1007,status_mappings!$A$2:$B$8,2,0)</f>
        <v>3</v>
      </c>
      <c r="E1007">
        <v>1710</v>
      </c>
      <c r="F1007" t="s">
        <v>14</v>
      </c>
      <c r="G1007">
        <f>VLOOKUP(F1007,sizing_mappings!$A$2:$B$6,2,0)</f>
        <v>2</v>
      </c>
      <c r="H1007" t="s">
        <v>1256</v>
      </c>
    </row>
    <row r="1008" spans="1:11" ht="15" hidden="1" customHeight="1">
      <c r="A1008" t="s">
        <v>387</v>
      </c>
      <c r="B1008" t="s">
        <v>2140</v>
      </c>
      <c r="C1008" s="1" t="s">
        <v>13</v>
      </c>
      <c r="D1008">
        <f>VLOOKUP(C1008,status_mappings!$A$2:$B$8,2,0)</f>
        <v>3</v>
      </c>
      <c r="E1008">
        <v>1710</v>
      </c>
      <c r="F1008" t="s">
        <v>14</v>
      </c>
      <c r="G1008">
        <f>VLOOKUP(F1008,sizing_mappings!$A$2:$B$6,2,0)</f>
        <v>2</v>
      </c>
      <c r="H1008" t="s">
        <v>1022</v>
      </c>
    </row>
    <row r="1009" spans="1:11" ht="15" hidden="1" customHeight="1">
      <c r="A1009" t="s">
        <v>337</v>
      </c>
      <c r="B1009" t="s">
        <v>2141</v>
      </c>
      <c r="C1009" s="1" t="s">
        <v>13</v>
      </c>
      <c r="D1009">
        <f>VLOOKUP(C1009,status_mappings!$A$2:$B$8,2,0)</f>
        <v>3</v>
      </c>
      <c r="E1009">
        <v>1712</v>
      </c>
      <c r="F1009" t="s">
        <v>36</v>
      </c>
      <c r="G1009">
        <f>VLOOKUP(F1009,sizing_mappings!$A$2:$B$6,2,0)</f>
        <v>8</v>
      </c>
      <c r="H1009" t="s">
        <v>1022</v>
      </c>
    </row>
    <row r="1010" spans="1:11" ht="15" hidden="1" customHeight="1">
      <c r="A1010" t="s">
        <v>11</v>
      </c>
      <c r="B1010" t="s">
        <v>209</v>
      </c>
      <c r="C1010" s="1" t="s">
        <v>13</v>
      </c>
      <c r="D1010">
        <f>VLOOKUP(C1010,status_mappings!$A$2:$B$8,2,0)</f>
        <v>3</v>
      </c>
      <c r="E1010">
        <v>1313</v>
      </c>
      <c r="F1010" t="s">
        <v>21</v>
      </c>
      <c r="G1010">
        <f>VLOOKUP(F1010,sizing_mappings!$A$2:$B$6,2,0)</f>
        <v>3</v>
      </c>
      <c r="H1010" t="s">
        <v>15</v>
      </c>
    </row>
    <row r="1011" spans="1:11" ht="15" hidden="1" customHeight="1">
      <c r="A1011" t="s">
        <v>387</v>
      </c>
      <c r="B1011" t="s">
        <v>2098</v>
      </c>
      <c r="C1011" s="1" t="s">
        <v>75</v>
      </c>
      <c r="D1011" t="e">
        <f>VLOOKUP(C1011,status_mappings!$A$2:$B$8,2,0)</f>
        <v>#N/A</v>
      </c>
      <c r="E1011">
        <v>1903</v>
      </c>
      <c r="F1011" t="s">
        <v>18</v>
      </c>
      <c r="G1011">
        <f>VLOOKUP(F1011,sizing_mappings!$A$2:$B$6,2,0)</f>
        <v>5</v>
      </c>
      <c r="H1011" t="s">
        <v>1689</v>
      </c>
    </row>
    <row r="1012" spans="1:11" ht="15" hidden="1" customHeight="1">
      <c r="A1012" t="s">
        <v>387</v>
      </c>
      <c r="B1012" t="s">
        <v>2098</v>
      </c>
      <c r="C1012" s="1" t="s">
        <v>75</v>
      </c>
      <c r="D1012" t="e">
        <f>VLOOKUP(C1012,status_mappings!$A$2:$B$8,2,0)</f>
        <v>#N/A</v>
      </c>
      <c r="E1012">
        <v>1807</v>
      </c>
      <c r="F1012" t="s">
        <v>18</v>
      </c>
      <c r="G1012">
        <f>VLOOKUP(F1012,sizing_mappings!$A$2:$B$6,2,0)</f>
        <v>5</v>
      </c>
      <c r="H1012" t="s">
        <v>1303</v>
      </c>
    </row>
    <row r="1013" spans="1:11" ht="15" hidden="1" customHeight="1">
      <c r="A1013" t="s">
        <v>31</v>
      </c>
      <c r="B1013" t="s">
        <v>2144</v>
      </c>
      <c r="C1013" s="1" t="s">
        <v>13</v>
      </c>
      <c r="D1013">
        <f>VLOOKUP(C1013,status_mappings!$A$2:$B$8,2,0)</f>
        <v>3</v>
      </c>
      <c r="E1013">
        <v>1710</v>
      </c>
      <c r="F1013" t="s">
        <v>14</v>
      </c>
      <c r="G1013">
        <f>VLOOKUP(F1013,sizing_mappings!$A$2:$B$6,2,0)</f>
        <v>2</v>
      </c>
      <c r="H1013" t="s">
        <v>2145</v>
      </c>
    </row>
    <row r="1014" spans="1:11" ht="15" hidden="1" customHeight="1">
      <c r="A1014" t="s">
        <v>2030</v>
      </c>
      <c r="B1014" t="s">
        <v>2099</v>
      </c>
      <c r="C1014" s="1" t="s">
        <v>13</v>
      </c>
      <c r="D1014">
        <f>VLOOKUP(C1014,status_mappings!$A$2:$B$8,2,0)</f>
        <v>3</v>
      </c>
      <c r="E1014">
        <v>1801</v>
      </c>
      <c r="F1014" t="s">
        <v>36</v>
      </c>
      <c r="G1014">
        <f>VLOOKUP(F1014,sizing_mappings!$A$2:$B$6,2,0)</f>
        <v>8</v>
      </c>
      <c r="H1014" t="s">
        <v>1362</v>
      </c>
    </row>
    <row r="1015" spans="1:11" ht="15" hidden="1" customHeight="1">
      <c r="A1015" t="s">
        <v>2030</v>
      </c>
      <c r="B1015" t="s">
        <v>2103</v>
      </c>
      <c r="C1015" s="1" t="s">
        <v>13</v>
      </c>
      <c r="D1015">
        <f>VLOOKUP(C1015,status_mappings!$A$2:$B$8,2,0)</f>
        <v>3</v>
      </c>
      <c r="E1015">
        <v>1801</v>
      </c>
      <c r="F1015" t="s">
        <v>36</v>
      </c>
      <c r="G1015">
        <f>VLOOKUP(F1015,sizing_mappings!$A$2:$B$6,2,0)</f>
        <v>8</v>
      </c>
      <c r="H1015" t="s">
        <v>1894</v>
      </c>
    </row>
    <row r="1016" spans="1:11" ht="15" hidden="1" customHeight="1">
      <c r="A1016" t="s">
        <v>2030</v>
      </c>
      <c r="B1016" t="s">
        <v>2148</v>
      </c>
      <c r="C1016" s="1" t="s">
        <v>75</v>
      </c>
      <c r="D1016" t="e">
        <f>VLOOKUP(C1016,status_mappings!$A$2:$B$8,2,0)</f>
        <v>#N/A</v>
      </c>
      <c r="E1016">
        <v>1710</v>
      </c>
      <c r="F1016" t="s">
        <v>36</v>
      </c>
      <c r="G1016">
        <f>VLOOKUP(F1016,sizing_mappings!$A$2:$B$6,2,0)</f>
        <v>8</v>
      </c>
      <c r="H1016" t="s">
        <v>25</v>
      </c>
    </row>
    <row r="1017" spans="1:11" ht="15" hidden="1" customHeight="1">
      <c r="A1017" t="s">
        <v>31</v>
      </c>
      <c r="B1017" t="s">
        <v>2149</v>
      </c>
      <c r="C1017" s="1" t="s">
        <v>13</v>
      </c>
      <c r="D1017">
        <f>VLOOKUP(C1017,status_mappings!$A$2:$B$8,2,0)</f>
        <v>3</v>
      </c>
      <c r="E1017">
        <v>1710</v>
      </c>
      <c r="F1017" t="s">
        <v>14</v>
      </c>
      <c r="G1017">
        <f>VLOOKUP(F1017,sizing_mappings!$A$2:$B$6,2,0)</f>
        <v>2</v>
      </c>
      <c r="H1017" t="s">
        <v>2106</v>
      </c>
    </row>
    <row r="1018" spans="1:11" ht="15" hidden="1" customHeight="1">
      <c r="A1018" t="s">
        <v>31</v>
      </c>
      <c r="B1018" t="s">
        <v>2150</v>
      </c>
      <c r="C1018" s="1" t="s">
        <v>13</v>
      </c>
      <c r="D1018">
        <f>VLOOKUP(C1018,status_mappings!$A$2:$B$8,2,0)</f>
        <v>3</v>
      </c>
      <c r="E1018">
        <v>1711</v>
      </c>
      <c r="F1018" t="s">
        <v>14</v>
      </c>
      <c r="G1018">
        <f>VLOOKUP(F1018,sizing_mappings!$A$2:$B$6,2,0)</f>
        <v>2</v>
      </c>
      <c r="H1018" t="s">
        <v>2151</v>
      </c>
    </row>
    <row r="1019" spans="1:11" ht="15" hidden="1" customHeight="1">
      <c r="A1019" t="s">
        <v>31</v>
      </c>
      <c r="B1019" t="s">
        <v>2113</v>
      </c>
      <c r="C1019" s="1" t="s">
        <v>75</v>
      </c>
      <c r="D1019" t="e">
        <f>VLOOKUP(C1019,status_mappings!$A$2:$B$8,2,0)</f>
        <v>#N/A</v>
      </c>
      <c r="E1019">
        <v>1804</v>
      </c>
      <c r="F1019" t="s">
        <v>14</v>
      </c>
      <c r="G1019">
        <f>VLOOKUP(F1019,sizing_mappings!$A$2:$B$6,2,0)</f>
        <v>2</v>
      </c>
      <c r="H1019" t="s">
        <v>2114</v>
      </c>
    </row>
    <row r="1020" spans="1:11" ht="15" hidden="1" customHeight="1">
      <c r="A1020" t="s">
        <v>31</v>
      </c>
      <c r="B1020" t="s">
        <v>2153</v>
      </c>
      <c r="C1020" s="1" t="s">
        <v>13</v>
      </c>
      <c r="D1020">
        <f>VLOOKUP(C1020,status_mappings!$A$2:$B$8,2,0)</f>
        <v>3</v>
      </c>
      <c r="E1020">
        <v>1710</v>
      </c>
      <c r="F1020" t="s">
        <v>14</v>
      </c>
      <c r="G1020">
        <f>VLOOKUP(F1020,sizing_mappings!$A$2:$B$6,2,0)</f>
        <v>2</v>
      </c>
      <c r="H1020" t="s">
        <v>874</v>
      </c>
    </row>
    <row r="1021" spans="1:11" ht="15" hidden="1" customHeight="1">
      <c r="A1021" t="s">
        <v>31</v>
      </c>
      <c r="B1021" t="s">
        <v>2154</v>
      </c>
      <c r="C1021" s="1" t="s">
        <v>13</v>
      </c>
      <c r="D1021">
        <f>VLOOKUP(C1021,status_mappings!$A$2:$B$8,2,0)</f>
        <v>3</v>
      </c>
      <c r="E1021">
        <v>1711</v>
      </c>
      <c r="F1021" t="s">
        <v>14</v>
      </c>
      <c r="G1021">
        <f>VLOOKUP(F1021,sizing_mappings!$A$2:$B$6,2,0)</f>
        <v>2</v>
      </c>
      <c r="H1021" t="s">
        <v>1804</v>
      </c>
    </row>
    <row r="1022" spans="1:11" ht="15" hidden="1" customHeight="1">
      <c r="A1022" t="s">
        <v>11</v>
      </c>
      <c r="B1022" t="s">
        <v>210</v>
      </c>
      <c r="C1022" s="1" t="s">
        <v>75</v>
      </c>
      <c r="D1022" t="e">
        <f>VLOOKUP(C1022,status_mappings!$A$2:$B$8,2,0)</f>
        <v>#N/A</v>
      </c>
      <c r="E1022">
        <v>1402</v>
      </c>
      <c r="F1022" t="s">
        <v>21</v>
      </c>
      <c r="G1022">
        <f>VLOOKUP(F1022,sizing_mappings!$A$2:$B$6,2,0)</f>
        <v>3</v>
      </c>
      <c r="H1022" t="s">
        <v>97</v>
      </c>
      <c r="K1022" s="2">
        <v>0</v>
      </c>
    </row>
    <row r="1023" spans="1:11" ht="15" hidden="1" customHeight="1">
      <c r="A1023" t="s">
        <v>31</v>
      </c>
      <c r="B1023" t="s">
        <v>2142</v>
      </c>
      <c r="C1023" s="1" t="s">
        <v>75</v>
      </c>
      <c r="D1023" t="e">
        <f>VLOOKUP(C1023,status_mappings!$A$2:$B$8,2,0)</f>
        <v>#N/A</v>
      </c>
      <c r="E1023">
        <v>1812</v>
      </c>
      <c r="F1023" t="s">
        <v>14</v>
      </c>
      <c r="G1023">
        <f>VLOOKUP(F1023,sizing_mappings!$A$2:$B$6,2,0)</f>
        <v>2</v>
      </c>
      <c r="H1023" t="s">
        <v>2143</v>
      </c>
    </row>
    <row r="1024" spans="1:11" ht="15" hidden="1" customHeight="1">
      <c r="A1024" t="s">
        <v>2030</v>
      </c>
      <c r="B1024" t="s">
        <v>2156</v>
      </c>
      <c r="C1024" s="1" t="s">
        <v>75</v>
      </c>
      <c r="D1024" t="e">
        <f>VLOOKUP(C1024,status_mappings!$A$2:$B$8,2,0)</f>
        <v>#N/A</v>
      </c>
      <c r="E1024">
        <v>1711</v>
      </c>
      <c r="F1024" t="s">
        <v>14</v>
      </c>
      <c r="G1024">
        <f>VLOOKUP(F1024,sizing_mappings!$A$2:$B$6,2,0)</f>
        <v>2</v>
      </c>
      <c r="H1024" t="s">
        <v>25</v>
      </c>
    </row>
    <row r="1025" spans="1:10" ht="15" hidden="1" customHeight="1">
      <c r="A1025" t="s">
        <v>2030</v>
      </c>
      <c r="B1025" t="s">
        <v>2157</v>
      </c>
      <c r="C1025" s="1" t="s">
        <v>75</v>
      </c>
      <c r="D1025" t="e">
        <f>VLOOKUP(C1025,status_mappings!$A$2:$B$8,2,0)</f>
        <v>#N/A</v>
      </c>
      <c r="E1025">
        <v>1711</v>
      </c>
      <c r="F1025" t="s">
        <v>36</v>
      </c>
      <c r="G1025">
        <f>VLOOKUP(F1025,sizing_mappings!$A$2:$B$6,2,0)</f>
        <v>8</v>
      </c>
      <c r="H1025" t="s">
        <v>25</v>
      </c>
    </row>
    <row r="1026" spans="1:10" ht="15" hidden="1" customHeight="1">
      <c r="A1026" t="s">
        <v>31</v>
      </c>
      <c r="B1026" t="s">
        <v>2158</v>
      </c>
      <c r="C1026" s="1" t="s">
        <v>13</v>
      </c>
      <c r="D1026">
        <f>VLOOKUP(C1026,status_mappings!$A$2:$B$8,2,0)</f>
        <v>3</v>
      </c>
      <c r="E1026">
        <v>1710</v>
      </c>
      <c r="F1026" t="s">
        <v>55</v>
      </c>
      <c r="G1026">
        <f>VLOOKUP(F1026,sizing_mappings!$A$2:$B$6,2,0)</f>
        <v>1</v>
      </c>
      <c r="H1026" t="s">
        <v>1028</v>
      </c>
    </row>
    <row r="1027" spans="1:10" ht="15" hidden="1" customHeight="1">
      <c r="A1027" t="s">
        <v>31</v>
      </c>
      <c r="B1027" t="s">
        <v>2159</v>
      </c>
      <c r="C1027" s="1" t="s">
        <v>13</v>
      </c>
      <c r="D1027">
        <f>VLOOKUP(C1027,status_mappings!$A$2:$B$8,2,0)</f>
        <v>3</v>
      </c>
      <c r="E1027">
        <v>1710</v>
      </c>
      <c r="F1027" t="s">
        <v>55</v>
      </c>
      <c r="G1027">
        <f>VLOOKUP(F1027,sizing_mappings!$A$2:$B$6,2,0)</f>
        <v>1</v>
      </c>
      <c r="H1027" t="s">
        <v>279</v>
      </c>
    </row>
    <row r="1028" spans="1:10" ht="15" hidden="1" customHeight="1">
      <c r="A1028" t="s">
        <v>31</v>
      </c>
      <c r="B1028" t="s">
        <v>2160</v>
      </c>
      <c r="C1028" s="1" t="s">
        <v>13</v>
      </c>
      <c r="D1028">
        <f>VLOOKUP(C1028,status_mappings!$A$2:$B$8,2,0)</f>
        <v>3</v>
      </c>
      <c r="E1028">
        <v>1710</v>
      </c>
      <c r="F1028" t="s">
        <v>14</v>
      </c>
      <c r="G1028">
        <f>VLOOKUP(F1028,sizing_mappings!$A$2:$B$6,2,0)</f>
        <v>2</v>
      </c>
      <c r="H1028" t="s">
        <v>1804</v>
      </c>
    </row>
    <row r="1029" spans="1:10" ht="15" hidden="1" customHeight="1">
      <c r="A1029" t="s">
        <v>387</v>
      </c>
      <c r="B1029" t="s">
        <v>2146</v>
      </c>
      <c r="C1029" s="1" t="s">
        <v>75</v>
      </c>
      <c r="D1029" t="e">
        <f>VLOOKUP(C1029,status_mappings!$A$2:$B$8,2,0)</f>
        <v>#N/A</v>
      </c>
      <c r="E1029">
        <v>1902</v>
      </c>
      <c r="F1029" t="s">
        <v>14</v>
      </c>
      <c r="G1029">
        <f>VLOOKUP(F1029,sizing_mappings!$A$2:$B$6,2,0)</f>
        <v>2</v>
      </c>
      <c r="H1029" t="s">
        <v>25</v>
      </c>
    </row>
    <row r="1030" spans="1:10" ht="15" hidden="1" customHeight="1">
      <c r="A1030" t="s">
        <v>387</v>
      </c>
      <c r="B1030" t="s">
        <v>2162</v>
      </c>
      <c r="C1030" s="1" t="s">
        <v>13</v>
      </c>
      <c r="D1030">
        <f>VLOOKUP(C1030,status_mappings!$A$2:$B$8,2,0)</f>
        <v>3</v>
      </c>
      <c r="E1030">
        <v>1710</v>
      </c>
      <c r="F1030" t="s">
        <v>55</v>
      </c>
      <c r="G1030">
        <f>VLOOKUP(F1030,sizing_mappings!$A$2:$B$6,2,0)</f>
        <v>1</v>
      </c>
      <c r="H1030" t="s">
        <v>2114</v>
      </c>
    </row>
    <row r="1031" spans="1:10" ht="15" hidden="1" customHeight="1">
      <c r="A1031" t="s">
        <v>387</v>
      </c>
      <c r="B1031" t="s">
        <v>2163</v>
      </c>
      <c r="C1031" s="1" t="s">
        <v>13</v>
      </c>
      <c r="D1031">
        <f>VLOOKUP(C1031,status_mappings!$A$2:$B$8,2,0)</f>
        <v>3</v>
      </c>
      <c r="E1031">
        <v>1711</v>
      </c>
      <c r="F1031" t="s">
        <v>21</v>
      </c>
      <c r="G1031">
        <f>VLOOKUP(F1031,sizing_mappings!$A$2:$B$6,2,0)</f>
        <v>3</v>
      </c>
      <c r="H1031" t="s">
        <v>279</v>
      </c>
    </row>
    <row r="1032" spans="1:10" ht="15" hidden="1" customHeight="1">
      <c r="A1032" t="s">
        <v>387</v>
      </c>
      <c r="B1032" t="s">
        <v>2164</v>
      </c>
      <c r="C1032" s="1" t="s">
        <v>13</v>
      </c>
      <c r="D1032">
        <f>VLOOKUP(C1032,status_mappings!$A$2:$B$8,2,0)</f>
        <v>3</v>
      </c>
      <c r="E1032">
        <v>1711</v>
      </c>
      <c r="F1032" t="s">
        <v>55</v>
      </c>
      <c r="G1032">
        <f>VLOOKUP(F1032,sizing_mappings!$A$2:$B$6,2,0)</f>
        <v>1</v>
      </c>
      <c r="H1032" t="s">
        <v>1256</v>
      </c>
    </row>
    <row r="1033" spans="1:10" ht="15" hidden="1" customHeight="1">
      <c r="A1033" t="s">
        <v>11</v>
      </c>
      <c r="B1033" t="s">
        <v>211</v>
      </c>
      <c r="C1033" s="1" t="s">
        <v>13</v>
      </c>
      <c r="D1033">
        <f>VLOOKUP(C1033,status_mappings!$A$2:$B$8,2,0)</f>
        <v>3</v>
      </c>
      <c r="E1033">
        <v>1313</v>
      </c>
      <c r="F1033" t="s">
        <v>21</v>
      </c>
      <c r="G1033">
        <f>VLOOKUP(F1033,sizing_mappings!$A$2:$B$6,2,0)</f>
        <v>3</v>
      </c>
      <c r="H1033" t="s">
        <v>174</v>
      </c>
    </row>
    <row r="1034" spans="1:10" ht="15" hidden="1" customHeight="1">
      <c r="A1034" t="s">
        <v>387</v>
      </c>
      <c r="B1034" t="s">
        <v>2147</v>
      </c>
      <c r="C1034" s="1" t="s">
        <v>13</v>
      </c>
      <c r="D1034">
        <f>VLOOKUP(C1034,status_mappings!$A$2:$B$8,2,0)</f>
        <v>3</v>
      </c>
      <c r="E1034">
        <v>1803</v>
      </c>
      <c r="F1034" t="s">
        <v>55</v>
      </c>
      <c r="G1034">
        <f>VLOOKUP(F1034,sizing_mappings!$A$2:$B$6,2,0)</f>
        <v>1</v>
      </c>
      <c r="H1034" t="s">
        <v>1650</v>
      </c>
    </row>
    <row r="1035" spans="1:10" ht="15" hidden="1" customHeight="1">
      <c r="A1035" t="s">
        <v>31</v>
      </c>
      <c r="B1035" t="s">
        <v>2152</v>
      </c>
      <c r="C1035" s="1" t="s">
        <v>13</v>
      </c>
      <c r="D1035">
        <f>VLOOKUP(C1035,status_mappings!$A$2:$B$8,2,0)</f>
        <v>3</v>
      </c>
      <c r="E1035">
        <v>1801</v>
      </c>
      <c r="F1035" t="s">
        <v>14</v>
      </c>
      <c r="G1035">
        <f>VLOOKUP(F1035,sizing_mappings!$A$2:$B$6,2,0)</f>
        <v>2</v>
      </c>
      <c r="H1035" t="s">
        <v>1804</v>
      </c>
    </row>
    <row r="1036" spans="1:10" ht="15" hidden="1" customHeight="1">
      <c r="A1036" t="s">
        <v>31</v>
      </c>
      <c r="B1036" t="s">
        <v>2155</v>
      </c>
      <c r="C1036" s="1" t="s">
        <v>75</v>
      </c>
      <c r="D1036" t="e">
        <f>VLOOKUP(C1036,status_mappings!$A$2:$B$8,2,0)</f>
        <v>#N/A</v>
      </c>
      <c r="E1036">
        <v>1902</v>
      </c>
      <c r="F1036" t="s">
        <v>14</v>
      </c>
      <c r="G1036">
        <f>VLOOKUP(F1036,sizing_mappings!$A$2:$B$6,2,0)</f>
        <v>2</v>
      </c>
      <c r="H1036" t="s">
        <v>25</v>
      </c>
    </row>
    <row r="1037" spans="1:10" ht="15" hidden="1" customHeight="1">
      <c r="A1037" t="s">
        <v>387</v>
      </c>
      <c r="B1037" t="s">
        <v>2161</v>
      </c>
      <c r="C1037" s="1" t="s">
        <v>1878</v>
      </c>
      <c r="D1037">
        <f>VLOOKUP(C1037,status_mappings!$A$2:$B$8,2,0)</f>
        <v>5</v>
      </c>
      <c r="E1037">
        <v>1904</v>
      </c>
      <c r="F1037" t="s">
        <v>14</v>
      </c>
      <c r="G1037">
        <f>VLOOKUP(F1037,sizing_mappings!$A$2:$B$6,2,0)</f>
        <v>2</v>
      </c>
      <c r="H1037" t="s">
        <v>25</v>
      </c>
    </row>
    <row r="1038" spans="1:10" ht="15" hidden="1" customHeight="1">
      <c r="A1038" t="s">
        <v>2030</v>
      </c>
      <c r="B1038" t="s">
        <v>2165</v>
      </c>
      <c r="C1038" s="1" t="s">
        <v>13</v>
      </c>
      <c r="D1038">
        <f>VLOOKUP(C1038,status_mappings!$A$2:$B$8,2,0)</f>
        <v>3</v>
      </c>
      <c r="E1038">
        <v>1802</v>
      </c>
      <c r="F1038" t="s">
        <v>36</v>
      </c>
      <c r="G1038">
        <f>VLOOKUP(F1038,sizing_mappings!$A$2:$B$6,2,0)</f>
        <v>8</v>
      </c>
      <c r="H1038" t="s">
        <v>465</v>
      </c>
      <c r="J1038" s="2">
        <v>1</v>
      </c>
    </row>
    <row r="1039" spans="1:10" ht="15" hidden="1" customHeight="1">
      <c r="A1039" t="s">
        <v>31</v>
      </c>
      <c r="B1039" t="s">
        <v>2170</v>
      </c>
      <c r="C1039" s="1" t="s">
        <v>13</v>
      </c>
      <c r="D1039">
        <f>VLOOKUP(C1039,status_mappings!$A$2:$B$8,2,0)</f>
        <v>3</v>
      </c>
      <c r="E1039">
        <v>1710</v>
      </c>
      <c r="F1039" t="s">
        <v>55</v>
      </c>
      <c r="G1039">
        <f>VLOOKUP(F1039,sizing_mappings!$A$2:$B$6,2,0)</f>
        <v>1</v>
      </c>
      <c r="H1039" t="s">
        <v>1908</v>
      </c>
    </row>
    <row r="1040" spans="1:10" ht="15" hidden="1" customHeight="1">
      <c r="A1040" t="s">
        <v>31</v>
      </c>
      <c r="B1040" t="s">
        <v>2171</v>
      </c>
      <c r="C1040" s="1" t="s">
        <v>13</v>
      </c>
      <c r="D1040">
        <f>VLOOKUP(C1040,status_mappings!$A$2:$B$8,2,0)</f>
        <v>3</v>
      </c>
      <c r="E1040">
        <v>1710</v>
      </c>
      <c r="F1040" t="s">
        <v>55</v>
      </c>
      <c r="G1040">
        <f>VLOOKUP(F1040,sizing_mappings!$A$2:$B$6,2,0)</f>
        <v>1</v>
      </c>
      <c r="H1040" t="s">
        <v>1832</v>
      </c>
    </row>
    <row r="1041" spans="1:10" ht="15" hidden="1" customHeight="1">
      <c r="A1041" t="s">
        <v>2172</v>
      </c>
      <c r="B1041" t="s">
        <v>2173</v>
      </c>
      <c r="C1041" s="1" t="s">
        <v>13</v>
      </c>
      <c r="D1041">
        <f>VLOOKUP(C1041,status_mappings!$A$2:$B$8,2,0)</f>
        <v>3</v>
      </c>
      <c r="E1041">
        <v>1712</v>
      </c>
      <c r="F1041" t="s">
        <v>36</v>
      </c>
      <c r="G1041">
        <f>VLOOKUP(F1041,sizing_mappings!$A$2:$B$6,2,0)</f>
        <v>8</v>
      </c>
      <c r="H1041" t="s">
        <v>1689</v>
      </c>
    </row>
    <row r="1042" spans="1:10" ht="15" hidden="1" customHeight="1">
      <c r="A1042" t="s">
        <v>2172</v>
      </c>
      <c r="B1042" t="s">
        <v>2174</v>
      </c>
      <c r="C1042" s="1" t="s">
        <v>13</v>
      </c>
      <c r="D1042">
        <f>VLOOKUP(C1042,status_mappings!$A$2:$B$8,2,0)</f>
        <v>3</v>
      </c>
      <c r="E1042">
        <v>1712</v>
      </c>
      <c r="F1042" t="s">
        <v>14</v>
      </c>
      <c r="G1042">
        <f>VLOOKUP(F1042,sizing_mappings!$A$2:$B$6,2,0)</f>
        <v>2</v>
      </c>
      <c r="H1042" t="s">
        <v>2145</v>
      </c>
    </row>
    <row r="1043" spans="1:10" ht="15" hidden="1" customHeight="1">
      <c r="A1043" t="s">
        <v>2172</v>
      </c>
      <c r="B1043" t="s">
        <v>2175</v>
      </c>
      <c r="C1043" s="1" t="s">
        <v>13</v>
      </c>
      <c r="D1043">
        <f>VLOOKUP(C1043,status_mappings!$A$2:$B$8,2,0)</f>
        <v>3</v>
      </c>
      <c r="E1043">
        <v>1712</v>
      </c>
      <c r="F1043" t="s">
        <v>14</v>
      </c>
      <c r="G1043">
        <f>VLOOKUP(F1043,sizing_mappings!$A$2:$B$6,2,0)</f>
        <v>2</v>
      </c>
      <c r="H1043" t="s">
        <v>2135</v>
      </c>
    </row>
    <row r="1044" spans="1:10" ht="15" hidden="1" customHeight="1">
      <c r="A1044" t="s">
        <v>31</v>
      </c>
      <c r="B1044" t="s">
        <v>212</v>
      </c>
      <c r="C1044" s="1" t="s">
        <v>13</v>
      </c>
      <c r="D1044">
        <f>VLOOKUP(C1044,status_mappings!$A$2:$B$8,2,0)</f>
        <v>3</v>
      </c>
      <c r="E1044">
        <v>1411</v>
      </c>
      <c r="F1044" t="s">
        <v>55</v>
      </c>
      <c r="G1044">
        <f>VLOOKUP(F1044,sizing_mappings!$A$2:$B$6,2,0)</f>
        <v>1</v>
      </c>
      <c r="H1044" t="s">
        <v>213</v>
      </c>
      <c r="J1044" s="2">
        <v>0.9</v>
      </c>
    </row>
    <row r="1045" spans="1:10" ht="15" hidden="1" customHeight="1">
      <c r="A1045" t="s">
        <v>387</v>
      </c>
      <c r="B1045" t="s">
        <v>2176</v>
      </c>
      <c r="C1045" s="1" t="s">
        <v>13</v>
      </c>
      <c r="D1045">
        <f>VLOOKUP(C1045,status_mappings!$A$2:$B$8,2,0)</f>
        <v>3</v>
      </c>
      <c r="E1045">
        <v>1711</v>
      </c>
      <c r="F1045" t="s">
        <v>14</v>
      </c>
      <c r="G1045">
        <f>VLOOKUP(F1045,sizing_mappings!$A$2:$B$6,2,0)</f>
        <v>2</v>
      </c>
      <c r="H1045" t="s">
        <v>2093</v>
      </c>
    </row>
    <row r="1046" spans="1:10" ht="15" hidden="1" customHeight="1">
      <c r="A1046" t="s">
        <v>387</v>
      </c>
      <c r="B1046" t="s">
        <v>2166</v>
      </c>
      <c r="C1046" s="1" t="s">
        <v>75</v>
      </c>
      <c r="D1046" t="e">
        <f>VLOOKUP(C1046,status_mappings!$A$2:$B$8,2,0)</f>
        <v>#N/A</v>
      </c>
      <c r="E1046">
        <v>1804</v>
      </c>
      <c r="F1046" t="s">
        <v>14</v>
      </c>
      <c r="G1046">
        <f>VLOOKUP(F1046,sizing_mappings!$A$2:$B$6,2,0)</f>
        <v>2</v>
      </c>
      <c r="H1046" t="s">
        <v>1302</v>
      </c>
    </row>
    <row r="1047" spans="1:10" ht="15" hidden="1" customHeight="1">
      <c r="A1047" t="s">
        <v>2030</v>
      </c>
      <c r="B1047" t="s">
        <v>2178</v>
      </c>
      <c r="C1047" s="1" t="s">
        <v>13</v>
      </c>
      <c r="D1047">
        <f>VLOOKUP(C1047,status_mappings!$A$2:$B$8,2,0)</f>
        <v>3</v>
      </c>
      <c r="E1047">
        <v>1711</v>
      </c>
      <c r="F1047" t="s">
        <v>14</v>
      </c>
      <c r="G1047">
        <f>VLOOKUP(F1047,sizing_mappings!$A$2:$B$6,2,0)</f>
        <v>2</v>
      </c>
      <c r="H1047" t="s">
        <v>1400</v>
      </c>
    </row>
    <row r="1048" spans="1:10" ht="15" hidden="1" customHeight="1">
      <c r="A1048" t="s">
        <v>31</v>
      </c>
      <c r="B1048" t="s">
        <v>2167</v>
      </c>
      <c r="C1048" s="1" t="s">
        <v>13</v>
      </c>
      <c r="D1048">
        <f>VLOOKUP(C1048,status_mappings!$A$2:$B$8,2,0)</f>
        <v>3</v>
      </c>
      <c r="E1048">
        <v>1802</v>
      </c>
      <c r="F1048" t="s">
        <v>36</v>
      </c>
      <c r="G1048">
        <f>VLOOKUP(F1048,sizing_mappings!$A$2:$B$6,2,0)</f>
        <v>8</v>
      </c>
      <c r="H1048" t="s">
        <v>2151</v>
      </c>
    </row>
    <row r="1049" spans="1:10" ht="15" hidden="1" customHeight="1">
      <c r="A1049" t="s">
        <v>1886</v>
      </c>
      <c r="B1049" t="s">
        <v>2180</v>
      </c>
      <c r="C1049" s="1" t="s">
        <v>13</v>
      </c>
      <c r="D1049">
        <f>VLOOKUP(C1049,status_mappings!$A$2:$B$8,2,0)</f>
        <v>3</v>
      </c>
      <c r="E1049">
        <v>1710</v>
      </c>
      <c r="F1049" t="s">
        <v>18</v>
      </c>
      <c r="G1049">
        <f>VLOOKUP(F1049,sizing_mappings!$A$2:$B$6,2,0)</f>
        <v>5</v>
      </c>
      <c r="H1049" t="s">
        <v>258</v>
      </c>
    </row>
    <row r="1050" spans="1:10" ht="15" hidden="1" customHeight="1">
      <c r="A1050" t="s">
        <v>1886</v>
      </c>
      <c r="B1050" t="s">
        <v>2181</v>
      </c>
      <c r="C1050" s="1" t="s">
        <v>13</v>
      </c>
      <c r="D1050">
        <f>VLOOKUP(C1050,status_mappings!$A$2:$B$8,2,0)</f>
        <v>3</v>
      </c>
      <c r="E1050">
        <v>1711</v>
      </c>
      <c r="F1050" t="s">
        <v>18</v>
      </c>
      <c r="G1050">
        <f>VLOOKUP(F1050,sizing_mappings!$A$2:$B$6,2,0)</f>
        <v>5</v>
      </c>
      <c r="H1050" t="s">
        <v>258</v>
      </c>
    </row>
    <row r="1051" spans="1:10" ht="15" hidden="1" customHeight="1">
      <c r="A1051" t="s">
        <v>1886</v>
      </c>
      <c r="B1051" t="s">
        <v>2182</v>
      </c>
      <c r="C1051" s="1" t="s">
        <v>13</v>
      </c>
      <c r="D1051">
        <f>VLOOKUP(C1051,status_mappings!$A$2:$B$8,2,0)</f>
        <v>3</v>
      </c>
      <c r="E1051">
        <v>1710</v>
      </c>
      <c r="F1051" t="s">
        <v>18</v>
      </c>
      <c r="G1051">
        <f>VLOOKUP(F1051,sizing_mappings!$A$2:$B$6,2,0)</f>
        <v>5</v>
      </c>
      <c r="H1051" t="s">
        <v>964</v>
      </c>
    </row>
    <row r="1052" spans="1:10" ht="15" hidden="1" customHeight="1">
      <c r="A1052" t="s">
        <v>31</v>
      </c>
      <c r="B1052" t="s">
        <v>2183</v>
      </c>
      <c r="C1052" s="1" t="s">
        <v>13</v>
      </c>
      <c r="D1052">
        <f>VLOOKUP(C1052,status_mappings!$A$2:$B$8,2,0)</f>
        <v>3</v>
      </c>
      <c r="E1052">
        <v>1710</v>
      </c>
      <c r="F1052" t="s">
        <v>14</v>
      </c>
      <c r="G1052">
        <f>VLOOKUP(F1052,sizing_mappings!$A$2:$B$6,2,0)</f>
        <v>2</v>
      </c>
      <c r="H1052" t="s">
        <v>2184</v>
      </c>
    </row>
    <row r="1053" spans="1:10" ht="15" hidden="1" customHeight="1">
      <c r="A1053" t="s">
        <v>1233</v>
      </c>
      <c r="B1053" t="s">
        <v>2185</v>
      </c>
      <c r="C1053" s="1" t="s">
        <v>13</v>
      </c>
      <c r="D1053">
        <f>VLOOKUP(C1053,status_mappings!$A$2:$B$8,2,0)</f>
        <v>3</v>
      </c>
      <c r="E1053">
        <v>1712</v>
      </c>
      <c r="F1053" t="s">
        <v>36</v>
      </c>
      <c r="G1053">
        <f>VLOOKUP(F1053,sizing_mappings!$A$2:$B$6,2,0)</f>
        <v>8</v>
      </c>
      <c r="H1053" t="s">
        <v>1028</v>
      </c>
    </row>
    <row r="1054" spans="1:10" ht="15" hidden="1" customHeight="1">
      <c r="A1054" t="s">
        <v>1233</v>
      </c>
      <c r="B1054" t="s">
        <v>2186</v>
      </c>
      <c r="C1054" s="1" t="s">
        <v>13</v>
      </c>
      <c r="D1054">
        <f>VLOOKUP(C1054,status_mappings!$A$2:$B$8,2,0)</f>
        <v>3</v>
      </c>
      <c r="E1054">
        <v>1712</v>
      </c>
      <c r="F1054" t="s">
        <v>21</v>
      </c>
      <c r="G1054">
        <f>VLOOKUP(F1054,sizing_mappings!$A$2:$B$6,2,0)</f>
        <v>3</v>
      </c>
      <c r="H1054" t="s">
        <v>729</v>
      </c>
    </row>
    <row r="1055" spans="1:10" ht="15" hidden="1" customHeight="1">
      <c r="A1055" t="s">
        <v>31</v>
      </c>
      <c r="B1055" t="s">
        <v>214</v>
      </c>
      <c r="C1055" s="1" t="s">
        <v>24</v>
      </c>
      <c r="D1055">
        <f>VLOOKUP(C1055,status_mappings!$A$2:$B$8,2,0)</f>
        <v>0</v>
      </c>
      <c r="E1055" t="s">
        <v>25</v>
      </c>
      <c r="F1055" t="s">
        <v>55</v>
      </c>
      <c r="G1055">
        <f>VLOOKUP(F1055,sizing_mappings!$A$2:$B$6,2,0)</f>
        <v>1</v>
      </c>
      <c r="H1055" t="s">
        <v>25</v>
      </c>
    </row>
    <row r="1056" spans="1:10" ht="15" hidden="1" customHeight="1">
      <c r="A1056" t="s">
        <v>1233</v>
      </c>
      <c r="B1056" t="s">
        <v>2187</v>
      </c>
      <c r="C1056" s="1" t="s">
        <v>13</v>
      </c>
      <c r="D1056">
        <f>VLOOKUP(C1056,status_mappings!$A$2:$B$8,2,0)</f>
        <v>3</v>
      </c>
      <c r="E1056">
        <v>1712</v>
      </c>
      <c r="F1056" t="s">
        <v>36</v>
      </c>
      <c r="G1056">
        <f>VLOOKUP(F1056,sizing_mappings!$A$2:$B$6,2,0)</f>
        <v>8</v>
      </c>
      <c r="H1056" t="s">
        <v>1256</v>
      </c>
    </row>
    <row r="1057" spans="1:10" ht="15" hidden="1" customHeight="1">
      <c r="A1057" t="s">
        <v>387</v>
      </c>
      <c r="B1057" t="s">
        <v>2188</v>
      </c>
      <c r="C1057" s="1" t="s">
        <v>13</v>
      </c>
      <c r="D1057">
        <f>VLOOKUP(C1057,status_mappings!$A$2:$B$8,2,0)</f>
        <v>3</v>
      </c>
      <c r="E1057">
        <v>1711</v>
      </c>
      <c r="F1057" t="s">
        <v>55</v>
      </c>
      <c r="G1057">
        <f>VLOOKUP(F1057,sizing_mappings!$A$2:$B$6,2,0)</f>
        <v>1</v>
      </c>
      <c r="H1057" t="s">
        <v>1302</v>
      </c>
    </row>
    <row r="1058" spans="1:10" ht="15" hidden="1" customHeight="1">
      <c r="A1058" t="s">
        <v>2030</v>
      </c>
      <c r="B1058" t="s">
        <v>2168</v>
      </c>
      <c r="C1058" s="1" t="s">
        <v>13</v>
      </c>
      <c r="D1058">
        <f>VLOOKUP(C1058,status_mappings!$A$2:$B$8,2,0)</f>
        <v>3</v>
      </c>
      <c r="E1058">
        <v>1804</v>
      </c>
      <c r="F1058" t="s">
        <v>21</v>
      </c>
      <c r="G1058">
        <f>VLOOKUP(F1058,sizing_mappings!$A$2:$B$6,2,0)</f>
        <v>3</v>
      </c>
      <c r="H1058" t="s">
        <v>465</v>
      </c>
      <c r="J1058" s="2">
        <v>1</v>
      </c>
    </row>
    <row r="1059" spans="1:10" ht="15" hidden="1" customHeight="1">
      <c r="A1059" t="s">
        <v>31</v>
      </c>
      <c r="B1059" t="s">
        <v>2169</v>
      </c>
      <c r="C1059" s="1" t="s">
        <v>13</v>
      </c>
      <c r="D1059">
        <f>VLOOKUP(C1059,status_mappings!$A$2:$B$8,2,0)</f>
        <v>3</v>
      </c>
      <c r="E1059">
        <v>1807</v>
      </c>
      <c r="F1059" t="s">
        <v>14</v>
      </c>
      <c r="G1059">
        <f>VLOOKUP(F1059,sizing_mappings!$A$2:$B$6,2,0)</f>
        <v>2</v>
      </c>
      <c r="H1059" t="s">
        <v>15</v>
      </c>
    </row>
    <row r="1060" spans="1:10" ht="15" hidden="1" customHeight="1">
      <c r="A1060" t="s">
        <v>31</v>
      </c>
      <c r="B1060" t="s">
        <v>2177</v>
      </c>
      <c r="C1060" s="1" t="s">
        <v>13</v>
      </c>
      <c r="D1060">
        <f>VLOOKUP(C1060,status_mappings!$A$2:$B$8,2,0)</f>
        <v>3</v>
      </c>
      <c r="E1060">
        <v>1803</v>
      </c>
      <c r="F1060" t="s">
        <v>21</v>
      </c>
      <c r="G1060">
        <f>VLOOKUP(F1060,sizing_mappings!$A$2:$B$6,2,0)</f>
        <v>3</v>
      </c>
      <c r="H1060" t="s">
        <v>1894</v>
      </c>
    </row>
    <row r="1061" spans="1:10" ht="15" hidden="1" customHeight="1">
      <c r="A1061" t="s">
        <v>31</v>
      </c>
      <c r="B1061" t="s">
        <v>2179</v>
      </c>
      <c r="C1061" s="1" t="s">
        <v>13</v>
      </c>
      <c r="D1061">
        <f>VLOOKUP(C1061,status_mappings!$A$2:$B$8,2,0)</f>
        <v>3</v>
      </c>
      <c r="E1061">
        <v>1801</v>
      </c>
      <c r="F1061" t="s">
        <v>55</v>
      </c>
      <c r="G1061">
        <f>VLOOKUP(F1061,sizing_mappings!$A$2:$B$6,2,0)</f>
        <v>1</v>
      </c>
      <c r="H1061" t="s">
        <v>465</v>
      </c>
      <c r="J1061" s="2">
        <v>1</v>
      </c>
    </row>
    <row r="1062" spans="1:10" ht="15" hidden="1" customHeight="1">
      <c r="A1062" t="s">
        <v>31</v>
      </c>
      <c r="B1062" t="s">
        <v>2192</v>
      </c>
      <c r="C1062" s="1" t="s">
        <v>13</v>
      </c>
      <c r="D1062">
        <f>VLOOKUP(C1062,status_mappings!$A$2:$B$8,2,0)</f>
        <v>3</v>
      </c>
      <c r="E1062">
        <v>1710</v>
      </c>
      <c r="F1062" t="s">
        <v>14</v>
      </c>
      <c r="G1062">
        <f>VLOOKUP(F1062,sizing_mappings!$A$2:$B$6,2,0)</f>
        <v>2</v>
      </c>
      <c r="H1062" t="s">
        <v>2193</v>
      </c>
    </row>
    <row r="1063" spans="1:10" ht="15" hidden="1" customHeight="1">
      <c r="A1063" t="s">
        <v>31</v>
      </c>
      <c r="B1063" t="s">
        <v>2194</v>
      </c>
      <c r="C1063" s="1" t="s">
        <v>13</v>
      </c>
      <c r="D1063">
        <f>VLOOKUP(C1063,status_mappings!$A$2:$B$8,2,0)</f>
        <v>3</v>
      </c>
      <c r="E1063">
        <v>1710</v>
      </c>
      <c r="F1063" t="s">
        <v>14</v>
      </c>
      <c r="G1063">
        <f>VLOOKUP(F1063,sizing_mappings!$A$2:$B$6,2,0)</f>
        <v>2</v>
      </c>
      <c r="H1063" t="s">
        <v>2195</v>
      </c>
    </row>
    <row r="1064" spans="1:10" ht="15" hidden="1" customHeight="1">
      <c r="A1064" t="s">
        <v>2030</v>
      </c>
      <c r="B1064" t="s">
        <v>2196</v>
      </c>
      <c r="C1064" s="1" t="s">
        <v>13</v>
      </c>
      <c r="D1064">
        <f>VLOOKUP(C1064,status_mappings!$A$2:$B$8,2,0)</f>
        <v>3</v>
      </c>
      <c r="E1064">
        <v>1712</v>
      </c>
      <c r="F1064" t="s">
        <v>21</v>
      </c>
      <c r="G1064">
        <f>VLOOKUP(F1064,sizing_mappings!$A$2:$B$6,2,0)</f>
        <v>3</v>
      </c>
      <c r="H1064" t="s">
        <v>1028</v>
      </c>
    </row>
    <row r="1065" spans="1:10" ht="15" hidden="1" customHeight="1">
      <c r="A1065" t="s">
        <v>2030</v>
      </c>
      <c r="B1065" t="s">
        <v>2189</v>
      </c>
      <c r="C1065" s="1" t="s">
        <v>13</v>
      </c>
      <c r="D1065">
        <f>VLOOKUP(C1065,status_mappings!$A$2:$B$8,2,0)</f>
        <v>3</v>
      </c>
      <c r="E1065">
        <v>1802</v>
      </c>
      <c r="F1065" t="s">
        <v>36</v>
      </c>
      <c r="G1065">
        <f>VLOOKUP(F1065,sizing_mappings!$A$2:$B$6,2,0)</f>
        <v>8</v>
      </c>
      <c r="H1065" t="s">
        <v>2020</v>
      </c>
    </row>
    <row r="1066" spans="1:10" ht="15" hidden="1" customHeight="1">
      <c r="A1066" t="s">
        <v>31</v>
      </c>
      <c r="B1066" t="s">
        <v>215</v>
      </c>
      <c r="C1066" s="1" t="s">
        <v>24</v>
      </c>
      <c r="D1066">
        <f>VLOOKUP(C1066,status_mappings!$A$2:$B$8,2,0)</f>
        <v>0</v>
      </c>
      <c r="E1066" t="s">
        <v>25</v>
      </c>
      <c r="F1066" t="s">
        <v>18</v>
      </c>
      <c r="G1066">
        <f>VLOOKUP(F1066,sizing_mappings!$A$2:$B$6,2,0)</f>
        <v>5</v>
      </c>
      <c r="H1066" t="s">
        <v>25</v>
      </c>
    </row>
    <row r="1067" spans="1:10" ht="15" hidden="1" customHeight="1">
      <c r="A1067" t="s">
        <v>31</v>
      </c>
      <c r="B1067" t="s">
        <v>2190</v>
      </c>
      <c r="C1067" s="1" t="s">
        <v>75</v>
      </c>
      <c r="D1067" t="e">
        <f>VLOOKUP(C1067,status_mappings!$A$2:$B$8,2,0)</f>
        <v>#N/A</v>
      </c>
      <c r="E1067">
        <v>1902</v>
      </c>
      <c r="F1067" t="s">
        <v>14</v>
      </c>
      <c r="G1067">
        <f>VLOOKUP(F1067,sizing_mappings!$A$2:$B$6,2,0)</f>
        <v>2</v>
      </c>
      <c r="H1067" t="s">
        <v>25</v>
      </c>
    </row>
    <row r="1068" spans="1:10" ht="15" hidden="1" customHeight="1">
      <c r="A1068" t="s">
        <v>387</v>
      </c>
      <c r="B1068" t="s">
        <v>2191</v>
      </c>
      <c r="C1068" s="1" t="s">
        <v>13</v>
      </c>
      <c r="D1068">
        <f>VLOOKUP(C1068,status_mappings!$A$2:$B$8,2,0)</f>
        <v>3</v>
      </c>
      <c r="E1068">
        <v>1804</v>
      </c>
      <c r="F1068" t="s">
        <v>14</v>
      </c>
      <c r="G1068">
        <f>VLOOKUP(F1068,sizing_mappings!$A$2:$B$6,2,0)</f>
        <v>2</v>
      </c>
      <c r="H1068" t="s">
        <v>2093</v>
      </c>
    </row>
    <row r="1069" spans="1:10" ht="15" hidden="1" customHeight="1">
      <c r="A1069" t="s">
        <v>387</v>
      </c>
      <c r="B1069" t="s">
        <v>2191</v>
      </c>
      <c r="C1069" s="1" t="s">
        <v>13</v>
      </c>
      <c r="D1069">
        <f>VLOOKUP(C1069,status_mappings!$A$2:$B$8,2,0)</f>
        <v>3</v>
      </c>
      <c r="E1069">
        <v>1802</v>
      </c>
      <c r="F1069" t="s">
        <v>14</v>
      </c>
      <c r="G1069">
        <f>VLOOKUP(F1069,sizing_mappings!$A$2:$B$6,2,0)</f>
        <v>2</v>
      </c>
      <c r="H1069" t="s">
        <v>2151</v>
      </c>
    </row>
    <row r="1070" spans="1:10" ht="15" hidden="1" customHeight="1">
      <c r="A1070" t="s">
        <v>387</v>
      </c>
      <c r="B1070" t="s">
        <v>2191</v>
      </c>
      <c r="C1070" s="1" t="s">
        <v>13</v>
      </c>
      <c r="D1070">
        <f>VLOOKUP(C1070,status_mappings!$A$2:$B$8,2,0)</f>
        <v>3</v>
      </c>
      <c r="E1070">
        <v>1802</v>
      </c>
      <c r="F1070" t="s">
        <v>55</v>
      </c>
      <c r="G1070">
        <f>VLOOKUP(F1070,sizing_mappings!$A$2:$B$6,2,0)</f>
        <v>1</v>
      </c>
      <c r="H1070" t="s">
        <v>2197</v>
      </c>
    </row>
    <row r="1071" spans="1:10" ht="15" hidden="1" customHeight="1">
      <c r="A1071" t="s">
        <v>387</v>
      </c>
      <c r="B1071" t="s">
        <v>2200</v>
      </c>
      <c r="C1071" s="1" t="s">
        <v>13</v>
      </c>
      <c r="D1071">
        <f>VLOOKUP(C1071,status_mappings!$A$2:$B$8,2,0)</f>
        <v>3</v>
      </c>
      <c r="E1071">
        <v>1712</v>
      </c>
      <c r="F1071" t="s">
        <v>14</v>
      </c>
      <c r="G1071">
        <f>VLOOKUP(F1071,sizing_mappings!$A$2:$B$6,2,0)</f>
        <v>2</v>
      </c>
      <c r="H1071" t="s">
        <v>1400</v>
      </c>
    </row>
    <row r="1072" spans="1:10" ht="15" hidden="1" customHeight="1">
      <c r="A1072" t="s">
        <v>31</v>
      </c>
      <c r="B1072" t="s">
        <v>2201</v>
      </c>
      <c r="C1072" s="1" t="s">
        <v>13</v>
      </c>
      <c r="D1072">
        <f>VLOOKUP(C1072,status_mappings!$A$2:$B$8,2,0)</f>
        <v>3</v>
      </c>
      <c r="E1072">
        <v>1711</v>
      </c>
      <c r="F1072" t="s">
        <v>14</v>
      </c>
      <c r="G1072">
        <f>VLOOKUP(F1072,sizing_mappings!$A$2:$B$6,2,0)</f>
        <v>2</v>
      </c>
      <c r="H1072" t="s">
        <v>2202</v>
      </c>
    </row>
    <row r="1073" spans="1:11" ht="15" hidden="1" customHeight="1">
      <c r="A1073" t="s">
        <v>1707</v>
      </c>
      <c r="B1073" t="s">
        <v>2203</v>
      </c>
      <c r="C1073" s="1" t="s">
        <v>13</v>
      </c>
      <c r="D1073">
        <f>VLOOKUP(C1073,status_mappings!$A$2:$B$8,2,0)</f>
        <v>3</v>
      </c>
      <c r="E1073">
        <v>1712</v>
      </c>
      <c r="F1073" t="s">
        <v>14</v>
      </c>
      <c r="G1073">
        <f>VLOOKUP(F1073,sizing_mappings!$A$2:$B$6,2,0)</f>
        <v>2</v>
      </c>
      <c r="H1073" t="s">
        <v>2106</v>
      </c>
    </row>
    <row r="1074" spans="1:11" ht="15" hidden="1" customHeight="1">
      <c r="A1074" t="s">
        <v>1707</v>
      </c>
      <c r="B1074" t="s">
        <v>2204</v>
      </c>
      <c r="C1074" s="1" t="s">
        <v>13</v>
      </c>
      <c r="D1074">
        <f>VLOOKUP(C1074,status_mappings!$A$2:$B$8,2,0)</f>
        <v>3</v>
      </c>
      <c r="E1074">
        <v>1712</v>
      </c>
      <c r="F1074" t="s">
        <v>14</v>
      </c>
      <c r="G1074">
        <f>VLOOKUP(F1074,sizing_mappings!$A$2:$B$6,2,0)</f>
        <v>2</v>
      </c>
      <c r="H1074" t="s">
        <v>2205</v>
      </c>
    </row>
    <row r="1075" spans="1:11" ht="15" hidden="1" customHeight="1">
      <c r="A1075" t="s">
        <v>1707</v>
      </c>
      <c r="B1075" t="s">
        <v>2206</v>
      </c>
      <c r="C1075" s="1" t="s">
        <v>13</v>
      </c>
      <c r="D1075">
        <f>VLOOKUP(C1075,status_mappings!$A$2:$B$8,2,0)</f>
        <v>3</v>
      </c>
      <c r="E1075">
        <v>1711</v>
      </c>
      <c r="F1075" t="s">
        <v>55</v>
      </c>
      <c r="G1075">
        <f>VLOOKUP(F1075,sizing_mappings!$A$2:$B$6,2,0)</f>
        <v>1</v>
      </c>
      <c r="H1075" t="s">
        <v>2114</v>
      </c>
    </row>
    <row r="1076" spans="1:11" ht="15" hidden="1" customHeight="1">
      <c r="A1076" t="s">
        <v>1707</v>
      </c>
      <c r="B1076" t="s">
        <v>2207</v>
      </c>
      <c r="C1076" s="1" t="s">
        <v>13</v>
      </c>
      <c r="D1076">
        <f>VLOOKUP(C1076,status_mappings!$A$2:$B$8,2,0)</f>
        <v>3</v>
      </c>
      <c r="E1076">
        <v>1711</v>
      </c>
      <c r="F1076" t="s">
        <v>55</v>
      </c>
      <c r="G1076">
        <f>VLOOKUP(F1076,sizing_mappings!$A$2:$B$6,2,0)</f>
        <v>1</v>
      </c>
      <c r="H1076" t="s">
        <v>2184</v>
      </c>
    </row>
    <row r="1077" spans="1:11" ht="15" hidden="1" customHeight="1">
      <c r="A1077" t="s">
        <v>1707</v>
      </c>
      <c r="B1077" t="s">
        <v>2198</v>
      </c>
      <c r="C1077" s="1" t="s">
        <v>75</v>
      </c>
      <c r="D1077" t="e">
        <f>VLOOKUP(C1077,status_mappings!$A$2:$B$8,2,0)</f>
        <v>#N/A</v>
      </c>
      <c r="E1077">
        <v>1801</v>
      </c>
      <c r="F1077" t="s">
        <v>55</v>
      </c>
      <c r="G1077">
        <f>VLOOKUP(F1077,sizing_mappings!$A$2:$B$6,2,0)</f>
        <v>1</v>
      </c>
      <c r="H1077" t="s">
        <v>1028</v>
      </c>
    </row>
    <row r="1078" spans="1:11" ht="15" hidden="1" customHeight="1">
      <c r="A1078" t="s">
        <v>1707</v>
      </c>
      <c r="B1078" t="s">
        <v>2199</v>
      </c>
      <c r="C1078" s="1" t="s">
        <v>13</v>
      </c>
      <c r="D1078">
        <f>VLOOKUP(C1078,status_mappings!$A$2:$B$8,2,0)</f>
        <v>3</v>
      </c>
      <c r="E1078">
        <v>1802</v>
      </c>
      <c r="F1078" t="s">
        <v>36</v>
      </c>
      <c r="G1078">
        <f>VLOOKUP(F1078,sizing_mappings!$A$2:$B$6,2,0)</f>
        <v>8</v>
      </c>
      <c r="H1078" t="s">
        <v>1804</v>
      </c>
      <c r="K1078" t="s">
        <v>2085</v>
      </c>
    </row>
    <row r="1079" spans="1:11" ht="15" hidden="1" customHeight="1">
      <c r="A1079" t="s">
        <v>31</v>
      </c>
      <c r="B1079" t="s">
        <v>216</v>
      </c>
      <c r="C1079" s="1" t="s">
        <v>24</v>
      </c>
      <c r="D1079">
        <f>VLOOKUP(C1079,status_mappings!$A$2:$B$8,2,0)</f>
        <v>0</v>
      </c>
      <c r="E1079" t="s">
        <v>25</v>
      </c>
      <c r="F1079" t="s">
        <v>21</v>
      </c>
      <c r="G1079">
        <f>VLOOKUP(F1079,sizing_mappings!$A$2:$B$6,2,0)</f>
        <v>3</v>
      </c>
      <c r="H1079" t="s">
        <v>119</v>
      </c>
    </row>
    <row r="1080" spans="1:11" ht="15" hidden="1" customHeight="1">
      <c r="A1080" t="s">
        <v>1707</v>
      </c>
      <c r="B1080" t="s">
        <v>2208</v>
      </c>
      <c r="C1080" s="1" t="s">
        <v>13</v>
      </c>
      <c r="D1080">
        <f>VLOOKUP(C1080,status_mappings!$A$2:$B$8,2,0)</f>
        <v>3</v>
      </c>
      <c r="E1080">
        <v>1802</v>
      </c>
      <c r="F1080" t="s">
        <v>21</v>
      </c>
      <c r="G1080">
        <f>VLOOKUP(F1080,sizing_mappings!$A$2:$B$6,2,0)</f>
        <v>3</v>
      </c>
      <c r="H1080" t="s">
        <v>1302</v>
      </c>
      <c r="K1080" t="s">
        <v>2209</v>
      </c>
    </row>
    <row r="1081" spans="1:11" ht="15" hidden="1" customHeight="1">
      <c r="A1081" t="s">
        <v>1707</v>
      </c>
      <c r="B1081" t="s">
        <v>2212</v>
      </c>
      <c r="C1081" s="1" t="s">
        <v>13</v>
      </c>
      <c r="D1081">
        <f>VLOOKUP(C1081,status_mappings!$A$2:$B$8,2,0)</f>
        <v>3</v>
      </c>
      <c r="E1081">
        <v>1712</v>
      </c>
      <c r="F1081" t="s">
        <v>55</v>
      </c>
      <c r="G1081">
        <f>VLOOKUP(F1081,sizing_mappings!$A$2:$B$6,2,0)</f>
        <v>1</v>
      </c>
      <c r="H1081" t="s">
        <v>1047</v>
      </c>
      <c r="J1081" s="2">
        <v>0.5</v>
      </c>
    </row>
    <row r="1082" spans="1:11" ht="15" hidden="1" customHeight="1">
      <c r="A1082" t="s">
        <v>1707</v>
      </c>
      <c r="B1082" t="s">
        <v>2210</v>
      </c>
      <c r="C1082" s="1" t="s">
        <v>13</v>
      </c>
      <c r="D1082">
        <f>VLOOKUP(C1082,status_mappings!$A$2:$B$8,2,0)</f>
        <v>3</v>
      </c>
      <c r="E1082">
        <v>1802</v>
      </c>
      <c r="F1082" t="s">
        <v>55</v>
      </c>
      <c r="G1082">
        <f>VLOOKUP(F1082,sizing_mappings!$A$2:$B$6,2,0)</f>
        <v>1</v>
      </c>
      <c r="H1082" t="s">
        <v>1256</v>
      </c>
    </row>
    <row r="1083" spans="1:11" ht="15" hidden="1" customHeight="1">
      <c r="A1083" t="s">
        <v>1707</v>
      </c>
      <c r="B1083" t="s">
        <v>2214</v>
      </c>
      <c r="C1083" s="1" t="s">
        <v>13</v>
      </c>
      <c r="D1083">
        <f>VLOOKUP(C1083,status_mappings!$A$2:$B$8,2,0)</f>
        <v>3</v>
      </c>
      <c r="E1083">
        <v>1711</v>
      </c>
      <c r="F1083" t="s">
        <v>55</v>
      </c>
      <c r="G1083">
        <f>VLOOKUP(F1083,sizing_mappings!$A$2:$B$6,2,0)</f>
        <v>1</v>
      </c>
      <c r="H1083" t="s">
        <v>2195</v>
      </c>
    </row>
    <row r="1084" spans="1:11" ht="15" hidden="1" customHeight="1">
      <c r="A1084" t="s">
        <v>1707</v>
      </c>
      <c r="B1084" t="s">
        <v>2211</v>
      </c>
      <c r="C1084" s="1" t="s">
        <v>24</v>
      </c>
      <c r="D1084">
        <f>VLOOKUP(C1084,status_mappings!$A$2:$B$8,2,0)</f>
        <v>0</v>
      </c>
      <c r="E1084">
        <v>1908</v>
      </c>
      <c r="F1084" t="s">
        <v>21</v>
      </c>
      <c r="G1084">
        <f>VLOOKUP(F1084,sizing_mappings!$A$2:$B$6,2,0)</f>
        <v>3</v>
      </c>
      <c r="H1084" t="s">
        <v>25</v>
      </c>
      <c r="K1084" t="s">
        <v>3432</v>
      </c>
    </row>
    <row r="1085" spans="1:11" ht="15" hidden="1" customHeight="1">
      <c r="A1085" t="s">
        <v>387</v>
      </c>
      <c r="B1085" t="s">
        <v>2213</v>
      </c>
      <c r="C1085" s="1" t="s">
        <v>75</v>
      </c>
      <c r="D1085" t="e">
        <f>VLOOKUP(C1085,status_mappings!$A$2:$B$8,2,0)</f>
        <v>#N/A</v>
      </c>
      <c r="E1085">
        <v>1902</v>
      </c>
      <c r="F1085" t="s">
        <v>14</v>
      </c>
      <c r="G1085">
        <f>VLOOKUP(F1085,sizing_mappings!$A$2:$B$6,2,0)</f>
        <v>2</v>
      </c>
      <c r="H1085" t="s">
        <v>25</v>
      </c>
    </row>
    <row r="1086" spans="1:11" ht="15" hidden="1" customHeight="1">
      <c r="A1086" t="s">
        <v>387</v>
      </c>
      <c r="B1086" t="s">
        <v>2215</v>
      </c>
      <c r="C1086" s="1" t="s">
        <v>75</v>
      </c>
      <c r="D1086" t="e">
        <f>VLOOKUP(C1086,status_mappings!$A$2:$B$8,2,0)</f>
        <v>#N/A</v>
      </c>
      <c r="E1086">
        <v>1806</v>
      </c>
      <c r="F1086" t="s">
        <v>14</v>
      </c>
      <c r="G1086">
        <f>VLOOKUP(F1086,sizing_mappings!$A$2:$B$6,2,0)</f>
        <v>2</v>
      </c>
      <c r="H1086" t="s">
        <v>465</v>
      </c>
    </row>
    <row r="1087" spans="1:11" ht="15" hidden="1" customHeight="1">
      <c r="A1087" t="s">
        <v>387</v>
      </c>
      <c r="B1087" t="s">
        <v>2216</v>
      </c>
      <c r="C1087" s="1" t="s">
        <v>13</v>
      </c>
      <c r="D1087">
        <f>VLOOKUP(C1087,status_mappings!$A$2:$B$8,2,0)</f>
        <v>3</v>
      </c>
      <c r="E1087">
        <v>1803</v>
      </c>
      <c r="F1087" t="s">
        <v>14</v>
      </c>
      <c r="G1087">
        <f>VLOOKUP(F1087,sizing_mappings!$A$2:$B$6,2,0)</f>
        <v>2</v>
      </c>
      <c r="H1087" t="s">
        <v>1256</v>
      </c>
    </row>
    <row r="1088" spans="1:11" ht="15" hidden="1" customHeight="1">
      <c r="A1088" t="s">
        <v>387</v>
      </c>
      <c r="B1088" t="s">
        <v>2217</v>
      </c>
      <c r="C1088" s="1" t="s">
        <v>13</v>
      </c>
      <c r="D1088">
        <f>VLOOKUP(C1088,status_mappings!$A$2:$B$8,2,0)</f>
        <v>3</v>
      </c>
      <c r="E1088">
        <v>1803</v>
      </c>
      <c r="F1088" t="s">
        <v>14</v>
      </c>
      <c r="G1088">
        <f>VLOOKUP(F1088,sizing_mappings!$A$2:$B$6,2,0)</f>
        <v>2</v>
      </c>
      <c r="H1088" t="s">
        <v>465</v>
      </c>
      <c r="J1088" s="2">
        <v>1</v>
      </c>
    </row>
    <row r="1089" spans="1:11" ht="15" hidden="1" customHeight="1">
      <c r="A1089" t="s">
        <v>1707</v>
      </c>
      <c r="B1089" t="s">
        <v>2218</v>
      </c>
      <c r="C1089" s="1" t="s">
        <v>13</v>
      </c>
      <c r="D1089">
        <f>VLOOKUP(C1089,status_mappings!$A$2:$B$8,2,0)</f>
        <v>3</v>
      </c>
      <c r="E1089">
        <v>1801</v>
      </c>
      <c r="F1089" t="s">
        <v>55</v>
      </c>
      <c r="G1089">
        <f>VLOOKUP(F1089,sizing_mappings!$A$2:$B$6,2,0)</f>
        <v>1</v>
      </c>
      <c r="H1089" t="s">
        <v>1302</v>
      </c>
    </row>
    <row r="1090" spans="1:11" ht="15" hidden="1" customHeight="1">
      <c r="A1090" t="s">
        <v>11</v>
      </c>
      <c r="B1090" t="s">
        <v>217</v>
      </c>
      <c r="C1090" s="1" t="s">
        <v>13</v>
      </c>
      <c r="D1090">
        <f>VLOOKUP(C1090,status_mappings!$A$2:$B$8,2,0)</f>
        <v>3</v>
      </c>
      <c r="E1090">
        <v>1403</v>
      </c>
      <c r="F1090" t="s">
        <v>21</v>
      </c>
      <c r="G1090">
        <f>VLOOKUP(F1090,sizing_mappings!$A$2:$B$6,2,0)</f>
        <v>3</v>
      </c>
      <c r="H1090" t="s">
        <v>82</v>
      </c>
      <c r="K1090" s="2">
        <v>0.85</v>
      </c>
    </row>
    <row r="1091" spans="1:11" ht="15" hidden="1" customHeight="1">
      <c r="A1091" t="s">
        <v>1707</v>
      </c>
      <c r="B1091" t="s">
        <v>2219</v>
      </c>
      <c r="C1091" s="1" t="s">
        <v>13</v>
      </c>
      <c r="D1091">
        <f>VLOOKUP(C1091,status_mappings!$A$2:$B$8,2,0)</f>
        <v>3</v>
      </c>
      <c r="E1091">
        <v>1802</v>
      </c>
      <c r="F1091" t="s">
        <v>55</v>
      </c>
      <c r="G1091">
        <f>VLOOKUP(F1091,sizing_mappings!$A$2:$B$6,2,0)</f>
        <v>1</v>
      </c>
      <c r="H1091" t="s">
        <v>1256</v>
      </c>
    </row>
    <row r="1092" spans="1:11" ht="15" hidden="1" customHeight="1">
      <c r="A1092" t="s">
        <v>1707</v>
      </c>
      <c r="B1092" t="s">
        <v>2220</v>
      </c>
      <c r="C1092" s="1" t="s">
        <v>13</v>
      </c>
      <c r="D1092">
        <f>VLOOKUP(C1092,status_mappings!$A$2:$B$8,2,0)</f>
        <v>3</v>
      </c>
      <c r="E1092">
        <v>1803</v>
      </c>
      <c r="F1092" t="s">
        <v>55</v>
      </c>
      <c r="G1092">
        <f>VLOOKUP(F1092,sizing_mappings!$A$2:$B$6,2,0)</f>
        <v>1</v>
      </c>
      <c r="H1092" t="s">
        <v>1804</v>
      </c>
    </row>
    <row r="1093" spans="1:11" ht="15" hidden="1" customHeight="1">
      <c r="A1093" t="s">
        <v>387</v>
      </c>
      <c r="B1093" t="s">
        <v>2223</v>
      </c>
      <c r="C1093" s="1" t="s">
        <v>13</v>
      </c>
      <c r="D1093">
        <f>VLOOKUP(C1093,status_mappings!$A$2:$B$8,2,0)</f>
        <v>3</v>
      </c>
      <c r="E1093">
        <v>1711</v>
      </c>
      <c r="F1093" t="s">
        <v>36</v>
      </c>
      <c r="G1093">
        <f>VLOOKUP(F1093,sizing_mappings!$A$2:$B$6,2,0)</f>
        <v>8</v>
      </c>
      <c r="H1093" t="s">
        <v>1256</v>
      </c>
    </row>
    <row r="1094" spans="1:11" ht="15" hidden="1" customHeight="1">
      <c r="A1094" t="s">
        <v>387</v>
      </c>
      <c r="B1094" t="s">
        <v>2224</v>
      </c>
      <c r="C1094" s="1" t="s">
        <v>13</v>
      </c>
      <c r="D1094">
        <f>VLOOKUP(C1094,status_mappings!$A$2:$B$8,2,0)</f>
        <v>3</v>
      </c>
      <c r="E1094">
        <v>1712</v>
      </c>
      <c r="F1094" t="s">
        <v>18</v>
      </c>
      <c r="G1094">
        <f>VLOOKUP(F1094,sizing_mappings!$A$2:$B$6,2,0)</f>
        <v>5</v>
      </c>
      <c r="H1094" t="s">
        <v>1256</v>
      </c>
    </row>
    <row r="1095" spans="1:11" ht="15" hidden="1" customHeight="1">
      <c r="A1095" t="s">
        <v>337</v>
      </c>
      <c r="B1095" t="s">
        <v>2221</v>
      </c>
      <c r="C1095" s="1" t="s">
        <v>13</v>
      </c>
      <c r="D1095">
        <f>VLOOKUP(C1095,status_mappings!$A$2:$B$8,2,0)</f>
        <v>3</v>
      </c>
      <c r="E1095">
        <v>1803</v>
      </c>
      <c r="F1095" t="s">
        <v>36</v>
      </c>
      <c r="G1095">
        <f>VLOOKUP(F1095,sizing_mappings!$A$2:$B$6,2,0)</f>
        <v>8</v>
      </c>
      <c r="H1095" t="s">
        <v>1022</v>
      </c>
    </row>
    <row r="1096" spans="1:11" ht="15" hidden="1" customHeight="1">
      <c r="A1096" t="s">
        <v>31</v>
      </c>
      <c r="B1096" t="s">
        <v>2227</v>
      </c>
      <c r="C1096" s="1" t="s">
        <v>13</v>
      </c>
      <c r="D1096">
        <f>VLOOKUP(C1096,status_mappings!$A$2:$B$8,2,0)</f>
        <v>3</v>
      </c>
      <c r="E1096">
        <v>1712</v>
      </c>
      <c r="F1096" t="s">
        <v>14</v>
      </c>
      <c r="G1096">
        <f>VLOOKUP(F1096,sizing_mappings!$A$2:$B$6,2,0)</f>
        <v>2</v>
      </c>
      <c r="H1096" t="s">
        <v>2059</v>
      </c>
    </row>
    <row r="1097" spans="1:11" ht="15" hidden="1" customHeight="1">
      <c r="A1097" t="s">
        <v>387</v>
      </c>
      <c r="B1097" t="s">
        <v>2222</v>
      </c>
      <c r="C1097" s="1" t="s">
        <v>13</v>
      </c>
      <c r="D1097">
        <f>VLOOKUP(C1097,status_mappings!$A$2:$B$8,2,0)</f>
        <v>3</v>
      </c>
      <c r="E1097">
        <v>1804</v>
      </c>
      <c r="F1097" t="s">
        <v>55</v>
      </c>
      <c r="G1097">
        <f>VLOOKUP(F1097,sizing_mappings!$A$2:$B$6,2,0)</f>
        <v>1</v>
      </c>
      <c r="H1097" t="s">
        <v>2077</v>
      </c>
    </row>
    <row r="1098" spans="1:11" ht="15" hidden="1" customHeight="1">
      <c r="A1098" t="s">
        <v>387</v>
      </c>
      <c r="B1098" t="s">
        <v>2222</v>
      </c>
      <c r="C1098" s="1" t="s">
        <v>75</v>
      </c>
      <c r="D1098" t="e">
        <f>VLOOKUP(C1098,status_mappings!$A$2:$B$8,2,0)</f>
        <v>#N/A</v>
      </c>
      <c r="E1098">
        <v>1902</v>
      </c>
      <c r="F1098" t="s">
        <v>21</v>
      </c>
      <c r="G1098">
        <f>VLOOKUP(F1098,sizing_mappings!$A$2:$B$6,2,0)</f>
        <v>3</v>
      </c>
      <c r="H1098" t="s">
        <v>25</v>
      </c>
    </row>
    <row r="1099" spans="1:11" ht="15" hidden="1" customHeight="1">
      <c r="A1099" t="s">
        <v>387</v>
      </c>
      <c r="B1099" t="s">
        <v>2499</v>
      </c>
      <c r="C1099" s="1" t="s">
        <v>13</v>
      </c>
      <c r="D1099">
        <f>VLOOKUP(C1099,status_mappings!$A$2:$B$8,2,0)</f>
        <v>3</v>
      </c>
      <c r="E1099">
        <v>1802</v>
      </c>
      <c r="F1099" t="s">
        <v>21</v>
      </c>
      <c r="G1099">
        <f>VLOOKUP(F1099,sizing_mappings!$A$2:$B$6,2,0)</f>
        <v>3</v>
      </c>
      <c r="H1099" t="s">
        <v>2252</v>
      </c>
    </row>
    <row r="1100" spans="1:11" ht="15" hidden="1" customHeight="1">
      <c r="A1100" t="s">
        <v>387</v>
      </c>
      <c r="B1100" t="s">
        <v>2225</v>
      </c>
      <c r="C1100" s="1" t="s">
        <v>13</v>
      </c>
      <c r="D1100">
        <f>VLOOKUP(C1100,status_mappings!$A$2:$B$8,2,0)</f>
        <v>3</v>
      </c>
      <c r="E1100">
        <v>1802</v>
      </c>
      <c r="F1100" t="s">
        <v>21</v>
      </c>
      <c r="G1100">
        <f>VLOOKUP(F1100,sizing_mappings!$A$2:$B$6,2,0)</f>
        <v>3</v>
      </c>
      <c r="H1100" t="s">
        <v>2226</v>
      </c>
    </row>
    <row r="1101" spans="1:11" ht="15" hidden="1" customHeight="1">
      <c r="A1101" t="s">
        <v>31</v>
      </c>
      <c r="B1101" t="s">
        <v>2230</v>
      </c>
      <c r="C1101" s="1" t="s">
        <v>13</v>
      </c>
      <c r="D1101">
        <f>VLOOKUP(C1101,status_mappings!$A$2:$B$8,2,0)</f>
        <v>3</v>
      </c>
      <c r="E1101">
        <v>1711</v>
      </c>
      <c r="F1101" t="s">
        <v>14</v>
      </c>
      <c r="G1101">
        <f>VLOOKUP(F1101,sizing_mappings!$A$2:$B$6,2,0)</f>
        <v>2</v>
      </c>
      <c r="H1101" t="s">
        <v>2077</v>
      </c>
    </row>
    <row r="1102" spans="1:11" ht="15" hidden="1" customHeight="1">
      <c r="A1102" t="s">
        <v>1886</v>
      </c>
      <c r="B1102" t="s">
        <v>2231</v>
      </c>
      <c r="C1102" s="1" t="s">
        <v>13</v>
      </c>
      <c r="D1102">
        <f>VLOOKUP(C1102,status_mappings!$A$2:$B$8,2,0)</f>
        <v>3</v>
      </c>
      <c r="E1102">
        <v>1712</v>
      </c>
      <c r="F1102" t="s">
        <v>36</v>
      </c>
      <c r="G1102">
        <f>VLOOKUP(F1102,sizing_mappings!$A$2:$B$6,2,0)</f>
        <v>8</v>
      </c>
      <c r="H1102" t="s">
        <v>258</v>
      </c>
    </row>
    <row r="1103" spans="1:11" ht="15" hidden="1" customHeight="1">
      <c r="A1103" t="s">
        <v>11</v>
      </c>
      <c r="B1103" t="s">
        <v>218</v>
      </c>
      <c r="C1103" s="1" t="s">
        <v>13</v>
      </c>
      <c r="D1103">
        <f>VLOOKUP(C1103,status_mappings!$A$2:$B$8,2,0)</f>
        <v>3</v>
      </c>
      <c r="E1103">
        <v>1401</v>
      </c>
      <c r="F1103" t="s">
        <v>21</v>
      </c>
      <c r="G1103">
        <f>VLOOKUP(F1103,sizing_mappings!$A$2:$B$6,2,0)</f>
        <v>3</v>
      </c>
      <c r="H1103" t="s">
        <v>15</v>
      </c>
    </row>
    <row r="1104" spans="1:11" ht="15" hidden="1" customHeight="1">
      <c r="A1104" t="s">
        <v>1886</v>
      </c>
      <c r="B1104" t="s">
        <v>2232</v>
      </c>
      <c r="C1104" s="1" t="s">
        <v>13</v>
      </c>
      <c r="D1104">
        <f>VLOOKUP(C1104,status_mappings!$A$2:$B$8,2,0)</f>
        <v>3</v>
      </c>
      <c r="E1104">
        <v>1712</v>
      </c>
      <c r="F1104" t="s">
        <v>18</v>
      </c>
      <c r="G1104">
        <f>VLOOKUP(F1104,sizing_mappings!$A$2:$B$6,2,0)</f>
        <v>5</v>
      </c>
      <c r="H1104" t="s">
        <v>258</v>
      </c>
    </row>
    <row r="1105" spans="1:9" ht="15" hidden="1" customHeight="1">
      <c r="A1105" t="s">
        <v>1886</v>
      </c>
      <c r="B1105" t="s">
        <v>2228</v>
      </c>
      <c r="C1105" s="1" t="s">
        <v>75</v>
      </c>
      <c r="D1105" t="e">
        <f>VLOOKUP(C1105,status_mappings!$A$2:$B$8,2,0)</f>
        <v>#N/A</v>
      </c>
      <c r="E1105">
        <v>1801</v>
      </c>
      <c r="F1105" t="s">
        <v>14</v>
      </c>
      <c r="G1105">
        <f>VLOOKUP(F1105,sizing_mappings!$A$2:$B$6,2,0)</f>
        <v>2</v>
      </c>
      <c r="H1105" t="s">
        <v>258</v>
      </c>
    </row>
    <row r="1106" spans="1:9" ht="15" hidden="1" customHeight="1">
      <c r="A1106" t="s">
        <v>2030</v>
      </c>
      <c r="B1106" t="s">
        <v>2235</v>
      </c>
      <c r="C1106" s="1" t="s">
        <v>13</v>
      </c>
      <c r="D1106">
        <f>VLOOKUP(C1106,status_mappings!$A$2:$B$8,2,0)</f>
        <v>3</v>
      </c>
      <c r="E1106">
        <v>1711</v>
      </c>
      <c r="F1106" t="s">
        <v>14</v>
      </c>
      <c r="G1106">
        <f>VLOOKUP(F1106,sizing_mappings!$A$2:$B$6,2,0)</f>
        <v>2</v>
      </c>
      <c r="H1106" t="s">
        <v>1832</v>
      </c>
    </row>
    <row r="1107" spans="1:9" ht="15" hidden="1" customHeight="1">
      <c r="A1107" t="s">
        <v>31</v>
      </c>
      <c r="B1107" t="s">
        <v>2234</v>
      </c>
      <c r="C1107" s="1" t="s">
        <v>13</v>
      </c>
      <c r="D1107">
        <f>VLOOKUP(C1107,status_mappings!$A$2:$B$8,2,0)</f>
        <v>3</v>
      </c>
      <c r="E1107">
        <v>1711</v>
      </c>
      <c r="F1107" t="s">
        <v>55</v>
      </c>
      <c r="G1107">
        <f>VLOOKUP(F1107,sizing_mappings!$A$2:$B$6,2,0)</f>
        <v>1</v>
      </c>
      <c r="H1107" t="s">
        <v>1832</v>
      </c>
    </row>
    <row r="1108" spans="1:9" ht="15" hidden="1" customHeight="1">
      <c r="A1108" t="s">
        <v>2030</v>
      </c>
      <c r="B1108" s="9" t="s">
        <v>2229</v>
      </c>
      <c r="C1108" s="1" t="s">
        <v>13</v>
      </c>
      <c r="D1108">
        <f>VLOOKUP(C1108,status_mappings!$A$2:$B$8,2,0)</f>
        <v>3</v>
      </c>
      <c r="E1108">
        <v>1801</v>
      </c>
      <c r="F1108" t="s">
        <v>36</v>
      </c>
      <c r="G1108">
        <f>VLOOKUP(F1108,sizing_mappings!$A$2:$B$6,2,0)</f>
        <v>8</v>
      </c>
      <c r="H1108" t="s">
        <v>1832</v>
      </c>
    </row>
    <row r="1109" spans="1:9" ht="15" hidden="1" customHeight="1">
      <c r="A1109" t="s">
        <v>1921</v>
      </c>
      <c r="B1109" t="s">
        <v>2237</v>
      </c>
      <c r="C1109" s="1" t="s">
        <v>13</v>
      </c>
      <c r="D1109">
        <f>VLOOKUP(C1109,status_mappings!$A$2:$B$8,2,0)</f>
        <v>3</v>
      </c>
      <c r="E1109">
        <v>1711</v>
      </c>
      <c r="F1109" t="s">
        <v>55</v>
      </c>
      <c r="G1109">
        <f>VLOOKUP(F1109,sizing_mappings!$A$2:$B$6,2,0)</f>
        <v>1</v>
      </c>
      <c r="H1109" t="s">
        <v>1832</v>
      </c>
    </row>
    <row r="1110" spans="1:9" ht="15" hidden="1" customHeight="1">
      <c r="A1110" t="s">
        <v>2030</v>
      </c>
      <c r="B1110" t="s">
        <v>2238</v>
      </c>
      <c r="C1110" s="1" t="s">
        <v>13</v>
      </c>
      <c r="D1110">
        <f>VLOOKUP(C1110,status_mappings!$A$2:$B$8,2,0)</f>
        <v>3</v>
      </c>
      <c r="E1110">
        <v>1712</v>
      </c>
      <c r="F1110" t="s">
        <v>21</v>
      </c>
      <c r="G1110">
        <f>VLOOKUP(F1110,sizing_mappings!$A$2:$B$6,2,0)</f>
        <v>3</v>
      </c>
      <c r="H1110" t="s">
        <v>2059</v>
      </c>
    </row>
    <row r="1111" spans="1:9" ht="15" hidden="1" customHeight="1">
      <c r="A1111" t="s">
        <v>31</v>
      </c>
      <c r="B1111" t="s">
        <v>2240</v>
      </c>
      <c r="C1111" s="1" t="s">
        <v>13</v>
      </c>
      <c r="D1111">
        <f>VLOOKUP(C1111,status_mappings!$A$2:$B$8,2,0)</f>
        <v>3</v>
      </c>
      <c r="E1111">
        <v>1711</v>
      </c>
      <c r="F1111" t="s">
        <v>21</v>
      </c>
      <c r="G1111">
        <f>VLOOKUP(F1111,sizing_mappings!$A$2:$B$6,2,0)</f>
        <v>3</v>
      </c>
      <c r="H1111" t="s">
        <v>279</v>
      </c>
    </row>
    <row r="1112" spans="1:9" ht="15" hidden="1" customHeight="1">
      <c r="A1112" t="s">
        <v>31</v>
      </c>
      <c r="B1112" t="s">
        <v>2241</v>
      </c>
      <c r="C1112" s="1" t="s">
        <v>13</v>
      </c>
      <c r="D1112">
        <f>VLOOKUP(C1112,status_mappings!$A$2:$B$8,2,0)</f>
        <v>3</v>
      </c>
      <c r="E1112">
        <v>1711</v>
      </c>
      <c r="F1112" t="s">
        <v>21</v>
      </c>
      <c r="G1112">
        <f>VLOOKUP(F1112,sizing_mappings!$A$2:$B$6,2,0)</f>
        <v>3</v>
      </c>
      <c r="H1112" t="s">
        <v>1314</v>
      </c>
    </row>
    <row r="1113" spans="1:9" ht="15" hidden="1" customHeight="1">
      <c r="A1113" t="s">
        <v>31</v>
      </c>
      <c r="B1113" t="s">
        <v>2242</v>
      </c>
      <c r="C1113" s="1" t="s">
        <v>13</v>
      </c>
      <c r="D1113">
        <f>VLOOKUP(C1113,status_mappings!$A$2:$B$8,2,0)</f>
        <v>3</v>
      </c>
      <c r="E1113">
        <v>1711</v>
      </c>
      <c r="F1113" t="s">
        <v>21</v>
      </c>
      <c r="G1113">
        <f>VLOOKUP(F1113,sizing_mappings!$A$2:$B$6,2,0)</f>
        <v>3</v>
      </c>
      <c r="H1113" t="s">
        <v>1314</v>
      </c>
    </row>
    <row r="1114" spans="1:9" ht="15" hidden="1" customHeight="1">
      <c r="A1114" t="s">
        <v>11</v>
      </c>
      <c r="B1114" t="s">
        <v>219</v>
      </c>
      <c r="C1114" s="1" t="s">
        <v>13</v>
      </c>
      <c r="D1114">
        <f>VLOOKUP(C1114,status_mappings!$A$2:$B$8,2,0)</f>
        <v>3</v>
      </c>
      <c r="E1114">
        <v>1401</v>
      </c>
      <c r="F1114" t="s">
        <v>18</v>
      </c>
      <c r="G1114">
        <f>VLOOKUP(F1114,sizing_mappings!$A$2:$B$6,2,0)</f>
        <v>5</v>
      </c>
      <c r="H1114" t="s">
        <v>15</v>
      </c>
      <c r="I1114" t="s">
        <v>87</v>
      </c>
    </row>
    <row r="1115" spans="1:9" ht="15" hidden="1" customHeight="1">
      <c r="A1115" t="s">
        <v>1921</v>
      </c>
      <c r="B1115" t="s">
        <v>2233</v>
      </c>
      <c r="C1115" s="1" t="s">
        <v>75</v>
      </c>
      <c r="D1115" t="e">
        <f>VLOOKUP(C1115,status_mappings!$A$2:$B$8,2,0)</f>
        <v>#N/A</v>
      </c>
      <c r="E1115">
        <v>1801</v>
      </c>
      <c r="F1115" t="s">
        <v>21</v>
      </c>
      <c r="G1115">
        <f>VLOOKUP(F1115,sizing_mappings!$A$2:$B$6,2,0)</f>
        <v>3</v>
      </c>
      <c r="H1115" t="s">
        <v>729</v>
      </c>
    </row>
    <row r="1116" spans="1:9" ht="15" hidden="1" customHeight="1">
      <c r="A1116" t="s">
        <v>387</v>
      </c>
      <c r="B1116" t="s">
        <v>2236</v>
      </c>
      <c r="C1116" s="1" t="s">
        <v>13</v>
      </c>
      <c r="D1116">
        <f>VLOOKUP(C1116,status_mappings!$A$2:$B$8,2,0)</f>
        <v>3</v>
      </c>
      <c r="E1116">
        <v>1802</v>
      </c>
      <c r="F1116" t="s">
        <v>18</v>
      </c>
      <c r="G1116">
        <f>VLOOKUP(F1116,sizing_mappings!$A$2:$B$6,2,0)</f>
        <v>5</v>
      </c>
      <c r="H1116" t="s">
        <v>729</v>
      </c>
    </row>
    <row r="1117" spans="1:9" ht="15" hidden="1" customHeight="1">
      <c r="A1117" t="s">
        <v>1233</v>
      </c>
      <c r="B1117" t="s">
        <v>2247</v>
      </c>
      <c r="C1117" s="1" t="s">
        <v>13</v>
      </c>
      <c r="D1117">
        <f>VLOOKUP(C1117,status_mappings!$A$2:$B$8,2,0)</f>
        <v>3</v>
      </c>
      <c r="E1117">
        <v>1712</v>
      </c>
      <c r="F1117" t="s">
        <v>21</v>
      </c>
      <c r="G1117">
        <f>VLOOKUP(F1117,sizing_mappings!$A$2:$B$6,2,0)</f>
        <v>3</v>
      </c>
      <c r="H1117" t="s">
        <v>729</v>
      </c>
    </row>
    <row r="1118" spans="1:9" ht="15" hidden="1" customHeight="1">
      <c r="A1118" t="s">
        <v>31</v>
      </c>
      <c r="B1118" t="s">
        <v>2239</v>
      </c>
      <c r="C1118" s="1" t="s">
        <v>75</v>
      </c>
      <c r="D1118" t="e">
        <f>VLOOKUP(C1118,status_mappings!$A$2:$B$8,2,0)</f>
        <v>#N/A</v>
      </c>
      <c r="E1118">
        <v>1812</v>
      </c>
      <c r="F1118" t="s">
        <v>14</v>
      </c>
      <c r="G1118">
        <f>VLOOKUP(F1118,sizing_mappings!$A$2:$B$6,2,0)</f>
        <v>2</v>
      </c>
      <c r="H1118" t="s">
        <v>2004</v>
      </c>
    </row>
    <row r="1119" spans="1:9" ht="15" hidden="1" customHeight="1">
      <c r="A1119" t="s">
        <v>31</v>
      </c>
      <c r="B1119" t="s">
        <v>2249</v>
      </c>
      <c r="C1119" s="1" t="s">
        <v>13</v>
      </c>
      <c r="D1119">
        <f>VLOOKUP(C1119,status_mappings!$A$2:$B$8,2,0)</f>
        <v>3</v>
      </c>
      <c r="E1119">
        <v>1712</v>
      </c>
      <c r="F1119" t="s">
        <v>14</v>
      </c>
      <c r="G1119">
        <f>VLOOKUP(F1119,sizing_mappings!$A$2:$B$6,2,0)</f>
        <v>2</v>
      </c>
      <c r="H1119" t="s">
        <v>2250</v>
      </c>
    </row>
    <row r="1120" spans="1:9" ht="15" hidden="1" customHeight="1">
      <c r="A1120" t="s">
        <v>31</v>
      </c>
      <c r="B1120" t="s">
        <v>2251</v>
      </c>
      <c r="C1120" s="1" t="s">
        <v>13</v>
      </c>
      <c r="D1120">
        <f>VLOOKUP(C1120,status_mappings!$A$2:$B$8,2,0)</f>
        <v>3</v>
      </c>
      <c r="E1120">
        <v>1712</v>
      </c>
      <c r="F1120" t="s">
        <v>14</v>
      </c>
      <c r="G1120">
        <f>VLOOKUP(F1120,sizing_mappings!$A$2:$B$6,2,0)</f>
        <v>2</v>
      </c>
      <c r="H1120" t="s">
        <v>2252</v>
      </c>
    </row>
    <row r="1121" spans="1:11" ht="15" hidden="1" customHeight="1">
      <c r="A1121" t="s">
        <v>1707</v>
      </c>
      <c r="B1121" t="s">
        <v>2253</v>
      </c>
      <c r="C1121" s="1" t="s">
        <v>13</v>
      </c>
      <c r="D1121">
        <f>VLOOKUP(C1121,status_mappings!$A$2:$B$8,2,0)</f>
        <v>3</v>
      </c>
      <c r="E1121">
        <v>1712</v>
      </c>
      <c r="F1121" t="s">
        <v>14</v>
      </c>
      <c r="G1121">
        <f>VLOOKUP(F1121,sizing_mappings!$A$2:$B$6,2,0)</f>
        <v>2</v>
      </c>
      <c r="H1121" t="s">
        <v>1696</v>
      </c>
    </row>
    <row r="1122" spans="1:11" ht="15" hidden="1" customHeight="1">
      <c r="A1122" t="s">
        <v>1707</v>
      </c>
      <c r="B1122" t="s">
        <v>2254</v>
      </c>
      <c r="C1122" s="1" t="s">
        <v>13</v>
      </c>
      <c r="D1122">
        <f>VLOOKUP(C1122,status_mappings!$A$2:$B$8,2,0)</f>
        <v>3</v>
      </c>
      <c r="E1122">
        <v>1712</v>
      </c>
      <c r="F1122" t="s">
        <v>55</v>
      </c>
      <c r="G1122">
        <f>VLOOKUP(F1122,sizing_mappings!$A$2:$B$6,2,0)</f>
        <v>1</v>
      </c>
      <c r="H1122" t="s">
        <v>2197</v>
      </c>
    </row>
    <row r="1123" spans="1:11" ht="15" hidden="1" customHeight="1">
      <c r="A1123" t="s">
        <v>1707</v>
      </c>
      <c r="B1123" t="s">
        <v>2255</v>
      </c>
      <c r="C1123" s="1" t="s">
        <v>13</v>
      </c>
      <c r="D1123">
        <f>VLOOKUP(C1123,status_mappings!$A$2:$B$8,2,0)</f>
        <v>3</v>
      </c>
      <c r="E1123">
        <v>1712</v>
      </c>
      <c r="F1123" t="s">
        <v>55</v>
      </c>
      <c r="G1123">
        <f>VLOOKUP(F1123,sizing_mappings!$A$2:$B$6,2,0)</f>
        <v>1</v>
      </c>
      <c r="H1123" t="s">
        <v>2195</v>
      </c>
    </row>
    <row r="1124" spans="1:11" ht="15" hidden="1" customHeight="1">
      <c r="A1124" t="s">
        <v>1707</v>
      </c>
      <c r="B1124" t="s">
        <v>2243</v>
      </c>
      <c r="C1124" s="1" t="s">
        <v>75</v>
      </c>
      <c r="D1124" t="e">
        <f>VLOOKUP(C1124,status_mappings!$A$2:$B$8,2,0)</f>
        <v>#N/A</v>
      </c>
      <c r="E1124">
        <v>1804</v>
      </c>
      <c r="F1124" t="s">
        <v>55</v>
      </c>
      <c r="G1124">
        <f>VLOOKUP(F1124,sizing_mappings!$A$2:$B$6,2,0)</f>
        <v>1</v>
      </c>
      <c r="H1124" t="s">
        <v>2114</v>
      </c>
      <c r="K1124" t="s">
        <v>2244</v>
      </c>
    </row>
    <row r="1125" spans="1:11" ht="15" hidden="1" customHeight="1">
      <c r="A1125" t="s">
        <v>11</v>
      </c>
      <c r="B1125" t="s">
        <v>220</v>
      </c>
      <c r="C1125" s="1" t="s">
        <v>13</v>
      </c>
      <c r="D1125">
        <f>VLOOKUP(C1125,status_mappings!$A$2:$B$8,2,0)</f>
        <v>3</v>
      </c>
      <c r="E1125">
        <v>1401</v>
      </c>
      <c r="F1125" t="s">
        <v>21</v>
      </c>
      <c r="G1125">
        <f>VLOOKUP(F1125,sizing_mappings!$A$2:$B$6,2,0)</f>
        <v>3</v>
      </c>
      <c r="H1125" t="s">
        <v>15</v>
      </c>
    </row>
    <row r="1126" spans="1:11" ht="15" hidden="1" customHeight="1">
      <c r="A1126" t="s">
        <v>387</v>
      </c>
      <c r="B1126" t="s">
        <v>2245</v>
      </c>
      <c r="C1126" s="1" t="s">
        <v>13</v>
      </c>
      <c r="D1126">
        <f>VLOOKUP(C1126,status_mappings!$A$2:$B$8,2,0)</f>
        <v>3</v>
      </c>
      <c r="E1126">
        <v>1803</v>
      </c>
      <c r="F1126" t="s">
        <v>14</v>
      </c>
      <c r="G1126">
        <f>VLOOKUP(F1126,sizing_mappings!$A$2:$B$6,2,0)</f>
        <v>2</v>
      </c>
      <c r="H1126" t="s">
        <v>2246</v>
      </c>
    </row>
    <row r="1127" spans="1:11" ht="15" hidden="1" customHeight="1">
      <c r="A1127" t="s">
        <v>2030</v>
      </c>
      <c r="B1127" t="s">
        <v>2248</v>
      </c>
      <c r="C1127" s="1" t="s">
        <v>75</v>
      </c>
      <c r="D1127" t="e">
        <f>VLOOKUP(C1127,status_mappings!$A$2:$B$8,2,0)</f>
        <v>#N/A</v>
      </c>
      <c r="E1127">
        <v>1803</v>
      </c>
      <c r="F1127" t="s">
        <v>21</v>
      </c>
      <c r="G1127">
        <f>VLOOKUP(F1127,sizing_mappings!$A$2:$B$6,2,0)</f>
        <v>3</v>
      </c>
      <c r="H1127" t="s">
        <v>1303</v>
      </c>
    </row>
    <row r="1128" spans="1:11" ht="15" hidden="1" customHeight="1">
      <c r="A1128" t="s">
        <v>2030</v>
      </c>
      <c r="B1128" t="s">
        <v>2256</v>
      </c>
      <c r="C1128" s="1" t="s">
        <v>13</v>
      </c>
      <c r="D1128">
        <f>VLOOKUP(C1128,status_mappings!$A$2:$B$8,2,0)</f>
        <v>3</v>
      </c>
      <c r="E1128">
        <v>1804</v>
      </c>
      <c r="F1128" t="s">
        <v>14</v>
      </c>
      <c r="G1128">
        <f>VLOOKUP(F1128,sizing_mappings!$A$2:$B$6,2,0)</f>
        <v>2</v>
      </c>
      <c r="H1128" t="s">
        <v>1028</v>
      </c>
    </row>
    <row r="1129" spans="1:11" ht="15" hidden="1" customHeight="1">
      <c r="A1129" t="s">
        <v>31</v>
      </c>
      <c r="B1129" t="s">
        <v>2257</v>
      </c>
      <c r="C1129" s="1" t="s">
        <v>13</v>
      </c>
      <c r="D1129">
        <f>VLOOKUP(C1129,status_mappings!$A$2:$B$8,2,0)</f>
        <v>3</v>
      </c>
      <c r="E1129">
        <v>1804</v>
      </c>
      <c r="F1129" t="s">
        <v>36</v>
      </c>
      <c r="G1129">
        <f>VLOOKUP(F1129,sizing_mappings!$A$2:$B$6,2,0)</f>
        <v>8</v>
      </c>
      <c r="H1129" t="s">
        <v>1303</v>
      </c>
    </row>
    <row r="1130" spans="1:11" ht="15" hidden="1" customHeight="1">
      <c r="A1130" t="s">
        <v>31</v>
      </c>
      <c r="B1130" t="s">
        <v>2258</v>
      </c>
      <c r="C1130" s="1" t="s">
        <v>13</v>
      </c>
      <c r="D1130">
        <f>VLOOKUP(C1130,status_mappings!$A$2:$B$8,2,0)</f>
        <v>3</v>
      </c>
      <c r="E1130">
        <v>1803</v>
      </c>
      <c r="F1130" t="s">
        <v>18</v>
      </c>
      <c r="G1130">
        <f>VLOOKUP(F1130,sizing_mappings!$A$2:$B$6,2,0)</f>
        <v>5</v>
      </c>
      <c r="H1130" t="s">
        <v>15</v>
      </c>
    </row>
    <row r="1131" spans="1:11" ht="15" hidden="1" customHeight="1">
      <c r="A1131" t="s">
        <v>1233</v>
      </c>
      <c r="B1131" t="s">
        <v>2259</v>
      </c>
      <c r="C1131" s="1" t="s">
        <v>75</v>
      </c>
      <c r="D1131" t="e">
        <f>VLOOKUP(C1131,status_mappings!$A$2:$B$8,2,0)</f>
        <v>#N/A</v>
      </c>
      <c r="E1131">
        <v>1812</v>
      </c>
      <c r="F1131" t="s">
        <v>36</v>
      </c>
      <c r="G1131">
        <f>VLOOKUP(F1131,sizing_mappings!$A$2:$B$6,2,0)</f>
        <v>8</v>
      </c>
      <c r="H1131" t="s">
        <v>25</v>
      </c>
    </row>
    <row r="1132" spans="1:11" ht="15" hidden="1" customHeight="1">
      <c r="A1132" t="s">
        <v>2030</v>
      </c>
      <c r="B1132" t="s">
        <v>2260</v>
      </c>
      <c r="C1132" s="1" t="s">
        <v>13</v>
      </c>
      <c r="D1132">
        <f>VLOOKUP(C1132,status_mappings!$A$2:$B$8,2,0)</f>
        <v>3</v>
      </c>
      <c r="E1132">
        <v>1801</v>
      </c>
      <c r="F1132" t="s">
        <v>18</v>
      </c>
      <c r="G1132">
        <f>VLOOKUP(F1132,sizing_mappings!$A$2:$B$6,2,0)</f>
        <v>5</v>
      </c>
      <c r="H1132" t="s">
        <v>1303</v>
      </c>
    </row>
    <row r="1133" spans="1:11" ht="15" hidden="1" customHeight="1">
      <c r="A1133" t="s">
        <v>2030</v>
      </c>
      <c r="B1133" t="s">
        <v>2261</v>
      </c>
      <c r="C1133" s="1" t="s">
        <v>13</v>
      </c>
      <c r="D1133">
        <f>VLOOKUP(C1133,status_mappings!$A$2:$B$8,2,0)</f>
        <v>3</v>
      </c>
      <c r="E1133">
        <v>1801</v>
      </c>
      <c r="F1133" t="s">
        <v>21</v>
      </c>
      <c r="G1133">
        <f>VLOOKUP(F1133,sizing_mappings!$A$2:$B$6,2,0)</f>
        <v>3</v>
      </c>
      <c r="H1133" t="s">
        <v>2252</v>
      </c>
    </row>
    <row r="1134" spans="1:11" ht="15" hidden="1" customHeight="1">
      <c r="A1134" t="s">
        <v>2030</v>
      </c>
      <c r="B1134" t="s">
        <v>2262</v>
      </c>
      <c r="C1134" s="1" t="s">
        <v>75</v>
      </c>
      <c r="D1134" t="e">
        <f>VLOOKUP(C1134,status_mappings!$A$2:$B$8,2,0)</f>
        <v>#N/A</v>
      </c>
      <c r="E1134">
        <v>1812</v>
      </c>
      <c r="F1134" t="s">
        <v>18</v>
      </c>
      <c r="G1134">
        <f>VLOOKUP(F1134,sizing_mappings!$A$2:$B$6,2,0)</f>
        <v>5</v>
      </c>
      <c r="H1134" t="s">
        <v>25</v>
      </c>
    </row>
    <row r="1135" spans="1:11" ht="15" hidden="1" customHeight="1">
      <c r="A1135" t="s">
        <v>31</v>
      </c>
      <c r="B1135" t="s">
        <v>2263</v>
      </c>
      <c r="C1135" s="1" t="s">
        <v>13</v>
      </c>
      <c r="D1135">
        <f>VLOOKUP(C1135,status_mappings!$A$2:$B$8,2,0)</f>
        <v>3</v>
      </c>
      <c r="E1135">
        <v>1802</v>
      </c>
      <c r="F1135" t="s">
        <v>18</v>
      </c>
      <c r="G1135">
        <f>VLOOKUP(F1135,sizing_mappings!$A$2:$B$6,2,0)</f>
        <v>5</v>
      </c>
      <c r="H1135" t="s">
        <v>1256</v>
      </c>
    </row>
    <row r="1136" spans="1:11" ht="15" hidden="1" customHeight="1">
      <c r="A1136" t="s">
        <v>2172</v>
      </c>
      <c r="B1136" t="s">
        <v>2264</v>
      </c>
      <c r="C1136" s="1" t="s">
        <v>13</v>
      </c>
      <c r="D1136">
        <f>VLOOKUP(C1136,status_mappings!$A$2:$B$8,2,0)</f>
        <v>3</v>
      </c>
      <c r="E1136">
        <v>1801</v>
      </c>
      <c r="F1136" t="s">
        <v>21</v>
      </c>
      <c r="G1136">
        <f>VLOOKUP(F1136,sizing_mappings!$A$2:$B$6,2,0)</f>
        <v>3</v>
      </c>
      <c r="H1136" t="s">
        <v>729</v>
      </c>
    </row>
    <row r="1137" spans="1:11" ht="15" hidden="1" customHeight="1">
      <c r="A1137" t="s">
        <v>11</v>
      </c>
      <c r="B1137" t="s">
        <v>221</v>
      </c>
      <c r="C1137" s="1" t="s">
        <v>13</v>
      </c>
      <c r="D1137">
        <f>VLOOKUP(C1137,status_mappings!$A$2:$B$8,2,0)</f>
        <v>3</v>
      </c>
      <c r="E1137">
        <v>1405</v>
      </c>
      <c r="F1137" t="s">
        <v>18</v>
      </c>
      <c r="G1137">
        <f>VLOOKUP(F1137,sizing_mappings!$A$2:$B$6,2,0)</f>
        <v>5</v>
      </c>
      <c r="H1137" t="s">
        <v>19</v>
      </c>
      <c r="I1137">
        <v>1</v>
      </c>
      <c r="K1137" t="s">
        <v>222</v>
      </c>
    </row>
    <row r="1138" spans="1:11" ht="15" hidden="1" customHeight="1">
      <c r="A1138" t="s">
        <v>2172</v>
      </c>
      <c r="B1138" t="s">
        <v>2265</v>
      </c>
      <c r="C1138" s="1" t="s">
        <v>13</v>
      </c>
      <c r="D1138">
        <f>VLOOKUP(C1138,status_mappings!$A$2:$B$8,2,0)</f>
        <v>3</v>
      </c>
      <c r="E1138">
        <v>1801</v>
      </c>
      <c r="F1138" t="s">
        <v>21</v>
      </c>
      <c r="G1138">
        <f>VLOOKUP(F1138,sizing_mappings!$A$2:$B$6,2,0)</f>
        <v>3</v>
      </c>
      <c r="H1138" t="s">
        <v>1689</v>
      </c>
    </row>
    <row r="1139" spans="1:11" ht="15" hidden="1" customHeight="1">
      <c r="A1139" t="s">
        <v>31</v>
      </c>
      <c r="B1139" t="s">
        <v>2266</v>
      </c>
      <c r="C1139" s="1" t="s">
        <v>13</v>
      </c>
      <c r="D1139">
        <f>VLOOKUP(C1139,status_mappings!$A$2:$B$8,2,0)</f>
        <v>3</v>
      </c>
      <c r="E1139">
        <v>1801</v>
      </c>
      <c r="F1139" t="s">
        <v>18</v>
      </c>
      <c r="G1139">
        <f>VLOOKUP(F1139,sizing_mappings!$A$2:$B$6,2,0)</f>
        <v>5</v>
      </c>
      <c r="H1139" t="s">
        <v>1303</v>
      </c>
    </row>
    <row r="1140" spans="1:11" ht="15" hidden="1" customHeight="1">
      <c r="A1140" t="s">
        <v>31</v>
      </c>
      <c r="B1140" t="s">
        <v>2266</v>
      </c>
      <c r="C1140" s="1" t="s">
        <v>13</v>
      </c>
      <c r="D1140">
        <f>VLOOKUP(C1140,status_mappings!$A$2:$B$8,2,0)</f>
        <v>3</v>
      </c>
      <c r="E1140">
        <v>1804</v>
      </c>
      <c r="F1140" t="s">
        <v>18</v>
      </c>
      <c r="G1140">
        <f>VLOOKUP(F1140,sizing_mappings!$A$2:$B$6,2,0)</f>
        <v>5</v>
      </c>
      <c r="H1140" t="s">
        <v>1303</v>
      </c>
    </row>
    <row r="1141" spans="1:11" ht="15" hidden="1" customHeight="1">
      <c r="A1141" t="s">
        <v>2267</v>
      </c>
      <c r="B1141" t="s">
        <v>2268</v>
      </c>
      <c r="C1141" s="1" t="s">
        <v>13</v>
      </c>
      <c r="D1141">
        <f>VLOOKUP(C1141,status_mappings!$A$2:$B$8,2,0)</f>
        <v>3</v>
      </c>
      <c r="E1141">
        <v>1801</v>
      </c>
      <c r="F1141" t="s">
        <v>14</v>
      </c>
      <c r="G1141">
        <f>VLOOKUP(F1141,sizing_mappings!$A$2:$B$6,2,0)</f>
        <v>2</v>
      </c>
      <c r="H1141" t="s">
        <v>2269</v>
      </c>
    </row>
    <row r="1142" spans="1:11" ht="15" hidden="1" customHeight="1">
      <c r="A1142" t="s">
        <v>2267</v>
      </c>
      <c r="B1142" t="s">
        <v>2270</v>
      </c>
      <c r="C1142" s="1" t="s">
        <v>13</v>
      </c>
      <c r="D1142">
        <f>VLOOKUP(C1142,status_mappings!$A$2:$B$8,2,0)</f>
        <v>3</v>
      </c>
      <c r="E1142">
        <v>1802</v>
      </c>
      <c r="F1142" t="s">
        <v>14</v>
      </c>
      <c r="G1142">
        <f>VLOOKUP(F1142,sizing_mappings!$A$2:$B$6,2,0)</f>
        <v>2</v>
      </c>
      <c r="H1142" t="s">
        <v>2271</v>
      </c>
    </row>
    <row r="1143" spans="1:11" ht="15" hidden="1" customHeight="1">
      <c r="A1143" t="s">
        <v>2267</v>
      </c>
      <c r="B1143" t="s">
        <v>2272</v>
      </c>
      <c r="C1143" s="1" t="s">
        <v>13</v>
      </c>
      <c r="D1143">
        <f>VLOOKUP(C1143,status_mappings!$A$2:$B$8,2,0)</f>
        <v>3</v>
      </c>
      <c r="E1143">
        <v>1801</v>
      </c>
      <c r="F1143" t="s">
        <v>14</v>
      </c>
      <c r="G1143">
        <f>VLOOKUP(F1143,sizing_mappings!$A$2:$B$6,2,0)</f>
        <v>2</v>
      </c>
      <c r="H1143" t="s">
        <v>2246</v>
      </c>
    </row>
    <row r="1144" spans="1:11" ht="15" hidden="1" customHeight="1">
      <c r="A1144" t="s">
        <v>2267</v>
      </c>
      <c r="B1144" t="s">
        <v>2273</v>
      </c>
      <c r="C1144" s="1" t="s">
        <v>13</v>
      </c>
      <c r="D1144">
        <f>VLOOKUP(C1144,status_mappings!$A$2:$B$8,2,0)</f>
        <v>3</v>
      </c>
      <c r="E1144">
        <v>1801</v>
      </c>
      <c r="F1144" t="s">
        <v>14</v>
      </c>
      <c r="G1144">
        <f>VLOOKUP(F1144,sizing_mappings!$A$2:$B$6,2,0)</f>
        <v>2</v>
      </c>
      <c r="H1144" t="s">
        <v>2274</v>
      </c>
    </row>
    <row r="1145" spans="1:11" ht="15" hidden="1" customHeight="1">
      <c r="A1145" t="s">
        <v>2275</v>
      </c>
      <c r="B1145" t="s">
        <v>2276</v>
      </c>
      <c r="C1145" s="1" t="s">
        <v>13</v>
      </c>
      <c r="D1145">
        <f>VLOOKUP(C1145,status_mappings!$A$2:$B$8,2,0)</f>
        <v>3</v>
      </c>
      <c r="E1145">
        <v>1802</v>
      </c>
      <c r="F1145" t="s">
        <v>14</v>
      </c>
      <c r="G1145">
        <f>VLOOKUP(F1145,sizing_mappings!$A$2:$B$6,2,0)</f>
        <v>2</v>
      </c>
      <c r="H1145" t="s">
        <v>2277</v>
      </c>
    </row>
    <row r="1146" spans="1:11" ht="15" hidden="1" customHeight="1">
      <c r="A1146" t="s">
        <v>2275</v>
      </c>
      <c r="B1146" t="s">
        <v>2278</v>
      </c>
      <c r="C1146" s="1" t="s">
        <v>13</v>
      </c>
      <c r="D1146">
        <f>VLOOKUP(C1146,status_mappings!$A$2:$B$8,2,0)</f>
        <v>3</v>
      </c>
      <c r="E1146">
        <v>1802</v>
      </c>
      <c r="F1146" t="s">
        <v>14</v>
      </c>
      <c r="G1146">
        <f>VLOOKUP(F1146,sizing_mappings!$A$2:$B$6,2,0)</f>
        <v>2</v>
      </c>
      <c r="H1146" t="s">
        <v>2279</v>
      </c>
    </row>
    <row r="1147" spans="1:11" ht="15" hidden="1" customHeight="1">
      <c r="A1147" t="s">
        <v>2275</v>
      </c>
      <c r="B1147" t="s">
        <v>2280</v>
      </c>
      <c r="C1147" s="1" t="s">
        <v>13</v>
      </c>
      <c r="D1147">
        <f>VLOOKUP(C1147,status_mappings!$A$2:$B$8,2,0)</f>
        <v>3</v>
      </c>
      <c r="E1147">
        <v>1805</v>
      </c>
      <c r="F1147" t="s">
        <v>14</v>
      </c>
      <c r="G1147">
        <f>VLOOKUP(F1147,sizing_mappings!$A$2:$B$6,2,0)</f>
        <v>2</v>
      </c>
      <c r="H1147" t="s">
        <v>2281</v>
      </c>
    </row>
    <row r="1148" spans="1:11" ht="15" hidden="1" customHeight="1">
      <c r="A1148" t="s">
        <v>2275</v>
      </c>
      <c r="B1148" t="s">
        <v>2282</v>
      </c>
      <c r="C1148" s="1" t="s">
        <v>13</v>
      </c>
      <c r="D1148">
        <f>VLOOKUP(C1148,status_mappings!$A$2:$B$8,2,0)</f>
        <v>3</v>
      </c>
      <c r="E1148">
        <v>1803</v>
      </c>
      <c r="F1148" t="s">
        <v>14</v>
      </c>
      <c r="G1148">
        <f>VLOOKUP(F1148,sizing_mappings!$A$2:$B$6,2,0)</f>
        <v>2</v>
      </c>
      <c r="H1148" t="s">
        <v>2283</v>
      </c>
    </row>
    <row r="1149" spans="1:11" ht="15" hidden="1" customHeight="1">
      <c r="A1149" t="s">
        <v>11</v>
      </c>
      <c r="B1149" t="s">
        <v>223</v>
      </c>
      <c r="C1149" s="1" t="s">
        <v>13</v>
      </c>
      <c r="D1149">
        <f>VLOOKUP(C1149,status_mappings!$A$2:$B$8,2,0)</f>
        <v>3</v>
      </c>
      <c r="E1149">
        <v>1403</v>
      </c>
      <c r="F1149" t="s">
        <v>18</v>
      </c>
      <c r="G1149">
        <f>VLOOKUP(F1149,sizing_mappings!$A$2:$B$6,2,0)</f>
        <v>5</v>
      </c>
      <c r="H1149" t="s">
        <v>42</v>
      </c>
      <c r="I1149" t="s">
        <v>87</v>
      </c>
      <c r="K1149" t="s">
        <v>224</v>
      </c>
    </row>
    <row r="1150" spans="1:11" ht="15" hidden="1" customHeight="1">
      <c r="A1150" t="s">
        <v>2267</v>
      </c>
      <c r="B1150" t="s">
        <v>2284</v>
      </c>
      <c r="C1150" s="1" t="s">
        <v>13</v>
      </c>
      <c r="D1150">
        <f>VLOOKUP(C1150,status_mappings!$A$2:$B$8,2,0)</f>
        <v>3</v>
      </c>
      <c r="E1150">
        <v>1802</v>
      </c>
      <c r="F1150" t="s">
        <v>14</v>
      </c>
      <c r="G1150">
        <f>VLOOKUP(F1150,sizing_mappings!$A$2:$B$6,2,0)</f>
        <v>2</v>
      </c>
      <c r="H1150" t="s">
        <v>2269</v>
      </c>
    </row>
    <row r="1151" spans="1:11" ht="15" hidden="1" customHeight="1">
      <c r="A1151" t="s">
        <v>2267</v>
      </c>
      <c r="B1151" t="s">
        <v>2285</v>
      </c>
      <c r="C1151" s="1" t="s">
        <v>13</v>
      </c>
      <c r="D1151">
        <f>VLOOKUP(C1151,status_mappings!$A$2:$B$8,2,0)</f>
        <v>3</v>
      </c>
      <c r="E1151">
        <v>1802</v>
      </c>
      <c r="F1151" t="s">
        <v>14</v>
      </c>
      <c r="G1151">
        <f>VLOOKUP(F1151,sizing_mappings!$A$2:$B$6,2,0)</f>
        <v>2</v>
      </c>
      <c r="H1151" t="s">
        <v>2271</v>
      </c>
    </row>
    <row r="1152" spans="1:11" ht="15" hidden="1" customHeight="1">
      <c r="A1152" t="s">
        <v>2267</v>
      </c>
      <c r="B1152" t="s">
        <v>2286</v>
      </c>
      <c r="C1152" s="1" t="s">
        <v>13</v>
      </c>
      <c r="D1152">
        <f>VLOOKUP(C1152,status_mappings!$A$2:$B$8,2,0)</f>
        <v>3</v>
      </c>
      <c r="E1152">
        <v>1802</v>
      </c>
      <c r="F1152" t="s">
        <v>14</v>
      </c>
      <c r="G1152">
        <f>VLOOKUP(F1152,sizing_mappings!$A$2:$B$6,2,0)</f>
        <v>2</v>
      </c>
      <c r="H1152" t="s">
        <v>2246</v>
      </c>
    </row>
    <row r="1153" spans="1:10" ht="15" hidden="1" customHeight="1">
      <c r="A1153" t="s">
        <v>2267</v>
      </c>
      <c r="B1153" t="s">
        <v>2287</v>
      </c>
      <c r="C1153" s="1" t="s">
        <v>13</v>
      </c>
      <c r="D1153">
        <f>VLOOKUP(C1153,status_mappings!$A$2:$B$8,2,0)</f>
        <v>3</v>
      </c>
      <c r="E1153">
        <v>1802</v>
      </c>
      <c r="F1153" t="s">
        <v>14</v>
      </c>
      <c r="G1153">
        <f>VLOOKUP(F1153,sizing_mappings!$A$2:$B$6,2,0)</f>
        <v>2</v>
      </c>
      <c r="H1153" t="s">
        <v>2274</v>
      </c>
    </row>
    <row r="1154" spans="1:10" ht="15" hidden="1" customHeight="1">
      <c r="A1154" t="s">
        <v>2275</v>
      </c>
      <c r="B1154" t="s">
        <v>2288</v>
      </c>
      <c r="C1154" s="1" t="s">
        <v>13</v>
      </c>
      <c r="D1154">
        <f>VLOOKUP(C1154,status_mappings!$A$2:$B$8,2,0)</f>
        <v>3</v>
      </c>
      <c r="E1154">
        <v>1801</v>
      </c>
      <c r="F1154" t="s">
        <v>14</v>
      </c>
      <c r="G1154">
        <f>VLOOKUP(F1154,sizing_mappings!$A$2:$B$6,2,0)</f>
        <v>2</v>
      </c>
      <c r="H1154" t="s">
        <v>2277</v>
      </c>
    </row>
    <row r="1155" spans="1:10" ht="15" hidden="1" customHeight="1">
      <c r="A1155" t="s">
        <v>2275</v>
      </c>
      <c r="B1155" t="s">
        <v>2289</v>
      </c>
      <c r="C1155" s="1" t="s">
        <v>13</v>
      </c>
      <c r="D1155">
        <f>VLOOKUP(C1155,status_mappings!$A$2:$B$8,2,0)</f>
        <v>3</v>
      </c>
      <c r="E1155">
        <v>1801</v>
      </c>
      <c r="F1155" t="s">
        <v>14</v>
      </c>
      <c r="G1155">
        <f>VLOOKUP(F1155,sizing_mappings!$A$2:$B$6,2,0)</f>
        <v>2</v>
      </c>
      <c r="H1155" t="s">
        <v>2279</v>
      </c>
    </row>
    <row r="1156" spans="1:10" ht="15" hidden="1" customHeight="1">
      <c r="A1156" t="s">
        <v>2275</v>
      </c>
      <c r="B1156" t="s">
        <v>2290</v>
      </c>
      <c r="C1156" s="1" t="s">
        <v>13</v>
      </c>
      <c r="D1156">
        <f>VLOOKUP(C1156,status_mappings!$A$2:$B$8,2,0)</f>
        <v>3</v>
      </c>
      <c r="E1156">
        <v>1801</v>
      </c>
      <c r="F1156" t="s">
        <v>14</v>
      </c>
      <c r="G1156">
        <f>VLOOKUP(F1156,sizing_mappings!$A$2:$B$6,2,0)</f>
        <v>2</v>
      </c>
      <c r="H1156" t="s">
        <v>2281</v>
      </c>
    </row>
    <row r="1157" spans="1:10" ht="15" hidden="1" customHeight="1">
      <c r="A1157" t="s">
        <v>2275</v>
      </c>
      <c r="B1157" t="s">
        <v>2291</v>
      </c>
      <c r="C1157" s="1" t="s">
        <v>13</v>
      </c>
      <c r="D1157">
        <f>VLOOKUP(C1157,status_mappings!$A$2:$B$8,2,0)</f>
        <v>3</v>
      </c>
      <c r="E1157">
        <v>1801</v>
      </c>
      <c r="F1157" t="s">
        <v>14</v>
      </c>
      <c r="G1157">
        <f>VLOOKUP(F1157,sizing_mappings!$A$2:$B$6,2,0)</f>
        <v>2</v>
      </c>
      <c r="H1157" t="s">
        <v>2283</v>
      </c>
    </row>
    <row r="1158" spans="1:10" ht="15" hidden="1" customHeight="1">
      <c r="A1158" t="s">
        <v>2030</v>
      </c>
      <c r="B1158" t="s">
        <v>2292</v>
      </c>
      <c r="C1158" s="1" t="s">
        <v>13</v>
      </c>
      <c r="D1158">
        <f>VLOOKUP(C1158,status_mappings!$A$2:$B$8,2,0)</f>
        <v>3</v>
      </c>
      <c r="E1158">
        <v>1805</v>
      </c>
      <c r="F1158" t="s">
        <v>14</v>
      </c>
      <c r="G1158">
        <f>VLOOKUP(F1158,sizing_mappings!$A$2:$B$6,2,0)</f>
        <v>2</v>
      </c>
      <c r="H1158" t="s">
        <v>1256</v>
      </c>
    </row>
    <row r="1159" spans="1:10" ht="15" hidden="1" customHeight="1">
      <c r="A1159" t="s">
        <v>2030</v>
      </c>
      <c r="B1159" t="s">
        <v>2293</v>
      </c>
      <c r="C1159" s="1" t="s">
        <v>13</v>
      </c>
      <c r="D1159">
        <f>VLOOKUP(C1159,status_mappings!$A$2:$B$8,2,0)</f>
        <v>3</v>
      </c>
      <c r="E1159">
        <v>1802</v>
      </c>
      <c r="F1159" t="s">
        <v>14</v>
      </c>
      <c r="G1159">
        <f>VLOOKUP(F1159,sizing_mappings!$A$2:$B$6,2,0)</f>
        <v>2</v>
      </c>
      <c r="H1159" t="s">
        <v>2020</v>
      </c>
    </row>
    <row r="1160" spans="1:10" ht="15" hidden="1" customHeight="1">
      <c r="A1160" t="s">
        <v>31</v>
      </c>
      <c r="B1160" t="s">
        <v>225</v>
      </c>
      <c r="C1160" s="1" t="s">
        <v>24</v>
      </c>
      <c r="D1160">
        <f>VLOOKUP(C1160,status_mappings!$A$2:$B$8,2,0)</f>
        <v>0</v>
      </c>
      <c r="E1160" t="s">
        <v>25</v>
      </c>
      <c r="F1160" t="s">
        <v>14</v>
      </c>
      <c r="G1160">
        <f>VLOOKUP(F1160,sizing_mappings!$A$2:$B$6,2,0)</f>
        <v>2</v>
      </c>
      <c r="H1160" t="s">
        <v>15</v>
      </c>
    </row>
    <row r="1161" spans="1:10" ht="15" hidden="1" customHeight="1">
      <c r="A1161" t="s">
        <v>2030</v>
      </c>
      <c r="B1161" t="s">
        <v>2294</v>
      </c>
      <c r="C1161" s="1" t="s">
        <v>13</v>
      </c>
      <c r="D1161">
        <f>VLOOKUP(C1161,status_mappings!$A$2:$B$8,2,0)</f>
        <v>3</v>
      </c>
      <c r="E1161">
        <v>1805</v>
      </c>
      <c r="F1161" t="s">
        <v>21</v>
      </c>
      <c r="G1161">
        <f>VLOOKUP(F1161,sizing_mappings!$A$2:$B$6,2,0)</f>
        <v>3</v>
      </c>
      <c r="H1161" t="s">
        <v>2020</v>
      </c>
    </row>
    <row r="1162" spans="1:10" ht="15" hidden="1" customHeight="1">
      <c r="A1162" t="s">
        <v>2267</v>
      </c>
      <c r="B1162" t="s">
        <v>2295</v>
      </c>
      <c r="C1162" s="1" t="s">
        <v>13</v>
      </c>
      <c r="D1162">
        <f>VLOOKUP(C1162,status_mappings!$A$2:$B$8,2,0)</f>
        <v>3</v>
      </c>
      <c r="E1162">
        <v>1801</v>
      </c>
      <c r="F1162" t="s">
        <v>21</v>
      </c>
      <c r="G1162">
        <f>VLOOKUP(F1162,sizing_mappings!$A$2:$B$6,2,0)</f>
        <v>3</v>
      </c>
      <c r="H1162" t="s">
        <v>2269</v>
      </c>
    </row>
    <row r="1163" spans="1:10" ht="15" hidden="1" customHeight="1">
      <c r="A1163" t="s">
        <v>2296</v>
      </c>
      <c r="B1163" t="s">
        <v>2297</v>
      </c>
      <c r="C1163" s="1" t="s">
        <v>13</v>
      </c>
      <c r="D1163">
        <f>VLOOKUP(C1163,status_mappings!$A$2:$B$8,2,0)</f>
        <v>3</v>
      </c>
      <c r="E1163">
        <v>1802</v>
      </c>
      <c r="F1163" t="s">
        <v>21</v>
      </c>
      <c r="G1163">
        <f>VLOOKUP(F1163,sizing_mappings!$A$2:$B$6,2,0)</f>
        <v>3</v>
      </c>
      <c r="H1163" t="s">
        <v>1696</v>
      </c>
      <c r="J1163" s="2">
        <v>1</v>
      </c>
    </row>
    <row r="1164" spans="1:10" ht="15" hidden="1" customHeight="1">
      <c r="A1164" t="s">
        <v>2296</v>
      </c>
      <c r="B1164" t="s">
        <v>2298</v>
      </c>
      <c r="C1164" s="1" t="s">
        <v>13</v>
      </c>
      <c r="D1164">
        <f>VLOOKUP(C1164,status_mappings!$A$2:$B$8,2,0)</f>
        <v>3</v>
      </c>
      <c r="E1164">
        <v>1804</v>
      </c>
      <c r="F1164" t="s">
        <v>21</v>
      </c>
      <c r="G1164">
        <f>VLOOKUP(F1164,sizing_mappings!$A$2:$B$6,2,0)</f>
        <v>3</v>
      </c>
      <c r="H1164" t="s">
        <v>1696</v>
      </c>
      <c r="J1164" s="2">
        <v>1</v>
      </c>
    </row>
    <row r="1165" spans="1:10" ht="15" hidden="1" customHeight="1">
      <c r="A1165" t="s">
        <v>2030</v>
      </c>
      <c r="B1165" s="9" t="s">
        <v>2299</v>
      </c>
      <c r="C1165" s="1" t="s">
        <v>75</v>
      </c>
      <c r="D1165" t="e">
        <f>VLOOKUP(C1165,status_mappings!$A$2:$B$8,2,0)</f>
        <v>#N/A</v>
      </c>
      <c r="E1165">
        <v>1802</v>
      </c>
      <c r="F1165" t="s">
        <v>21</v>
      </c>
      <c r="G1165">
        <f>VLOOKUP(F1165,sizing_mappings!$A$2:$B$6,2,0)</f>
        <v>3</v>
      </c>
      <c r="H1165" t="s">
        <v>25</v>
      </c>
    </row>
    <row r="1166" spans="1:10" ht="15" hidden="1" customHeight="1">
      <c r="A1166" t="s">
        <v>337</v>
      </c>
      <c r="B1166" t="s">
        <v>2302</v>
      </c>
      <c r="C1166" s="1" t="s">
        <v>13</v>
      </c>
      <c r="D1166">
        <f>VLOOKUP(C1166,status_mappings!$A$2:$B$8,2,0)</f>
        <v>3</v>
      </c>
      <c r="E1166">
        <v>1712</v>
      </c>
      <c r="F1166" t="s">
        <v>18</v>
      </c>
      <c r="G1166">
        <f>VLOOKUP(F1166,sizing_mappings!$A$2:$B$6,2,0)</f>
        <v>5</v>
      </c>
      <c r="H1166" t="s">
        <v>1022</v>
      </c>
    </row>
    <row r="1167" spans="1:10" ht="15" hidden="1" customHeight="1">
      <c r="A1167" t="s">
        <v>31</v>
      </c>
      <c r="B1167" t="s">
        <v>2300</v>
      </c>
      <c r="C1167" s="1" t="s">
        <v>13</v>
      </c>
      <c r="D1167">
        <f>VLOOKUP(C1167,status_mappings!$A$2:$B$8,2,0)</f>
        <v>3</v>
      </c>
      <c r="E1167">
        <v>1803</v>
      </c>
      <c r="F1167" t="s">
        <v>14</v>
      </c>
      <c r="G1167">
        <f>VLOOKUP(F1167,sizing_mappings!$A$2:$B$6,2,0)</f>
        <v>2</v>
      </c>
      <c r="H1167" t="s">
        <v>2197</v>
      </c>
    </row>
    <row r="1168" spans="1:10" ht="15" hidden="1" customHeight="1">
      <c r="A1168" t="s">
        <v>31</v>
      </c>
      <c r="B1168" t="s">
        <v>2301</v>
      </c>
      <c r="C1168" s="1" t="s">
        <v>13</v>
      </c>
      <c r="D1168">
        <f>VLOOKUP(C1168,status_mappings!$A$2:$B$8,2,0)</f>
        <v>3</v>
      </c>
      <c r="E1168">
        <v>1806</v>
      </c>
      <c r="F1168" t="s">
        <v>21</v>
      </c>
      <c r="G1168">
        <f>VLOOKUP(F1168,sizing_mappings!$A$2:$B$6,2,0)</f>
        <v>3</v>
      </c>
      <c r="H1168" t="s">
        <v>1400</v>
      </c>
    </row>
    <row r="1169" spans="1:10" ht="15" hidden="1" customHeight="1">
      <c r="A1169" t="s">
        <v>337</v>
      </c>
      <c r="B1169" t="s">
        <v>2305</v>
      </c>
      <c r="C1169" s="1" t="s">
        <v>75</v>
      </c>
      <c r="D1169" t="e">
        <f>VLOOKUP(C1169,status_mappings!$A$2:$B$8,2,0)</f>
        <v>#N/A</v>
      </c>
      <c r="E1169">
        <v>1712</v>
      </c>
      <c r="F1169" t="s">
        <v>18</v>
      </c>
      <c r="G1169">
        <f>VLOOKUP(F1169,sizing_mappings!$A$2:$B$6,2,0)</f>
        <v>5</v>
      </c>
      <c r="H1169" t="s">
        <v>1022</v>
      </c>
    </row>
    <row r="1170" spans="1:10" ht="15" hidden="1" customHeight="1">
      <c r="A1170" t="s">
        <v>387</v>
      </c>
      <c r="B1170" t="s">
        <v>2303</v>
      </c>
      <c r="C1170" s="1" t="s">
        <v>13</v>
      </c>
      <c r="D1170">
        <f>VLOOKUP(C1170,status_mappings!$A$2:$B$8,2,0)</f>
        <v>3</v>
      </c>
      <c r="E1170">
        <v>1801</v>
      </c>
      <c r="F1170" t="s">
        <v>14</v>
      </c>
      <c r="G1170">
        <f>VLOOKUP(F1170,sizing_mappings!$A$2:$B$6,2,0)</f>
        <v>2</v>
      </c>
      <c r="H1170" t="s">
        <v>1314</v>
      </c>
    </row>
    <row r="1171" spans="1:10" ht="15" hidden="1" customHeight="1">
      <c r="A1171" t="s">
        <v>31</v>
      </c>
      <c r="B1171" t="s">
        <v>226</v>
      </c>
      <c r="C1171" s="1" t="s">
        <v>24</v>
      </c>
      <c r="D1171">
        <f>VLOOKUP(C1171,status_mappings!$A$2:$B$8,2,0)</f>
        <v>0</v>
      </c>
      <c r="E1171" t="s">
        <v>25</v>
      </c>
      <c r="F1171" t="s">
        <v>55</v>
      </c>
      <c r="G1171">
        <f>VLOOKUP(F1171,sizing_mappings!$A$2:$B$6,2,0)</f>
        <v>1</v>
      </c>
      <c r="H1171" t="s">
        <v>25</v>
      </c>
    </row>
    <row r="1172" spans="1:10" ht="15" hidden="1" customHeight="1">
      <c r="A1172" t="s">
        <v>387</v>
      </c>
      <c r="B1172" t="s">
        <v>2304</v>
      </c>
      <c r="C1172" s="1" t="s">
        <v>75</v>
      </c>
      <c r="D1172" t="e">
        <f>VLOOKUP(C1172,status_mappings!$A$2:$B$8,2,0)</f>
        <v>#N/A</v>
      </c>
      <c r="E1172">
        <v>1806</v>
      </c>
      <c r="F1172" t="s">
        <v>14</v>
      </c>
      <c r="G1172">
        <f>VLOOKUP(F1172,sizing_mappings!$A$2:$B$6,2,0)</f>
        <v>2</v>
      </c>
      <c r="H1172" t="s">
        <v>1314</v>
      </c>
    </row>
    <row r="1173" spans="1:10" ht="15" hidden="1" customHeight="1">
      <c r="A1173" t="s">
        <v>387</v>
      </c>
      <c r="B1173" t="s">
        <v>2306</v>
      </c>
      <c r="C1173" s="1" t="s">
        <v>75</v>
      </c>
      <c r="D1173" t="e">
        <f>VLOOKUP(C1173,status_mappings!$A$2:$B$8,2,0)</f>
        <v>#N/A</v>
      </c>
      <c r="E1173">
        <v>1806</v>
      </c>
      <c r="F1173" t="s">
        <v>14</v>
      </c>
      <c r="G1173">
        <f>VLOOKUP(F1173,sizing_mappings!$A$2:$B$6,2,0)</f>
        <v>2</v>
      </c>
      <c r="H1173" t="s">
        <v>1314</v>
      </c>
    </row>
    <row r="1174" spans="1:10" ht="15" hidden="1" customHeight="1">
      <c r="A1174" t="s">
        <v>387</v>
      </c>
      <c r="B1174" t="s">
        <v>2307</v>
      </c>
      <c r="C1174" s="1" t="s">
        <v>75</v>
      </c>
      <c r="D1174" t="e">
        <f>VLOOKUP(C1174,status_mappings!$A$2:$B$8,2,0)</f>
        <v>#N/A</v>
      </c>
      <c r="E1174">
        <v>1907</v>
      </c>
      <c r="F1174" t="s">
        <v>14</v>
      </c>
      <c r="G1174">
        <f>VLOOKUP(F1174,sizing_mappings!$A$2:$B$6,2,0)</f>
        <v>2</v>
      </c>
      <c r="H1174" t="s">
        <v>1314</v>
      </c>
    </row>
    <row r="1175" spans="1:10" ht="15" hidden="1" customHeight="1">
      <c r="A1175" t="s">
        <v>2030</v>
      </c>
      <c r="B1175" t="s">
        <v>2308</v>
      </c>
      <c r="C1175" s="1" t="s">
        <v>13</v>
      </c>
      <c r="D1175">
        <f>VLOOKUP(C1175,status_mappings!$A$2:$B$8,2,0)</f>
        <v>3</v>
      </c>
      <c r="E1175">
        <v>1801</v>
      </c>
      <c r="F1175" t="s">
        <v>21</v>
      </c>
      <c r="G1175">
        <f>VLOOKUP(F1175,sizing_mappings!$A$2:$B$6,2,0)</f>
        <v>3</v>
      </c>
      <c r="H1175" t="s">
        <v>2195</v>
      </c>
    </row>
    <row r="1176" spans="1:10" ht="15" hidden="1" customHeight="1">
      <c r="A1176" t="s">
        <v>387</v>
      </c>
      <c r="B1176" t="s">
        <v>2311</v>
      </c>
      <c r="C1176" s="1" t="s">
        <v>13</v>
      </c>
      <c r="D1176">
        <f>VLOOKUP(C1176,status_mappings!$A$2:$B$8,2,0)</f>
        <v>3</v>
      </c>
      <c r="E1176">
        <v>1712</v>
      </c>
      <c r="F1176" t="s">
        <v>55</v>
      </c>
      <c r="G1176">
        <f>VLOOKUP(F1176,sizing_mappings!$A$2:$B$6,2,0)</f>
        <v>1</v>
      </c>
      <c r="H1176" t="s">
        <v>1689</v>
      </c>
    </row>
    <row r="1177" spans="1:10" ht="15" hidden="1" customHeight="1">
      <c r="A1177" t="s">
        <v>387</v>
      </c>
      <c r="B1177" t="s">
        <v>2312</v>
      </c>
      <c r="C1177" s="1" t="s">
        <v>13</v>
      </c>
      <c r="D1177">
        <f>VLOOKUP(C1177,status_mappings!$A$2:$B$8,2,0)</f>
        <v>3</v>
      </c>
      <c r="E1177">
        <v>1712</v>
      </c>
      <c r="F1177" t="s">
        <v>55</v>
      </c>
      <c r="G1177">
        <f>VLOOKUP(F1177,sizing_mappings!$A$2:$B$6,2,0)</f>
        <v>1</v>
      </c>
      <c r="H1177" t="s">
        <v>729</v>
      </c>
    </row>
    <row r="1178" spans="1:10" ht="15" hidden="1" customHeight="1">
      <c r="A1178" t="s">
        <v>2275</v>
      </c>
      <c r="B1178" t="s">
        <v>2309</v>
      </c>
      <c r="C1178" s="1" t="s">
        <v>13</v>
      </c>
      <c r="D1178">
        <f>VLOOKUP(C1178,status_mappings!$A$2:$B$8,2,0)</f>
        <v>3</v>
      </c>
      <c r="E1178">
        <v>1801</v>
      </c>
      <c r="F1178" t="s">
        <v>21</v>
      </c>
      <c r="G1178">
        <f>VLOOKUP(F1178,sizing_mappings!$A$2:$B$6,2,0)</f>
        <v>3</v>
      </c>
      <c r="H1178" t="s">
        <v>2277</v>
      </c>
    </row>
    <row r="1179" spans="1:10" ht="15" hidden="1" customHeight="1">
      <c r="A1179" t="s">
        <v>31</v>
      </c>
      <c r="B1179" t="s">
        <v>2310</v>
      </c>
      <c r="C1179" s="1" t="s">
        <v>13</v>
      </c>
      <c r="D1179">
        <f>VLOOKUP(C1179,status_mappings!$A$2:$B$8,2,0)</f>
        <v>3</v>
      </c>
      <c r="E1179">
        <v>1806</v>
      </c>
      <c r="F1179" t="s">
        <v>21</v>
      </c>
      <c r="G1179">
        <f>VLOOKUP(F1179,sizing_mappings!$A$2:$B$6,2,0)</f>
        <v>3</v>
      </c>
      <c r="H1179" t="s">
        <v>465</v>
      </c>
      <c r="J1179" s="2">
        <v>1</v>
      </c>
    </row>
    <row r="1180" spans="1:10" ht="15" hidden="1" customHeight="1">
      <c r="A1180" t="s">
        <v>31</v>
      </c>
      <c r="B1180" t="s">
        <v>2848</v>
      </c>
      <c r="C1180" s="1" t="s">
        <v>13</v>
      </c>
      <c r="D1180">
        <f>VLOOKUP(C1180,status_mappings!$A$2:$B$8,2,0)</f>
        <v>3</v>
      </c>
      <c r="E1180">
        <v>1805</v>
      </c>
      <c r="F1180" t="s">
        <v>55</v>
      </c>
      <c r="G1180">
        <f>VLOOKUP(F1180,sizing_mappings!$A$2:$B$6,2,0)</f>
        <v>1</v>
      </c>
      <c r="H1180" t="s">
        <v>465</v>
      </c>
      <c r="J1180" s="2">
        <v>1</v>
      </c>
    </row>
    <row r="1181" spans="1:10" ht="15" hidden="1" customHeight="1">
      <c r="A1181" t="s">
        <v>11</v>
      </c>
      <c r="B1181" t="s">
        <v>227</v>
      </c>
      <c r="C1181" s="1" t="s">
        <v>13</v>
      </c>
      <c r="D1181">
        <f>VLOOKUP(C1181,status_mappings!$A$2:$B$8,2,0)</f>
        <v>3</v>
      </c>
      <c r="E1181">
        <v>1401</v>
      </c>
      <c r="F1181" t="s">
        <v>14</v>
      </c>
      <c r="G1181">
        <f>VLOOKUP(F1181,sizing_mappings!$A$2:$B$6,2,0)</f>
        <v>2</v>
      </c>
      <c r="H1181" t="s">
        <v>228</v>
      </c>
    </row>
    <row r="1182" spans="1:10" ht="15" hidden="1" customHeight="1">
      <c r="A1182" t="s">
        <v>2267</v>
      </c>
      <c r="B1182" t="s">
        <v>2313</v>
      </c>
      <c r="C1182" s="1" t="s">
        <v>13</v>
      </c>
      <c r="D1182">
        <f>VLOOKUP(C1182,status_mappings!$A$2:$B$8,2,0)</f>
        <v>3</v>
      </c>
      <c r="E1182">
        <v>1801</v>
      </c>
      <c r="F1182" t="s">
        <v>55</v>
      </c>
      <c r="G1182">
        <f>VLOOKUP(F1182,sizing_mappings!$A$2:$B$6,2,0)</f>
        <v>1</v>
      </c>
      <c r="H1182" t="s">
        <v>2269</v>
      </c>
    </row>
    <row r="1183" spans="1:10" ht="15" hidden="1" customHeight="1">
      <c r="A1183" t="s">
        <v>2267</v>
      </c>
      <c r="B1183" t="s">
        <v>2314</v>
      </c>
      <c r="C1183" s="1" t="s">
        <v>13</v>
      </c>
      <c r="D1183">
        <f>VLOOKUP(C1183,status_mappings!$A$2:$B$8,2,0)</f>
        <v>3</v>
      </c>
      <c r="E1183">
        <v>1801</v>
      </c>
      <c r="F1183" t="s">
        <v>55</v>
      </c>
      <c r="G1183">
        <f>VLOOKUP(F1183,sizing_mappings!$A$2:$B$6,2,0)</f>
        <v>1</v>
      </c>
      <c r="H1183" t="s">
        <v>2274</v>
      </c>
    </row>
    <row r="1184" spans="1:10" ht="15" hidden="1" customHeight="1">
      <c r="A1184" t="s">
        <v>2267</v>
      </c>
      <c r="B1184" t="s">
        <v>2315</v>
      </c>
      <c r="C1184" s="1" t="s">
        <v>13</v>
      </c>
      <c r="D1184">
        <f>VLOOKUP(C1184,status_mappings!$A$2:$B$8,2,0)</f>
        <v>3</v>
      </c>
      <c r="E1184">
        <v>1801</v>
      </c>
      <c r="F1184" t="s">
        <v>55</v>
      </c>
      <c r="G1184">
        <f>VLOOKUP(F1184,sizing_mappings!$A$2:$B$6,2,0)</f>
        <v>1</v>
      </c>
      <c r="H1184" t="s">
        <v>2271</v>
      </c>
    </row>
    <row r="1185" spans="1:8" ht="15" hidden="1" customHeight="1">
      <c r="A1185" t="s">
        <v>2267</v>
      </c>
      <c r="B1185" t="s">
        <v>2316</v>
      </c>
      <c r="C1185" s="1" t="s">
        <v>13</v>
      </c>
      <c r="D1185">
        <f>VLOOKUP(C1185,status_mappings!$A$2:$B$8,2,0)</f>
        <v>3</v>
      </c>
      <c r="E1185">
        <v>1801</v>
      </c>
      <c r="F1185" t="s">
        <v>55</v>
      </c>
      <c r="G1185">
        <f>VLOOKUP(F1185,sizing_mappings!$A$2:$B$6,2,0)</f>
        <v>1</v>
      </c>
      <c r="H1185" t="s">
        <v>2246</v>
      </c>
    </row>
    <row r="1186" spans="1:8" ht="15" hidden="1" customHeight="1">
      <c r="A1186" t="s">
        <v>2275</v>
      </c>
      <c r="B1186" t="s">
        <v>2317</v>
      </c>
      <c r="C1186" s="1" t="s">
        <v>13</v>
      </c>
      <c r="D1186">
        <f>VLOOKUP(C1186,status_mappings!$A$2:$B$8,2,0)</f>
        <v>3</v>
      </c>
      <c r="E1186">
        <v>1802</v>
      </c>
      <c r="F1186" t="s">
        <v>14</v>
      </c>
      <c r="G1186">
        <f>VLOOKUP(F1186,sizing_mappings!$A$2:$B$6,2,0)</f>
        <v>2</v>
      </c>
      <c r="H1186" t="s">
        <v>2277</v>
      </c>
    </row>
    <row r="1187" spans="1:8" ht="15" hidden="1" customHeight="1">
      <c r="A1187" t="s">
        <v>2275</v>
      </c>
      <c r="B1187" t="s">
        <v>2318</v>
      </c>
      <c r="C1187" s="1" t="s">
        <v>13</v>
      </c>
      <c r="D1187">
        <f>VLOOKUP(C1187,status_mappings!$A$2:$B$8,2,0)</f>
        <v>3</v>
      </c>
      <c r="E1187">
        <v>1802</v>
      </c>
      <c r="F1187" t="s">
        <v>14</v>
      </c>
      <c r="G1187">
        <f>VLOOKUP(F1187,sizing_mappings!$A$2:$B$6,2,0)</f>
        <v>2</v>
      </c>
      <c r="H1187" t="s">
        <v>2281</v>
      </c>
    </row>
    <row r="1188" spans="1:8" ht="15" hidden="1" customHeight="1">
      <c r="A1188" t="s">
        <v>2275</v>
      </c>
      <c r="B1188" t="s">
        <v>2319</v>
      </c>
      <c r="C1188" s="1" t="s">
        <v>13</v>
      </c>
      <c r="D1188">
        <f>VLOOKUP(C1188,status_mappings!$A$2:$B$8,2,0)</f>
        <v>3</v>
      </c>
      <c r="E1188">
        <v>1802</v>
      </c>
      <c r="F1188" t="s">
        <v>14</v>
      </c>
      <c r="G1188">
        <f>VLOOKUP(F1188,sizing_mappings!$A$2:$B$6,2,0)</f>
        <v>2</v>
      </c>
      <c r="H1188" t="s">
        <v>2279</v>
      </c>
    </row>
    <row r="1189" spans="1:8" ht="15" hidden="1" customHeight="1">
      <c r="A1189" t="s">
        <v>2275</v>
      </c>
      <c r="B1189" t="s">
        <v>2320</v>
      </c>
      <c r="C1189" s="1" t="s">
        <v>13</v>
      </c>
      <c r="D1189">
        <f>VLOOKUP(C1189,status_mappings!$A$2:$B$8,2,0)</f>
        <v>3</v>
      </c>
      <c r="E1189">
        <v>1802</v>
      </c>
      <c r="F1189" t="s">
        <v>14</v>
      </c>
      <c r="G1189">
        <f>VLOOKUP(F1189,sizing_mappings!$A$2:$B$6,2,0)</f>
        <v>2</v>
      </c>
      <c r="H1189" t="s">
        <v>2283</v>
      </c>
    </row>
    <row r="1190" spans="1:8" ht="15" hidden="1" customHeight="1">
      <c r="A1190" t="s">
        <v>2275</v>
      </c>
      <c r="B1190" t="s">
        <v>2321</v>
      </c>
      <c r="C1190" s="1" t="s">
        <v>13</v>
      </c>
      <c r="D1190">
        <f>VLOOKUP(C1190,status_mappings!$A$2:$B$8,2,0)</f>
        <v>3</v>
      </c>
      <c r="E1190">
        <v>1801</v>
      </c>
      <c r="F1190" t="s">
        <v>14</v>
      </c>
      <c r="G1190">
        <f>VLOOKUP(F1190,sizing_mappings!$A$2:$B$6,2,0)</f>
        <v>2</v>
      </c>
      <c r="H1190" t="s">
        <v>2279</v>
      </c>
    </row>
    <row r="1191" spans="1:8" ht="15" hidden="1" customHeight="1">
      <c r="A1191" t="s">
        <v>2275</v>
      </c>
      <c r="B1191" t="s">
        <v>2322</v>
      </c>
      <c r="C1191" s="1" t="s">
        <v>13</v>
      </c>
      <c r="D1191">
        <f>VLOOKUP(C1191,status_mappings!$A$2:$B$8,2,0)</f>
        <v>3</v>
      </c>
      <c r="E1191">
        <v>1801</v>
      </c>
      <c r="F1191" t="s">
        <v>55</v>
      </c>
      <c r="G1191">
        <f>VLOOKUP(F1191,sizing_mappings!$A$2:$B$6,2,0)</f>
        <v>1</v>
      </c>
      <c r="H1191" t="s">
        <v>2277</v>
      </c>
    </row>
    <row r="1192" spans="1:8" ht="15" hidden="1" customHeight="1">
      <c r="A1192" t="s">
        <v>11</v>
      </c>
      <c r="B1192" t="s">
        <v>229</v>
      </c>
      <c r="C1192" s="1" t="s">
        <v>13</v>
      </c>
      <c r="D1192">
        <f>VLOOKUP(C1192,status_mappings!$A$2:$B$8,2,0)</f>
        <v>3</v>
      </c>
      <c r="E1192">
        <v>1401</v>
      </c>
      <c r="F1192" t="s">
        <v>55</v>
      </c>
      <c r="G1192">
        <f>VLOOKUP(F1192,sizing_mappings!$A$2:$B$6,2,0)</f>
        <v>1</v>
      </c>
      <c r="H1192" t="s">
        <v>228</v>
      </c>
    </row>
    <row r="1193" spans="1:8" ht="15" hidden="1" customHeight="1">
      <c r="A1193" t="s">
        <v>2275</v>
      </c>
      <c r="B1193" t="s">
        <v>2323</v>
      </c>
      <c r="C1193" s="1" t="s">
        <v>75</v>
      </c>
      <c r="D1193" t="e">
        <f>VLOOKUP(C1193,status_mappings!$A$2:$B$8,2,0)</f>
        <v>#N/A</v>
      </c>
      <c r="E1193">
        <v>1801</v>
      </c>
      <c r="F1193" t="s">
        <v>55</v>
      </c>
      <c r="G1193">
        <f>VLOOKUP(F1193,sizing_mappings!$A$2:$B$6,2,0)</f>
        <v>1</v>
      </c>
      <c r="H1193" t="s">
        <v>2281</v>
      </c>
    </row>
    <row r="1194" spans="1:8" ht="15" hidden="1" customHeight="1">
      <c r="A1194" t="s">
        <v>2275</v>
      </c>
      <c r="B1194" t="s">
        <v>2324</v>
      </c>
      <c r="C1194" s="1" t="s">
        <v>75</v>
      </c>
      <c r="D1194" t="e">
        <f>VLOOKUP(C1194,status_mappings!$A$2:$B$8,2,0)</f>
        <v>#N/A</v>
      </c>
      <c r="E1194">
        <v>1801</v>
      </c>
      <c r="F1194" t="s">
        <v>55</v>
      </c>
      <c r="G1194">
        <f>VLOOKUP(F1194,sizing_mappings!$A$2:$B$6,2,0)</f>
        <v>1</v>
      </c>
      <c r="H1194" t="s">
        <v>2279</v>
      </c>
    </row>
    <row r="1195" spans="1:8" ht="15" hidden="1" customHeight="1">
      <c r="A1195" t="s">
        <v>2275</v>
      </c>
      <c r="B1195" t="s">
        <v>2325</v>
      </c>
      <c r="C1195" s="1" t="s">
        <v>75</v>
      </c>
      <c r="D1195" t="e">
        <f>VLOOKUP(C1195,status_mappings!$A$2:$B$8,2,0)</f>
        <v>#N/A</v>
      </c>
      <c r="E1195">
        <v>1801</v>
      </c>
      <c r="F1195" t="s">
        <v>55</v>
      </c>
      <c r="G1195">
        <f>VLOOKUP(F1195,sizing_mappings!$A$2:$B$6,2,0)</f>
        <v>1</v>
      </c>
      <c r="H1195" t="s">
        <v>2283</v>
      </c>
    </row>
    <row r="1196" spans="1:8" ht="15" hidden="1" customHeight="1">
      <c r="A1196" t="s">
        <v>2275</v>
      </c>
      <c r="B1196" t="s">
        <v>2326</v>
      </c>
      <c r="C1196" s="1" t="s">
        <v>13</v>
      </c>
      <c r="D1196">
        <f>VLOOKUP(C1196,status_mappings!$A$2:$B$8,2,0)</f>
        <v>3</v>
      </c>
      <c r="E1196">
        <v>1801</v>
      </c>
      <c r="F1196" t="s">
        <v>55</v>
      </c>
      <c r="G1196">
        <f>VLOOKUP(F1196,sizing_mappings!$A$2:$B$6,2,0)</f>
        <v>1</v>
      </c>
      <c r="H1196" t="s">
        <v>2277</v>
      </c>
    </row>
    <row r="1197" spans="1:8" ht="15" hidden="1" customHeight="1">
      <c r="A1197" t="s">
        <v>2275</v>
      </c>
      <c r="B1197" t="s">
        <v>2327</v>
      </c>
      <c r="C1197" s="1" t="s">
        <v>13</v>
      </c>
      <c r="D1197">
        <f>VLOOKUP(C1197,status_mappings!$A$2:$B$8,2,0)</f>
        <v>3</v>
      </c>
      <c r="E1197">
        <v>1802</v>
      </c>
      <c r="F1197" t="s">
        <v>55</v>
      </c>
      <c r="G1197">
        <f>VLOOKUP(F1197,sizing_mappings!$A$2:$B$6,2,0)</f>
        <v>1</v>
      </c>
      <c r="H1197" t="s">
        <v>15</v>
      </c>
    </row>
    <row r="1198" spans="1:8" ht="15" hidden="1" customHeight="1">
      <c r="A1198" t="s">
        <v>2275</v>
      </c>
      <c r="B1198" t="s">
        <v>2328</v>
      </c>
      <c r="C1198" s="1" t="s">
        <v>13</v>
      </c>
      <c r="D1198">
        <f>VLOOKUP(C1198,status_mappings!$A$2:$B$8,2,0)</f>
        <v>3</v>
      </c>
      <c r="E1198">
        <v>1801</v>
      </c>
      <c r="F1198" t="s">
        <v>55</v>
      </c>
      <c r="G1198">
        <f>VLOOKUP(F1198,sizing_mappings!$A$2:$B$6,2,0)</f>
        <v>1</v>
      </c>
      <c r="H1198" t="s">
        <v>2279</v>
      </c>
    </row>
    <row r="1199" spans="1:8" ht="15" hidden="1" customHeight="1">
      <c r="A1199" t="s">
        <v>31</v>
      </c>
      <c r="B1199" t="s">
        <v>2329</v>
      </c>
      <c r="C1199" s="1" t="s">
        <v>13</v>
      </c>
      <c r="D1199">
        <f>VLOOKUP(C1199,status_mappings!$A$2:$B$8,2,0)</f>
        <v>3</v>
      </c>
      <c r="E1199">
        <v>1801</v>
      </c>
      <c r="F1199" t="s">
        <v>14</v>
      </c>
      <c r="G1199">
        <f>VLOOKUP(F1199,sizing_mappings!$A$2:$B$6,2,0)</f>
        <v>2</v>
      </c>
      <c r="H1199" t="s">
        <v>1804</v>
      </c>
    </row>
    <row r="1200" spans="1:8" ht="15" hidden="1" customHeight="1">
      <c r="A1200" t="s">
        <v>2267</v>
      </c>
      <c r="B1200" t="s">
        <v>2330</v>
      </c>
      <c r="C1200" s="1" t="s">
        <v>13</v>
      </c>
      <c r="D1200">
        <f>VLOOKUP(C1200,status_mappings!$A$2:$B$8,2,0)</f>
        <v>3</v>
      </c>
      <c r="E1200">
        <v>1801</v>
      </c>
      <c r="F1200" t="s">
        <v>55</v>
      </c>
      <c r="G1200">
        <f>VLOOKUP(F1200,sizing_mappings!$A$2:$B$6,2,0)</f>
        <v>1</v>
      </c>
      <c r="H1200" t="s">
        <v>2269</v>
      </c>
    </row>
    <row r="1201" spans="1:10" ht="15" hidden="1" customHeight="1">
      <c r="A1201" t="s">
        <v>2267</v>
      </c>
      <c r="B1201" t="s">
        <v>2331</v>
      </c>
      <c r="C1201" s="1" t="s">
        <v>13</v>
      </c>
      <c r="D1201">
        <f>VLOOKUP(C1201,status_mappings!$A$2:$B$8,2,0)</f>
        <v>3</v>
      </c>
      <c r="E1201">
        <v>1801</v>
      </c>
      <c r="F1201" t="s">
        <v>55</v>
      </c>
      <c r="G1201">
        <f>VLOOKUP(F1201,sizing_mappings!$A$2:$B$6,2,0)</f>
        <v>1</v>
      </c>
      <c r="H1201" t="s">
        <v>2274</v>
      </c>
    </row>
    <row r="1202" spans="1:10" ht="15" hidden="1" customHeight="1">
      <c r="A1202" t="s">
        <v>2267</v>
      </c>
      <c r="B1202" t="s">
        <v>2332</v>
      </c>
      <c r="C1202" s="1" t="s">
        <v>13</v>
      </c>
      <c r="D1202">
        <f>VLOOKUP(C1202,status_mappings!$A$2:$B$8,2,0)</f>
        <v>3</v>
      </c>
      <c r="E1202">
        <v>1802</v>
      </c>
      <c r="F1202" t="s">
        <v>55</v>
      </c>
      <c r="G1202">
        <f>VLOOKUP(F1202,sizing_mappings!$A$2:$B$6,2,0)</f>
        <v>1</v>
      </c>
      <c r="H1202" t="s">
        <v>2271</v>
      </c>
    </row>
    <row r="1203" spans="1:10" ht="15" hidden="1" customHeight="1">
      <c r="A1203" t="s">
        <v>11</v>
      </c>
      <c r="B1203" t="s">
        <v>230</v>
      </c>
      <c r="C1203" s="1" t="s">
        <v>13</v>
      </c>
      <c r="D1203">
        <f>VLOOKUP(C1203,status_mappings!$A$2:$B$8,2,0)</f>
        <v>3</v>
      </c>
      <c r="E1203">
        <v>1401</v>
      </c>
      <c r="F1203" t="s">
        <v>18</v>
      </c>
      <c r="G1203">
        <f>VLOOKUP(F1203,sizing_mappings!$A$2:$B$6,2,0)</f>
        <v>5</v>
      </c>
      <c r="H1203" t="s">
        <v>228</v>
      </c>
    </row>
    <row r="1204" spans="1:10" ht="15" hidden="1" customHeight="1">
      <c r="A1204" t="s">
        <v>2267</v>
      </c>
      <c r="B1204" t="s">
        <v>2333</v>
      </c>
      <c r="C1204" s="1" t="s">
        <v>13</v>
      </c>
      <c r="D1204">
        <f>VLOOKUP(C1204,status_mappings!$A$2:$B$8,2,0)</f>
        <v>3</v>
      </c>
      <c r="E1204">
        <v>1801</v>
      </c>
      <c r="F1204" t="s">
        <v>55</v>
      </c>
      <c r="G1204">
        <f>VLOOKUP(F1204,sizing_mappings!$A$2:$B$6,2,0)</f>
        <v>1</v>
      </c>
      <c r="H1204" t="s">
        <v>2246</v>
      </c>
    </row>
    <row r="1205" spans="1:10" ht="15" hidden="1" customHeight="1">
      <c r="A1205" t="s">
        <v>2267</v>
      </c>
      <c r="B1205" t="s">
        <v>2334</v>
      </c>
      <c r="C1205" s="1" t="s">
        <v>13</v>
      </c>
      <c r="D1205">
        <f>VLOOKUP(C1205,status_mappings!$A$2:$B$8,2,0)</f>
        <v>3</v>
      </c>
      <c r="E1205">
        <v>1801</v>
      </c>
      <c r="F1205" t="s">
        <v>18</v>
      </c>
      <c r="G1205">
        <f>VLOOKUP(F1205,sizing_mappings!$A$2:$B$6,2,0)</f>
        <v>5</v>
      </c>
      <c r="H1205" t="s">
        <v>2269</v>
      </c>
    </row>
    <row r="1206" spans="1:10" ht="15" hidden="1" customHeight="1">
      <c r="A1206" t="s">
        <v>2267</v>
      </c>
      <c r="B1206" t="s">
        <v>2335</v>
      </c>
      <c r="C1206" s="1" t="s">
        <v>13</v>
      </c>
      <c r="D1206">
        <f>VLOOKUP(C1206,status_mappings!$A$2:$B$8,2,0)</f>
        <v>3</v>
      </c>
      <c r="E1206">
        <v>1801</v>
      </c>
      <c r="F1206" t="s">
        <v>18</v>
      </c>
      <c r="G1206">
        <f>VLOOKUP(F1206,sizing_mappings!$A$2:$B$6,2,0)</f>
        <v>5</v>
      </c>
      <c r="H1206" t="s">
        <v>2274</v>
      </c>
    </row>
    <row r="1207" spans="1:10" ht="15" hidden="1" customHeight="1">
      <c r="A1207" t="s">
        <v>2267</v>
      </c>
      <c r="B1207" t="s">
        <v>2336</v>
      </c>
      <c r="C1207" s="1" t="s">
        <v>13</v>
      </c>
      <c r="D1207">
        <f>VLOOKUP(C1207,status_mappings!$A$2:$B$8,2,0)</f>
        <v>3</v>
      </c>
      <c r="E1207">
        <v>1801</v>
      </c>
      <c r="F1207" t="s">
        <v>18</v>
      </c>
      <c r="G1207">
        <f>VLOOKUP(F1207,sizing_mappings!$A$2:$B$6,2,0)</f>
        <v>5</v>
      </c>
      <c r="H1207" t="s">
        <v>2271</v>
      </c>
    </row>
    <row r="1208" spans="1:10" ht="15" hidden="1" customHeight="1">
      <c r="A1208" t="s">
        <v>2267</v>
      </c>
      <c r="B1208" t="s">
        <v>2337</v>
      </c>
      <c r="C1208" s="1" t="s">
        <v>13</v>
      </c>
      <c r="D1208">
        <f>VLOOKUP(C1208,status_mappings!$A$2:$B$8,2,0)</f>
        <v>3</v>
      </c>
      <c r="E1208">
        <v>1801</v>
      </c>
      <c r="F1208" t="s">
        <v>18</v>
      </c>
      <c r="G1208">
        <f>VLOOKUP(F1208,sizing_mappings!$A$2:$B$6,2,0)</f>
        <v>5</v>
      </c>
      <c r="H1208" t="s">
        <v>2246</v>
      </c>
    </row>
    <row r="1209" spans="1:10" ht="15" hidden="1" customHeight="1">
      <c r="A1209" t="s">
        <v>2267</v>
      </c>
      <c r="B1209" t="s">
        <v>2338</v>
      </c>
      <c r="C1209" s="1" t="s">
        <v>13</v>
      </c>
      <c r="D1209">
        <f>VLOOKUP(C1209,status_mappings!$A$2:$B$8,2,0)</f>
        <v>3</v>
      </c>
      <c r="E1209">
        <v>1801</v>
      </c>
      <c r="F1209" t="s">
        <v>14</v>
      </c>
      <c r="G1209">
        <f>VLOOKUP(F1209,sizing_mappings!$A$2:$B$6,2,0)</f>
        <v>2</v>
      </c>
      <c r="H1209" t="s">
        <v>2269</v>
      </c>
    </row>
    <row r="1210" spans="1:10" ht="15" hidden="1" customHeight="1">
      <c r="A1210" t="s">
        <v>2267</v>
      </c>
      <c r="B1210" t="s">
        <v>2339</v>
      </c>
      <c r="C1210" s="1" t="s">
        <v>13</v>
      </c>
      <c r="D1210">
        <f>VLOOKUP(C1210,status_mappings!$A$2:$B$8,2,0)</f>
        <v>3</v>
      </c>
      <c r="E1210">
        <v>1802</v>
      </c>
      <c r="F1210" t="s">
        <v>55</v>
      </c>
      <c r="G1210">
        <f>VLOOKUP(F1210,sizing_mappings!$A$2:$B$6,2,0)</f>
        <v>1</v>
      </c>
      <c r="H1210" t="s">
        <v>2271</v>
      </c>
    </row>
    <row r="1211" spans="1:10" ht="15" hidden="1" customHeight="1">
      <c r="A1211" t="s">
        <v>2267</v>
      </c>
      <c r="B1211" t="s">
        <v>2340</v>
      </c>
      <c r="C1211" s="1" t="s">
        <v>13</v>
      </c>
      <c r="D1211">
        <f>VLOOKUP(C1211,status_mappings!$A$2:$B$8,2,0)</f>
        <v>3</v>
      </c>
      <c r="E1211">
        <v>1801</v>
      </c>
      <c r="F1211" t="s">
        <v>21</v>
      </c>
      <c r="G1211">
        <f>VLOOKUP(F1211,sizing_mappings!$A$2:$B$6,2,0)</f>
        <v>3</v>
      </c>
      <c r="H1211" t="s">
        <v>2269</v>
      </c>
    </row>
    <row r="1212" spans="1:10" ht="15" hidden="1" customHeight="1">
      <c r="A1212" t="s">
        <v>2267</v>
      </c>
      <c r="B1212" t="s">
        <v>2341</v>
      </c>
      <c r="C1212" s="1" t="s">
        <v>13</v>
      </c>
      <c r="D1212">
        <f>VLOOKUP(C1212,status_mappings!$A$2:$B$8,2,0)</f>
        <v>3</v>
      </c>
      <c r="E1212">
        <v>1801</v>
      </c>
      <c r="F1212" t="s">
        <v>14</v>
      </c>
      <c r="G1212">
        <f>VLOOKUP(F1212,sizing_mappings!$A$2:$B$6,2,0)</f>
        <v>2</v>
      </c>
      <c r="H1212" t="s">
        <v>2274</v>
      </c>
    </row>
    <row r="1213" spans="1:10" ht="15" hidden="1" customHeight="1">
      <c r="A1213" t="s">
        <v>2267</v>
      </c>
      <c r="B1213" t="s">
        <v>2342</v>
      </c>
      <c r="C1213" s="1" t="s">
        <v>13</v>
      </c>
      <c r="D1213">
        <f>VLOOKUP(C1213,status_mappings!$A$2:$B$8,2,0)</f>
        <v>3</v>
      </c>
      <c r="E1213">
        <v>1801</v>
      </c>
      <c r="F1213" t="s">
        <v>21</v>
      </c>
      <c r="G1213">
        <f>VLOOKUP(F1213,sizing_mappings!$A$2:$B$6,2,0)</f>
        <v>3</v>
      </c>
      <c r="H1213" t="s">
        <v>2271</v>
      </c>
    </row>
    <row r="1214" spans="1:10" ht="15" hidden="1" customHeight="1">
      <c r="A1214" t="s">
        <v>11</v>
      </c>
      <c r="B1214" t="s">
        <v>231</v>
      </c>
      <c r="C1214" s="1" t="s">
        <v>13</v>
      </c>
      <c r="D1214">
        <f>VLOOKUP(C1214,status_mappings!$A$2:$B$8,2,0)</f>
        <v>3</v>
      </c>
      <c r="E1214">
        <v>1402</v>
      </c>
      <c r="F1214" t="s">
        <v>21</v>
      </c>
      <c r="G1214">
        <f>VLOOKUP(F1214,sizing_mappings!$A$2:$B$6,2,0)</f>
        <v>3</v>
      </c>
      <c r="H1214" t="s">
        <v>228</v>
      </c>
    </row>
    <row r="1215" spans="1:10" ht="15" hidden="1" customHeight="1">
      <c r="A1215" t="s">
        <v>2267</v>
      </c>
      <c r="B1215" t="s">
        <v>2343</v>
      </c>
      <c r="C1215" s="1" t="s">
        <v>13</v>
      </c>
      <c r="D1215">
        <f>VLOOKUP(C1215,status_mappings!$A$2:$B$8,2,0)</f>
        <v>3</v>
      </c>
      <c r="E1215">
        <v>1801</v>
      </c>
      <c r="F1215" t="s">
        <v>21</v>
      </c>
      <c r="G1215">
        <f>VLOOKUP(F1215,sizing_mappings!$A$2:$B$6,2,0)</f>
        <v>3</v>
      </c>
      <c r="H1215" t="s">
        <v>2246</v>
      </c>
    </row>
    <row r="1216" spans="1:10" ht="15" hidden="1" customHeight="1">
      <c r="A1216" t="s">
        <v>2296</v>
      </c>
      <c r="B1216" t="s">
        <v>2344</v>
      </c>
      <c r="C1216" s="1" t="s">
        <v>13</v>
      </c>
      <c r="D1216">
        <f>VLOOKUP(C1216,status_mappings!$A$2:$B$8,2,0)</f>
        <v>3</v>
      </c>
      <c r="E1216">
        <v>1802</v>
      </c>
      <c r="F1216" t="s">
        <v>36</v>
      </c>
      <c r="G1216">
        <f>VLOOKUP(F1216,sizing_mappings!$A$2:$B$6,2,0)</f>
        <v>8</v>
      </c>
      <c r="H1216" t="s">
        <v>1696</v>
      </c>
      <c r="J1216" s="2">
        <v>0.8</v>
      </c>
    </row>
    <row r="1217" spans="1:11" ht="15" hidden="1" customHeight="1">
      <c r="A1217" t="s">
        <v>2030</v>
      </c>
      <c r="B1217" s="9" t="s">
        <v>2345</v>
      </c>
      <c r="C1217" s="1" t="s">
        <v>13</v>
      </c>
      <c r="D1217">
        <f>VLOOKUP(C1217,status_mappings!$A$2:$B$8,2,0)</f>
        <v>3</v>
      </c>
      <c r="E1217">
        <v>1802</v>
      </c>
      <c r="F1217" t="s">
        <v>36</v>
      </c>
      <c r="G1217">
        <f>VLOOKUP(F1217,sizing_mappings!$A$2:$B$6,2,0)</f>
        <v>8</v>
      </c>
      <c r="H1217" t="s">
        <v>1256</v>
      </c>
    </row>
    <row r="1218" spans="1:11" ht="15" hidden="1" customHeight="1">
      <c r="A1218" t="s">
        <v>2030</v>
      </c>
      <c r="B1218" t="s">
        <v>2352</v>
      </c>
      <c r="C1218" s="1" t="s">
        <v>13</v>
      </c>
      <c r="D1218">
        <f>VLOOKUP(C1218,status_mappings!$A$2:$B$8,2,0)</f>
        <v>3</v>
      </c>
      <c r="E1218">
        <v>1712</v>
      </c>
      <c r="F1218" t="s">
        <v>36</v>
      </c>
      <c r="G1218">
        <f>VLOOKUP(F1218,sizing_mappings!$A$2:$B$6,2,0)</f>
        <v>8</v>
      </c>
      <c r="H1218" t="s">
        <v>1256</v>
      </c>
    </row>
    <row r="1219" spans="1:11" ht="15" hidden="1" customHeight="1">
      <c r="A1219" t="s">
        <v>2030</v>
      </c>
      <c r="B1219" t="s">
        <v>2353</v>
      </c>
      <c r="C1219" s="1" t="s">
        <v>13</v>
      </c>
      <c r="D1219">
        <f>VLOOKUP(C1219,status_mappings!$A$2:$B$8,2,0)</f>
        <v>3</v>
      </c>
      <c r="E1219">
        <v>1712</v>
      </c>
      <c r="F1219" t="s">
        <v>14</v>
      </c>
      <c r="G1219">
        <f>VLOOKUP(F1219,sizing_mappings!$A$2:$B$6,2,0)</f>
        <v>2</v>
      </c>
      <c r="H1219" t="s">
        <v>1256</v>
      </c>
    </row>
    <row r="1220" spans="1:11" ht="15" hidden="1" customHeight="1">
      <c r="A1220" t="s">
        <v>31</v>
      </c>
      <c r="B1220" t="s">
        <v>2346</v>
      </c>
      <c r="C1220" s="1" t="s">
        <v>13</v>
      </c>
      <c r="D1220">
        <f>VLOOKUP(C1220,status_mappings!$A$2:$B$8,2,0)</f>
        <v>3</v>
      </c>
      <c r="E1220">
        <v>1801</v>
      </c>
      <c r="F1220" t="s">
        <v>21</v>
      </c>
      <c r="G1220">
        <f>VLOOKUP(F1220,sizing_mappings!$A$2:$B$6,2,0)</f>
        <v>3</v>
      </c>
      <c r="H1220" t="s">
        <v>1804</v>
      </c>
    </row>
    <row r="1221" spans="1:11" ht="15" hidden="1" customHeight="1">
      <c r="A1221" t="s">
        <v>2030</v>
      </c>
      <c r="B1221" s="9" t="s">
        <v>2347</v>
      </c>
      <c r="C1221" s="1" t="s">
        <v>13</v>
      </c>
      <c r="D1221">
        <f>VLOOKUP(C1221,status_mappings!$A$2:$B$8,2,0)</f>
        <v>3</v>
      </c>
      <c r="E1221">
        <v>1802</v>
      </c>
      <c r="F1221" t="s">
        <v>18</v>
      </c>
      <c r="G1221">
        <f>VLOOKUP(F1221,sizing_mappings!$A$2:$B$6,2,0)</f>
        <v>5</v>
      </c>
      <c r="H1221" t="s">
        <v>2020</v>
      </c>
    </row>
    <row r="1222" spans="1:11" ht="15" hidden="1" customHeight="1">
      <c r="A1222" t="s">
        <v>387</v>
      </c>
      <c r="B1222" t="s">
        <v>2348</v>
      </c>
      <c r="C1222" s="1" t="s">
        <v>13</v>
      </c>
      <c r="D1222">
        <f>VLOOKUP(C1222,status_mappings!$A$2:$B$8,2,0)</f>
        <v>3</v>
      </c>
      <c r="E1222">
        <v>1801</v>
      </c>
      <c r="F1222" t="s">
        <v>36</v>
      </c>
      <c r="G1222">
        <f>VLOOKUP(F1222,sizing_mappings!$A$2:$B$6,2,0)</f>
        <v>8</v>
      </c>
      <c r="H1222" t="s">
        <v>1256</v>
      </c>
    </row>
    <row r="1223" spans="1:11" ht="15" hidden="1" customHeight="1">
      <c r="A1223" t="s">
        <v>387</v>
      </c>
      <c r="B1223" t="s">
        <v>2349</v>
      </c>
      <c r="C1223" s="1" t="s">
        <v>13</v>
      </c>
      <c r="D1223">
        <f>VLOOKUP(C1223,status_mappings!$A$2:$B$8,2,0)</f>
        <v>3</v>
      </c>
      <c r="E1223">
        <v>1802</v>
      </c>
      <c r="F1223" t="s">
        <v>36</v>
      </c>
      <c r="G1223">
        <f>VLOOKUP(F1223,sizing_mappings!$A$2:$B$6,2,0)</f>
        <v>8</v>
      </c>
      <c r="H1223" t="s">
        <v>1256</v>
      </c>
    </row>
    <row r="1224" spans="1:11" ht="15" hidden="1" customHeight="1">
      <c r="A1224" t="s">
        <v>387</v>
      </c>
      <c r="B1224" t="s">
        <v>2359</v>
      </c>
      <c r="C1224" s="1" t="s">
        <v>13</v>
      </c>
      <c r="D1224">
        <f>VLOOKUP(C1224,status_mappings!$A$2:$B$8,2,0)</f>
        <v>3</v>
      </c>
      <c r="E1224">
        <v>1803</v>
      </c>
      <c r="F1224" t="s">
        <v>36</v>
      </c>
      <c r="G1224">
        <f>VLOOKUP(F1224,sizing_mappings!$A$2:$B$6,2,0)</f>
        <v>8</v>
      </c>
      <c r="H1224" t="s">
        <v>1256</v>
      </c>
    </row>
    <row r="1225" spans="1:11" ht="15" hidden="1" customHeight="1">
      <c r="A1225" t="s">
        <v>11</v>
      </c>
      <c r="B1225" t="s">
        <v>232</v>
      </c>
      <c r="C1225" s="1" t="s">
        <v>13</v>
      </c>
      <c r="D1225">
        <f>VLOOKUP(C1225,status_mappings!$A$2:$B$8,2,0)</f>
        <v>3</v>
      </c>
      <c r="E1225">
        <v>1402</v>
      </c>
      <c r="F1225" t="s">
        <v>21</v>
      </c>
      <c r="G1225">
        <f>VLOOKUP(F1225,sizing_mappings!$A$2:$B$6,2,0)</f>
        <v>3</v>
      </c>
      <c r="H1225" t="s">
        <v>228</v>
      </c>
      <c r="K1225" t="s">
        <v>233</v>
      </c>
    </row>
    <row r="1226" spans="1:11" ht="15" hidden="1" customHeight="1">
      <c r="A1226" t="s">
        <v>31</v>
      </c>
      <c r="B1226" t="s">
        <v>2350</v>
      </c>
      <c r="C1226" s="1" t="s">
        <v>75</v>
      </c>
      <c r="D1226" t="e">
        <f>VLOOKUP(C1226,status_mappings!$A$2:$B$8,2,0)</f>
        <v>#N/A</v>
      </c>
      <c r="E1226">
        <v>1812</v>
      </c>
      <c r="F1226" t="s">
        <v>14</v>
      </c>
      <c r="G1226">
        <f>VLOOKUP(F1226,sizing_mappings!$A$2:$B$6,2,0)</f>
        <v>2</v>
      </c>
      <c r="H1226" t="s">
        <v>2351</v>
      </c>
    </row>
    <row r="1227" spans="1:11" ht="15" hidden="1" customHeight="1">
      <c r="A1227" t="s">
        <v>2030</v>
      </c>
      <c r="B1227" s="9" t="s">
        <v>2354</v>
      </c>
      <c r="C1227" s="1" t="s">
        <v>13</v>
      </c>
      <c r="D1227">
        <f>VLOOKUP(C1227,status_mappings!$A$2:$B$8,2,0)</f>
        <v>3</v>
      </c>
      <c r="E1227">
        <v>1801</v>
      </c>
      <c r="F1227" t="s">
        <v>36</v>
      </c>
      <c r="G1227">
        <f>VLOOKUP(F1227,sizing_mappings!$A$2:$B$6,2,0)</f>
        <v>8</v>
      </c>
      <c r="H1227" t="s">
        <v>2077</v>
      </c>
    </row>
    <row r="1228" spans="1:11" ht="15" hidden="1" customHeight="1">
      <c r="A1228" t="s">
        <v>31</v>
      </c>
      <c r="B1228" t="s">
        <v>2355</v>
      </c>
      <c r="C1228" s="1" t="s">
        <v>13</v>
      </c>
      <c r="D1228">
        <f>VLOOKUP(C1228,status_mappings!$A$2:$B$8,2,0)</f>
        <v>3</v>
      </c>
      <c r="E1228">
        <v>1801</v>
      </c>
      <c r="F1228" t="s">
        <v>14</v>
      </c>
      <c r="G1228">
        <f>VLOOKUP(F1228,sizing_mappings!$A$2:$B$6,2,0)</f>
        <v>2</v>
      </c>
      <c r="H1228" t="s">
        <v>2059</v>
      </c>
    </row>
    <row r="1229" spans="1:11" ht="15" hidden="1" customHeight="1">
      <c r="A1229" t="s">
        <v>31</v>
      </c>
      <c r="B1229" t="s">
        <v>2356</v>
      </c>
      <c r="C1229" s="1" t="s">
        <v>13</v>
      </c>
      <c r="D1229">
        <f>VLOOKUP(C1229,status_mappings!$A$2:$B$8,2,0)</f>
        <v>3</v>
      </c>
      <c r="E1229">
        <v>1801</v>
      </c>
      <c r="F1229" t="s">
        <v>14</v>
      </c>
      <c r="G1229">
        <f>VLOOKUP(F1229,sizing_mappings!$A$2:$B$6,2,0)</f>
        <v>2</v>
      </c>
      <c r="H1229" t="s">
        <v>2226</v>
      </c>
    </row>
    <row r="1230" spans="1:11" ht="15" hidden="1" customHeight="1">
      <c r="A1230" t="s">
        <v>31</v>
      </c>
      <c r="B1230" t="s">
        <v>2357</v>
      </c>
      <c r="C1230" s="1" t="s">
        <v>13</v>
      </c>
      <c r="D1230">
        <f>VLOOKUP(C1230,status_mappings!$A$2:$B$8,2,0)</f>
        <v>3</v>
      </c>
      <c r="E1230">
        <v>1904</v>
      </c>
      <c r="F1230" t="s">
        <v>14</v>
      </c>
      <c r="G1230">
        <f>VLOOKUP(F1230,sizing_mappings!$A$2:$B$6,2,0)</f>
        <v>2</v>
      </c>
      <c r="H1230" t="s">
        <v>3556</v>
      </c>
    </row>
    <row r="1231" spans="1:11" ht="15" hidden="1" customHeight="1">
      <c r="A1231" t="s">
        <v>31</v>
      </c>
      <c r="B1231" t="s">
        <v>2360</v>
      </c>
      <c r="C1231" s="1" t="s">
        <v>13</v>
      </c>
      <c r="D1231">
        <f>VLOOKUP(C1231,status_mappings!$A$2:$B$8,2,0)</f>
        <v>3</v>
      </c>
      <c r="E1231">
        <v>1802</v>
      </c>
      <c r="F1231" t="s">
        <v>14</v>
      </c>
      <c r="G1231">
        <f>VLOOKUP(F1231,sizing_mappings!$A$2:$B$6,2,0)</f>
        <v>2</v>
      </c>
      <c r="H1231" t="s">
        <v>2361</v>
      </c>
    </row>
    <row r="1232" spans="1:11" ht="15" hidden="1" customHeight="1">
      <c r="A1232" t="s">
        <v>31</v>
      </c>
      <c r="B1232" t="s">
        <v>2362</v>
      </c>
      <c r="C1232" s="1" t="s">
        <v>13</v>
      </c>
      <c r="D1232">
        <f>VLOOKUP(C1232,status_mappings!$A$2:$B$8,2,0)</f>
        <v>3</v>
      </c>
      <c r="E1232">
        <v>1804</v>
      </c>
      <c r="F1232" t="s">
        <v>14</v>
      </c>
      <c r="G1232">
        <f>VLOOKUP(F1232,sizing_mappings!$A$2:$B$6,2,0)</f>
        <v>2</v>
      </c>
      <c r="H1232" t="s">
        <v>2363</v>
      </c>
    </row>
    <row r="1233" spans="1:11" ht="15" hidden="1" customHeight="1">
      <c r="A1233" t="s">
        <v>31</v>
      </c>
      <c r="B1233" t="s">
        <v>2364</v>
      </c>
      <c r="C1233" s="1" t="s">
        <v>13</v>
      </c>
      <c r="D1233">
        <f>VLOOKUP(C1233,status_mappings!$A$2:$B$8,2,0)</f>
        <v>3</v>
      </c>
      <c r="E1233">
        <v>1804</v>
      </c>
      <c r="F1233" t="s">
        <v>14</v>
      </c>
      <c r="G1233">
        <f>VLOOKUP(F1233,sizing_mappings!$A$2:$B$6,2,0)</f>
        <v>2</v>
      </c>
      <c r="H1233" t="s">
        <v>2365</v>
      </c>
    </row>
    <row r="1234" spans="1:11" ht="15" hidden="1" customHeight="1">
      <c r="A1234" t="s">
        <v>31</v>
      </c>
      <c r="B1234" t="s">
        <v>2366</v>
      </c>
      <c r="C1234" s="1" t="s">
        <v>13</v>
      </c>
      <c r="D1234">
        <f>VLOOKUP(C1234,status_mappings!$A$2:$B$8,2,0)</f>
        <v>3</v>
      </c>
      <c r="E1234">
        <v>1804</v>
      </c>
      <c r="F1234" t="s">
        <v>14</v>
      </c>
      <c r="G1234">
        <f>VLOOKUP(F1234,sizing_mappings!$A$2:$B$6,2,0)</f>
        <v>2</v>
      </c>
      <c r="H1234" t="s">
        <v>2367</v>
      </c>
    </row>
    <row r="1235" spans="1:11" ht="15" hidden="1" customHeight="1">
      <c r="A1235" t="s">
        <v>31</v>
      </c>
      <c r="B1235" t="s">
        <v>2368</v>
      </c>
      <c r="C1235" s="1" t="s">
        <v>13</v>
      </c>
      <c r="D1235">
        <f>VLOOKUP(C1235,status_mappings!$A$2:$B$8,2,0)</f>
        <v>3</v>
      </c>
      <c r="E1235">
        <v>1805</v>
      </c>
      <c r="F1235" t="s">
        <v>14</v>
      </c>
      <c r="G1235">
        <f>VLOOKUP(F1235,sizing_mappings!$A$2:$B$6,2,0)</f>
        <v>2</v>
      </c>
      <c r="H1235" t="s">
        <v>2369</v>
      </c>
    </row>
    <row r="1236" spans="1:11" ht="15" hidden="1" customHeight="1">
      <c r="A1236" t="s">
        <v>11</v>
      </c>
      <c r="B1236" t="s">
        <v>234</v>
      </c>
      <c r="C1236" s="1" t="s">
        <v>13</v>
      </c>
      <c r="D1236">
        <f>VLOOKUP(C1236,status_mappings!$A$2:$B$8,2,0)</f>
        <v>3</v>
      </c>
      <c r="E1236">
        <v>1401</v>
      </c>
      <c r="F1236" t="s">
        <v>18</v>
      </c>
      <c r="G1236">
        <f>VLOOKUP(F1236,sizing_mappings!$A$2:$B$6,2,0)</f>
        <v>5</v>
      </c>
      <c r="H1236" t="s">
        <v>15</v>
      </c>
      <c r="I1236" t="s">
        <v>87</v>
      </c>
    </row>
    <row r="1237" spans="1:11" ht="15" hidden="1" customHeight="1">
      <c r="A1237" t="s">
        <v>2030</v>
      </c>
      <c r="B1237" t="s">
        <v>2370</v>
      </c>
      <c r="C1237" s="1" t="s">
        <v>13</v>
      </c>
      <c r="D1237">
        <f>VLOOKUP(C1237,status_mappings!$A$2:$B$8,2,0)</f>
        <v>3</v>
      </c>
      <c r="E1237">
        <v>1802</v>
      </c>
      <c r="F1237" t="s">
        <v>18</v>
      </c>
      <c r="G1237">
        <f>VLOOKUP(F1237,sizing_mappings!$A$2:$B$6,2,0)</f>
        <v>5</v>
      </c>
      <c r="H1237" t="s">
        <v>15</v>
      </c>
    </row>
    <row r="1238" spans="1:11" ht="15" hidden="1" customHeight="1">
      <c r="A1238" t="s">
        <v>31</v>
      </c>
      <c r="B1238" t="s">
        <v>2371</v>
      </c>
      <c r="C1238" s="1" t="s">
        <v>13</v>
      </c>
      <c r="D1238">
        <f>VLOOKUP(C1238,status_mappings!$A$2:$B$8,2,0)</f>
        <v>3</v>
      </c>
      <c r="E1238">
        <v>1801</v>
      </c>
      <c r="F1238" t="s">
        <v>14</v>
      </c>
      <c r="G1238">
        <f>VLOOKUP(F1238,sizing_mappings!$A$2:$B$6,2,0)</f>
        <v>2</v>
      </c>
      <c r="H1238" t="s">
        <v>2252</v>
      </c>
    </row>
    <row r="1239" spans="1:11" ht="15" hidden="1" customHeight="1">
      <c r="A1239" t="s">
        <v>2030</v>
      </c>
      <c r="B1239" t="s">
        <v>2372</v>
      </c>
      <c r="C1239" s="1" t="s">
        <v>13</v>
      </c>
      <c r="D1239">
        <f>VLOOKUP(C1239,status_mappings!$A$2:$B$8,2,0)</f>
        <v>3</v>
      </c>
      <c r="E1239">
        <v>1802</v>
      </c>
      <c r="F1239" t="s">
        <v>14</v>
      </c>
      <c r="G1239">
        <f>VLOOKUP(F1239,sizing_mappings!$A$2:$B$6,2,0)</f>
        <v>2</v>
      </c>
      <c r="H1239" t="s">
        <v>1256</v>
      </c>
    </row>
    <row r="1240" spans="1:11" ht="15" hidden="1" customHeight="1">
      <c r="A1240" t="s">
        <v>387</v>
      </c>
      <c r="B1240" t="s">
        <v>2373</v>
      </c>
      <c r="C1240" s="1" t="s">
        <v>13</v>
      </c>
      <c r="D1240">
        <f>VLOOKUP(C1240,status_mappings!$A$2:$B$8,2,0)</f>
        <v>3</v>
      </c>
      <c r="E1240">
        <v>1802</v>
      </c>
      <c r="F1240" t="s">
        <v>14</v>
      </c>
      <c r="G1240">
        <f>VLOOKUP(F1240,sizing_mappings!$A$2:$B$6,2,0)</f>
        <v>2</v>
      </c>
      <c r="H1240" t="s">
        <v>2252</v>
      </c>
    </row>
    <row r="1241" spans="1:11" ht="15" hidden="1" customHeight="1">
      <c r="A1241" t="s">
        <v>387</v>
      </c>
      <c r="B1241" t="s">
        <v>2374</v>
      </c>
      <c r="C1241" s="1" t="s">
        <v>13</v>
      </c>
      <c r="D1241">
        <f>VLOOKUP(C1241,status_mappings!$A$2:$B$8,2,0)</f>
        <v>3</v>
      </c>
      <c r="E1241">
        <v>1801</v>
      </c>
      <c r="F1241" t="s">
        <v>55</v>
      </c>
      <c r="G1241">
        <f>VLOOKUP(F1241,sizing_mappings!$A$2:$B$6,2,0)</f>
        <v>1</v>
      </c>
      <c r="H1241" t="s">
        <v>2226</v>
      </c>
    </row>
    <row r="1242" spans="1:11" ht="15" hidden="1" customHeight="1">
      <c r="A1242" t="s">
        <v>1921</v>
      </c>
      <c r="B1242" t="s">
        <v>2375</v>
      </c>
      <c r="C1242" s="1" t="s">
        <v>13</v>
      </c>
      <c r="D1242">
        <f>VLOOKUP(C1242,status_mappings!$A$2:$B$8,2,0)</f>
        <v>3</v>
      </c>
      <c r="E1242">
        <v>1801</v>
      </c>
      <c r="F1242" t="s">
        <v>14</v>
      </c>
      <c r="G1242">
        <f>VLOOKUP(F1242,sizing_mappings!$A$2:$B$6,2,0)</f>
        <v>2</v>
      </c>
      <c r="H1242" t="s">
        <v>1314</v>
      </c>
    </row>
    <row r="1243" spans="1:11" ht="15" hidden="1" customHeight="1">
      <c r="A1243" t="s">
        <v>1921</v>
      </c>
      <c r="B1243" t="s">
        <v>2376</v>
      </c>
      <c r="C1243" s="1" t="s">
        <v>13</v>
      </c>
      <c r="D1243">
        <f>VLOOKUP(C1243,status_mappings!$A$2:$B$8,2,0)</f>
        <v>3</v>
      </c>
      <c r="E1243">
        <v>1802</v>
      </c>
      <c r="F1243" t="s">
        <v>55</v>
      </c>
      <c r="G1243">
        <f>VLOOKUP(F1243,sizing_mappings!$A$2:$B$6,2,0)</f>
        <v>1</v>
      </c>
      <c r="H1243" t="s">
        <v>1832</v>
      </c>
    </row>
    <row r="1244" spans="1:11" ht="15" hidden="1" customHeight="1">
      <c r="A1244" t="s">
        <v>1921</v>
      </c>
      <c r="B1244" t="s">
        <v>2376</v>
      </c>
      <c r="C1244" s="1" t="s">
        <v>13</v>
      </c>
      <c r="D1244">
        <f>VLOOKUP(C1244,status_mappings!$A$2:$B$8,2,0)</f>
        <v>3</v>
      </c>
      <c r="E1244">
        <v>1801</v>
      </c>
      <c r="F1244" t="s">
        <v>14</v>
      </c>
      <c r="G1244">
        <f>VLOOKUP(F1244,sizing_mappings!$A$2:$B$6,2,0)</f>
        <v>2</v>
      </c>
      <c r="H1244" t="s">
        <v>1572</v>
      </c>
    </row>
    <row r="1245" spans="1:11" ht="15" hidden="1" customHeight="1">
      <c r="A1245" t="s">
        <v>1921</v>
      </c>
      <c r="B1245" t="s">
        <v>2377</v>
      </c>
      <c r="C1245" s="1" t="s">
        <v>13</v>
      </c>
      <c r="D1245">
        <f>VLOOKUP(C1245,status_mappings!$A$2:$B$8,2,0)</f>
        <v>3</v>
      </c>
      <c r="E1245">
        <v>1802</v>
      </c>
      <c r="F1245" t="s">
        <v>55</v>
      </c>
      <c r="G1245">
        <f>VLOOKUP(F1245,sizing_mappings!$A$2:$B$6,2,0)</f>
        <v>1</v>
      </c>
      <c r="H1245" t="s">
        <v>1689</v>
      </c>
    </row>
    <row r="1246" spans="1:11" ht="15" hidden="1" customHeight="1">
      <c r="A1246" t="s">
        <v>1921</v>
      </c>
      <c r="B1246" t="s">
        <v>2378</v>
      </c>
      <c r="C1246" s="1" t="s">
        <v>13</v>
      </c>
      <c r="D1246">
        <f>VLOOKUP(C1246,status_mappings!$A$2:$B$8,2,0)</f>
        <v>3</v>
      </c>
      <c r="E1246">
        <v>1802</v>
      </c>
      <c r="F1246" t="s">
        <v>14</v>
      </c>
      <c r="G1246">
        <f>VLOOKUP(F1246,sizing_mappings!$A$2:$B$6,2,0)</f>
        <v>2</v>
      </c>
      <c r="H1246" t="s">
        <v>2135</v>
      </c>
    </row>
    <row r="1247" spans="1:11" ht="15" hidden="1" customHeight="1">
      <c r="A1247" t="s">
        <v>1921</v>
      </c>
      <c r="B1247" t="s">
        <v>2379</v>
      </c>
      <c r="C1247" s="1" t="s">
        <v>13</v>
      </c>
      <c r="D1247">
        <f>VLOOKUP(C1247,status_mappings!$A$2:$B$8,2,0)</f>
        <v>3</v>
      </c>
      <c r="E1247">
        <v>1802</v>
      </c>
      <c r="F1247" t="s">
        <v>14</v>
      </c>
      <c r="G1247">
        <f>VLOOKUP(F1247,sizing_mappings!$A$2:$B$6,2,0)</f>
        <v>2</v>
      </c>
      <c r="H1247" t="s">
        <v>2145</v>
      </c>
    </row>
    <row r="1248" spans="1:11" ht="15" hidden="1" customHeight="1">
      <c r="A1248" t="s">
        <v>11</v>
      </c>
      <c r="B1248" t="s">
        <v>235</v>
      </c>
      <c r="C1248" s="1" t="s">
        <v>13</v>
      </c>
      <c r="D1248">
        <f>VLOOKUP(C1248,status_mappings!$A$2:$B$8,2,0)</f>
        <v>3</v>
      </c>
      <c r="E1248">
        <v>1403</v>
      </c>
      <c r="F1248" t="s">
        <v>18</v>
      </c>
      <c r="G1248">
        <f>VLOOKUP(F1248,sizing_mappings!$A$2:$B$6,2,0)</f>
        <v>5</v>
      </c>
      <c r="H1248" t="s">
        <v>99</v>
      </c>
      <c r="K1248" s="2">
        <v>1</v>
      </c>
    </row>
    <row r="1249" spans="1:8" ht="15" hidden="1" customHeight="1">
      <c r="A1249" t="s">
        <v>2267</v>
      </c>
      <c r="B1249" t="s">
        <v>2380</v>
      </c>
      <c r="C1249" s="1" t="s">
        <v>13</v>
      </c>
      <c r="D1249">
        <f>VLOOKUP(C1249,status_mappings!$A$2:$B$8,2,0)</f>
        <v>3</v>
      </c>
      <c r="E1249">
        <v>1801</v>
      </c>
      <c r="F1249" t="s">
        <v>55</v>
      </c>
      <c r="G1249">
        <f>VLOOKUP(F1249,sizing_mappings!$A$2:$B$6,2,0)</f>
        <v>1</v>
      </c>
      <c r="H1249" t="s">
        <v>2246</v>
      </c>
    </row>
    <row r="1250" spans="1:8" ht="15" hidden="1" customHeight="1">
      <c r="A1250" t="s">
        <v>2267</v>
      </c>
      <c r="B1250" t="s">
        <v>2381</v>
      </c>
      <c r="C1250" s="1" t="s">
        <v>13</v>
      </c>
      <c r="D1250">
        <f>VLOOKUP(C1250,status_mappings!$A$2:$B$8,2,0)</f>
        <v>3</v>
      </c>
      <c r="E1250">
        <v>1802</v>
      </c>
      <c r="F1250" t="s">
        <v>55</v>
      </c>
      <c r="G1250">
        <f>VLOOKUP(F1250,sizing_mappings!$A$2:$B$6,2,0)</f>
        <v>1</v>
      </c>
      <c r="H1250" t="s">
        <v>2246</v>
      </c>
    </row>
    <row r="1251" spans="1:8" ht="15" hidden="1" customHeight="1">
      <c r="A1251" t="s">
        <v>2267</v>
      </c>
      <c r="B1251" t="s">
        <v>2382</v>
      </c>
      <c r="C1251" s="1" t="s">
        <v>13</v>
      </c>
      <c r="D1251">
        <f>VLOOKUP(C1251,status_mappings!$A$2:$B$8,2,0)</f>
        <v>3</v>
      </c>
      <c r="E1251">
        <v>1803</v>
      </c>
      <c r="F1251" t="s">
        <v>14</v>
      </c>
      <c r="G1251">
        <f>VLOOKUP(F1251,sizing_mappings!$A$2:$B$6,2,0)</f>
        <v>2</v>
      </c>
      <c r="H1251" t="s">
        <v>2269</v>
      </c>
    </row>
    <row r="1252" spans="1:8" ht="15" hidden="1" customHeight="1">
      <c r="A1252" t="s">
        <v>2275</v>
      </c>
      <c r="B1252" t="s">
        <v>2383</v>
      </c>
      <c r="C1252" s="1" t="s">
        <v>13</v>
      </c>
      <c r="D1252">
        <f>VLOOKUP(C1252,status_mappings!$A$2:$B$8,2,0)</f>
        <v>3</v>
      </c>
      <c r="E1252">
        <v>1801</v>
      </c>
      <c r="F1252" t="s">
        <v>55</v>
      </c>
      <c r="G1252">
        <f>VLOOKUP(F1252,sizing_mappings!$A$2:$B$6,2,0)</f>
        <v>1</v>
      </c>
      <c r="H1252" t="s">
        <v>2277</v>
      </c>
    </row>
    <row r="1253" spans="1:8" ht="15" hidden="1" customHeight="1">
      <c r="A1253" t="s">
        <v>2275</v>
      </c>
      <c r="B1253" t="s">
        <v>2384</v>
      </c>
      <c r="C1253" s="1" t="s">
        <v>13</v>
      </c>
      <c r="D1253">
        <f>VLOOKUP(C1253,status_mappings!$A$2:$B$8,2,0)</f>
        <v>3</v>
      </c>
      <c r="E1253">
        <v>1801</v>
      </c>
      <c r="F1253" t="s">
        <v>55</v>
      </c>
      <c r="G1253">
        <f>VLOOKUP(F1253,sizing_mappings!$A$2:$B$6,2,0)</f>
        <v>1</v>
      </c>
      <c r="H1253" t="s">
        <v>2283</v>
      </c>
    </row>
    <row r="1254" spans="1:8" ht="15" hidden="1" customHeight="1">
      <c r="A1254" t="s">
        <v>2275</v>
      </c>
      <c r="B1254" t="s">
        <v>2385</v>
      </c>
      <c r="C1254" s="1" t="s">
        <v>13</v>
      </c>
      <c r="D1254">
        <f>VLOOKUP(C1254,status_mappings!$A$2:$B$8,2,0)</f>
        <v>3</v>
      </c>
      <c r="E1254">
        <v>1805</v>
      </c>
      <c r="F1254" t="s">
        <v>55</v>
      </c>
      <c r="G1254">
        <f>VLOOKUP(F1254,sizing_mappings!$A$2:$B$6,2,0)</f>
        <v>1</v>
      </c>
      <c r="H1254" t="s">
        <v>2283</v>
      </c>
    </row>
    <row r="1255" spans="1:8" ht="15" hidden="1" customHeight="1">
      <c r="A1255" t="s">
        <v>2275</v>
      </c>
      <c r="B1255" t="s">
        <v>2386</v>
      </c>
      <c r="C1255" s="1" t="s">
        <v>13</v>
      </c>
      <c r="D1255">
        <f>VLOOKUP(C1255,status_mappings!$A$2:$B$8,2,0)</f>
        <v>3</v>
      </c>
      <c r="E1255">
        <v>1801</v>
      </c>
      <c r="F1255" t="s">
        <v>21</v>
      </c>
      <c r="G1255">
        <f>VLOOKUP(F1255,sizing_mappings!$A$2:$B$6,2,0)</f>
        <v>3</v>
      </c>
      <c r="H1255" t="s">
        <v>2277</v>
      </c>
    </row>
    <row r="1256" spans="1:8" ht="15" hidden="1" customHeight="1">
      <c r="A1256" t="s">
        <v>2275</v>
      </c>
      <c r="B1256" t="s">
        <v>2387</v>
      </c>
      <c r="C1256" s="1" t="s">
        <v>13</v>
      </c>
      <c r="D1256">
        <f>VLOOKUP(C1256,status_mappings!$A$2:$B$8,2,0)</f>
        <v>3</v>
      </c>
      <c r="E1256">
        <v>1802</v>
      </c>
      <c r="F1256" t="s">
        <v>14</v>
      </c>
      <c r="G1256">
        <f>VLOOKUP(F1256,sizing_mappings!$A$2:$B$6,2,0)</f>
        <v>2</v>
      </c>
      <c r="H1256" t="s">
        <v>2283</v>
      </c>
    </row>
    <row r="1257" spans="1:8" ht="15" hidden="1" customHeight="1">
      <c r="A1257" t="s">
        <v>2275</v>
      </c>
      <c r="B1257" t="s">
        <v>2388</v>
      </c>
      <c r="C1257" s="1" t="s">
        <v>13</v>
      </c>
      <c r="D1257">
        <f>VLOOKUP(C1257,status_mappings!$A$2:$B$8,2,0)</f>
        <v>3</v>
      </c>
      <c r="E1257">
        <v>1801</v>
      </c>
      <c r="F1257" t="s">
        <v>55</v>
      </c>
      <c r="G1257">
        <f>VLOOKUP(F1257,sizing_mappings!$A$2:$B$6,2,0)</f>
        <v>1</v>
      </c>
      <c r="H1257" t="s">
        <v>2277</v>
      </c>
    </row>
    <row r="1258" spans="1:8" ht="15" hidden="1" customHeight="1">
      <c r="A1258" t="s">
        <v>2275</v>
      </c>
      <c r="B1258" t="s">
        <v>2389</v>
      </c>
      <c r="C1258" s="1" t="s">
        <v>13</v>
      </c>
      <c r="D1258">
        <f>VLOOKUP(C1258,status_mappings!$A$2:$B$8,2,0)</f>
        <v>3</v>
      </c>
      <c r="E1258">
        <v>1805</v>
      </c>
      <c r="F1258" t="s">
        <v>55</v>
      </c>
      <c r="G1258">
        <f>VLOOKUP(F1258,sizing_mappings!$A$2:$B$6,2,0)</f>
        <v>1</v>
      </c>
      <c r="H1258" t="s">
        <v>2281</v>
      </c>
    </row>
    <row r="1259" spans="1:8" ht="15" hidden="1" customHeight="1">
      <c r="A1259" t="s">
        <v>11</v>
      </c>
      <c r="B1259" t="s">
        <v>236</v>
      </c>
      <c r="C1259" s="1" t="s">
        <v>13</v>
      </c>
      <c r="D1259">
        <f>VLOOKUP(C1259,status_mappings!$A$2:$B$8,2,0)</f>
        <v>3</v>
      </c>
      <c r="E1259">
        <v>1402</v>
      </c>
      <c r="F1259" t="s">
        <v>18</v>
      </c>
      <c r="G1259">
        <f>VLOOKUP(F1259,sizing_mappings!$A$2:$B$6,2,0)</f>
        <v>5</v>
      </c>
      <c r="H1259" t="s">
        <v>15</v>
      </c>
    </row>
    <row r="1260" spans="1:8" ht="15" hidden="1" customHeight="1">
      <c r="A1260" t="s">
        <v>2275</v>
      </c>
      <c r="B1260" t="s">
        <v>2390</v>
      </c>
      <c r="C1260" s="1" t="s">
        <v>13</v>
      </c>
      <c r="D1260">
        <f>VLOOKUP(C1260,status_mappings!$A$2:$B$8,2,0)</f>
        <v>3</v>
      </c>
      <c r="E1260">
        <v>1801</v>
      </c>
      <c r="F1260" t="s">
        <v>55</v>
      </c>
      <c r="G1260">
        <f>VLOOKUP(F1260,sizing_mappings!$A$2:$B$6,2,0)</f>
        <v>1</v>
      </c>
      <c r="H1260" t="s">
        <v>2279</v>
      </c>
    </row>
    <row r="1261" spans="1:8" ht="15" hidden="1" customHeight="1">
      <c r="A1261" t="s">
        <v>2275</v>
      </c>
      <c r="B1261" t="s">
        <v>2391</v>
      </c>
      <c r="C1261" s="1" t="s">
        <v>13</v>
      </c>
      <c r="D1261">
        <f>VLOOKUP(C1261,status_mappings!$A$2:$B$8,2,0)</f>
        <v>3</v>
      </c>
      <c r="E1261">
        <v>1801</v>
      </c>
      <c r="F1261" t="s">
        <v>55</v>
      </c>
      <c r="G1261">
        <f>VLOOKUP(F1261,sizing_mappings!$A$2:$B$6,2,0)</f>
        <v>1</v>
      </c>
      <c r="H1261" t="s">
        <v>2283</v>
      </c>
    </row>
    <row r="1262" spans="1:8" ht="15" hidden="1" customHeight="1">
      <c r="A1262" t="s">
        <v>2275</v>
      </c>
      <c r="B1262" t="s">
        <v>2392</v>
      </c>
      <c r="C1262" s="1" t="s">
        <v>75</v>
      </c>
      <c r="D1262" t="e">
        <f>VLOOKUP(C1262,status_mappings!$A$2:$B$8,2,0)</f>
        <v>#N/A</v>
      </c>
      <c r="E1262">
        <v>1801</v>
      </c>
      <c r="F1262" t="s">
        <v>55</v>
      </c>
      <c r="G1262">
        <f>VLOOKUP(F1262,sizing_mappings!$A$2:$B$6,2,0)</f>
        <v>1</v>
      </c>
      <c r="H1262" t="s">
        <v>2277</v>
      </c>
    </row>
    <row r="1263" spans="1:8" ht="15" hidden="1" customHeight="1">
      <c r="A1263" t="s">
        <v>2275</v>
      </c>
      <c r="B1263" t="s">
        <v>2393</v>
      </c>
      <c r="C1263" s="1" t="s">
        <v>13</v>
      </c>
      <c r="D1263">
        <f>VLOOKUP(C1263,status_mappings!$A$2:$B$8,2,0)</f>
        <v>3</v>
      </c>
      <c r="E1263">
        <v>1805</v>
      </c>
      <c r="F1263" t="s">
        <v>14</v>
      </c>
      <c r="G1263">
        <f>VLOOKUP(F1263,sizing_mappings!$A$2:$B$6,2,0)</f>
        <v>2</v>
      </c>
      <c r="H1263" t="s">
        <v>2281</v>
      </c>
    </row>
    <row r="1264" spans="1:8" ht="15" hidden="1" customHeight="1">
      <c r="A1264" t="s">
        <v>2275</v>
      </c>
      <c r="B1264" t="s">
        <v>2394</v>
      </c>
      <c r="C1264" s="1" t="s">
        <v>13</v>
      </c>
      <c r="D1264">
        <f>VLOOKUP(C1264,status_mappings!$A$2:$B$8,2,0)</f>
        <v>3</v>
      </c>
      <c r="E1264">
        <v>1804</v>
      </c>
      <c r="F1264" t="s">
        <v>21</v>
      </c>
      <c r="G1264">
        <f>VLOOKUP(F1264,sizing_mappings!$A$2:$B$6,2,0)</f>
        <v>3</v>
      </c>
      <c r="H1264" t="s">
        <v>2279</v>
      </c>
    </row>
    <row r="1265" spans="1:11" ht="15" hidden="1" customHeight="1">
      <c r="A1265" t="s">
        <v>2275</v>
      </c>
      <c r="B1265" t="s">
        <v>2395</v>
      </c>
      <c r="C1265" s="1" t="s">
        <v>13</v>
      </c>
      <c r="D1265">
        <f>VLOOKUP(C1265,status_mappings!$A$2:$B$8,2,0)</f>
        <v>3</v>
      </c>
      <c r="E1265">
        <v>1802</v>
      </c>
      <c r="F1265" t="s">
        <v>55</v>
      </c>
      <c r="G1265">
        <f>VLOOKUP(F1265,sizing_mappings!$A$2:$B$6,2,0)</f>
        <v>1</v>
      </c>
      <c r="H1265" t="s">
        <v>2279</v>
      </c>
    </row>
    <row r="1266" spans="1:11" ht="15" hidden="1" customHeight="1">
      <c r="A1266" t="s">
        <v>2275</v>
      </c>
      <c r="B1266" t="s">
        <v>2396</v>
      </c>
      <c r="C1266" s="1" t="s">
        <v>13</v>
      </c>
      <c r="D1266">
        <f>VLOOKUP(C1266,status_mappings!$A$2:$B$8,2,0)</f>
        <v>3</v>
      </c>
      <c r="E1266">
        <v>1802</v>
      </c>
      <c r="F1266" t="s">
        <v>21</v>
      </c>
      <c r="G1266">
        <v>4</v>
      </c>
      <c r="H1266" t="s">
        <v>2283</v>
      </c>
    </row>
    <row r="1267" spans="1:11" ht="15" hidden="1" customHeight="1">
      <c r="A1267" t="s">
        <v>2275</v>
      </c>
      <c r="B1267" t="s">
        <v>2397</v>
      </c>
      <c r="C1267" s="1" t="s">
        <v>13</v>
      </c>
      <c r="D1267">
        <f>VLOOKUP(C1267,status_mappings!$A$2:$B$8,2,0)</f>
        <v>3</v>
      </c>
      <c r="E1267">
        <v>1802</v>
      </c>
      <c r="F1267" t="s">
        <v>14</v>
      </c>
      <c r="G1267">
        <f>VLOOKUP(F1267,sizing_mappings!$A$2:$B$6,2,0)</f>
        <v>2</v>
      </c>
      <c r="H1267" t="s">
        <v>2277</v>
      </c>
    </row>
    <row r="1268" spans="1:11" ht="15" hidden="1" customHeight="1">
      <c r="A1268" t="s">
        <v>2275</v>
      </c>
      <c r="B1268" t="s">
        <v>2398</v>
      </c>
      <c r="C1268" s="1" t="s">
        <v>13</v>
      </c>
      <c r="D1268">
        <f>VLOOKUP(C1268,status_mappings!$A$2:$B$8,2,0)</f>
        <v>3</v>
      </c>
      <c r="E1268">
        <v>1802</v>
      </c>
      <c r="F1268" t="s">
        <v>14</v>
      </c>
      <c r="G1268">
        <f>VLOOKUP(F1268,sizing_mappings!$A$2:$B$6,2,0)</f>
        <v>2</v>
      </c>
      <c r="H1268" t="s">
        <v>2281</v>
      </c>
    </row>
    <row r="1269" spans="1:11" ht="15" hidden="1" customHeight="1">
      <c r="A1269" t="s">
        <v>2275</v>
      </c>
      <c r="B1269" t="s">
        <v>2399</v>
      </c>
      <c r="C1269" s="1" t="s">
        <v>13</v>
      </c>
      <c r="D1269">
        <f>VLOOKUP(C1269,status_mappings!$A$2:$B$8,2,0)</f>
        <v>3</v>
      </c>
      <c r="E1269">
        <v>1802</v>
      </c>
      <c r="F1269" t="s">
        <v>14</v>
      </c>
      <c r="G1269">
        <f>VLOOKUP(F1269,sizing_mappings!$A$2:$B$6,2,0)</f>
        <v>2</v>
      </c>
      <c r="H1269" t="s">
        <v>2279</v>
      </c>
    </row>
    <row r="1270" spans="1:11" ht="15" hidden="1" customHeight="1">
      <c r="A1270" t="s">
        <v>11</v>
      </c>
      <c r="B1270" t="s">
        <v>237</v>
      </c>
      <c r="C1270" s="1" t="s">
        <v>13</v>
      </c>
      <c r="D1270">
        <f>VLOOKUP(C1270,status_mappings!$A$2:$B$8,2,0)</f>
        <v>3</v>
      </c>
      <c r="E1270">
        <v>1402</v>
      </c>
      <c r="F1270" t="s">
        <v>21</v>
      </c>
      <c r="G1270">
        <f>VLOOKUP(F1270,sizing_mappings!$A$2:$B$6,2,0)</f>
        <v>3</v>
      </c>
      <c r="H1270" t="s">
        <v>22</v>
      </c>
      <c r="I1270" t="s">
        <v>87</v>
      </c>
      <c r="K1270" s="2">
        <v>0.75</v>
      </c>
    </row>
    <row r="1271" spans="1:11" ht="15" hidden="1" customHeight="1">
      <c r="A1271" t="s">
        <v>2275</v>
      </c>
      <c r="B1271" t="s">
        <v>2400</v>
      </c>
      <c r="C1271" s="1" t="s">
        <v>13</v>
      </c>
      <c r="D1271">
        <f>VLOOKUP(C1271,status_mappings!$A$2:$B$8,2,0)</f>
        <v>3</v>
      </c>
      <c r="E1271">
        <v>1803</v>
      </c>
      <c r="F1271" t="s">
        <v>14</v>
      </c>
      <c r="G1271">
        <f>VLOOKUP(F1271,sizing_mappings!$A$2:$B$6,2,0)</f>
        <v>2</v>
      </c>
      <c r="H1271" t="s">
        <v>2283</v>
      </c>
    </row>
    <row r="1272" spans="1:11" ht="15" hidden="1" customHeight="1">
      <c r="A1272" t="s">
        <v>2296</v>
      </c>
      <c r="B1272" t="s">
        <v>2401</v>
      </c>
      <c r="C1272" s="1" t="s">
        <v>13</v>
      </c>
      <c r="D1272">
        <f>VLOOKUP(C1272,status_mappings!$A$2:$B$8,2,0)</f>
        <v>3</v>
      </c>
      <c r="E1272">
        <v>1804</v>
      </c>
      <c r="F1272" t="s">
        <v>21</v>
      </c>
      <c r="G1272">
        <f>VLOOKUP(F1272,sizing_mappings!$A$2:$B$6,2,0)</f>
        <v>3</v>
      </c>
      <c r="H1272" t="s">
        <v>2250</v>
      </c>
    </row>
    <row r="1273" spans="1:11" ht="15" hidden="1" customHeight="1">
      <c r="A1273" t="s">
        <v>2296</v>
      </c>
      <c r="B1273" t="s">
        <v>2401</v>
      </c>
      <c r="C1273" s="1" t="s">
        <v>13</v>
      </c>
      <c r="D1273">
        <f>VLOOKUP(C1273,status_mappings!$A$2:$B$8,2,0)</f>
        <v>3</v>
      </c>
      <c r="E1273">
        <v>1804</v>
      </c>
      <c r="F1273" t="s">
        <v>21</v>
      </c>
      <c r="G1273">
        <f>VLOOKUP(F1273,sizing_mappings!$A$2:$B$6,2,0)</f>
        <v>3</v>
      </c>
      <c r="H1273" t="s">
        <v>1303</v>
      </c>
    </row>
    <row r="1274" spans="1:11" ht="15" hidden="1" customHeight="1">
      <c r="A1274" t="s">
        <v>387</v>
      </c>
      <c r="B1274" t="s">
        <v>2402</v>
      </c>
      <c r="C1274" s="1" t="s">
        <v>13</v>
      </c>
      <c r="D1274">
        <f>VLOOKUP(C1274,status_mappings!$A$2:$B$8,2,0)</f>
        <v>3</v>
      </c>
      <c r="E1274">
        <v>1801</v>
      </c>
      <c r="F1274" t="s">
        <v>55</v>
      </c>
      <c r="G1274">
        <f>VLOOKUP(F1274,sizing_mappings!$A$2:$B$6,2,0)</f>
        <v>1</v>
      </c>
      <c r="H1274" t="s">
        <v>2093</v>
      </c>
    </row>
    <row r="1275" spans="1:11" ht="15" hidden="1" customHeight="1">
      <c r="A1275" t="s">
        <v>387</v>
      </c>
      <c r="B1275" t="s">
        <v>2403</v>
      </c>
      <c r="C1275" s="1" t="s">
        <v>13</v>
      </c>
      <c r="D1275">
        <f>VLOOKUP(C1275,status_mappings!$A$2:$B$8,2,0)</f>
        <v>3</v>
      </c>
      <c r="E1275">
        <v>1802</v>
      </c>
      <c r="F1275" t="s">
        <v>55</v>
      </c>
      <c r="G1275">
        <f>VLOOKUP(F1275,sizing_mappings!$A$2:$B$6,2,0)</f>
        <v>1</v>
      </c>
      <c r="H1275" t="s">
        <v>2351</v>
      </c>
    </row>
    <row r="1276" spans="1:11" ht="15" hidden="1" customHeight="1">
      <c r="A1276" t="s">
        <v>2030</v>
      </c>
      <c r="B1276" t="s">
        <v>2404</v>
      </c>
      <c r="C1276" s="1" t="s">
        <v>13</v>
      </c>
      <c r="D1276">
        <f>VLOOKUP(C1276,status_mappings!$A$2:$B$8,2,0)</f>
        <v>3</v>
      </c>
      <c r="E1276">
        <v>1801</v>
      </c>
      <c r="F1276" t="s">
        <v>55</v>
      </c>
      <c r="G1276">
        <f>VLOOKUP(F1276,sizing_mappings!$A$2:$B$6,2,0)</f>
        <v>1</v>
      </c>
      <c r="H1276" t="s">
        <v>1572</v>
      </c>
    </row>
    <row r="1277" spans="1:11" ht="15" hidden="1" customHeight="1">
      <c r="A1277" t="s">
        <v>2030</v>
      </c>
      <c r="B1277" t="s">
        <v>2405</v>
      </c>
      <c r="C1277" s="1" t="s">
        <v>13</v>
      </c>
      <c r="D1277">
        <f>VLOOKUP(C1277,status_mappings!$A$2:$B$8,2,0)</f>
        <v>3</v>
      </c>
      <c r="E1277">
        <v>1801</v>
      </c>
      <c r="F1277" t="s">
        <v>55</v>
      </c>
      <c r="G1277">
        <f>VLOOKUP(F1277,sizing_mappings!$A$2:$B$6,2,0)</f>
        <v>1</v>
      </c>
      <c r="H1277" t="s">
        <v>1400</v>
      </c>
    </row>
    <row r="1278" spans="1:11" ht="15" hidden="1" customHeight="1">
      <c r="A1278" t="s">
        <v>31</v>
      </c>
      <c r="B1278" t="s">
        <v>2406</v>
      </c>
      <c r="C1278" s="1" t="s">
        <v>13</v>
      </c>
      <c r="D1278">
        <f>VLOOKUP(C1278,status_mappings!$A$2:$B$8,2,0)</f>
        <v>3</v>
      </c>
      <c r="E1278">
        <v>1802</v>
      </c>
      <c r="F1278" t="s">
        <v>14</v>
      </c>
      <c r="G1278">
        <f>VLOOKUP(F1278,sizing_mappings!$A$2:$B$6,2,0)</f>
        <v>2</v>
      </c>
      <c r="H1278" t="s">
        <v>1302</v>
      </c>
    </row>
    <row r="1279" spans="1:11" ht="15" hidden="1" customHeight="1">
      <c r="A1279" t="s">
        <v>31</v>
      </c>
      <c r="B1279" t="s">
        <v>2407</v>
      </c>
      <c r="C1279" s="1" t="s">
        <v>13</v>
      </c>
      <c r="D1279">
        <f>VLOOKUP(C1279,status_mappings!$A$2:$B$8,2,0)</f>
        <v>3</v>
      </c>
      <c r="E1279">
        <v>1801</v>
      </c>
      <c r="F1279" t="s">
        <v>55</v>
      </c>
      <c r="G1279">
        <f>VLOOKUP(F1279,sizing_mappings!$A$2:$B$6,2,0)</f>
        <v>1</v>
      </c>
      <c r="H1279" t="s">
        <v>1689</v>
      </c>
    </row>
    <row r="1280" spans="1:11" ht="15" hidden="1" customHeight="1">
      <c r="A1280" t="s">
        <v>1233</v>
      </c>
      <c r="B1280" t="s">
        <v>2408</v>
      </c>
      <c r="C1280" s="1" t="s">
        <v>75</v>
      </c>
      <c r="D1280" t="e">
        <f>VLOOKUP(C1280,status_mappings!$A$2:$B$8,2,0)</f>
        <v>#N/A</v>
      </c>
      <c r="E1280">
        <v>1906</v>
      </c>
      <c r="F1280" t="s">
        <v>21</v>
      </c>
      <c r="G1280">
        <f>VLOOKUP(F1280,sizing_mappings!$A$2:$B$6,2,0)</f>
        <v>3</v>
      </c>
      <c r="H1280" t="s">
        <v>25</v>
      </c>
    </row>
    <row r="1281" spans="1:9" ht="15" hidden="1" customHeight="1">
      <c r="A1281" t="s">
        <v>387</v>
      </c>
      <c r="B1281" t="s">
        <v>2409</v>
      </c>
      <c r="C1281" s="1" t="s">
        <v>13</v>
      </c>
      <c r="D1281">
        <f>VLOOKUP(C1281,status_mappings!$A$2:$B$8,2,0)</f>
        <v>3</v>
      </c>
      <c r="E1281">
        <v>1802</v>
      </c>
      <c r="F1281" t="s">
        <v>55</v>
      </c>
      <c r="G1281">
        <f>VLOOKUP(F1281,sizing_mappings!$A$2:$B$6,2,0)</f>
        <v>1</v>
      </c>
      <c r="H1281" t="s">
        <v>15</v>
      </c>
    </row>
    <row r="1282" spans="1:9" ht="15" hidden="1" customHeight="1">
      <c r="A1282" t="s">
        <v>11</v>
      </c>
      <c r="B1282" t="s">
        <v>238</v>
      </c>
      <c r="C1282" s="1" t="s">
        <v>13</v>
      </c>
      <c r="D1282">
        <f>VLOOKUP(C1282,status_mappings!$A$2:$B$8,2,0)</f>
        <v>3</v>
      </c>
      <c r="E1282">
        <v>1402</v>
      </c>
      <c r="F1282" t="s">
        <v>21</v>
      </c>
      <c r="G1282">
        <f>VLOOKUP(F1282,sizing_mappings!$A$2:$B$6,2,0)</f>
        <v>3</v>
      </c>
      <c r="H1282" t="s">
        <v>15</v>
      </c>
    </row>
    <row r="1283" spans="1:9" ht="15" hidden="1" customHeight="1">
      <c r="A1283" t="s">
        <v>31</v>
      </c>
      <c r="B1283" t="s">
        <v>2410</v>
      </c>
      <c r="C1283" s="1" t="s">
        <v>13</v>
      </c>
      <c r="D1283">
        <f>VLOOKUP(C1283,status_mappings!$A$2:$B$8,2,0)</f>
        <v>3</v>
      </c>
      <c r="E1283">
        <v>1801</v>
      </c>
      <c r="F1283" t="s">
        <v>14</v>
      </c>
      <c r="G1283">
        <f>VLOOKUP(F1283,sizing_mappings!$A$2:$B$6,2,0)</f>
        <v>2</v>
      </c>
      <c r="H1283" t="s">
        <v>279</v>
      </c>
    </row>
    <row r="1284" spans="1:9" ht="15" hidden="1" customHeight="1">
      <c r="A1284" t="s">
        <v>1707</v>
      </c>
      <c r="B1284" t="s">
        <v>2411</v>
      </c>
      <c r="C1284" s="1" t="s">
        <v>13</v>
      </c>
      <c r="D1284">
        <f>VLOOKUP(C1284,status_mappings!$A$2:$B$8,2,0)</f>
        <v>3</v>
      </c>
      <c r="E1284">
        <v>1806</v>
      </c>
      <c r="F1284" t="s">
        <v>18</v>
      </c>
      <c r="G1284">
        <f>VLOOKUP(F1284,sizing_mappings!$A$2:$B$6,2,0)</f>
        <v>5</v>
      </c>
      <c r="H1284" t="s">
        <v>2059</v>
      </c>
    </row>
    <row r="1285" spans="1:9" ht="15" hidden="1" customHeight="1">
      <c r="A1285" t="s">
        <v>2267</v>
      </c>
      <c r="B1285" t="s">
        <v>2417</v>
      </c>
      <c r="C1285" s="1" t="s">
        <v>13</v>
      </c>
      <c r="D1285">
        <f>VLOOKUP(C1285,status_mappings!$A$2:$B$8,2,0)</f>
        <v>3</v>
      </c>
      <c r="E1285">
        <v>1801</v>
      </c>
      <c r="F1285" t="s">
        <v>14</v>
      </c>
      <c r="G1285">
        <f>VLOOKUP(F1285,sizing_mappings!$A$2:$B$6,2,0)</f>
        <v>2</v>
      </c>
      <c r="H1285" t="s">
        <v>2269</v>
      </c>
    </row>
    <row r="1286" spans="1:9" ht="15" hidden="1" customHeight="1">
      <c r="A1286" t="s">
        <v>2267</v>
      </c>
      <c r="B1286" t="s">
        <v>2418</v>
      </c>
      <c r="C1286" s="1" t="s">
        <v>13</v>
      </c>
      <c r="D1286">
        <f>VLOOKUP(C1286,status_mappings!$A$2:$B$8,2,0)</f>
        <v>3</v>
      </c>
      <c r="E1286">
        <v>1801</v>
      </c>
      <c r="F1286" t="s">
        <v>14</v>
      </c>
      <c r="G1286">
        <f>VLOOKUP(F1286,sizing_mappings!$A$2:$B$6,2,0)</f>
        <v>2</v>
      </c>
      <c r="H1286" t="s">
        <v>2246</v>
      </c>
    </row>
    <row r="1287" spans="1:9" ht="15" hidden="1" customHeight="1">
      <c r="A1287" t="s">
        <v>2267</v>
      </c>
      <c r="B1287" t="s">
        <v>2419</v>
      </c>
      <c r="C1287" s="1" t="s">
        <v>13</v>
      </c>
      <c r="D1287">
        <f>VLOOKUP(C1287,status_mappings!$A$2:$B$8,2,0)</f>
        <v>3</v>
      </c>
      <c r="E1287">
        <v>1801</v>
      </c>
      <c r="F1287" t="s">
        <v>55</v>
      </c>
      <c r="G1287">
        <f>VLOOKUP(F1287,sizing_mappings!$A$2:$B$6,2,0)</f>
        <v>1</v>
      </c>
      <c r="H1287" t="s">
        <v>2271</v>
      </c>
    </row>
    <row r="1288" spans="1:9" ht="15" hidden="1" customHeight="1">
      <c r="A1288" t="s">
        <v>2267</v>
      </c>
      <c r="B1288" t="s">
        <v>2420</v>
      </c>
      <c r="C1288" s="1" t="s">
        <v>13</v>
      </c>
      <c r="D1288">
        <f>VLOOKUP(C1288,status_mappings!$A$2:$B$8,2,0)</f>
        <v>3</v>
      </c>
      <c r="E1288">
        <v>1801</v>
      </c>
      <c r="F1288" t="s">
        <v>55</v>
      </c>
      <c r="G1288">
        <f>VLOOKUP(F1288,sizing_mappings!$A$2:$B$6,2,0)</f>
        <v>1</v>
      </c>
      <c r="H1288" t="s">
        <v>2274</v>
      </c>
    </row>
    <row r="1289" spans="1:9" ht="15" hidden="1" customHeight="1">
      <c r="A1289" t="s">
        <v>2275</v>
      </c>
      <c r="B1289" t="s">
        <v>2421</v>
      </c>
      <c r="C1289" s="1" t="s">
        <v>13</v>
      </c>
      <c r="D1289">
        <f>VLOOKUP(C1289,status_mappings!$A$2:$B$8,2,0)</f>
        <v>3</v>
      </c>
      <c r="E1289">
        <v>1802</v>
      </c>
      <c r="F1289" t="s">
        <v>14</v>
      </c>
      <c r="G1289">
        <f>VLOOKUP(F1289,sizing_mappings!$A$2:$B$6,2,0)</f>
        <v>2</v>
      </c>
      <c r="H1289" t="s">
        <v>2277</v>
      </c>
    </row>
    <row r="1290" spans="1:9" ht="15" hidden="1" customHeight="1">
      <c r="A1290" t="s">
        <v>2275</v>
      </c>
      <c r="B1290" t="s">
        <v>2422</v>
      </c>
      <c r="C1290" s="1" t="s">
        <v>13</v>
      </c>
      <c r="D1290">
        <f>VLOOKUP(C1290,status_mappings!$A$2:$B$8,2,0)</f>
        <v>3</v>
      </c>
      <c r="E1290">
        <v>1802</v>
      </c>
      <c r="F1290" t="s">
        <v>14</v>
      </c>
      <c r="G1290">
        <f>VLOOKUP(F1290,sizing_mappings!$A$2:$B$6,2,0)</f>
        <v>2</v>
      </c>
      <c r="H1290" t="s">
        <v>2281</v>
      </c>
    </row>
    <row r="1291" spans="1:9" ht="15" hidden="1" customHeight="1">
      <c r="A1291" t="s">
        <v>2275</v>
      </c>
      <c r="B1291" t="s">
        <v>2423</v>
      </c>
      <c r="C1291" s="1" t="s">
        <v>13</v>
      </c>
      <c r="D1291">
        <f>VLOOKUP(C1291,status_mappings!$A$2:$B$8,2,0)</f>
        <v>3</v>
      </c>
      <c r="E1291">
        <v>1802</v>
      </c>
      <c r="F1291" t="s">
        <v>14</v>
      </c>
      <c r="G1291">
        <f>VLOOKUP(F1291,sizing_mappings!$A$2:$B$6,2,0)</f>
        <v>2</v>
      </c>
      <c r="H1291" t="s">
        <v>2279</v>
      </c>
    </row>
    <row r="1292" spans="1:9" ht="15" hidden="1" customHeight="1">
      <c r="A1292" t="s">
        <v>2275</v>
      </c>
      <c r="B1292" t="s">
        <v>2424</v>
      </c>
      <c r="C1292" s="1" t="s">
        <v>13</v>
      </c>
      <c r="D1292">
        <f>VLOOKUP(C1292,status_mappings!$A$2:$B$8,2,0)</f>
        <v>3</v>
      </c>
      <c r="E1292">
        <v>1802</v>
      </c>
      <c r="F1292" t="s">
        <v>14</v>
      </c>
      <c r="G1292">
        <f>VLOOKUP(F1292,sizing_mappings!$A$2:$B$6,2,0)</f>
        <v>2</v>
      </c>
      <c r="H1292" t="s">
        <v>2283</v>
      </c>
    </row>
    <row r="1293" spans="1:9" ht="15" hidden="1" customHeight="1">
      <c r="A1293" t="s">
        <v>11</v>
      </c>
      <c r="B1293" t="s">
        <v>239</v>
      </c>
      <c r="C1293" s="1" t="s">
        <v>13</v>
      </c>
      <c r="D1293">
        <f>VLOOKUP(C1293,status_mappings!$A$2:$B$8,2,0)</f>
        <v>3</v>
      </c>
      <c r="E1293">
        <v>1402</v>
      </c>
      <c r="F1293" t="s">
        <v>18</v>
      </c>
      <c r="G1293">
        <f>VLOOKUP(F1293,sizing_mappings!$A$2:$B$6,2,0)</f>
        <v>5</v>
      </c>
      <c r="H1293" t="s">
        <v>15</v>
      </c>
      <c r="I1293" t="s">
        <v>87</v>
      </c>
    </row>
    <row r="1294" spans="1:9" ht="15" hidden="1" customHeight="1">
      <c r="A1294" t="s">
        <v>2275</v>
      </c>
      <c r="B1294" t="s">
        <v>2425</v>
      </c>
      <c r="C1294" s="1" t="s">
        <v>13</v>
      </c>
      <c r="D1294">
        <f>VLOOKUP(C1294,status_mappings!$A$2:$B$8,2,0)</f>
        <v>3</v>
      </c>
      <c r="E1294">
        <v>1801</v>
      </c>
      <c r="F1294" t="s">
        <v>21</v>
      </c>
      <c r="G1294">
        <f>VLOOKUP(F1294,sizing_mappings!$A$2:$B$6,2,0)</f>
        <v>3</v>
      </c>
      <c r="H1294" t="s">
        <v>2277</v>
      </c>
    </row>
    <row r="1295" spans="1:9" ht="15" hidden="1" customHeight="1">
      <c r="A1295" t="s">
        <v>2275</v>
      </c>
      <c r="B1295" t="s">
        <v>2426</v>
      </c>
      <c r="C1295" s="1" t="s">
        <v>13</v>
      </c>
      <c r="D1295">
        <f>VLOOKUP(C1295,status_mappings!$A$2:$B$8,2,0)</f>
        <v>3</v>
      </c>
      <c r="E1295">
        <v>1801</v>
      </c>
      <c r="F1295" t="s">
        <v>21</v>
      </c>
      <c r="G1295">
        <f>VLOOKUP(F1295,sizing_mappings!$A$2:$B$6,2,0)</f>
        <v>3</v>
      </c>
      <c r="H1295" t="s">
        <v>2281</v>
      </c>
    </row>
    <row r="1296" spans="1:9" ht="15" hidden="1" customHeight="1">
      <c r="A1296" t="s">
        <v>2275</v>
      </c>
      <c r="B1296" t="s">
        <v>2427</v>
      </c>
      <c r="C1296" s="1" t="s">
        <v>13</v>
      </c>
      <c r="D1296">
        <f>VLOOKUP(C1296,status_mappings!$A$2:$B$8,2,0)</f>
        <v>3</v>
      </c>
      <c r="E1296">
        <v>1801</v>
      </c>
      <c r="F1296" t="s">
        <v>21</v>
      </c>
      <c r="G1296">
        <f>VLOOKUP(F1296,sizing_mappings!$A$2:$B$6,2,0)</f>
        <v>3</v>
      </c>
      <c r="H1296" t="s">
        <v>2279</v>
      </c>
    </row>
    <row r="1297" spans="1:11" ht="15" hidden="1" customHeight="1">
      <c r="A1297" t="s">
        <v>2275</v>
      </c>
      <c r="B1297" t="s">
        <v>2428</v>
      </c>
      <c r="C1297" s="1" t="s">
        <v>13</v>
      </c>
      <c r="D1297">
        <f>VLOOKUP(C1297,status_mappings!$A$2:$B$8,2,0)</f>
        <v>3</v>
      </c>
      <c r="E1297">
        <v>1801</v>
      </c>
      <c r="F1297" t="s">
        <v>21</v>
      </c>
      <c r="G1297">
        <f>VLOOKUP(F1297,sizing_mappings!$A$2:$B$6,2,0)</f>
        <v>3</v>
      </c>
      <c r="H1297" t="s">
        <v>2283</v>
      </c>
    </row>
    <row r="1298" spans="1:11" ht="15" hidden="1" customHeight="1">
      <c r="A1298" t="s">
        <v>2275</v>
      </c>
      <c r="B1298" t="s">
        <v>2429</v>
      </c>
      <c r="C1298" s="1" t="s">
        <v>75</v>
      </c>
      <c r="D1298" t="e">
        <f>VLOOKUP(C1298,status_mappings!$A$2:$B$8,2,0)</f>
        <v>#N/A</v>
      </c>
      <c r="E1298">
        <v>1802</v>
      </c>
      <c r="F1298" t="s">
        <v>21</v>
      </c>
      <c r="G1298">
        <f>VLOOKUP(F1298,sizing_mappings!$A$2:$B$6,2,0)</f>
        <v>3</v>
      </c>
      <c r="H1298" t="s">
        <v>2279</v>
      </c>
    </row>
    <row r="1299" spans="1:11" ht="15" hidden="1" customHeight="1">
      <c r="A1299" t="s">
        <v>2275</v>
      </c>
      <c r="B1299" t="s">
        <v>2430</v>
      </c>
      <c r="C1299" s="1" t="s">
        <v>13</v>
      </c>
      <c r="D1299">
        <f>VLOOKUP(C1299,status_mappings!$A$2:$B$8,2,0)</f>
        <v>3</v>
      </c>
      <c r="E1299">
        <v>1801</v>
      </c>
      <c r="F1299" t="s">
        <v>55</v>
      </c>
      <c r="G1299">
        <f>VLOOKUP(F1299,sizing_mappings!$A$2:$B$6,2,0)</f>
        <v>1</v>
      </c>
      <c r="H1299" t="s">
        <v>2277</v>
      </c>
    </row>
    <row r="1300" spans="1:11" ht="15" hidden="1" customHeight="1">
      <c r="A1300" t="s">
        <v>2275</v>
      </c>
      <c r="B1300" t="s">
        <v>2431</v>
      </c>
      <c r="C1300" s="1" t="s">
        <v>13</v>
      </c>
      <c r="D1300">
        <f>VLOOKUP(C1300,status_mappings!$A$2:$B$8,2,0)</f>
        <v>3</v>
      </c>
      <c r="E1300">
        <v>1802</v>
      </c>
      <c r="F1300" t="s">
        <v>18</v>
      </c>
      <c r="G1300">
        <f>VLOOKUP(F1300,sizing_mappings!$A$2:$B$6,2,0)</f>
        <v>5</v>
      </c>
      <c r="H1300" t="s">
        <v>2281</v>
      </c>
    </row>
    <row r="1301" spans="1:11" ht="15" hidden="1" customHeight="1">
      <c r="A1301" t="s">
        <v>2275</v>
      </c>
      <c r="B1301" t="s">
        <v>2432</v>
      </c>
      <c r="C1301" s="1" t="s">
        <v>13</v>
      </c>
      <c r="D1301">
        <f>VLOOKUP(C1301,status_mappings!$A$2:$B$8,2,0)</f>
        <v>3</v>
      </c>
      <c r="E1301">
        <v>1805</v>
      </c>
      <c r="F1301" t="s">
        <v>21</v>
      </c>
      <c r="G1301">
        <f>VLOOKUP(F1301,sizing_mappings!$A$2:$B$6,2,0)</f>
        <v>3</v>
      </c>
      <c r="H1301" t="s">
        <v>2277</v>
      </c>
    </row>
    <row r="1302" spans="1:11" ht="15" hidden="1" customHeight="1">
      <c r="A1302" t="s">
        <v>2275</v>
      </c>
      <c r="B1302" t="s">
        <v>2433</v>
      </c>
      <c r="C1302" s="1" t="s">
        <v>13</v>
      </c>
      <c r="D1302">
        <f>VLOOKUP(C1302,status_mappings!$A$2:$B$8,2,0)</f>
        <v>3</v>
      </c>
      <c r="E1302">
        <v>1802</v>
      </c>
      <c r="F1302" t="s">
        <v>55</v>
      </c>
      <c r="G1302">
        <f>VLOOKUP(F1302,sizing_mappings!$A$2:$B$6,2,0)</f>
        <v>1</v>
      </c>
      <c r="H1302" t="s">
        <v>2279</v>
      </c>
    </row>
    <row r="1303" spans="1:11" ht="15" hidden="1" customHeight="1">
      <c r="A1303" t="s">
        <v>2275</v>
      </c>
      <c r="B1303" t="s">
        <v>2434</v>
      </c>
      <c r="C1303" s="1" t="s">
        <v>13</v>
      </c>
      <c r="D1303">
        <f>VLOOKUP(C1303,status_mappings!$A$2:$B$8,2,0)</f>
        <v>3</v>
      </c>
      <c r="E1303">
        <v>1802</v>
      </c>
      <c r="F1303" t="s">
        <v>55</v>
      </c>
      <c r="G1303">
        <f>VLOOKUP(F1303,sizing_mappings!$A$2:$B$6,2,0)</f>
        <v>1</v>
      </c>
      <c r="H1303" t="s">
        <v>2277</v>
      </c>
    </row>
    <row r="1304" spans="1:11" ht="15" hidden="1" customHeight="1">
      <c r="A1304" t="s">
        <v>11</v>
      </c>
      <c r="B1304" t="s">
        <v>240</v>
      </c>
      <c r="C1304" s="1" t="s">
        <v>13</v>
      </c>
      <c r="D1304">
        <f>VLOOKUP(C1304,status_mappings!$A$2:$B$8,2,0)</f>
        <v>3</v>
      </c>
      <c r="E1304">
        <v>1402</v>
      </c>
      <c r="F1304" t="s">
        <v>21</v>
      </c>
      <c r="G1304">
        <f>VLOOKUP(F1304,sizing_mappings!$A$2:$B$6,2,0)</f>
        <v>3</v>
      </c>
      <c r="H1304" t="s">
        <v>29</v>
      </c>
      <c r="K1304" s="2"/>
    </row>
    <row r="1305" spans="1:11" ht="15" hidden="1" customHeight="1">
      <c r="A1305" t="s">
        <v>2275</v>
      </c>
      <c r="B1305" t="s">
        <v>2435</v>
      </c>
      <c r="C1305" s="1" t="s">
        <v>75</v>
      </c>
      <c r="D1305" t="e">
        <f>VLOOKUP(C1305,status_mappings!$A$2:$B$8,2,0)</f>
        <v>#N/A</v>
      </c>
      <c r="E1305">
        <v>1803</v>
      </c>
      <c r="F1305" t="s">
        <v>18</v>
      </c>
      <c r="G1305">
        <f>VLOOKUP(F1305,sizing_mappings!$A$2:$B$6,2,0)</f>
        <v>5</v>
      </c>
      <c r="H1305" t="s">
        <v>25</v>
      </c>
    </row>
    <row r="1306" spans="1:11" ht="15" hidden="1" customHeight="1">
      <c r="A1306" t="s">
        <v>2275</v>
      </c>
      <c r="B1306" t="s">
        <v>2436</v>
      </c>
      <c r="C1306" s="1" t="s">
        <v>75</v>
      </c>
      <c r="D1306" t="e">
        <f>VLOOKUP(C1306,status_mappings!$A$2:$B$8,2,0)</f>
        <v>#N/A</v>
      </c>
      <c r="E1306">
        <v>1805</v>
      </c>
      <c r="F1306" t="s">
        <v>21</v>
      </c>
      <c r="G1306">
        <f>VLOOKUP(F1306,sizing_mappings!$A$2:$B$6,2,0)</f>
        <v>3</v>
      </c>
      <c r="H1306" t="s">
        <v>25</v>
      </c>
      <c r="K1306" t="s">
        <v>2437</v>
      </c>
    </row>
    <row r="1307" spans="1:11" ht="15" hidden="1" customHeight="1">
      <c r="A1307" t="s">
        <v>2275</v>
      </c>
      <c r="B1307" t="s">
        <v>2438</v>
      </c>
      <c r="C1307" s="1" t="s">
        <v>75</v>
      </c>
      <c r="D1307" t="e">
        <f>VLOOKUP(C1307,status_mappings!$A$2:$B$8,2,0)</f>
        <v>#N/A</v>
      </c>
      <c r="E1307">
        <v>1803</v>
      </c>
      <c r="F1307" t="s">
        <v>18</v>
      </c>
      <c r="G1307">
        <f>VLOOKUP(F1307,sizing_mappings!$A$2:$B$6,2,0)</f>
        <v>5</v>
      </c>
      <c r="H1307" t="s">
        <v>25</v>
      </c>
      <c r="K1307" t="s">
        <v>2437</v>
      </c>
    </row>
    <row r="1308" spans="1:11" ht="15" hidden="1" customHeight="1">
      <c r="A1308" t="s">
        <v>2275</v>
      </c>
      <c r="B1308" t="s">
        <v>2439</v>
      </c>
      <c r="C1308" s="1" t="s">
        <v>13</v>
      </c>
      <c r="D1308">
        <f>VLOOKUP(C1308,status_mappings!$A$2:$B$8,2,0)</f>
        <v>3</v>
      </c>
      <c r="E1308">
        <v>1806</v>
      </c>
      <c r="F1308" t="s">
        <v>55</v>
      </c>
      <c r="G1308">
        <f>VLOOKUP(F1308,sizing_mappings!$A$2:$B$6,2,0)</f>
        <v>1</v>
      </c>
      <c r="H1308" t="s">
        <v>2277</v>
      </c>
    </row>
    <row r="1309" spans="1:11" ht="15" hidden="1" customHeight="1">
      <c r="A1309" t="s">
        <v>2440</v>
      </c>
      <c r="B1309" t="s">
        <v>2441</v>
      </c>
      <c r="C1309" s="1" t="s">
        <v>75</v>
      </c>
      <c r="D1309" t="e">
        <f>VLOOKUP(C1309,status_mappings!$A$2:$B$8,2,0)</f>
        <v>#N/A</v>
      </c>
      <c r="E1309">
        <v>1805</v>
      </c>
      <c r="F1309" t="s">
        <v>21</v>
      </c>
      <c r="G1309">
        <f>VLOOKUP(F1309,sizing_mappings!$A$2:$B$6,2,0)</f>
        <v>3</v>
      </c>
      <c r="H1309" t="s">
        <v>2277</v>
      </c>
    </row>
    <row r="1310" spans="1:11" ht="15" hidden="1" customHeight="1">
      <c r="A1310" t="s">
        <v>2275</v>
      </c>
      <c r="B1310" t="s">
        <v>2442</v>
      </c>
      <c r="C1310" s="1" t="s">
        <v>13</v>
      </c>
      <c r="D1310">
        <f>VLOOKUP(C1310,status_mappings!$A$2:$B$8,2,0)</f>
        <v>3</v>
      </c>
      <c r="E1310">
        <v>1804</v>
      </c>
      <c r="F1310" t="s">
        <v>18</v>
      </c>
      <c r="G1310">
        <v>5</v>
      </c>
      <c r="H1310" t="s">
        <v>2279</v>
      </c>
    </row>
    <row r="1311" spans="1:11" ht="15" hidden="1" customHeight="1">
      <c r="A1311" t="s">
        <v>2275</v>
      </c>
      <c r="B1311" t="s">
        <v>2443</v>
      </c>
      <c r="C1311" s="1" t="s">
        <v>13</v>
      </c>
      <c r="D1311">
        <f>VLOOKUP(C1311,status_mappings!$A$2:$B$8,2,0)</f>
        <v>3</v>
      </c>
      <c r="E1311">
        <v>1804</v>
      </c>
      <c r="F1311" t="s">
        <v>18</v>
      </c>
      <c r="G1311">
        <v>5</v>
      </c>
      <c r="H1311" t="s">
        <v>2279</v>
      </c>
    </row>
    <row r="1312" spans="1:11" ht="15" hidden="1" customHeight="1">
      <c r="A1312" t="s">
        <v>2275</v>
      </c>
      <c r="B1312" t="s">
        <v>2444</v>
      </c>
      <c r="C1312" s="1" t="s">
        <v>13</v>
      </c>
      <c r="D1312">
        <f>VLOOKUP(C1312,status_mappings!$A$2:$B$8,2,0)</f>
        <v>3</v>
      </c>
      <c r="E1312">
        <v>1802</v>
      </c>
      <c r="F1312" t="s">
        <v>14</v>
      </c>
      <c r="G1312">
        <f>VLOOKUP(F1312,sizing_mappings!$A$2:$B$6,2,0)</f>
        <v>2</v>
      </c>
      <c r="H1312" t="s">
        <v>2277</v>
      </c>
    </row>
    <row r="1313" spans="1:10" ht="15" hidden="1" customHeight="1">
      <c r="A1313" t="s">
        <v>2275</v>
      </c>
      <c r="B1313" t="s">
        <v>2445</v>
      </c>
      <c r="C1313" s="1" t="s">
        <v>13</v>
      </c>
      <c r="D1313">
        <f>VLOOKUP(C1313,status_mappings!$A$2:$B$8,2,0)</f>
        <v>3</v>
      </c>
      <c r="E1313">
        <v>1802</v>
      </c>
      <c r="F1313" t="s">
        <v>14</v>
      </c>
      <c r="G1313">
        <f>VLOOKUP(F1313,sizing_mappings!$A$2:$B$6,2,0)</f>
        <v>2</v>
      </c>
      <c r="H1313" t="s">
        <v>2281</v>
      </c>
    </row>
    <row r="1314" spans="1:10" ht="15" hidden="1" customHeight="1">
      <c r="A1314" t="s">
        <v>2275</v>
      </c>
      <c r="B1314" t="s">
        <v>2446</v>
      </c>
      <c r="C1314" s="1" t="s">
        <v>13</v>
      </c>
      <c r="D1314">
        <f>VLOOKUP(C1314,status_mappings!$A$2:$B$8,2,0)</f>
        <v>3</v>
      </c>
      <c r="E1314">
        <v>1802</v>
      </c>
      <c r="F1314" t="s">
        <v>14</v>
      </c>
      <c r="G1314">
        <f>VLOOKUP(F1314,sizing_mappings!$A$2:$B$6,2,0)</f>
        <v>2</v>
      </c>
      <c r="H1314" t="s">
        <v>2279</v>
      </c>
    </row>
    <row r="1315" spans="1:10" ht="15" hidden="1" customHeight="1">
      <c r="A1315" t="s">
        <v>11</v>
      </c>
      <c r="B1315" t="s">
        <v>241</v>
      </c>
      <c r="C1315" s="1" t="s">
        <v>13</v>
      </c>
      <c r="D1315">
        <f>VLOOKUP(C1315,status_mappings!$A$2:$B$8,2,0)</f>
        <v>3</v>
      </c>
      <c r="E1315">
        <v>1402</v>
      </c>
      <c r="F1315" t="s">
        <v>21</v>
      </c>
      <c r="G1315">
        <f>VLOOKUP(F1315,sizing_mappings!$A$2:$B$6,2,0)</f>
        <v>3</v>
      </c>
      <c r="H1315" t="s">
        <v>15</v>
      </c>
    </row>
    <row r="1316" spans="1:10" ht="15" hidden="1" customHeight="1">
      <c r="A1316" t="s">
        <v>2275</v>
      </c>
      <c r="B1316" t="s">
        <v>2447</v>
      </c>
      <c r="C1316" s="1" t="s">
        <v>13</v>
      </c>
      <c r="D1316">
        <f>VLOOKUP(C1316,status_mappings!$A$2:$B$8,2,0)</f>
        <v>3</v>
      </c>
      <c r="E1316">
        <v>1802</v>
      </c>
      <c r="F1316" t="s">
        <v>14</v>
      </c>
      <c r="G1316">
        <f>VLOOKUP(F1316,sizing_mappings!$A$2:$B$6,2,0)</f>
        <v>2</v>
      </c>
      <c r="H1316" t="s">
        <v>2283</v>
      </c>
    </row>
    <row r="1317" spans="1:10" ht="15" hidden="1" customHeight="1">
      <c r="A1317" t="s">
        <v>1886</v>
      </c>
      <c r="B1317" t="s">
        <v>2448</v>
      </c>
      <c r="C1317" s="1" t="s">
        <v>13</v>
      </c>
      <c r="D1317">
        <f>VLOOKUP(C1317,status_mappings!$A$2:$B$8,2,0)</f>
        <v>3</v>
      </c>
      <c r="E1317">
        <v>1804</v>
      </c>
      <c r="F1317" t="s">
        <v>21</v>
      </c>
      <c r="G1317">
        <f>VLOOKUP(F1317,sizing_mappings!$A$2:$B$6,2,0)</f>
        <v>3</v>
      </c>
      <c r="H1317" t="s">
        <v>258</v>
      </c>
      <c r="J1317" s="2">
        <v>1</v>
      </c>
    </row>
    <row r="1318" spans="1:10" ht="15" hidden="1" customHeight="1">
      <c r="A1318" t="s">
        <v>1886</v>
      </c>
      <c r="B1318" t="s">
        <v>2449</v>
      </c>
      <c r="C1318" s="1" t="s">
        <v>13</v>
      </c>
      <c r="D1318">
        <f>VLOOKUP(C1318,status_mappings!$A$2:$B$8,2,0)</f>
        <v>3</v>
      </c>
      <c r="E1318">
        <v>1805</v>
      </c>
      <c r="F1318" t="s">
        <v>14</v>
      </c>
      <c r="G1318">
        <f>VLOOKUP(F1318,sizing_mappings!$A$2:$B$6,2,0)</f>
        <v>2</v>
      </c>
      <c r="H1318" t="s">
        <v>258</v>
      </c>
    </row>
    <row r="1319" spans="1:10" ht="15" hidden="1" customHeight="1">
      <c r="A1319" t="s">
        <v>2049</v>
      </c>
      <c r="B1319" t="s">
        <v>2450</v>
      </c>
      <c r="C1319" s="1" t="s">
        <v>75</v>
      </c>
      <c r="D1319" t="e">
        <f>VLOOKUP(C1319,status_mappings!$A$2:$B$8,2,0)</f>
        <v>#N/A</v>
      </c>
      <c r="E1319">
        <v>1809</v>
      </c>
      <c r="F1319" t="s">
        <v>14</v>
      </c>
      <c r="G1319">
        <f>VLOOKUP(F1319,sizing_mappings!$A$2:$B$6,2,0)</f>
        <v>2</v>
      </c>
      <c r="H1319" t="s">
        <v>258</v>
      </c>
    </row>
    <row r="1320" spans="1:10" ht="15" hidden="1" customHeight="1">
      <c r="A1320" t="s">
        <v>2030</v>
      </c>
      <c r="B1320" t="s">
        <v>2452</v>
      </c>
      <c r="C1320" s="1" t="s">
        <v>13</v>
      </c>
      <c r="D1320">
        <f>VLOOKUP(C1320,status_mappings!$A$2:$B$8,2,0)</f>
        <v>3</v>
      </c>
      <c r="E1320">
        <v>1804</v>
      </c>
      <c r="F1320" t="s">
        <v>36</v>
      </c>
      <c r="G1320">
        <f>VLOOKUP(F1320,sizing_mappings!$A$2:$B$6,2,0)</f>
        <v>8</v>
      </c>
      <c r="H1320" t="s">
        <v>1400</v>
      </c>
    </row>
    <row r="1321" spans="1:10" ht="15" hidden="1" customHeight="1">
      <c r="A1321" t="s">
        <v>2030</v>
      </c>
      <c r="B1321" t="s">
        <v>2453</v>
      </c>
      <c r="C1321" s="1" t="s">
        <v>13</v>
      </c>
      <c r="D1321">
        <f>VLOOKUP(C1321,status_mappings!$A$2:$B$8,2,0)</f>
        <v>3</v>
      </c>
      <c r="E1321">
        <v>1804</v>
      </c>
      <c r="F1321" t="s">
        <v>55</v>
      </c>
      <c r="G1321">
        <f>VLOOKUP(F1321,sizing_mappings!$A$2:$B$6,2,0)</f>
        <v>1</v>
      </c>
      <c r="H1321" t="s">
        <v>1362</v>
      </c>
    </row>
    <row r="1322" spans="1:10" ht="15" hidden="1" customHeight="1">
      <c r="A1322" t="s">
        <v>2030</v>
      </c>
      <c r="B1322" t="s">
        <v>2453</v>
      </c>
      <c r="C1322" s="1" t="s">
        <v>13</v>
      </c>
      <c r="D1322">
        <f>VLOOKUP(C1322,status_mappings!$A$2:$B$8,2,0)</f>
        <v>3</v>
      </c>
      <c r="E1322">
        <v>1804</v>
      </c>
      <c r="F1322" t="s">
        <v>36</v>
      </c>
      <c r="G1322">
        <f>VLOOKUP(F1322,sizing_mappings!$A$2:$B$6,2,0)</f>
        <v>8</v>
      </c>
      <c r="H1322" t="s">
        <v>1303</v>
      </c>
    </row>
    <row r="1323" spans="1:10" ht="15" hidden="1" customHeight="1">
      <c r="A1323" t="s">
        <v>2030</v>
      </c>
      <c r="B1323" t="s">
        <v>2454</v>
      </c>
      <c r="C1323" s="1" t="s">
        <v>13</v>
      </c>
      <c r="D1323">
        <f>VLOOKUP(C1323,status_mappings!$A$2:$B$8,2,0)</f>
        <v>3</v>
      </c>
      <c r="E1323">
        <v>1805</v>
      </c>
      <c r="F1323" t="s">
        <v>14</v>
      </c>
      <c r="G1323">
        <f>VLOOKUP(F1323,sizing_mappings!$A$2:$B$6,2,0)</f>
        <v>2</v>
      </c>
      <c r="H1323" t="s">
        <v>1303</v>
      </c>
    </row>
    <row r="1324" spans="1:10" ht="15" hidden="1" customHeight="1">
      <c r="A1324" t="s">
        <v>2030</v>
      </c>
      <c r="B1324" t="s">
        <v>2455</v>
      </c>
      <c r="C1324" s="1" t="s">
        <v>13</v>
      </c>
      <c r="D1324">
        <f>VLOOKUP(C1324,status_mappings!$A$2:$B$8,2,0)</f>
        <v>3</v>
      </c>
      <c r="E1324">
        <v>1802</v>
      </c>
      <c r="F1324" t="s">
        <v>21</v>
      </c>
      <c r="G1324">
        <f>VLOOKUP(F1324,sizing_mappings!$A$2:$B$6,2,0)</f>
        <v>3</v>
      </c>
      <c r="H1324" t="s">
        <v>2361</v>
      </c>
    </row>
    <row r="1325" spans="1:10" ht="15" hidden="1" customHeight="1">
      <c r="A1325" t="s">
        <v>387</v>
      </c>
      <c r="B1325" t="s">
        <v>2456</v>
      </c>
      <c r="C1325" s="1" t="s">
        <v>13</v>
      </c>
      <c r="D1325">
        <f>VLOOKUP(C1325,status_mappings!$A$2:$B$8,2,0)</f>
        <v>3</v>
      </c>
      <c r="E1325">
        <v>1802</v>
      </c>
      <c r="F1325" t="s">
        <v>21</v>
      </c>
      <c r="G1325">
        <f>VLOOKUP(F1325,sizing_mappings!$A$2:$B$6,2,0)</f>
        <v>3</v>
      </c>
      <c r="H1325" t="s">
        <v>2361</v>
      </c>
    </row>
    <row r="1326" spans="1:10" ht="15" hidden="1" customHeight="1">
      <c r="A1326" t="s">
        <v>387</v>
      </c>
      <c r="B1326" t="s">
        <v>2457</v>
      </c>
      <c r="C1326" s="1" t="s">
        <v>75</v>
      </c>
      <c r="D1326" t="e">
        <f>VLOOKUP(C1326,status_mappings!$A$2:$B$8,2,0)</f>
        <v>#N/A</v>
      </c>
      <c r="E1326">
        <v>1902</v>
      </c>
      <c r="F1326" t="s">
        <v>21</v>
      </c>
      <c r="G1326">
        <f>VLOOKUP(F1326,sizing_mappings!$A$2:$B$6,2,0)</f>
        <v>3</v>
      </c>
      <c r="H1326" t="s">
        <v>25</v>
      </c>
    </row>
    <row r="1327" spans="1:10" ht="15" hidden="1" customHeight="1">
      <c r="A1327" t="s">
        <v>11</v>
      </c>
      <c r="B1327" t="s">
        <v>242</v>
      </c>
      <c r="C1327" s="1" t="s">
        <v>13</v>
      </c>
      <c r="D1327">
        <f>VLOOKUP(C1327,status_mappings!$A$2:$B$8,2,0)</f>
        <v>3</v>
      </c>
      <c r="E1327">
        <v>1405</v>
      </c>
      <c r="F1327" t="s">
        <v>14</v>
      </c>
      <c r="G1327">
        <f>VLOOKUP(F1327,sizing_mappings!$A$2:$B$6,2,0)</f>
        <v>2</v>
      </c>
      <c r="H1327" t="s">
        <v>133</v>
      </c>
    </row>
    <row r="1328" spans="1:10" ht="15" hidden="1" customHeight="1">
      <c r="A1328" t="s">
        <v>2267</v>
      </c>
      <c r="B1328" t="s">
        <v>2458</v>
      </c>
      <c r="C1328" s="1" t="s">
        <v>13</v>
      </c>
      <c r="D1328">
        <f>VLOOKUP(C1328,status_mappings!$A$2:$B$8,2,0)</f>
        <v>3</v>
      </c>
      <c r="E1328">
        <v>1802</v>
      </c>
      <c r="F1328" t="s">
        <v>55</v>
      </c>
      <c r="G1328">
        <f>VLOOKUP(F1328,sizing_mappings!$A$2:$B$6,2,0)</f>
        <v>1</v>
      </c>
      <c r="H1328" t="s">
        <v>2271</v>
      </c>
    </row>
    <row r="1329" spans="1:11" ht="15" hidden="1" customHeight="1">
      <c r="A1329" t="s">
        <v>2267</v>
      </c>
      <c r="B1329" t="s">
        <v>2459</v>
      </c>
      <c r="C1329" s="1" t="s">
        <v>13</v>
      </c>
      <c r="D1329">
        <f>VLOOKUP(C1329,status_mappings!$A$2:$B$8,2,0)</f>
        <v>3</v>
      </c>
      <c r="E1329">
        <v>1802</v>
      </c>
      <c r="F1329" t="s">
        <v>18</v>
      </c>
      <c r="G1329">
        <f>VLOOKUP(F1329,sizing_mappings!$A$2:$B$6,2,0)</f>
        <v>5</v>
      </c>
      <c r="H1329" t="s">
        <v>2269</v>
      </c>
    </row>
    <row r="1330" spans="1:11" ht="15" hidden="1" customHeight="1">
      <c r="A1330" t="s">
        <v>2267</v>
      </c>
      <c r="B1330" t="s">
        <v>2460</v>
      </c>
      <c r="C1330" s="1" t="s">
        <v>13</v>
      </c>
      <c r="D1330">
        <f>VLOOKUP(C1330,status_mappings!$A$2:$B$8,2,0)</f>
        <v>3</v>
      </c>
      <c r="E1330">
        <v>1802</v>
      </c>
      <c r="F1330" t="s">
        <v>55</v>
      </c>
      <c r="G1330">
        <f>VLOOKUP(F1330,sizing_mappings!$A$2:$B$6,2,0)</f>
        <v>1</v>
      </c>
      <c r="H1330" t="s">
        <v>2246</v>
      </c>
    </row>
    <row r="1331" spans="1:11" ht="15" hidden="1" customHeight="1">
      <c r="A1331" t="s">
        <v>2267</v>
      </c>
      <c r="B1331" t="s">
        <v>2461</v>
      </c>
      <c r="C1331" s="1" t="s">
        <v>13</v>
      </c>
      <c r="D1331">
        <f>VLOOKUP(C1331,status_mappings!$A$2:$B$8,2,0)</f>
        <v>3</v>
      </c>
      <c r="E1331">
        <v>1802</v>
      </c>
      <c r="F1331" t="s">
        <v>55</v>
      </c>
      <c r="G1331">
        <f>VLOOKUP(F1331,sizing_mappings!$A$2:$B$6,2,0)</f>
        <v>1</v>
      </c>
      <c r="H1331" t="s">
        <v>2269</v>
      </c>
    </row>
    <row r="1332" spans="1:11" ht="15" hidden="1" customHeight="1">
      <c r="A1332" t="s">
        <v>2267</v>
      </c>
      <c r="B1332" t="s">
        <v>2462</v>
      </c>
      <c r="C1332" s="1" t="s">
        <v>13</v>
      </c>
      <c r="D1332">
        <f>VLOOKUP(C1332,status_mappings!$A$2:$B$8,2,0)</f>
        <v>3</v>
      </c>
      <c r="E1332">
        <v>1802</v>
      </c>
      <c r="F1332" t="s">
        <v>55</v>
      </c>
      <c r="G1332">
        <f>VLOOKUP(F1332,sizing_mappings!$A$2:$B$6,2,0)</f>
        <v>1</v>
      </c>
      <c r="H1332" t="s">
        <v>2269</v>
      </c>
    </row>
    <row r="1333" spans="1:11" ht="15" hidden="1" customHeight="1">
      <c r="A1333" t="s">
        <v>2267</v>
      </c>
      <c r="B1333" t="s">
        <v>2463</v>
      </c>
      <c r="C1333" s="1" t="s">
        <v>13</v>
      </c>
      <c r="D1333">
        <f>VLOOKUP(C1333,status_mappings!$A$2:$B$8,2,0)</f>
        <v>3</v>
      </c>
      <c r="E1333">
        <v>1802</v>
      </c>
      <c r="F1333" t="s">
        <v>55</v>
      </c>
      <c r="G1333">
        <f>VLOOKUP(F1333,sizing_mappings!$A$2:$B$6,2,0)</f>
        <v>1</v>
      </c>
      <c r="H1333" t="s">
        <v>2246</v>
      </c>
    </row>
    <row r="1334" spans="1:11" ht="15" hidden="1" customHeight="1">
      <c r="A1334" t="s">
        <v>2267</v>
      </c>
      <c r="B1334" t="s">
        <v>2464</v>
      </c>
      <c r="C1334" s="1" t="s">
        <v>13</v>
      </c>
      <c r="D1334">
        <f>VLOOKUP(C1334,status_mappings!$A$2:$B$8,2,0)</f>
        <v>3</v>
      </c>
      <c r="E1334">
        <v>1802</v>
      </c>
      <c r="F1334" t="s">
        <v>55</v>
      </c>
      <c r="G1334">
        <f>VLOOKUP(F1334,sizing_mappings!$A$2:$B$6,2,0)</f>
        <v>1</v>
      </c>
      <c r="H1334" t="s">
        <v>2271</v>
      </c>
    </row>
    <row r="1335" spans="1:11" ht="15" hidden="1" customHeight="1">
      <c r="A1335" t="s">
        <v>2267</v>
      </c>
      <c r="B1335" t="s">
        <v>2465</v>
      </c>
      <c r="C1335" s="1" t="s">
        <v>13</v>
      </c>
      <c r="D1335">
        <f>VLOOKUP(C1335,status_mappings!$A$2:$B$8,2,0)</f>
        <v>3</v>
      </c>
      <c r="E1335">
        <v>1802</v>
      </c>
      <c r="F1335" t="s">
        <v>55</v>
      </c>
      <c r="G1335">
        <f>VLOOKUP(F1335,sizing_mappings!$A$2:$B$6,2,0)</f>
        <v>1</v>
      </c>
      <c r="H1335" t="s">
        <v>2274</v>
      </c>
    </row>
    <row r="1336" spans="1:11" ht="15" hidden="1" customHeight="1">
      <c r="A1336" t="s">
        <v>2267</v>
      </c>
      <c r="B1336" t="s">
        <v>2466</v>
      </c>
      <c r="C1336" s="1" t="s">
        <v>13</v>
      </c>
      <c r="D1336">
        <f>VLOOKUP(C1336,status_mappings!$A$2:$B$8,2,0)</f>
        <v>3</v>
      </c>
      <c r="E1336">
        <v>1802</v>
      </c>
      <c r="F1336" t="s">
        <v>55</v>
      </c>
      <c r="G1336">
        <f>VLOOKUP(F1336,sizing_mappings!$A$2:$B$6,2,0)</f>
        <v>1</v>
      </c>
      <c r="H1336" t="s">
        <v>2269</v>
      </c>
    </row>
    <row r="1337" spans="1:11" ht="15" hidden="1" customHeight="1">
      <c r="A1337" t="s">
        <v>2267</v>
      </c>
      <c r="B1337" t="s">
        <v>2467</v>
      </c>
      <c r="C1337" s="1" t="s">
        <v>75</v>
      </c>
      <c r="D1337" t="e">
        <f>VLOOKUP(C1337,status_mappings!$A$2:$B$8,2,0)</f>
        <v>#N/A</v>
      </c>
      <c r="E1337">
        <v>1803</v>
      </c>
      <c r="F1337" t="s">
        <v>14</v>
      </c>
      <c r="G1337">
        <f>VLOOKUP(F1337,sizing_mappings!$A$2:$B$6,2,0)</f>
        <v>2</v>
      </c>
      <c r="H1337" t="s">
        <v>25</v>
      </c>
    </row>
    <row r="1338" spans="1:11" ht="15" hidden="1" customHeight="1">
      <c r="A1338" t="s">
        <v>11</v>
      </c>
      <c r="B1338" t="s">
        <v>243</v>
      </c>
      <c r="C1338" s="1" t="s">
        <v>13</v>
      </c>
      <c r="D1338">
        <f>VLOOKUP(C1338,status_mappings!$A$2:$B$8,2,0)</f>
        <v>3</v>
      </c>
      <c r="E1338">
        <v>1402</v>
      </c>
      <c r="F1338" t="s">
        <v>14</v>
      </c>
      <c r="G1338">
        <f>VLOOKUP(F1338,sizing_mappings!$A$2:$B$6,2,0)</f>
        <v>2</v>
      </c>
      <c r="H1338" t="s">
        <v>51</v>
      </c>
      <c r="K1338" s="2">
        <v>0.95</v>
      </c>
    </row>
    <row r="1339" spans="1:11" ht="15" hidden="1" customHeight="1">
      <c r="A1339" t="s">
        <v>2267</v>
      </c>
      <c r="B1339" t="s">
        <v>2468</v>
      </c>
      <c r="C1339" s="1" t="s">
        <v>13</v>
      </c>
      <c r="D1339">
        <f>VLOOKUP(C1339,status_mappings!$A$2:$B$8,2,0)</f>
        <v>3</v>
      </c>
      <c r="E1339">
        <v>1802</v>
      </c>
      <c r="F1339" t="s">
        <v>14</v>
      </c>
      <c r="G1339">
        <f>VLOOKUP(F1339,sizing_mappings!$A$2:$B$6,2,0)</f>
        <v>2</v>
      </c>
      <c r="H1339" t="s">
        <v>2246</v>
      </c>
    </row>
    <row r="1340" spans="1:11" ht="15" hidden="1" customHeight="1">
      <c r="A1340" t="s">
        <v>2267</v>
      </c>
      <c r="B1340" t="s">
        <v>2469</v>
      </c>
      <c r="C1340" s="1" t="s">
        <v>13</v>
      </c>
      <c r="D1340">
        <f>VLOOKUP(C1340,status_mappings!$A$2:$B$8,2,0)</f>
        <v>3</v>
      </c>
      <c r="E1340">
        <v>1802</v>
      </c>
      <c r="F1340" t="s">
        <v>55</v>
      </c>
      <c r="G1340">
        <f>VLOOKUP(F1340,sizing_mappings!$A$2:$B$6,2,0)</f>
        <v>1</v>
      </c>
      <c r="H1340" t="s">
        <v>2269</v>
      </c>
    </row>
    <row r="1341" spans="1:11" ht="15" hidden="1" customHeight="1">
      <c r="A1341" t="s">
        <v>2267</v>
      </c>
      <c r="B1341" t="s">
        <v>2470</v>
      </c>
      <c r="C1341" s="1" t="s">
        <v>13</v>
      </c>
      <c r="D1341">
        <f>VLOOKUP(C1341,status_mappings!$A$2:$B$8,2,0)</f>
        <v>3</v>
      </c>
      <c r="E1341">
        <v>1802</v>
      </c>
      <c r="F1341" t="s">
        <v>55</v>
      </c>
      <c r="G1341">
        <f>VLOOKUP(F1341,sizing_mappings!$A$2:$B$6,2,0)</f>
        <v>1</v>
      </c>
      <c r="H1341" t="s">
        <v>2269</v>
      </c>
    </row>
    <row r="1342" spans="1:11" ht="15" hidden="1" customHeight="1">
      <c r="A1342" t="s">
        <v>2267</v>
      </c>
      <c r="B1342" t="s">
        <v>2471</v>
      </c>
      <c r="C1342" s="1" t="s">
        <v>13</v>
      </c>
      <c r="D1342">
        <f>VLOOKUP(C1342,status_mappings!$A$2:$B$8,2,0)</f>
        <v>3</v>
      </c>
      <c r="E1342">
        <v>1802</v>
      </c>
      <c r="F1342" t="s">
        <v>55</v>
      </c>
      <c r="G1342">
        <f>VLOOKUP(F1342,sizing_mappings!$A$2:$B$6,2,0)</f>
        <v>1</v>
      </c>
      <c r="H1342" t="s">
        <v>2246</v>
      </c>
    </row>
    <row r="1343" spans="1:11" ht="15" hidden="1" customHeight="1">
      <c r="A1343" t="s">
        <v>2267</v>
      </c>
      <c r="B1343" t="s">
        <v>2472</v>
      </c>
      <c r="C1343" s="1" t="s">
        <v>13</v>
      </c>
      <c r="D1343">
        <f>VLOOKUP(C1343,status_mappings!$A$2:$B$8,2,0)</f>
        <v>3</v>
      </c>
      <c r="E1343">
        <v>1802</v>
      </c>
      <c r="F1343" t="s">
        <v>55</v>
      </c>
      <c r="G1343">
        <f>VLOOKUP(F1343,sizing_mappings!$A$2:$B$6,2,0)</f>
        <v>1</v>
      </c>
      <c r="H1343" t="s">
        <v>2274</v>
      </c>
    </row>
    <row r="1344" spans="1:11" ht="15" hidden="1" customHeight="1">
      <c r="A1344" t="s">
        <v>2267</v>
      </c>
      <c r="B1344" t="s">
        <v>2474</v>
      </c>
      <c r="C1344" s="1" t="s">
        <v>13</v>
      </c>
      <c r="D1344">
        <f>VLOOKUP(C1344,status_mappings!$A$2:$B$8,2,0)</f>
        <v>3</v>
      </c>
      <c r="E1344">
        <v>1803</v>
      </c>
      <c r="F1344" t="s">
        <v>14</v>
      </c>
      <c r="G1344">
        <f>VLOOKUP(F1344,sizing_mappings!$A$2:$B$6,2,0)</f>
        <v>2</v>
      </c>
      <c r="H1344" t="s">
        <v>2269</v>
      </c>
    </row>
    <row r="1345" spans="1:11" ht="15" hidden="1" customHeight="1">
      <c r="A1345" t="s">
        <v>2267</v>
      </c>
      <c r="B1345" t="s">
        <v>2473</v>
      </c>
      <c r="C1345" s="1" t="s">
        <v>13</v>
      </c>
      <c r="D1345">
        <f>VLOOKUP(C1345,status_mappings!$A$2:$B$8,2,0)</f>
        <v>3</v>
      </c>
      <c r="E1345">
        <v>1802</v>
      </c>
      <c r="F1345" t="s">
        <v>55</v>
      </c>
      <c r="G1345">
        <f>VLOOKUP(F1345,sizing_mappings!$A$2:$B$6,2,0)</f>
        <v>1</v>
      </c>
      <c r="H1345" t="s">
        <v>2271</v>
      </c>
    </row>
    <row r="1346" spans="1:11" ht="15" hidden="1" customHeight="1">
      <c r="A1346" t="s">
        <v>2296</v>
      </c>
      <c r="B1346" t="s">
        <v>2475</v>
      </c>
      <c r="C1346" s="1" t="s">
        <v>13</v>
      </c>
      <c r="D1346">
        <f>VLOOKUP(C1346,status_mappings!$A$2:$B$8,2,0)</f>
        <v>3</v>
      </c>
      <c r="E1346">
        <v>1803</v>
      </c>
      <c r="F1346" t="s">
        <v>14</v>
      </c>
      <c r="G1346">
        <f>VLOOKUP(F1346,sizing_mappings!$A$2:$B$6,2,0)</f>
        <v>2</v>
      </c>
      <c r="H1346" t="s">
        <v>2197</v>
      </c>
    </row>
    <row r="1347" spans="1:11" ht="15" hidden="1" customHeight="1">
      <c r="A1347" t="s">
        <v>2296</v>
      </c>
      <c r="B1347" t="s">
        <v>2476</v>
      </c>
      <c r="C1347" s="1" t="s">
        <v>13</v>
      </c>
      <c r="D1347">
        <f>VLOOKUP(C1347,status_mappings!$A$2:$B$8,2,0)</f>
        <v>3</v>
      </c>
      <c r="E1347">
        <v>1802</v>
      </c>
      <c r="F1347" t="s">
        <v>14</v>
      </c>
      <c r="G1347">
        <f>VLOOKUP(F1347,sizing_mappings!$A$2:$B$6,2,0)</f>
        <v>2</v>
      </c>
      <c r="H1347" t="s">
        <v>2195</v>
      </c>
    </row>
    <row r="1348" spans="1:11" ht="15" hidden="1" customHeight="1">
      <c r="A1348" t="s">
        <v>2296</v>
      </c>
      <c r="B1348" t="s">
        <v>2477</v>
      </c>
      <c r="C1348" s="1" t="s">
        <v>75</v>
      </c>
      <c r="D1348" t="e">
        <f>VLOOKUP(C1348,status_mappings!$A$2:$B$8,2,0)</f>
        <v>#N/A</v>
      </c>
      <c r="E1348">
        <v>1807</v>
      </c>
      <c r="F1348" t="s">
        <v>14</v>
      </c>
      <c r="G1348">
        <f>VLOOKUP(F1348,sizing_mappings!$A$2:$B$6,2,0)</f>
        <v>2</v>
      </c>
      <c r="H1348" t="s">
        <v>1696</v>
      </c>
    </row>
    <row r="1349" spans="1:11" ht="15" hidden="1" customHeight="1">
      <c r="A1349" t="s">
        <v>11</v>
      </c>
      <c r="B1349" t="s">
        <v>244</v>
      </c>
      <c r="C1349" s="1" t="s">
        <v>13</v>
      </c>
      <c r="D1349">
        <f>VLOOKUP(C1349,status_mappings!$A$2:$B$8,2,0)</f>
        <v>3</v>
      </c>
      <c r="E1349">
        <v>1403</v>
      </c>
      <c r="F1349" t="s">
        <v>21</v>
      </c>
      <c r="G1349">
        <f>VLOOKUP(F1349,sizing_mappings!$A$2:$B$6,2,0)</f>
        <v>3</v>
      </c>
      <c r="H1349" t="s">
        <v>44</v>
      </c>
      <c r="K1349" s="2"/>
    </row>
    <row r="1350" spans="1:11" ht="15" hidden="1" customHeight="1">
      <c r="A1350" t="s">
        <v>2296</v>
      </c>
      <c r="B1350" t="s">
        <v>2478</v>
      </c>
      <c r="C1350" s="1" t="s">
        <v>13</v>
      </c>
      <c r="D1350">
        <f>VLOOKUP(C1350,status_mappings!$A$2:$B$8,2,0)</f>
        <v>3</v>
      </c>
      <c r="E1350">
        <v>1802</v>
      </c>
      <c r="F1350" t="s">
        <v>55</v>
      </c>
      <c r="G1350">
        <f>VLOOKUP(F1350,sizing_mappings!$A$2:$B$6,2,0)</f>
        <v>1</v>
      </c>
      <c r="H1350" t="s">
        <v>1696</v>
      </c>
      <c r="J1350" s="2">
        <v>1</v>
      </c>
    </row>
    <row r="1351" spans="1:11" ht="15" hidden="1" customHeight="1">
      <c r="A1351" t="s">
        <v>387</v>
      </c>
      <c r="B1351" t="s">
        <v>3479</v>
      </c>
      <c r="C1351" s="1" t="s">
        <v>13</v>
      </c>
      <c r="D1351">
        <f>VLOOKUP(C1351,status_mappings!$A$2:$B$8,2,0)</f>
        <v>3</v>
      </c>
      <c r="E1351">
        <v>1802</v>
      </c>
      <c r="F1351" t="s">
        <v>55</v>
      </c>
      <c r="G1351">
        <f>VLOOKUP(F1351,sizing_mappings!$A$2:$B$6,2,0)</f>
        <v>1</v>
      </c>
      <c r="H1351" t="s">
        <v>1303</v>
      </c>
    </row>
    <row r="1352" spans="1:11" ht="15" hidden="1" customHeight="1">
      <c r="A1352" t="s">
        <v>31</v>
      </c>
      <c r="B1352" t="s">
        <v>2479</v>
      </c>
      <c r="C1352" s="1" t="s">
        <v>13</v>
      </c>
      <c r="D1352">
        <f>VLOOKUP(C1352,status_mappings!$A$2:$B$8,2,0)</f>
        <v>3</v>
      </c>
      <c r="E1352">
        <v>1802</v>
      </c>
      <c r="F1352" t="s">
        <v>14</v>
      </c>
      <c r="G1352">
        <f>VLOOKUP(F1352,sizing_mappings!$A$2:$B$6,2,0)</f>
        <v>2</v>
      </c>
      <c r="H1352" t="s">
        <v>1303</v>
      </c>
    </row>
    <row r="1353" spans="1:11" ht="15" hidden="1" customHeight="1">
      <c r="A1353" t="s">
        <v>387</v>
      </c>
      <c r="B1353" t="s">
        <v>2480</v>
      </c>
      <c r="C1353" s="1" t="s">
        <v>13</v>
      </c>
      <c r="D1353">
        <f>VLOOKUP(C1353,status_mappings!$A$2:$B$8,2,0)</f>
        <v>3</v>
      </c>
      <c r="E1353">
        <v>1802</v>
      </c>
      <c r="F1353" t="s">
        <v>21</v>
      </c>
      <c r="G1353">
        <f>VLOOKUP(F1353,sizing_mappings!$A$2:$B$6,2,0)</f>
        <v>3</v>
      </c>
      <c r="H1353" t="s">
        <v>1303</v>
      </c>
    </row>
    <row r="1354" spans="1:11" ht="15" hidden="1" customHeight="1">
      <c r="A1354" t="s">
        <v>2296</v>
      </c>
      <c r="B1354" t="s">
        <v>2481</v>
      </c>
      <c r="C1354" s="1" t="s">
        <v>13</v>
      </c>
      <c r="D1354">
        <f>VLOOKUP(C1354,status_mappings!$A$2:$B$8,2,0)</f>
        <v>3</v>
      </c>
      <c r="E1354">
        <v>1802</v>
      </c>
      <c r="F1354" t="s">
        <v>14</v>
      </c>
      <c r="G1354">
        <f>VLOOKUP(F1354,sizing_mappings!$A$2:$B$6,2,0)</f>
        <v>2</v>
      </c>
      <c r="H1354" t="s">
        <v>2250</v>
      </c>
    </row>
    <row r="1355" spans="1:11" ht="15" hidden="1" customHeight="1">
      <c r="A1355" t="s">
        <v>2296</v>
      </c>
      <c r="B1355" t="s">
        <v>2482</v>
      </c>
      <c r="C1355" s="1" t="s">
        <v>13</v>
      </c>
      <c r="D1355">
        <f>VLOOKUP(C1355,status_mappings!$A$2:$B$8,2,0)</f>
        <v>3</v>
      </c>
      <c r="E1355">
        <v>1803</v>
      </c>
      <c r="F1355" t="s">
        <v>14</v>
      </c>
      <c r="G1355">
        <f>VLOOKUP(F1355,sizing_mappings!$A$2:$B$6,2,0)</f>
        <v>2</v>
      </c>
      <c r="H1355" t="s">
        <v>1696</v>
      </c>
      <c r="J1355" s="2">
        <v>1</v>
      </c>
    </row>
    <row r="1356" spans="1:11" ht="15" hidden="1" customHeight="1">
      <c r="A1356" t="s">
        <v>2267</v>
      </c>
      <c r="B1356" t="s">
        <v>2483</v>
      </c>
      <c r="C1356" s="1" t="s">
        <v>13</v>
      </c>
      <c r="D1356">
        <f>VLOOKUP(C1356,status_mappings!$A$2:$B$8,2,0)</f>
        <v>3</v>
      </c>
      <c r="E1356">
        <v>1802</v>
      </c>
      <c r="F1356" t="s">
        <v>14</v>
      </c>
      <c r="G1356">
        <v>2</v>
      </c>
      <c r="H1356" t="s">
        <v>2246</v>
      </c>
    </row>
    <row r="1357" spans="1:11" ht="15" hidden="1" customHeight="1">
      <c r="A1357" t="s">
        <v>2267</v>
      </c>
      <c r="B1357" t="s">
        <v>2484</v>
      </c>
      <c r="C1357" s="1" t="s">
        <v>13</v>
      </c>
      <c r="D1357">
        <f>VLOOKUP(C1357,status_mappings!$A$2:$B$8,2,0)</f>
        <v>3</v>
      </c>
      <c r="E1357">
        <v>1802</v>
      </c>
      <c r="F1357" t="s">
        <v>21</v>
      </c>
      <c r="G1357">
        <f>VLOOKUP(F1357,sizing_mappings!$A$2:$B$6,2,0)</f>
        <v>3</v>
      </c>
      <c r="H1357" t="s">
        <v>2269</v>
      </c>
    </row>
    <row r="1358" spans="1:11" ht="15" hidden="1" customHeight="1">
      <c r="A1358" t="s">
        <v>2267</v>
      </c>
      <c r="B1358" t="s">
        <v>2485</v>
      </c>
      <c r="C1358" s="1" t="s">
        <v>13</v>
      </c>
      <c r="D1358">
        <f>VLOOKUP(C1358,status_mappings!$A$2:$B$8,2,0)</f>
        <v>3</v>
      </c>
      <c r="E1358">
        <v>1802</v>
      </c>
      <c r="F1358" t="s">
        <v>21</v>
      </c>
      <c r="G1358">
        <v>3</v>
      </c>
      <c r="H1358" t="s">
        <v>2246</v>
      </c>
    </row>
    <row r="1359" spans="1:11" ht="15" hidden="1" customHeight="1">
      <c r="A1359" t="s">
        <v>2267</v>
      </c>
      <c r="B1359" t="s">
        <v>2486</v>
      </c>
      <c r="C1359" s="1" t="s">
        <v>13</v>
      </c>
      <c r="D1359">
        <f>VLOOKUP(C1359,status_mappings!$A$2:$B$8,2,0)</f>
        <v>3</v>
      </c>
      <c r="E1359">
        <v>1802</v>
      </c>
      <c r="F1359" t="s">
        <v>21</v>
      </c>
      <c r="G1359">
        <v>3</v>
      </c>
      <c r="H1359" t="s">
        <v>2271</v>
      </c>
    </row>
    <row r="1360" spans="1:11" ht="15" hidden="1" customHeight="1">
      <c r="A1360" t="s">
        <v>11</v>
      </c>
      <c r="B1360" t="s">
        <v>245</v>
      </c>
      <c r="C1360" s="1" t="s">
        <v>13</v>
      </c>
      <c r="D1360">
        <f>VLOOKUP(C1360,status_mappings!$A$2:$B$8,2,0)</f>
        <v>3</v>
      </c>
      <c r="E1360">
        <v>1403</v>
      </c>
      <c r="F1360" t="s">
        <v>21</v>
      </c>
      <c r="G1360">
        <f>VLOOKUP(F1360,sizing_mappings!$A$2:$B$6,2,0)</f>
        <v>3</v>
      </c>
      <c r="H1360" t="s">
        <v>70</v>
      </c>
      <c r="K1360" t="s">
        <v>246</v>
      </c>
    </row>
    <row r="1361" spans="1:11" ht="15" hidden="1" customHeight="1">
      <c r="A1361" t="s">
        <v>2267</v>
      </c>
      <c r="B1361" t="s">
        <v>2487</v>
      </c>
      <c r="C1361" s="1" t="s">
        <v>13</v>
      </c>
      <c r="D1361">
        <f>VLOOKUP(C1361,status_mappings!$A$2:$B$8,2,0)</f>
        <v>3</v>
      </c>
      <c r="E1361">
        <v>1802</v>
      </c>
      <c r="F1361" t="s">
        <v>21</v>
      </c>
      <c r="G1361">
        <v>3</v>
      </c>
      <c r="H1361" t="s">
        <v>2274</v>
      </c>
    </row>
    <row r="1362" spans="1:11" ht="15" hidden="1" customHeight="1">
      <c r="A1362" t="s">
        <v>2267</v>
      </c>
      <c r="B1362" t="s">
        <v>2488</v>
      </c>
      <c r="C1362" s="1" t="s">
        <v>13</v>
      </c>
      <c r="D1362">
        <f>VLOOKUP(C1362,status_mappings!$A$2:$B$8,2,0)</f>
        <v>3</v>
      </c>
      <c r="E1362">
        <v>1802</v>
      </c>
      <c r="F1362" t="s">
        <v>55</v>
      </c>
      <c r="G1362">
        <f>VLOOKUP(F1362,sizing_mappings!$A$2:$B$6,2,0)</f>
        <v>1</v>
      </c>
      <c r="H1362" t="s">
        <v>2269</v>
      </c>
    </row>
    <row r="1363" spans="1:11" ht="15" hidden="1" customHeight="1">
      <c r="A1363" t="s">
        <v>2267</v>
      </c>
      <c r="B1363" t="s">
        <v>2489</v>
      </c>
      <c r="C1363" s="1" t="s">
        <v>13</v>
      </c>
      <c r="D1363">
        <f>VLOOKUP(C1363,status_mappings!$A$2:$B$8,2,0)</f>
        <v>3</v>
      </c>
      <c r="E1363">
        <v>1803</v>
      </c>
      <c r="F1363" t="s">
        <v>18</v>
      </c>
      <c r="G1363">
        <v>6</v>
      </c>
      <c r="H1363" t="s">
        <v>2269</v>
      </c>
    </row>
    <row r="1364" spans="1:11" ht="15" hidden="1" customHeight="1">
      <c r="A1364" t="s">
        <v>2267</v>
      </c>
      <c r="B1364" t="s">
        <v>2490</v>
      </c>
      <c r="C1364" s="1" t="s">
        <v>13</v>
      </c>
      <c r="D1364">
        <f>VLOOKUP(C1364,status_mappings!$A$2:$B$8,2,0)</f>
        <v>3</v>
      </c>
      <c r="E1364">
        <v>1804</v>
      </c>
      <c r="F1364" t="s">
        <v>55</v>
      </c>
      <c r="G1364">
        <f>VLOOKUP(F1364,sizing_mappings!$A$2:$B$6,2,0)</f>
        <v>1</v>
      </c>
      <c r="H1364" t="s">
        <v>2246</v>
      </c>
    </row>
    <row r="1365" spans="1:11" ht="15" hidden="1" customHeight="1">
      <c r="A1365" t="s">
        <v>2267</v>
      </c>
      <c r="B1365" t="s">
        <v>2491</v>
      </c>
      <c r="C1365" s="1" t="s">
        <v>13</v>
      </c>
      <c r="D1365">
        <f>VLOOKUP(C1365,status_mappings!$A$2:$B$8,2,0)</f>
        <v>3</v>
      </c>
      <c r="E1365">
        <v>1804</v>
      </c>
      <c r="F1365" t="s">
        <v>55</v>
      </c>
      <c r="G1365">
        <f>VLOOKUP(F1365,sizing_mappings!$A$2:$B$6,2,0)</f>
        <v>1</v>
      </c>
      <c r="H1365" t="s">
        <v>2271</v>
      </c>
    </row>
    <row r="1366" spans="1:11" ht="15" hidden="1" customHeight="1">
      <c r="A1366" t="s">
        <v>2267</v>
      </c>
      <c r="B1366" t="s">
        <v>2492</v>
      </c>
      <c r="C1366" s="1" t="s">
        <v>13</v>
      </c>
      <c r="D1366">
        <f>VLOOKUP(C1366,status_mappings!$A$2:$B$8,2,0)</f>
        <v>3</v>
      </c>
      <c r="E1366">
        <v>1804</v>
      </c>
      <c r="F1366" t="s">
        <v>55</v>
      </c>
      <c r="G1366">
        <f>VLOOKUP(F1366,sizing_mappings!$A$2:$B$6,2,0)</f>
        <v>1</v>
      </c>
      <c r="H1366" t="s">
        <v>2274</v>
      </c>
    </row>
    <row r="1367" spans="1:11" ht="15" hidden="1" customHeight="1">
      <c r="A1367" t="s">
        <v>2267</v>
      </c>
      <c r="B1367" t="s">
        <v>2493</v>
      </c>
      <c r="C1367" s="1" t="s">
        <v>13</v>
      </c>
      <c r="D1367">
        <f>VLOOKUP(C1367,status_mappings!$A$2:$B$8,2,0)</f>
        <v>3</v>
      </c>
      <c r="E1367">
        <v>1802</v>
      </c>
      <c r="F1367" t="s">
        <v>14</v>
      </c>
      <c r="G1367">
        <f>VLOOKUP(F1367,sizing_mappings!$A$2:$B$6,2,0)</f>
        <v>2</v>
      </c>
      <c r="H1367" t="s">
        <v>2269</v>
      </c>
    </row>
    <row r="1368" spans="1:11" ht="15" hidden="1" customHeight="1">
      <c r="A1368" t="s">
        <v>2267</v>
      </c>
      <c r="B1368" t="s">
        <v>2494</v>
      </c>
      <c r="C1368" s="1" t="s">
        <v>13</v>
      </c>
      <c r="D1368">
        <f>VLOOKUP(C1368,status_mappings!$A$2:$B$8,2,0)</f>
        <v>3</v>
      </c>
      <c r="E1368">
        <v>1802</v>
      </c>
      <c r="F1368" t="s">
        <v>14</v>
      </c>
      <c r="G1368">
        <f>VLOOKUP(F1368,sizing_mappings!$A$2:$B$6,2,0)</f>
        <v>2</v>
      </c>
      <c r="H1368" t="s">
        <v>2269</v>
      </c>
    </row>
    <row r="1369" spans="1:11" ht="15" hidden="1" customHeight="1">
      <c r="A1369" t="s">
        <v>2267</v>
      </c>
      <c r="B1369" t="s">
        <v>2495</v>
      </c>
      <c r="C1369" s="1" t="s">
        <v>13</v>
      </c>
      <c r="D1369">
        <f>VLOOKUP(C1369,status_mappings!$A$2:$B$8,2,0)</f>
        <v>3</v>
      </c>
      <c r="E1369">
        <v>1802</v>
      </c>
      <c r="F1369" t="s">
        <v>21</v>
      </c>
      <c r="G1369">
        <f>VLOOKUP(F1369,sizing_mappings!$A$2:$B$6,2,0)</f>
        <v>3</v>
      </c>
      <c r="H1369" t="s">
        <v>2269</v>
      </c>
    </row>
    <row r="1370" spans="1:11" ht="15" hidden="1" customHeight="1">
      <c r="A1370" t="s">
        <v>2267</v>
      </c>
      <c r="B1370" t="s">
        <v>2496</v>
      </c>
      <c r="C1370" s="1" t="s">
        <v>13</v>
      </c>
      <c r="D1370">
        <f>VLOOKUP(C1370,status_mappings!$A$2:$B$8,2,0)</f>
        <v>3</v>
      </c>
      <c r="E1370">
        <v>1802</v>
      </c>
      <c r="F1370" t="s">
        <v>21</v>
      </c>
      <c r="G1370">
        <v>3</v>
      </c>
      <c r="H1370" t="s">
        <v>2246</v>
      </c>
    </row>
    <row r="1371" spans="1:11" ht="15" hidden="1" customHeight="1">
      <c r="A1371" t="s">
        <v>11</v>
      </c>
      <c r="B1371" t="s">
        <v>247</v>
      </c>
      <c r="C1371" s="1" t="s">
        <v>13</v>
      </c>
      <c r="D1371">
        <f>VLOOKUP(C1371,status_mappings!$A$2:$B$8,2,0)</f>
        <v>3</v>
      </c>
      <c r="E1371">
        <v>1402</v>
      </c>
      <c r="F1371" t="s">
        <v>21</v>
      </c>
      <c r="G1371">
        <f>VLOOKUP(F1371,sizing_mappings!$A$2:$B$6,2,0)</f>
        <v>3</v>
      </c>
      <c r="H1371" t="s">
        <v>101</v>
      </c>
      <c r="I1371" t="s">
        <v>87</v>
      </c>
      <c r="K1371" s="2">
        <v>0.75</v>
      </c>
    </row>
    <row r="1372" spans="1:11" ht="15" hidden="1" customHeight="1">
      <c r="A1372" t="s">
        <v>2267</v>
      </c>
      <c r="B1372" t="s">
        <v>2497</v>
      </c>
      <c r="C1372" s="1" t="s">
        <v>13</v>
      </c>
      <c r="D1372">
        <f>VLOOKUP(C1372,status_mappings!$A$2:$B$8,2,0)</f>
        <v>3</v>
      </c>
      <c r="E1372">
        <v>1802</v>
      </c>
      <c r="F1372" t="s">
        <v>21</v>
      </c>
      <c r="G1372">
        <v>3</v>
      </c>
      <c r="H1372" t="s">
        <v>2271</v>
      </c>
    </row>
    <row r="1373" spans="1:11" ht="15" hidden="1" customHeight="1">
      <c r="A1373" t="s">
        <v>2267</v>
      </c>
      <c r="B1373" t="s">
        <v>2498</v>
      </c>
      <c r="C1373" s="1" t="s">
        <v>13</v>
      </c>
      <c r="D1373">
        <f>VLOOKUP(C1373,status_mappings!$A$2:$B$8,2,0)</f>
        <v>3</v>
      </c>
      <c r="E1373">
        <v>1802</v>
      </c>
      <c r="F1373" t="s">
        <v>21</v>
      </c>
      <c r="G1373">
        <f>VLOOKUP(F1373,sizing_mappings!$A$2:$B$6,2,0)</f>
        <v>3</v>
      </c>
      <c r="H1373" t="s">
        <v>2274</v>
      </c>
    </row>
    <row r="1374" spans="1:11" ht="15" hidden="1" customHeight="1">
      <c r="A1374" t="s">
        <v>31</v>
      </c>
      <c r="B1374" t="s">
        <v>2500</v>
      </c>
      <c r="C1374" s="1" t="s">
        <v>13</v>
      </c>
      <c r="D1374">
        <f>VLOOKUP(C1374,status_mappings!$A$2:$B$8,2,0)</f>
        <v>3</v>
      </c>
      <c r="E1374">
        <v>1802</v>
      </c>
      <c r="F1374" t="s">
        <v>55</v>
      </c>
      <c r="G1374">
        <f>VLOOKUP(F1374,sizing_mappings!$A$2:$B$6,2,0)</f>
        <v>1</v>
      </c>
      <c r="H1374" t="s">
        <v>1303</v>
      </c>
    </row>
    <row r="1375" spans="1:11" ht="15" hidden="1" customHeight="1">
      <c r="A1375" t="s">
        <v>387</v>
      </c>
      <c r="B1375" t="s">
        <v>2501</v>
      </c>
      <c r="C1375" s="1" t="s">
        <v>13</v>
      </c>
      <c r="D1375">
        <f>VLOOKUP(C1375,status_mappings!$A$2:$B$8,2,0)</f>
        <v>3</v>
      </c>
      <c r="E1375">
        <v>1802</v>
      </c>
      <c r="F1375" t="s">
        <v>14</v>
      </c>
      <c r="G1375">
        <f>VLOOKUP(F1375,sizing_mappings!$A$2:$B$6,2,0)</f>
        <v>2</v>
      </c>
      <c r="H1375" t="s">
        <v>1303</v>
      </c>
    </row>
    <row r="1376" spans="1:11" ht="15" hidden="1" customHeight="1">
      <c r="A1376" t="s">
        <v>2267</v>
      </c>
      <c r="B1376" t="s">
        <v>2502</v>
      </c>
      <c r="C1376" s="1" t="s">
        <v>13</v>
      </c>
      <c r="D1376">
        <f>VLOOKUP(C1376,status_mappings!$A$2:$B$8,2,0)</f>
        <v>3</v>
      </c>
      <c r="E1376">
        <v>1802</v>
      </c>
      <c r="F1376" t="s">
        <v>14</v>
      </c>
      <c r="G1376">
        <f>VLOOKUP(F1376,sizing_mappings!$A$2:$B$6,2,0)</f>
        <v>2</v>
      </c>
      <c r="H1376" t="s">
        <v>2269</v>
      </c>
    </row>
    <row r="1377" spans="1:11" ht="15" hidden="1" customHeight="1">
      <c r="A1377" t="s">
        <v>2267</v>
      </c>
      <c r="B1377" t="s">
        <v>2503</v>
      </c>
      <c r="C1377" s="1" t="s">
        <v>13</v>
      </c>
      <c r="D1377">
        <f>VLOOKUP(C1377,status_mappings!$A$2:$B$8,2,0)</f>
        <v>3</v>
      </c>
      <c r="E1377">
        <v>1802</v>
      </c>
      <c r="F1377" t="s">
        <v>14</v>
      </c>
      <c r="G1377">
        <v>2</v>
      </c>
      <c r="H1377" t="s">
        <v>2246</v>
      </c>
    </row>
    <row r="1378" spans="1:11" ht="15" hidden="1" customHeight="1">
      <c r="A1378" t="s">
        <v>2267</v>
      </c>
      <c r="B1378" t="s">
        <v>2504</v>
      </c>
      <c r="C1378" s="1" t="s">
        <v>13</v>
      </c>
      <c r="D1378">
        <f>VLOOKUP(C1378,status_mappings!$A$2:$B$8,2,0)</f>
        <v>3</v>
      </c>
      <c r="E1378">
        <v>1802</v>
      </c>
      <c r="F1378" t="s">
        <v>55</v>
      </c>
      <c r="G1378">
        <f>VLOOKUP(F1378,sizing_mappings!$A$2:$B$6,2,0)</f>
        <v>1</v>
      </c>
      <c r="H1378" t="s">
        <v>2274</v>
      </c>
    </row>
    <row r="1379" spans="1:11" ht="15" hidden="1" customHeight="1">
      <c r="A1379" t="s">
        <v>2267</v>
      </c>
      <c r="B1379" t="s">
        <v>2505</v>
      </c>
      <c r="C1379" s="1" t="s">
        <v>13</v>
      </c>
      <c r="D1379">
        <f>VLOOKUP(C1379,status_mappings!$A$2:$B$8,2,0)</f>
        <v>3</v>
      </c>
      <c r="E1379">
        <v>1802</v>
      </c>
      <c r="F1379" t="s">
        <v>55</v>
      </c>
      <c r="G1379">
        <v>1</v>
      </c>
      <c r="H1379" t="s">
        <v>2271</v>
      </c>
    </row>
    <row r="1380" spans="1:11" ht="15" hidden="1" customHeight="1">
      <c r="A1380" t="s">
        <v>31</v>
      </c>
      <c r="B1380" t="s">
        <v>2506</v>
      </c>
      <c r="C1380" s="1" t="s">
        <v>13</v>
      </c>
      <c r="D1380">
        <f>VLOOKUP(C1380,status_mappings!$A$2:$B$8,2,0)</f>
        <v>3</v>
      </c>
      <c r="E1380">
        <v>1802</v>
      </c>
      <c r="F1380" t="s">
        <v>55</v>
      </c>
      <c r="G1380">
        <f>VLOOKUP(F1380,sizing_mappings!$A$2:$B$6,2,0)</f>
        <v>1</v>
      </c>
      <c r="H1380" t="s">
        <v>1303</v>
      </c>
    </row>
    <row r="1381" spans="1:11" ht="15" hidden="1" customHeight="1">
      <c r="A1381" t="s">
        <v>31</v>
      </c>
      <c r="B1381" t="s">
        <v>2507</v>
      </c>
      <c r="C1381" s="1" t="s">
        <v>13</v>
      </c>
      <c r="D1381">
        <f>VLOOKUP(C1381,status_mappings!$A$2:$B$8,2,0)</f>
        <v>3</v>
      </c>
      <c r="E1381">
        <v>1802</v>
      </c>
      <c r="F1381" t="s">
        <v>14</v>
      </c>
      <c r="G1381">
        <f>VLOOKUP(F1381,sizing_mappings!$A$2:$B$6,2,0)</f>
        <v>2</v>
      </c>
      <c r="H1381" t="s">
        <v>1303</v>
      </c>
    </row>
    <row r="1382" spans="1:11" ht="15" hidden="1" customHeight="1">
      <c r="A1382" t="s">
        <v>31</v>
      </c>
      <c r="B1382" t="s">
        <v>248</v>
      </c>
      <c r="C1382" s="1" t="s">
        <v>24</v>
      </c>
      <c r="D1382">
        <f>VLOOKUP(C1382,status_mappings!$A$2:$B$8,2,0)</f>
        <v>0</v>
      </c>
      <c r="E1382" t="s">
        <v>25</v>
      </c>
      <c r="F1382" t="s">
        <v>21</v>
      </c>
      <c r="G1382">
        <f>VLOOKUP(F1382,sizing_mappings!$A$2:$B$6,2,0)</f>
        <v>3</v>
      </c>
      <c r="H1382" t="s">
        <v>25</v>
      </c>
    </row>
    <row r="1383" spans="1:11" ht="15" hidden="1" customHeight="1">
      <c r="A1383" t="s">
        <v>2296</v>
      </c>
      <c r="B1383" t="s">
        <v>2508</v>
      </c>
      <c r="C1383" s="1" t="s">
        <v>13</v>
      </c>
      <c r="D1383">
        <f>VLOOKUP(C1383,status_mappings!$A$2:$B$8,2,0)</f>
        <v>3</v>
      </c>
      <c r="E1383">
        <v>1804</v>
      </c>
      <c r="F1383" t="s">
        <v>14</v>
      </c>
      <c r="G1383">
        <f>VLOOKUP(F1383,sizing_mappings!$A$2:$B$6,2,0)</f>
        <v>2</v>
      </c>
      <c r="H1383" t="s">
        <v>2195</v>
      </c>
      <c r="K1383" t="s">
        <v>2509</v>
      </c>
    </row>
    <row r="1384" spans="1:11" ht="15" hidden="1" customHeight="1">
      <c r="A1384" t="s">
        <v>2030</v>
      </c>
      <c r="B1384" t="s">
        <v>2510</v>
      </c>
      <c r="C1384" s="1" t="s">
        <v>13</v>
      </c>
      <c r="D1384">
        <f>VLOOKUP(C1384,status_mappings!$A$2:$B$8,2,0)</f>
        <v>3</v>
      </c>
      <c r="E1384">
        <v>1802</v>
      </c>
      <c r="F1384" t="s">
        <v>36</v>
      </c>
      <c r="G1384">
        <f>VLOOKUP(F1384,sizing_mappings!$A$2:$B$6,2,0)</f>
        <v>8</v>
      </c>
      <c r="H1384" t="s">
        <v>465</v>
      </c>
      <c r="J1384" s="2">
        <v>1</v>
      </c>
    </row>
    <row r="1385" spans="1:11" ht="15" hidden="1" customHeight="1">
      <c r="A1385" t="s">
        <v>2030</v>
      </c>
      <c r="B1385" t="s">
        <v>2511</v>
      </c>
      <c r="C1385" s="1" t="s">
        <v>13</v>
      </c>
      <c r="D1385">
        <f>VLOOKUP(C1385,status_mappings!$A$2:$B$8,2,0)</f>
        <v>3</v>
      </c>
      <c r="E1385">
        <v>1802</v>
      </c>
      <c r="F1385" t="s">
        <v>21</v>
      </c>
      <c r="G1385">
        <f>VLOOKUP(F1385,sizing_mappings!$A$2:$B$6,2,0)</f>
        <v>3</v>
      </c>
      <c r="H1385" t="s">
        <v>1047</v>
      </c>
    </row>
    <row r="1386" spans="1:11" ht="15" hidden="1" customHeight="1">
      <c r="A1386" t="s">
        <v>1707</v>
      </c>
      <c r="B1386" t="s">
        <v>2512</v>
      </c>
      <c r="C1386" s="1" t="s">
        <v>13</v>
      </c>
      <c r="D1386">
        <f>VLOOKUP(C1386,status_mappings!$A$2:$B$8,2,0)</f>
        <v>3</v>
      </c>
      <c r="E1386">
        <v>1802</v>
      </c>
      <c r="F1386" t="s">
        <v>55</v>
      </c>
      <c r="G1386">
        <f>VLOOKUP(F1386,sizing_mappings!$A$2:$B$6,2,0)</f>
        <v>1</v>
      </c>
      <c r="H1386" t="s">
        <v>465</v>
      </c>
      <c r="J1386" s="2">
        <v>1</v>
      </c>
    </row>
    <row r="1387" spans="1:11" ht="15" hidden="1" customHeight="1">
      <c r="A1387" t="s">
        <v>2296</v>
      </c>
      <c r="B1387" t="s">
        <v>2513</v>
      </c>
      <c r="C1387" s="1" t="s">
        <v>13</v>
      </c>
      <c r="D1387">
        <v>2</v>
      </c>
      <c r="E1387">
        <v>1802</v>
      </c>
      <c r="F1387" t="s">
        <v>55</v>
      </c>
      <c r="G1387">
        <f>VLOOKUP(F1387,sizing_mappings!$A$2:$B$6,2,0)</f>
        <v>1</v>
      </c>
      <c r="H1387" t="s">
        <v>2250</v>
      </c>
    </row>
    <row r="1388" spans="1:11" ht="15" hidden="1" customHeight="1">
      <c r="A1388" t="s">
        <v>2267</v>
      </c>
      <c r="B1388" t="s">
        <v>2514</v>
      </c>
      <c r="C1388" s="1" t="s">
        <v>13</v>
      </c>
      <c r="D1388">
        <f>VLOOKUP(C1388,status_mappings!$A$2:$B$8,2,0)</f>
        <v>3</v>
      </c>
      <c r="E1388">
        <v>1802</v>
      </c>
      <c r="F1388" t="s">
        <v>14</v>
      </c>
      <c r="G1388">
        <v>2</v>
      </c>
      <c r="H1388" t="s">
        <v>2246</v>
      </c>
    </row>
    <row r="1389" spans="1:11" ht="15" hidden="1" customHeight="1">
      <c r="A1389" t="s">
        <v>2267</v>
      </c>
      <c r="B1389" t="s">
        <v>2515</v>
      </c>
      <c r="C1389" s="1" t="s">
        <v>13</v>
      </c>
      <c r="D1389">
        <f>VLOOKUP(C1389,status_mappings!$A$2:$B$8,2,0)</f>
        <v>3</v>
      </c>
      <c r="E1389">
        <v>1802</v>
      </c>
      <c r="F1389" t="s">
        <v>14</v>
      </c>
      <c r="G1389">
        <v>2</v>
      </c>
      <c r="H1389" t="s">
        <v>2246</v>
      </c>
    </row>
    <row r="1390" spans="1:11" ht="15" hidden="1" customHeight="1">
      <c r="A1390" t="s">
        <v>2267</v>
      </c>
      <c r="B1390" t="s">
        <v>2516</v>
      </c>
      <c r="C1390" s="1" t="s">
        <v>13</v>
      </c>
      <c r="D1390">
        <f>VLOOKUP(C1390,status_mappings!$A$2:$B$8,2,0)</f>
        <v>3</v>
      </c>
      <c r="E1390">
        <v>1802</v>
      </c>
      <c r="F1390" t="s">
        <v>21</v>
      </c>
      <c r="G1390">
        <v>3</v>
      </c>
      <c r="H1390" t="s">
        <v>2246</v>
      </c>
    </row>
    <row r="1391" spans="1:11" ht="15" hidden="1" customHeight="1">
      <c r="A1391" t="s">
        <v>2267</v>
      </c>
      <c r="B1391" t="s">
        <v>2517</v>
      </c>
      <c r="C1391" s="1" t="s">
        <v>13</v>
      </c>
      <c r="D1391">
        <f>VLOOKUP(C1391,status_mappings!$A$2:$B$8,2,0)</f>
        <v>3</v>
      </c>
      <c r="E1391">
        <v>1802</v>
      </c>
      <c r="F1391" t="s">
        <v>21</v>
      </c>
      <c r="G1391">
        <v>3</v>
      </c>
      <c r="H1391" t="s">
        <v>2271</v>
      </c>
    </row>
    <row r="1392" spans="1:11" ht="15" hidden="1" customHeight="1">
      <c r="A1392" t="s">
        <v>2267</v>
      </c>
      <c r="B1392" t="s">
        <v>2518</v>
      </c>
      <c r="C1392" s="1" t="s">
        <v>13</v>
      </c>
      <c r="D1392">
        <f>VLOOKUP(C1392,status_mappings!$A$2:$B$8,2,0)</f>
        <v>3</v>
      </c>
      <c r="E1392">
        <v>1803</v>
      </c>
      <c r="F1392" t="s">
        <v>21</v>
      </c>
      <c r="G1392">
        <f>VLOOKUP(F1392,sizing_mappings!$A$2:$B$6,2,0)</f>
        <v>3</v>
      </c>
      <c r="H1392" t="s">
        <v>2269</v>
      </c>
    </row>
    <row r="1393" spans="1:10" ht="15" hidden="1" customHeight="1">
      <c r="A1393" t="s">
        <v>2267</v>
      </c>
      <c r="B1393" t="s">
        <v>2519</v>
      </c>
      <c r="C1393" s="1" t="s">
        <v>13</v>
      </c>
      <c r="D1393">
        <f>VLOOKUP(C1393,status_mappings!$A$2:$B$8,2,0)</f>
        <v>3</v>
      </c>
      <c r="E1393">
        <v>1803</v>
      </c>
      <c r="F1393" t="s">
        <v>21</v>
      </c>
      <c r="G1393">
        <f>VLOOKUP(F1393,sizing_mappings!$A$2:$B$6,2,0)</f>
        <v>3</v>
      </c>
      <c r="H1393" t="s">
        <v>2246</v>
      </c>
    </row>
    <row r="1394" spans="1:10" ht="15" hidden="1" customHeight="1">
      <c r="A1394" t="s">
        <v>11</v>
      </c>
      <c r="B1394" t="s">
        <v>249</v>
      </c>
      <c r="C1394" s="1" t="s">
        <v>13</v>
      </c>
      <c r="D1394">
        <f>VLOOKUP(C1394,status_mappings!$A$2:$B$8,2,0)</f>
        <v>3</v>
      </c>
      <c r="E1394">
        <v>1402</v>
      </c>
      <c r="F1394" t="s">
        <v>21</v>
      </c>
      <c r="G1394">
        <f>VLOOKUP(F1394,sizing_mappings!$A$2:$B$6,2,0)</f>
        <v>3</v>
      </c>
      <c r="H1394" t="s">
        <v>15</v>
      </c>
    </row>
    <row r="1395" spans="1:10" ht="15" hidden="1" customHeight="1">
      <c r="A1395" t="s">
        <v>2267</v>
      </c>
      <c r="B1395" t="s">
        <v>2520</v>
      </c>
      <c r="C1395" s="1" t="s">
        <v>13</v>
      </c>
      <c r="D1395">
        <f>VLOOKUP(C1395,status_mappings!$A$2:$B$8,2,0)</f>
        <v>3</v>
      </c>
      <c r="E1395">
        <v>1803</v>
      </c>
      <c r="F1395" t="s">
        <v>21</v>
      </c>
      <c r="G1395">
        <f>VLOOKUP(F1395,sizing_mappings!$A$2:$B$6,2,0)</f>
        <v>3</v>
      </c>
      <c r="H1395" t="s">
        <v>2274</v>
      </c>
    </row>
    <row r="1396" spans="1:10" ht="15" hidden="1" customHeight="1">
      <c r="A1396" t="s">
        <v>2267</v>
      </c>
      <c r="B1396" t="s">
        <v>2521</v>
      </c>
      <c r="C1396" s="1" t="s">
        <v>13</v>
      </c>
      <c r="D1396">
        <f>VLOOKUP(C1396,status_mappings!$A$2:$B$8,2,0)</f>
        <v>3</v>
      </c>
      <c r="E1396">
        <v>1802</v>
      </c>
      <c r="F1396" t="s">
        <v>14</v>
      </c>
      <c r="G1396">
        <v>2</v>
      </c>
      <c r="H1396" t="s">
        <v>2271</v>
      </c>
    </row>
    <row r="1397" spans="1:10" ht="15" hidden="1" customHeight="1">
      <c r="A1397" t="s">
        <v>2030</v>
      </c>
      <c r="B1397" t="s">
        <v>2522</v>
      </c>
      <c r="C1397" s="1" t="s">
        <v>13</v>
      </c>
      <c r="D1397">
        <f>VLOOKUP(C1397,status_mappings!$A$2:$B$8,2,0)</f>
        <v>3</v>
      </c>
      <c r="E1397">
        <v>1802</v>
      </c>
      <c r="F1397" t="s">
        <v>18</v>
      </c>
      <c r="G1397">
        <f>VLOOKUP(F1397,sizing_mappings!$A$2:$B$6,2,0)</f>
        <v>5</v>
      </c>
      <c r="H1397" t="s">
        <v>1832</v>
      </c>
    </row>
    <row r="1398" spans="1:10" ht="15" hidden="1" customHeight="1">
      <c r="A1398" t="s">
        <v>2030</v>
      </c>
      <c r="B1398" t="s">
        <v>2522</v>
      </c>
      <c r="C1398" s="1" t="s">
        <v>13</v>
      </c>
      <c r="D1398">
        <f>VLOOKUP(C1398,status_mappings!$A$2:$B$8,2,0)</f>
        <v>3</v>
      </c>
      <c r="E1398">
        <v>1802</v>
      </c>
      <c r="F1398" t="s">
        <v>18</v>
      </c>
      <c r="G1398">
        <f>VLOOKUP(F1398,sizing_mappings!$A$2:$B$6,2,0)</f>
        <v>5</v>
      </c>
      <c r="H1398" t="s">
        <v>2077</v>
      </c>
    </row>
    <row r="1399" spans="1:10" ht="15" hidden="1" customHeight="1">
      <c r="A1399" t="s">
        <v>2030</v>
      </c>
      <c r="B1399" t="s">
        <v>2523</v>
      </c>
      <c r="C1399" s="1" t="s">
        <v>13</v>
      </c>
      <c r="D1399">
        <f>VLOOKUP(C1399,status_mappings!$A$2:$B$8,2,0)</f>
        <v>3</v>
      </c>
      <c r="E1399">
        <v>1802</v>
      </c>
      <c r="F1399" t="s">
        <v>21</v>
      </c>
      <c r="G1399">
        <f>VLOOKUP(F1399,sizing_mappings!$A$2:$B$6,2,0)</f>
        <v>3</v>
      </c>
      <c r="H1399" t="s">
        <v>1022</v>
      </c>
    </row>
    <row r="1400" spans="1:10" ht="15" hidden="1" customHeight="1">
      <c r="A1400" t="s">
        <v>2030</v>
      </c>
      <c r="B1400" t="s">
        <v>2524</v>
      </c>
      <c r="C1400" s="1" t="s">
        <v>13</v>
      </c>
      <c r="D1400">
        <f>VLOOKUP(C1400,status_mappings!$A$2:$B$8,2,0)</f>
        <v>3</v>
      </c>
      <c r="E1400">
        <v>1802</v>
      </c>
      <c r="F1400" t="s">
        <v>21</v>
      </c>
      <c r="G1400">
        <f>VLOOKUP(F1400,sizing_mappings!$A$2:$B$6,2,0)</f>
        <v>3</v>
      </c>
      <c r="H1400" t="s">
        <v>1256</v>
      </c>
    </row>
    <row r="1401" spans="1:10" ht="15" hidden="1" customHeight="1">
      <c r="A1401" t="s">
        <v>31</v>
      </c>
      <c r="B1401" t="s">
        <v>2525</v>
      </c>
      <c r="C1401" s="1" t="s">
        <v>13</v>
      </c>
      <c r="D1401">
        <f>VLOOKUP(C1401,status_mappings!$A$2:$B$8,2,0)</f>
        <v>3</v>
      </c>
      <c r="E1401">
        <v>1804</v>
      </c>
      <c r="F1401" t="s">
        <v>14</v>
      </c>
      <c r="G1401">
        <f>VLOOKUP(F1401,sizing_mappings!$A$2:$B$6,2,0)</f>
        <v>2</v>
      </c>
      <c r="H1401" t="s">
        <v>2351</v>
      </c>
    </row>
    <row r="1402" spans="1:10" ht="15" hidden="1" customHeight="1">
      <c r="A1402" t="s">
        <v>1707</v>
      </c>
      <c r="B1402" t="s">
        <v>2526</v>
      </c>
      <c r="C1402" s="1" t="s">
        <v>13</v>
      </c>
      <c r="D1402">
        <f>VLOOKUP(C1402,status_mappings!$A$2:$B$8,2,0)</f>
        <v>3</v>
      </c>
      <c r="E1402">
        <v>1806</v>
      </c>
      <c r="F1402" t="s">
        <v>55</v>
      </c>
      <c r="G1402">
        <f>VLOOKUP(F1402,sizing_mappings!$A$2:$B$6,2,0)</f>
        <v>1</v>
      </c>
      <c r="H1402" t="s">
        <v>2351</v>
      </c>
    </row>
    <row r="1403" spans="1:10" ht="15" hidden="1" customHeight="1">
      <c r="A1403" t="s">
        <v>387</v>
      </c>
      <c r="B1403" t="s">
        <v>2527</v>
      </c>
      <c r="C1403" s="1" t="s">
        <v>13</v>
      </c>
      <c r="D1403">
        <f>VLOOKUP(C1403,status_mappings!$A$2:$B$8,2,0)</f>
        <v>3</v>
      </c>
      <c r="E1403">
        <v>1802</v>
      </c>
      <c r="F1403" t="s">
        <v>55</v>
      </c>
      <c r="G1403">
        <f>VLOOKUP(F1403,sizing_mappings!$A$2:$B$6,2,0)</f>
        <v>1</v>
      </c>
      <c r="H1403" t="s">
        <v>1400</v>
      </c>
    </row>
    <row r="1404" spans="1:10" ht="15" hidden="1" customHeight="1">
      <c r="A1404" t="s">
        <v>387</v>
      </c>
      <c r="B1404" t="s">
        <v>2528</v>
      </c>
      <c r="C1404" s="1" t="s">
        <v>13</v>
      </c>
      <c r="D1404">
        <f>VLOOKUP(C1404,status_mappings!$A$2:$B$8,2,0)</f>
        <v>3</v>
      </c>
      <c r="E1404">
        <v>1802</v>
      </c>
      <c r="F1404" t="s">
        <v>55</v>
      </c>
      <c r="G1404">
        <f>VLOOKUP(F1404,sizing_mappings!$A$2:$B$6,2,0)</f>
        <v>1</v>
      </c>
      <c r="H1404" t="s">
        <v>1400</v>
      </c>
    </row>
    <row r="1405" spans="1:10" ht="15" hidden="1" customHeight="1">
      <c r="A1405" t="s">
        <v>2296</v>
      </c>
      <c r="B1405" t="s">
        <v>2529</v>
      </c>
      <c r="C1405" s="1" t="s">
        <v>13</v>
      </c>
      <c r="D1405">
        <f>VLOOKUP(C1405,status_mappings!$A$2:$B$8,2,0)</f>
        <v>3</v>
      </c>
      <c r="E1405">
        <v>1804</v>
      </c>
      <c r="F1405" t="s">
        <v>21</v>
      </c>
      <c r="G1405">
        <f>VLOOKUP(F1405,sizing_mappings!$A$2:$B$6,2,0)</f>
        <v>3</v>
      </c>
      <c r="H1405" t="s">
        <v>1696</v>
      </c>
      <c r="J1405" s="2">
        <v>1</v>
      </c>
    </row>
    <row r="1406" spans="1:10" ht="15" hidden="1" customHeight="1">
      <c r="A1406" t="s">
        <v>11</v>
      </c>
      <c r="B1406" t="s">
        <v>250</v>
      </c>
      <c r="C1406" s="1" t="s">
        <v>13</v>
      </c>
      <c r="D1406">
        <f>VLOOKUP(C1406,status_mappings!$A$2:$B$8,2,0)</f>
        <v>3</v>
      </c>
      <c r="E1406">
        <v>1402</v>
      </c>
      <c r="F1406" t="s">
        <v>14</v>
      </c>
      <c r="G1406">
        <f>VLOOKUP(F1406,sizing_mappings!$A$2:$B$6,2,0)</f>
        <v>2</v>
      </c>
      <c r="H1406" t="s">
        <v>251</v>
      </c>
    </row>
    <row r="1407" spans="1:10" ht="15" hidden="1" customHeight="1">
      <c r="A1407" t="s">
        <v>2296</v>
      </c>
      <c r="B1407" t="s">
        <v>2530</v>
      </c>
      <c r="C1407" s="1" t="s">
        <v>13</v>
      </c>
      <c r="D1407">
        <f>VLOOKUP(C1407,status_mappings!$A$2:$B$8,2,0)</f>
        <v>3</v>
      </c>
      <c r="E1407">
        <v>1804</v>
      </c>
      <c r="F1407" t="s">
        <v>21</v>
      </c>
      <c r="G1407">
        <f>VLOOKUP(F1407,sizing_mappings!$A$2:$B$6,2,0)</f>
        <v>3</v>
      </c>
      <c r="H1407" t="s">
        <v>1696</v>
      </c>
      <c r="J1407" s="2">
        <v>1</v>
      </c>
    </row>
    <row r="1408" spans="1:10" ht="15" hidden="1" customHeight="1">
      <c r="A1408" t="s">
        <v>2296</v>
      </c>
      <c r="B1408" t="s">
        <v>2531</v>
      </c>
      <c r="C1408" s="1" t="s">
        <v>13</v>
      </c>
      <c r="D1408">
        <f>VLOOKUP(C1408,status_mappings!$A$2:$B$8,2,0)</f>
        <v>3</v>
      </c>
      <c r="E1408">
        <v>1803</v>
      </c>
      <c r="F1408" t="s">
        <v>14</v>
      </c>
      <c r="G1408">
        <f>VLOOKUP(F1408,sizing_mappings!$A$2:$B$6,2,0)</f>
        <v>2</v>
      </c>
      <c r="H1408" t="s">
        <v>1696</v>
      </c>
    </row>
    <row r="1409" spans="1:11" ht="15" hidden="1" customHeight="1">
      <c r="A1409" t="s">
        <v>2296</v>
      </c>
      <c r="B1409" t="s">
        <v>2532</v>
      </c>
      <c r="C1409" s="1" t="s">
        <v>13</v>
      </c>
      <c r="D1409">
        <f>VLOOKUP(C1409,status_mappings!$A$2:$B$8,2,0)</f>
        <v>3</v>
      </c>
      <c r="E1409">
        <v>1804</v>
      </c>
      <c r="F1409" t="s">
        <v>18</v>
      </c>
      <c r="G1409">
        <f>VLOOKUP(F1409,sizing_mappings!$A$2:$B$6,2,0)</f>
        <v>5</v>
      </c>
      <c r="H1409" t="s">
        <v>1696</v>
      </c>
    </row>
    <row r="1410" spans="1:11" ht="15" hidden="1" customHeight="1">
      <c r="A1410" t="s">
        <v>31</v>
      </c>
      <c r="B1410" t="s">
        <v>2533</v>
      </c>
      <c r="C1410" s="1" t="s">
        <v>13</v>
      </c>
      <c r="D1410">
        <f>VLOOKUP(C1410,status_mappings!$A$2:$B$8,2,0)</f>
        <v>3</v>
      </c>
      <c r="E1410">
        <v>1802</v>
      </c>
      <c r="F1410" t="s">
        <v>55</v>
      </c>
      <c r="G1410">
        <f>VLOOKUP(F1410,sizing_mappings!$A$2:$B$6,2,0)</f>
        <v>1</v>
      </c>
      <c r="H1410" t="s">
        <v>2151</v>
      </c>
    </row>
    <row r="1411" spans="1:11" ht="15" hidden="1" customHeight="1">
      <c r="A1411" t="s">
        <v>31</v>
      </c>
      <c r="B1411" t="s">
        <v>2533</v>
      </c>
      <c r="C1411" s="1" t="s">
        <v>13</v>
      </c>
      <c r="D1411">
        <f>VLOOKUP(C1411,status_mappings!$A$2:$B$8,2,0)</f>
        <v>3</v>
      </c>
      <c r="E1411">
        <v>1802</v>
      </c>
      <c r="F1411" t="s">
        <v>55</v>
      </c>
      <c r="G1411">
        <f>VLOOKUP(F1411,sizing_mappings!$A$2:$B$6,2,0)</f>
        <v>1</v>
      </c>
      <c r="H1411" t="s">
        <v>2151</v>
      </c>
    </row>
    <row r="1412" spans="1:11" ht="15" hidden="1" customHeight="1">
      <c r="A1412" t="s">
        <v>2267</v>
      </c>
      <c r="B1412" t="s">
        <v>2534</v>
      </c>
      <c r="C1412" s="1" t="s">
        <v>13</v>
      </c>
      <c r="D1412">
        <f>VLOOKUP(C1412,status_mappings!$A$2:$B$8,2,0)</f>
        <v>3</v>
      </c>
      <c r="E1412">
        <v>1802</v>
      </c>
      <c r="F1412" t="s">
        <v>55</v>
      </c>
      <c r="G1412">
        <f>VLOOKUP(F1412,sizing_mappings!$A$2:$B$6,2,0)</f>
        <v>1</v>
      </c>
      <c r="H1412" t="s">
        <v>2246</v>
      </c>
    </row>
    <row r="1413" spans="1:11" ht="15" hidden="1" customHeight="1">
      <c r="A1413" t="s">
        <v>2275</v>
      </c>
      <c r="B1413" t="s">
        <v>2535</v>
      </c>
      <c r="C1413" s="1" t="s">
        <v>13</v>
      </c>
      <c r="D1413">
        <f>VLOOKUP(C1413,status_mappings!$A$2:$B$8,2,0)</f>
        <v>3</v>
      </c>
      <c r="E1413">
        <v>1802</v>
      </c>
      <c r="F1413" t="s">
        <v>55</v>
      </c>
      <c r="G1413">
        <f>VLOOKUP(F1413,sizing_mappings!$A$2:$B$6,2,0)</f>
        <v>1</v>
      </c>
      <c r="H1413" t="s">
        <v>2277</v>
      </c>
    </row>
    <row r="1414" spans="1:11" ht="15" hidden="1" customHeight="1">
      <c r="A1414" t="s">
        <v>2275</v>
      </c>
      <c r="B1414" t="s">
        <v>2536</v>
      </c>
      <c r="C1414" s="1" t="s">
        <v>13</v>
      </c>
      <c r="D1414">
        <f>VLOOKUP(C1414,status_mappings!$A$2:$B$8,2,0)</f>
        <v>3</v>
      </c>
      <c r="E1414">
        <v>1802</v>
      </c>
      <c r="F1414" t="s">
        <v>55</v>
      </c>
      <c r="G1414">
        <f>VLOOKUP(F1414,sizing_mappings!$A$2:$B$6,2,0)</f>
        <v>1</v>
      </c>
      <c r="H1414" t="s">
        <v>2279</v>
      </c>
    </row>
    <row r="1415" spans="1:11" ht="15" hidden="1" customHeight="1">
      <c r="A1415" t="s">
        <v>2275</v>
      </c>
      <c r="B1415" t="s">
        <v>2537</v>
      </c>
      <c r="C1415" s="1" t="s">
        <v>13</v>
      </c>
      <c r="D1415">
        <f>VLOOKUP(C1415,status_mappings!$A$2:$B$8,2,0)</f>
        <v>3</v>
      </c>
      <c r="E1415">
        <v>1805</v>
      </c>
      <c r="F1415" t="s">
        <v>55</v>
      </c>
      <c r="G1415">
        <f>VLOOKUP(F1415,sizing_mappings!$A$2:$B$6,2,0)</f>
        <v>1</v>
      </c>
      <c r="H1415" t="s">
        <v>2281</v>
      </c>
    </row>
    <row r="1416" spans="1:11" ht="15" hidden="1" customHeight="1">
      <c r="A1416" t="s">
        <v>2275</v>
      </c>
      <c r="B1416" t="s">
        <v>2538</v>
      </c>
      <c r="C1416" s="1" t="s">
        <v>13</v>
      </c>
      <c r="D1416">
        <f>VLOOKUP(C1416,status_mappings!$A$2:$B$8,2,0)</f>
        <v>3</v>
      </c>
      <c r="E1416">
        <v>1802</v>
      </c>
      <c r="F1416" t="s">
        <v>55</v>
      </c>
      <c r="G1416">
        <f>VLOOKUP(F1416,sizing_mappings!$A$2:$B$6,2,0)</f>
        <v>1</v>
      </c>
      <c r="H1416" t="s">
        <v>2283</v>
      </c>
    </row>
    <row r="1417" spans="1:11" ht="15" hidden="1" customHeight="1">
      <c r="A1417" t="s">
        <v>2275</v>
      </c>
      <c r="B1417" t="s">
        <v>2539</v>
      </c>
      <c r="C1417" s="1" t="s">
        <v>13</v>
      </c>
      <c r="D1417">
        <f>VLOOKUP(C1417,status_mappings!$A$2:$B$8,2,0)</f>
        <v>3</v>
      </c>
      <c r="E1417">
        <v>1805</v>
      </c>
      <c r="F1417" t="s">
        <v>14</v>
      </c>
      <c r="G1417">
        <f>VLOOKUP(F1417,sizing_mappings!$A$2:$B$6,2,0)</f>
        <v>2</v>
      </c>
      <c r="H1417" t="s">
        <v>2277</v>
      </c>
    </row>
    <row r="1418" spans="1:11" ht="15" hidden="1" customHeight="1">
      <c r="A1418" t="s">
        <v>11</v>
      </c>
      <c r="B1418" t="s">
        <v>252</v>
      </c>
      <c r="C1418" s="1" t="s">
        <v>13</v>
      </c>
      <c r="D1418">
        <f>VLOOKUP(C1418,status_mappings!$A$2:$B$8,2,0)</f>
        <v>3</v>
      </c>
      <c r="E1418">
        <v>1404</v>
      </c>
      <c r="F1418" t="s">
        <v>18</v>
      </c>
      <c r="G1418">
        <f>VLOOKUP(F1418,sizing_mappings!$A$2:$B$6,2,0)</f>
        <v>5</v>
      </c>
      <c r="H1418" t="s">
        <v>251</v>
      </c>
      <c r="K1418" t="s">
        <v>253</v>
      </c>
    </row>
    <row r="1419" spans="1:11" ht="15" hidden="1" customHeight="1">
      <c r="A1419" t="s">
        <v>2275</v>
      </c>
      <c r="B1419" t="s">
        <v>2540</v>
      </c>
      <c r="C1419" s="1" t="s">
        <v>13</v>
      </c>
      <c r="D1419">
        <f>VLOOKUP(C1419,status_mappings!$A$2:$B$8,2,0)</f>
        <v>3</v>
      </c>
      <c r="E1419">
        <v>1802</v>
      </c>
      <c r="F1419" t="s">
        <v>55</v>
      </c>
      <c r="G1419">
        <f>VLOOKUP(F1419,sizing_mappings!$A$2:$B$6,2,0)</f>
        <v>1</v>
      </c>
      <c r="H1419" t="s">
        <v>2279</v>
      </c>
    </row>
    <row r="1420" spans="1:11" ht="15" hidden="1" customHeight="1">
      <c r="A1420" t="s">
        <v>2275</v>
      </c>
      <c r="B1420" t="s">
        <v>2541</v>
      </c>
      <c r="C1420" s="1" t="s">
        <v>13</v>
      </c>
      <c r="D1420">
        <f>VLOOKUP(C1420,status_mappings!$A$2:$B$8,2,0)</f>
        <v>3</v>
      </c>
      <c r="E1420">
        <v>1802</v>
      </c>
      <c r="F1420" t="s">
        <v>21</v>
      </c>
      <c r="G1420">
        <f>VLOOKUP(F1420,sizing_mappings!$A$2:$B$6,2,0)</f>
        <v>3</v>
      </c>
      <c r="H1420" t="s">
        <v>2277</v>
      </c>
    </row>
    <row r="1421" spans="1:11" ht="15" hidden="1" customHeight="1">
      <c r="A1421" t="s">
        <v>2275</v>
      </c>
      <c r="B1421" t="s">
        <v>2542</v>
      </c>
      <c r="C1421" s="1" t="s">
        <v>13</v>
      </c>
      <c r="D1421">
        <f>VLOOKUP(C1421,status_mappings!$A$2:$B$8,2,0)</f>
        <v>3</v>
      </c>
      <c r="E1421">
        <v>1802</v>
      </c>
      <c r="F1421" t="s">
        <v>21</v>
      </c>
      <c r="G1421">
        <f>VLOOKUP(F1421,sizing_mappings!$A$2:$B$6,2,0)</f>
        <v>3</v>
      </c>
      <c r="H1421" t="s">
        <v>2279</v>
      </c>
    </row>
    <row r="1422" spans="1:11" ht="15" hidden="1" customHeight="1">
      <c r="A1422" t="s">
        <v>2275</v>
      </c>
      <c r="B1422" t="s">
        <v>2543</v>
      </c>
      <c r="C1422" s="1" t="s">
        <v>13</v>
      </c>
      <c r="D1422">
        <f>VLOOKUP(C1422,status_mappings!$A$2:$B$8,2,0)</f>
        <v>3</v>
      </c>
      <c r="E1422">
        <v>1802</v>
      </c>
      <c r="F1422" t="s">
        <v>21</v>
      </c>
      <c r="G1422">
        <f>VLOOKUP(F1422,sizing_mappings!$A$2:$B$6,2,0)</f>
        <v>3</v>
      </c>
      <c r="H1422" t="s">
        <v>2281</v>
      </c>
    </row>
    <row r="1423" spans="1:11" ht="15" hidden="1" customHeight="1">
      <c r="A1423" t="s">
        <v>2275</v>
      </c>
      <c r="B1423" t="s">
        <v>2544</v>
      </c>
      <c r="C1423" s="1" t="s">
        <v>13</v>
      </c>
      <c r="D1423">
        <f>VLOOKUP(C1423,status_mappings!$A$2:$B$8,2,0)</f>
        <v>3</v>
      </c>
      <c r="E1423">
        <v>1802</v>
      </c>
      <c r="F1423" t="s">
        <v>21</v>
      </c>
      <c r="G1423">
        <f>VLOOKUP(F1423,sizing_mappings!$A$2:$B$6,2,0)</f>
        <v>3</v>
      </c>
      <c r="H1423" t="s">
        <v>2283</v>
      </c>
    </row>
    <row r="1424" spans="1:11" ht="15" hidden="1" customHeight="1">
      <c r="A1424" t="s">
        <v>2275</v>
      </c>
      <c r="B1424" t="s">
        <v>2545</v>
      </c>
      <c r="C1424" s="1" t="s">
        <v>13</v>
      </c>
      <c r="D1424">
        <f>VLOOKUP(C1424,status_mappings!$A$2:$B$8,2,0)</f>
        <v>3</v>
      </c>
      <c r="E1424">
        <v>1803</v>
      </c>
      <c r="F1424" t="s">
        <v>55</v>
      </c>
      <c r="G1424">
        <f>VLOOKUP(F1424,sizing_mappings!$A$2:$B$6,2,0)</f>
        <v>1</v>
      </c>
      <c r="H1424" t="s">
        <v>2277</v>
      </c>
    </row>
    <row r="1425" spans="1:11" ht="15" hidden="1" customHeight="1">
      <c r="A1425" t="s">
        <v>2275</v>
      </c>
      <c r="B1425" t="s">
        <v>2546</v>
      </c>
      <c r="C1425" s="1" t="s">
        <v>13</v>
      </c>
      <c r="D1425">
        <f>VLOOKUP(C1425,status_mappings!$A$2:$B$8,2,0)</f>
        <v>3</v>
      </c>
      <c r="E1425">
        <v>1802</v>
      </c>
      <c r="F1425" t="s">
        <v>21</v>
      </c>
      <c r="G1425">
        <f>VLOOKUP(F1425,sizing_mappings!$A$2:$B$6,2,0)</f>
        <v>3</v>
      </c>
      <c r="H1425" t="s">
        <v>2277</v>
      </c>
    </row>
    <row r="1426" spans="1:11" ht="15" hidden="1" customHeight="1">
      <c r="A1426" t="s">
        <v>2275</v>
      </c>
      <c r="B1426" t="s">
        <v>2547</v>
      </c>
      <c r="C1426" s="1" t="s">
        <v>13</v>
      </c>
      <c r="D1426">
        <f>VLOOKUP(C1426,status_mappings!$A$2:$B$8,2,0)</f>
        <v>3</v>
      </c>
      <c r="E1426">
        <v>1802</v>
      </c>
      <c r="F1426" t="s">
        <v>55</v>
      </c>
      <c r="G1426">
        <f>VLOOKUP(F1426,sizing_mappings!$A$2:$B$6,2,0)</f>
        <v>1</v>
      </c>
      <c r="H1426" t="s">
        <v>2281</v>
      </c>
    </row>
    <row r="1427" spans="1:11" ht="15" hidden="1" customHeight="1">
      <c r="A1427" t="s">
        <v>2275</v>
      </c>
      <c r="B1427" t="s">
        <v>2548</v>
      </c>
      <c r="C1427" s="1" t="s">
        <v>13</v>
      </c>
      <c r="D1427">
        <f>VLOOKUP(C1427,status_mappings!$A$2:$B$8,2,0)</f>
        <v>3</v>
      </c>
      <c r="E1427">
        <v>1802</v>
      </c>
      <c r="F1427" t="s">
        <v>55</v>
      </c>
      <c r="G1427">
        <f>VLOOKUP(F1427,sizing_mappings!$A$2:$B$6,2,0)</f>
        <v>1</v>
      </c>
      <c r="H1427" t="s">
        <v>2277</v>
      </c>
    </row>
    <row r="1428" spans="1:11" ht="15" hidden="1" customHeight="1">
      <c r="A1428" t="s">
        <v>2275</v>
      </c>
      <c r="B1428" t="s">
        <v>2549</v>
      </c>
      <c r="C1428" s="1" t="s">
        <v>75</v>
      </c>
      <c r="D1428" t="e">
        <f>VLOOKUP(C1428,status_mappings!$A$2:$B$8,2,0)</f>
        <v>#N/A</v>
      </c>
      <c r="E1428">
        <v>1805</v>
      </c>
      <c r="F1428" t="s">
        <v>14</v>
      </c>
      <c r="G1428">
        <f>VLOOKUP(F1428,sizing_mappings!$A$2:$B$6,2,0)</f>
        <v>2</v>
      </c>
      <c r="H1428" t="s">
        <v>2283</v>
      </c>
    </row>
    <row r="1429" spans="1:11" ht="15" hidden="1" customHeight="1">
      <c r="A1429" t="s">
        <v>11</v>
      </c>
      <c r="B1429" t="s">
        <v>254</v>
      </c>
      <c r="C1429" s="1" t="s">
        <v>13</v>
      </c>
      <c r="D1429">
        <f>VLOOKUP(C1429,status_mappings!$A$2:$B$8,2,0)</f>
        <v>3</v>
      </c>
      <c r="E1429">
        <v>1402</v>
      </c>
      <c r="F1429" t="s">
        <v>14</v>
      </c>
      <c r="G1429">
        <f>VLOOKUP(F1429,sizing_mappings!$A$2:$B$6,2,0)</f>
        <v>2</v>
      </c>
      <c r="H1429" t="s">
        <v>15</v>
      </c>
      <c r="K1429" s="2"/>
    </row>
    <row r="1430" spans="1:11" ht="15" hidden="1" customHeight="1">
      <c r="A1430" t="s">
        <v>31</v>
      </c>
      <c r="B1430" t="s">
        <v>2550</v>
      </c>
      <c r="C1430" s="1" t="s">
        <v>13</v>
      </c>
      <c r="D1430">
        <f>VLOOKUP(C1430,status_mappings!$A$2:$B$8,2,0)</f>
        <v>3</v>
      </c>
      <c r="E1430">
        <v>1802</v>
      </c>
      <c r="F1430" t="s">
        <v>55</v>
      </c>
      <c r="G1430">
        <f>VLOOKUP(F1430,sizing_mappings!$A$2:$B$6,2,0)</f>
        <v>1</v>
      </c>
      <c r="H1430" t="s">
        <v>2252</v>
      </c>
    </row>
    <row r="1431" spans="1:11" ht="15" hidden="1" customHeight="1">
      <c r="A1431" t="s">
        <v>2030</v>
      </c>
      <c r="B1431" t="s">
        <v>2551</v>
      </c>
      <c r="C1431" s="1" t="s">
        <v>13</v>
      </c>
      <c r="D1431">
        <f>VLOOKUP(C1431,status_mappings!$A$2:$B$8,2,0)</f>
        <v>3</v>
      </c>
      <c r="E1431">
        <v>1802</v>
      </c>
      <c r="F1431" t="s">
        <v>18</v>
      </c>
      <c r="G1431">
        <f>VLOOKUP(F1431,sizing_mappings!$A$2:$B$6,2,0)</f>
        <v>5</v>
      </c>
      <c r="H1431" t="s">
        <v>1256</v>
      </c>
    </row>
    <row r="1432" spans="1:11" ht="15" hidden="1" customHeight="1">
      <c r="A1432" t="s">
        <v>2267</v>
      </c>
      <c r="B1432" t="s">
        <v>2552</v>
      </c>
      <c r="C1432" s="1" t="s">
        <v>13</v>
      </c>
      <c r="D1432">
        <f>VLOOKUP(C1432,status_mappings!$A$2:$B$8,2,0)</f>
        <v>3</v>
      </c>
      <c r="E1432">
        <v>1803</v>
      </c>
      <c r="F1432" t="s">
        <v>21</v>
      </c>
      <c r="G1432">
        <v>4</v>
      </c>
      <c r="H1432" t="s">
        <v>2269</v>
      </c>
    </row>
    <row r="1433" spans="1:11" ht="15" hidden="1" customHeight="1">
      <c r="A1433" t="s">
        <v>2267</v>
      </c>
      <c r="B1433" t="s">
        <v>2553</v>
      </c>
      <c r="C1433" s="1" t="s">
        <v>13</v>
      </c>
      <c r="D1433">
        <f>VLOOKUP(C1433,status_mappings!$A$2:$B$8,2,0)</f>
        <v>3</v>
      </c>
      <c r="E1433">
        <v>1803</v>
      </c>
      <c r="F1433" t="s">
        <v>14</v>
      </c>
      <c r="G1433">
        <f>VLOOKUP(F1433,sizing_mappings!$A$2:$B$6,2,0)</f>
        <v>2</v>
      </c>
      <c r="H1433" t="s">
        <v>2271</v>
      </c>
    </row>
    <row r="1434" spans="1:11" ht="15" hidden="1" customHeight="1">
      <c r="A1434" t="s">
        <v>2267</v>
      </c>
      <c r="B1434" t="s">
        <v>2554</v>
      </c>
      <c r="C1434" s="1" t="s">
        <v>13</v>
      </c>
      <c r="D1434">
        <f>VLOOKUP(C1434,status_mappings!$A$2:$B$8,2,0)</f>
        <v>3</v>
      </c>
      <c r="E1434">
        <v>1803</v>
      </c>
      <c r="F1434" t="s">
        <v>18</v>
      </c>
      <c r="G1434">
        <f>VLOOKUP(F1434,sizing_mappings!$A$2:$B$6,2,0)</f>
        <v>5</v>
      </c>
      <c r="H1434" t="s">
        <v>2269</v>
      </c>
    </row>
    <row r="1435" spans="1:11" ht="15" hidden="1" customHeight="1">
      <c r="A1435" t="s">
        <v>2267</v>
      </c>
      <c r="B1435" t="s">
        <v>2555</v>
      </c>
      <c r="C1435" s="1" t="s">
        <v>13</v>
      </c>
      <c r="D1435">
        <f>VLOOKUP(C1435,status_mappings!$A$2:$B$8,2,0)</f>
        <v>3</v>
      </c>
      <c r="E1435">
        <v>1803</v>
      </c>
      <c r="F1435" t="s">
        <v>18</v>
      </c>
      <c r="G1435">
        <f>VLOOKUP(F1435,sizing_mappings!$A$2:$B$6,2,0)</f>
        <v>5</v>
      </c>
      <c r="H1435" t="s">
        <v>2246</v>
      </c>
    </row>
    <row r="1436" spans="1:11" ht="15" hidden="1" customHeight="1">
      <c r="A1436" t="s">
        <v>2267</v>
      </c>
      <c r="B1436" t="s">
        <v>2556</v>
      </c>
      <c r="C1436" s="1" t="s">
        <v>13</v>
      </c>
      <c r="D1436">
        <f>VLOOKUP(C1436,status_mappings!$A$2:$B$8,2,0)</f>
        <v>3</v>
      </c>
      <c r="E1436">
        <v>1803</v>
      </c>
      <c r="F1436" t="s">
        <v>18</v>
      </c>
      <c r="G1436">
        <f>VLOOKUP(F1436,sizing_mappings!$A$2:$B$6,2,0)</f>
        <v>5</v>
      </c>
      <c r="H1436" t="s">
        <v>2271</v>
      </c>
    </row>
    <row r="1437" spans="1:11" ht="15" hidden="1" customHeight="1">
      <c r="A1437" t="s">
        <v>2267</v>
      </c>
      <c r="B1437" t="s">
        <v>2557</v>
      </c>
      <c r="C1437" s="1" t="s">
        <v>13</v>
      </c>
      <c r="D1437">
        <f>VLOOKUP(C1437,status_mappings!$A$2:$B$8,2,0)</f>
        <v>3</v>
      </c>
      <c r="E1437">
        <v>1803</v>
      </c>
      <c r="F1437" t="s">
        <v>21</v>
      </c>
      <c r="G1437">
        <v>4</v>
      </c>
      <c r="H1437" t="s">
        <v>2274</v>
      </c>
    </row>
    <row r="1438" spans="1:11" ht="15" hidden="1" customHeight="1">
      <c r="A1438" t="s">
        <v>2267</v>
      </c>
      <c r="B1438" t="s">
        <v>2558</v>
      </c>
      <c r="C1438" s="1" t="s">
        <v>13</v>
      </c>
      <c r="D1438">
        <f>VLOOKUP(C1438,status_mappings!$A$2:$B$8,2,0)</f>
        <v>3</v>
      </c>
      <c r="E1438">
        <v>1803</v>
      </c>
      <c r="F1438" t="s">
        <v>14</v>
      </c>
      <c r="G1438">
        <f>VLOOKUP(F1438,sizing_mappings!$A$2:$B$6,2,0)</f>
        <v>2</v>
      </c>
      <c r="H1438" t="s">
        <v>2269</v>
      </c>
    </row>
    <row r="1439" spans="1:11" ht="15" hidden="1" customHeight="1">
      <c r="A1439" t="s">
        <v>31</v>
      </c>
      <c r="B1439" t="s">
        <v>2559</v>
      </c>
      <c r="C1439" s="1" t="s">
        <v>13</v>
      </c>
      <c r="D1439">
        <f>VLOOKUP(C1439,status_mappings!$A$2:$B$8,2,0)</f>
        <v>3</v>
      </c>
      <c r="E1439">
        <v>1804</v>
      </c>
      <c r="F1439" t="s">
        <v>21</v>
      </c>
      <c r="G1439">
        <f>VLOOKUP(F1439,sizing_mappings!$A$2:$B$6,2,0)</f>
        <v>3</v>
      </c>
      <c r="H1439" t="s">
        <v>1303</v>
      </c>
    </row>
    <row r="1440" spans="1:11" ht="15" hidden="1" customHeight="1">
      <c r="A1440" t="s">
        <v>11</v>
      </c>
      <c r="B1440" t="s">
        <v>255</v>
      </c>
      <c r="C1440" s="1" t="s">
        <v>13</v>
      </c>
      <c r="D1440">
        <f>VLOOKUP(C1440,status_mappings!$A$2:$B$8,2,0)</f>
        <v>3</v>
      </c>
      <c r="E1440">
        <v>1405</v>
      </c>
      <c r="F1440" t="s">
        <v>21</v>
      </c>
      <c r="G1440">
        <f>VLOOKUP(F1440,sizing_mappings!$A$2:$B$6,2,0)</f>
        <v>3</v>
      </c>
      <c r="H1440" t="s">
        <v>228</v>
      </c>
      <c r="I1440">
        <v>1</v>
      </c>
      <c r="K1440" t="s">
        <v>187</v>
      </c>
    </row>
    <row r="1441" spans="1:10" ht="15" hidden="1" customHeight="1">
      <c r="A1441" t="s">
        <v>2296</v>
      </c>
      <c r="B1441" t="s">
        <v>2560</v>
      </c>
      <c r="C1441" s="1" t="s">
        <v>13</v>
      </c>
      <c r="D1441">
        <f>VLOOKUP(C1441,status_mappings!$A$2:$B$8,2,0)</f>
        <v>3</v>
      </c>
      <c r="E1441">
        <v>1804</v>
      </c>
      <c r="F1441" t="s">
        <v>21</v>
      </c>
      <c r="G1441">
        <f>VLOOKUP(F1441,sizing_mappings!$A$2:$B$6,2,0)</f>
        <v>3</v>
      </c>
      <c r="H1441" t="s">
        <v>2197</v>
      </c>
    </row>
    <row r="1442" spans="1:10" ht="15" hidden="1" customHeight="1">
      <c r="A1442" t="s">
        <v>2296</v>
      </c>
      <c r="B1442" t="s">
        <v>2561</v>
      </c>
      <c r="C1442" s="1" t="s">
        <v>13</v>
      </c>
      <c r="D1442">
        <f>VLOOKUP(C1442,status_mappings!$A$2:$B$8,2,0)</f>
        <v>3</v>
      </c>
      <c r="E1442">
        <v>1803</v>
      </c>
      <c r="F1442" t="s">
        <v>55</v>
      </c>
      <c r="G1442">
        <f>VLOOKUP(F1442,sizing_mappings!$A$2:$B$6,2,0)</f>
        <v>1</v>
      </c>
      <c r="H1442" t="s">
        <v>2197</v>
      </c>
    </row>
    <row r="1443" spans="1:10" ht="15" hidden="1" customHeight="1">
      <c r="A1443" t="s">
        <v>387</v>
      </c>
      <c r="B1443" t="s">
        <v>2562</v>
      </c>
      <c r="C1443" s="1" t="s">
        <v>13</v>
      </c>
      <c r="D1443">
        <f>VLOOKUP(C1443,status_mappings!$A$2:$B$8,2,0)</f>
        <v>3</v>
      </c>
      <c r="E1443">
        <v>1803</v>
      </c>
      <c r="F1443" t="s">
        <v>55</v>
      </c>
      <c r="G1443">
        <v>1</v>
      </c>
      <c r="H1443" t="s">
        <v>2197</v>
      </c>
    </row>
    <row r="1444" spans="1:10" ht="15" hidden="1" customHeight="1">
      <c r="A1444" t="s">
        <v>2267</v>
      </c>
      <c r="B1444" t="s">
        <v>2563</v>
      </c>
      <c r="C1444" s="1" t="s">
        <v>13</v>
      </c>
      <c r="D1444">
        <f>VLOOKUP(C1444,status_mappings!$A$2:$B$8,2,0)</f>
        <v>3</v>
      </c>
      <c r="E1444">
        <v>1804</v>
      </c>
      <c r="F1444" t="s">
        <v>36</v>
      </c>
      <c r="G1444">
        <f>VLOOKUP(F1444,sizing_mappings!$A$2:$B$6,2,0)</f>
        <v>8</v>
      </c>
      <c r="H1444" t="s">
        <v>2246</v>
      </c>
    </row>
    <row r="1445" spans="1:10" ht="15" hidden="1" customHeight="1">
      <c r="A1445" t="s">
        <v>2267</v>
      </c>
      <c r="B1445" t="s">
        <v>2564</v>
      </c>
      <c r="C1445" s="1" t="s">
        <v>13</v>
      </c>
      <c r="D1445">
        <f>VLOOKUP(C1445,status_mappings!$A$2:$B$8,2,0)</f>
        <v>3</v>
      </c>
      <c r="E1445">
        <v>1804</v>
      </c>
      <c r="F1445" t="s">
        <v>36</v>
      </c>
      <c r="G1445">
        <f>VLOOKUP(F1445,sizing_mappings!$A$2:$B$6,2,0)</f>
        <v>8</v>
      </c>
      <c r="H1445" t="s">
        <v>2271</v>
      </c>
    </row>
    <row r="1446" spans="1:10" ht="15" hidden="1" customHeight="1">
      <c r="A1446" t="s">
        <v>2267</v>
      </c>
      <c r="B1446" t="s">
        <v>2565</v>
      </c>
      <c r="C1446" s="1" t="s">
        <v>13</v>
      </c>
      <c r="D1446">
        <f>VLOOKUP(C1446,status_mappings!$A$2:$B$8,2,0)</f>
        <v>3</v>
      </c>
      <c r="E1446">
        <v>1803</v>
      </c>
      <c r="F1446" t="s">
        <v>14</v>
      </c>
      <c r="G1446">
        <f>VLOOKUP(F1446,sizing_mappings!$A$2:$B$6,2,0)</f>
        <v>2</v>
      </c>
      <c r="H1446" t="s">
        <v>2269</v>
      </c>
    </row>
    <row r="1447" spans="1:10" ht="15" hidden="1" customHeight="1">
      <c r="A1447" t="s">
        <v>31</v>
      </c>
      <c r="B1447" t="s">
        <v>2576</v>
      </c>
      <c r="C1447" s="1" t="s">
        <v>13</v>
      </c>
      <c r="D1447">
        <v>1</v>
      </c>
      <c r="E1447">
        <v>1803</v>
      </c>
      <c r="F1447" t="s">
        <v>55</v>
      </c>
      <c r="G1447">
        <v>1</v>
      </c>
      <c r="H1447" t="s">
        <v>2252</v>
      </c>
    </row>
    <row r="1448" spans="1:10" ht="15" hidden="1" customHeight="1">
      <c r="A1448" t="s">
        <v>2296</v>
      </c>
      <c r="B1448" t="s">
        <v>2566</v>
      </c>
      <c r="C1448" s="1" t="s">
        <v>13</v>
      </c>
      <c r="D1448">
        <f>VLOOKUP(C1448,status_mappings!$A$2:$B$8,2,0)</f>
        <v>3</v>
      </c>
      <c r="E1448">
        <v>1803</v>
      </c>
      <c r="F1448" t="s">
        <v>14</v>
      </c>
      <c r="G1448">
        <f>VLOOKUP(F1448,sizing_mappings!$A$2:$B$6,2,0)</f>
        <v>2</v>
      </c>
      <c r="H1448" t="s">
        <v>2195</v>
      </c>
    </row>
    <row r="1449" spans="1:10" ht="15" hidden="1" customHeight="1">
      <c r="A1449" t="s">
        <v>2296</v>
      </c>
      <c r="B1449" t="s">
        <v>2567</v>
      </c>
      <c r="C1449" s="1" t="s">
        <v>13</v>
      </c>
      <c r="D1449">
        <f>VLOOKUP(C1449,status_mappings!$A$2:$B$8,2,0)</f>
        <v>3</v>
      </c>
      <c r="E1449">
        <v>1803</v>
      </c>
      <c r="F1449" t="s">
        <v>55</v>
      </c>
      <c r="G1449">
        <f>VLOOKUP(F1449,sizing_mappings!$A$2:$B$6,2,0)</f>
        <v>1</v>
      </c>
      <c r="H1449" t="s">
        <v>2250</v>
      </c>
    </row>
    <row r="1450" spans="1:10" ht="15" hidden="1" customHeight="1">
      <c r="A1450" t="s">
        <v>2296</v>
      </c>
      <c r="B1450" t="s">
        <v>2568</v>
      </c>
      <c r="C1450" s="1" t="s">
        <v>13</v>
      </c>
      <c r="D1450">
        <f>VLOOKUP(C1450,status_mappings!$A$2:$B$8,2,0)</f>
        <v>3</v>
      </c>
      <c r="E1450">
        <v>1804</v>
      </c>
      <c r="F1450" t="s">
        <v>21</v>
      </c>
      <c r="G1450">
        <f>VLOOKUP(F1450,sizing_mappings!$A$2:$B$6,2,0)</f>
        <v>3</v>
      </c>
      <c r="H1450" t="s">
        <v>2250</v>
      </c>
      <c r="J1450" s="2">
        <v>0.8</v>
      </c>
    </row>
    <row r="1451" spans="1:10" ht="15" hidden="1" customHeight="1">
      <c r="A1451" t="s">
        <v>11</v>
      </c>
      <c r="B1451" t="s">
        <v>256</v>
      </c>
      <c r="C1451" s="1" t="s">
        <v>13</v>
      </c>
      <c r="D1451">
        <f>VLOOKUP(C1451,status_mappings!$A$2:$B$8,2,0)</f>
        <v>3</v>
      </c>
      <c r="E1451">
        <v>1405</v>
      </c>
      <c r="F1451" t="s">
        <v>21</v>
      </c>
      <c r="G1451">
        <f>VLOOKUP(F1451,sizing_mappings!$A$2:$B$6,2,0)</f>
        <v>3</v>
      </c>
      <c r="H1451" t="s">
        <v>22</v>
      </c>
      <c r="I1451">
        <v>1</v>
      </c>
    </row>
    <row r="1452" spans="1:10" ht="15" hidden="1" customHeight="1">
      <c r="A1452" t="s">
        <v>2296</v>
      </c>
      <c r="B1452" t="s">
        <v>2569</v>
      </c>
      <c r="C1452" s="1" t="s">
        <v>13</v>
      </c>
      <c r="D1452">
        <f>VLOOKUP(C1452,status_mappings!$A$2:$B$8,2,0)</f>
        <v>3</v>
      </c>
      <c r="E1452">
        <v>1804</v>
      </c>
      <c r="F1452" t="s">
        <v>14</v>
      </c>
      <c r="G1452">
        <f>VLOOKUP(F1452,sizing_mappings!$A$2:$B$6,2,0)</f>
        <v>2</v>
      </c>
      <c r="H1452" t="s">
        <v>2197</v>
      </c>
      <c r="J1452" s="2">
        <v>0.2</v>
      </c>
    </row>
    <row r="1453" spans="1:10" ht="15" hidden="1" customHeight="1">
      <c r="A1453" t="s">
        <v>31</v>
      </c>
      <c r="B1453" t="s">
        <v>2570</v>
      </c>
      <c r="C1453" s="1" t="s">
        <v>13</v>
      </c>
      <c r="D1453">
        <f>VLOOKUP(C1453,status_mappings!$A$2:$B$8,2,0)</f>
        <v>3</v>
      </c>
      <c r="E1453">
        <v>1803</v>
      </c>
      <c r="F1453" t="s">
        <v>21</v>
      </c>
      <c r="G1453">
        <v>3</v>
      </c>
      <c r="H1453" t="s">
        <v>1400</v>
      </c>
    </row>
    <row r="1454" spans="1:10" ht="15" hidden="1" customHeight="1">
      <c r="A1454" t="s">
        <v>2296</v>
      </c>
      <c r="B1454" t="s">
        <v>2571</v>
      </c>
      <c r="C1454" s="1" t="s">
        <v>13</v>
      </c>
      <c r="D1454">
        <v>1</v>
      </c>
      <c r="E1454">
        <v>1803</v>
      </c>
      <c r="F1454" t="s">
        <v>14</v>
      </c>
      <c r="G1454">
        <f>VLOOKUP(F1454,sizing_mappings!$A$2:$B$6,2,0)</f>
        <v>2</v>
      </c>
      <c r="H1454" t="s">
        <v>2250</v>
      </c>
    </row>
    <row r="1455" spans="1:10" ht="15" hidden="1" customHeight="1">
      <c r="A1455" t="s">
        <v>2267</v>
      </c>
      <c r="B1455" t="s">
        <v>2572</v>
      </c>
      <c r="C1455" s="1" t="s">
        <v>13</v>
      </c>
      <c r="D1455">
        <f>VLOOKUP(C1455,status_mappings!$A$2:$B$8,2,0)</f>
        <v>3</v>
      </c>
      <c r="E1455">
        <v>1805</v>
      </c>
      <c r="F1455" t="s">
        <v>21</v>
      </c>
      <c r="G1455">
        <f>VLOOKUP(F1455,sizing_mappings!$A$2:$B$6,2,0)</f>
        <v>3</v>
      </c>
      <c r="H1455" t="s">
        <v>2269</v>
      </c>
    </row>
    <row r="1456" spans="1:10" ht="15" hidden="1" customHeight="1">
      <c r="A1456" t="s">
        <v>2267</v>
      </c>
      <c r="B1456" t="s">
        <v>2573</v>
      </c>
      <c r="C1456" s="1" t="s">
        <v>13</v>
      </c>
      <c r="D1456">
        <f>VLOOKUP(C1456,status_mappings!$A$2:$B$8,2,0)</f>
        <v>3</v>
      </c>
      <c r="E1456">
        <v>1805</v>
      </c>
      <c r="F1456" t="s">
        <v>21</v>
      </c>
      <c r="G1456">
        <f>VLOOKUP(F1456,sizing_mappings!$A$2:$B$6,2,0)</f>
        <v>3</v>
      </c>
      <c r="H1456" t="s">
        <v>2246</v>
      </c>
    </row>
    <row r="1457" spans="1:11" ht="15" hidden="1" customHeight="1">
      <c r="A1457" t="s">
        <v>2267</v>
      </c>
      <c r="B1457" t="s">
        <v>2574</v>
      </c>
      <c r="C1457" s="1" t="s">
        <v>13</v>
      </c>
      <c r="D1457">
        <f>VLOOKUP(C1457,status_mappings!$A$2:$B$8,2,0)</f>
        <v>3</v>
      </c>
      <c r="E1457">
        <v>1805</v>
      </c>
      <c r="F1457" t="s">
        <v>21</v>
      </c>
      <c r="G1457">
        <f>VLOOKUP(F1457,sizing_mappings!$A$2:$B$6,2,0)</f>
        <v>3</v>
      </c>
      <c r="H1457" t="s">
        <v>2271</v>
      </c>
    </row>
    <row r="1458" spans="1:11" ht="15" hidden="1" customHeight="1">
      <c r="A1458" t="s">
        <v>2267</v>
      </c>
      <c r="B1458" t="s">
        <v>2575</v>
      </c>
      <c r="C1458" s="1" t="s">
        <v>13</v>
      </c>
      <c r="D1458">
        <f>VLOOKUP(C1458,status_mappings!$A$2:$B$8,2,0)</f>
        <v>3</v>
      </c>
      <c r="E1458">
        <v>1805</v>
      </c>
      <c r="F1458" t="s">
        <v>21</v>
      </c>
      <c r="G1458">
        <f>VLOOKUP(F1458,sizing_mappings!$A$2:$B$6,2,0)</f>
        <v>3</v>
      </c>
      <c r="H1458" t="s">
        <v>2274</v>
      </c>
    </row>
    <row r="1459" spans="1:11" ht="15" hidden="1" customHeight="1">
      <c r="A1459" t="s">
        <v>387</v>
      </c>
      <c r="B1459" t="s">
        <v>2577</v>
      </c>
      <c r="C1459" s="1" t="s">
        <v>13</v>
      </c>
      <c r="D1459">
        <f>VLOOKUP(C1459,status_mappings!$A$2:$B$8,2,0)</f>
        <v>3</v>
      </c>
      <c r="E1459">
        <v>1811</v>
      </c>
      <c r="F1459" t="s">
        <v>18</v>
      </c>
      <c r="G1459">
        <f>VLOOKUP(F1459,sizing_mappings!$A$2:$B$6,2,0)</f>
        <v>5</v>
      </c>
      <c r="H1459" t="s">
        <v>1689</v>
      </c>
    </row>
    <row r="1460" spans="1:11" ht="15" hidden="1" customHeight="1">
      <c r="A1460" t="s">
        <v>387</v>
      </c>
      <c r="B1460" t="s">
        <v>2578</v>
      </c>
      <c r="C1460" s="1" t="s">
        <v>75</v>
      </c>
      <c r="D1460" t="e">
        <f>VLOOKUP(C1460,status_mappings!$A$2:$B$8,2,0)</f>
        <v>#N/A</v>
      </c>
      <c r="E1460">
        <v>1906</v>
      </c>
      <c r="F1460" t="s">
        <v>18</v>
      </c>
      <c r="G1460">
        <f>VLOOKUP(F1460,sizing_mappings!$A$2:$B$6,2,0)</f>
        <v>5</v>
      </c>
      <c r="H1460" t="s">
        <v>25</v>
      </c>
    </row>
    <row r="1461" spans="1:11" ht="15" hidden="1" customHeight="1">
      <c r="A1461" t="s">
        <v>31</v>
      </c>
      <c r="B1461" t="s">
        <v>2579</v>
      </c>
      <c r="C1461" s="1" t="s">
        <v>13</v>
      </c>
      <c r="D1461">
        <f>VLOOKUP(C1461,status_mappings!$A$2:$B$8,2,0)</f>
        <v>3</v>
      </c>
      <c r="E1461">
        <v>1803</v>
      </c>
      <c r="F1461" t="s">
        <v>55</v>
      </c>
      <c r="G1461">
        <f>VLOOKUP(F1461,sizing_mappings!$A$2:$B$6,2,0)</f>
        <v>1</v>
      </c>
      <c r="H1461" t="s">
        <v>465</v>
      </c>
      <c r="J1461" s="2">
        <v>1</v>
      </c>
    </row>
    <row r="1462" spans="1:11" ht="15" hidden="1" customHeight="1">
      <c r="A1462" t="s">
        <v>31</v>
      </c>
      <c r="B1462" t="s">
        <v>257</v>
      </c>
      <c r="C1462" s="1" t="s">
        <v>13</v>
      </c>
      <c r="D1462">
        <f>VLOOKUP(C1462,status_mappings!$A$2:$B$8,2,0)</f>
        <v>3</v>
      </c>
      <c r="E1462">
        <v>1511</v>
      </c>
      <c r="F1462" t="s">
        <v>55</v>
      </c>
      <c r="G1462">
        <f>VLOOKUP(F1462,sizing_mappings!$A$2:$B$6,2,0)</f>
        <v>1</v>
      </c>
      <c r="H1462" t="s">
        <v>258</v>
      </c>
      <c r="J1462" s="2">
        <v>1</v>
      </c>
      <c r="K1462" s="2"/>
    </row>
    <row r="1463" spans="1:11" ht="15" hidden="1" customHeight="1">
      <c r="A1463" t="s">
        <v>31</v>
      </c>
      <c r="B1463" t="s">
        <v>2580</v>
      </c>
      <c r="C1463" s="1" t="s">
        <v>13</v>
      </c>
      <c r="D1463">
        <f>VLOOKUP(C1463,status_mappings!$A$2:$B$8,2,0)</f>
        <v>3</v>
      </c>
      <c r="E1463">
        <v>1803</v>
      </c>
      <c r="F1463" t="s">
        <v>14</v>
      </c>
      <c r="G1463">
        <f>VLOOKUP(F1463,sizing_mappings!$A$2:$B$6,2,0)</f>
        <v>2</v>
      </c>
      <c r="H1463" t="s">
        <v>1650</v>
      </c>
    </row>
    <row r="1464" spans="1:11" ht="15" hidden="1" customHeight="1">
      <c r="A1464" t="s">
        <v>387</v>
      </c>
      <c r="B1464" t="s">
        <v>2581</v>
      </c>
      <c r="C1464" s="1" t="s">
        <v>13</v>
      </c>
      <c r="D1464">
        <f>VLOOKUP(C1464,status_mappings!$A$2:$B$8,2,0)</f>
        <v>3</v>
      </c>
      <c r="E1464">
        <v>1803</v>
      </c>
      <c r="F1464" t="s">
        <v>55</v>
      </c>
      <c r="G1464">
        <f>VLOOKUP(F1464,sizing_mappings!$A$2:$B$6,2,0)</f>
        <v>1</v>
      </c>
      <c r="H1464" t="s">
        <v>1400</v>
      </c>
    </row>
    <row r="1465" spans="1:11" ht="15" hidden="1" customHeight="1">
      <c r="A1465" t="s">
        <v>2030</v>
      </c>
      <c r="B1465" t="s">
        <v>2582</v>
      </c>
      <c r="C1465" s="1" t="s">
        <v>13</v>
      </c>
      <c r="D1465">
        <f>VLOOKUP(C1465,status_mappings!$A$2:$B$8,2,0)</f>
        <v>3</v>
      </c>
      <c r="E1465">
        <v>1804</v>
      </c>
      <c r="F1465" t="s">
        <v>21</v>
      </c>
      <c r="G1465">
        <f>VLOOKUP(F1465,sizing_mappings!$A$2:$B$6,2,0)</f>
        <v>3</v>
      </c>
      <c r="H1465" t="s">
        <v>729</v>
      </c>
    </row>
    <row r="1466" spans="1:11" ht="15" hidden="1" customHeight="1">
      <c r="A1466" t="s">
        <v>387</v>
      </c>
      <c r="B1466" t="s">
        <v>2583</v>
      </c>
      <c r="C1466" s="1" t="s">
        <v>75</v>
      </c>
      <c r="D1466" t="e">
        <f>VLOOKUP(C1466,status_mappings!$A$2:$B$8,2,0)</f>
        <v>#N/A</v>
      </c>
      <c r="E1466">
        <v>1902</v>
      </c>
      <c r="F1466" t="s">
        <v>14</v>
      </c>
      <c r="G1466">
        <f>VLOOKUP(F1466,sizing_mappings!$A$2:$B$6,2,0)</f>
        <v>2</v>
      </c>
      <c r="H1466" t="s">
        <v>25</v>
      </c>
    </row>
    <row r="1467" spans="1:11" ht="15" hidden="1" customHeight="1">
      <c r="A1467" t="s">
        <v>387</v>
      </c>
      <c r="B1467" t="s">
        <v>2584</v>
      </c>
      <c r="C1467" s="1" t="s">
        <v>13</v>
      </c>
      <c r="D1467">
        <f>VLOOKUP(C1467,status_mappings!$A$2:$B$8,2,0)</f>
        <v>3</v>
      </c>
      <c r="E1467">
        <v>1804</v>
      </c>
      <c r="F1467" t="s">
        <v>36</v>
      </c>
      <c r="G1467">
        <f>VLOOKUP(F1467,sizing_mappings!$A$2:$B$6,2,0)</f>
        <v>8</v>
      </c>
      <c r="H1467" t="s">
        <v>1256</v>
      </c>
    </row>
    <row r="1468" spans="1:11" ht="15" hidden="1" customHeight="1">
      <c r="A1468" t="s">
        <v>387</v>
      </c>
      <c r="B1468" t="s">
        <v>2585</v>
      </c>
      <c r="C1468" s="1" t="s">
        <v>13</v>
      </c>
      <c r="D1468">
        <f>VLOOKUP(C1468,status_mappings!$A$2:$B$8,2,0)</f>
        <v>3</v>
      </c>
      <c r="E1468">
        <v>1805</v>
      </c>
      <c r="F1468" t="s">
        <v>36</v>
      </c>
      <c r="G1468">
        <f>VLOOKUP(F1468,sizing_mappings!$A$2:$B$6,2,0)</f>
        <v>8</v>
      </c>
      <c r="H1468" t="s">
        <v>1256</v>
      </c>
    </row>
    <row r="1469" spans="1:11" ht="15" hidden="1" customHeight="1">
      <c r="A1469" t="s">
        <v>2030</v>
      </c>
      <c r="B1469" t="s">
        <v>2586</v>
      </c>
      <c r="C1469" s="1" t="s">
        <v>13</v>
      </c>
      <c r="D1469">
        <f>VLOOKUP(C1469,status_mappings!$A$2:$B$8,2,0)</f>
        <v>3</v>
      </c>
      <c r="E1469">
        <v>1803</v>
      </c>
      <c r="F1469" t="s">
        <v>55</v>
      </c>
      <c r="G1469">
        <f>VLOOKUP(F1469,sizing_mappings!$A$2:$B$6,2,0)</f>
        <v>1</v>
      </c>
      <c r="H1469" t="s">
        <v>465</v>
      </c>
      <c r="J1469" s="2">
        <v>1</v>
      </c>
    </row>
    <row r="1470" spans="1:11" ht="15" hidden="1" customHeight="1">
      <c r="A1470" t="s">
        <v>1707</v>
      </c>
      <c r="B1470" t="s">
        <v>2587</v>
      </c>
      <c r="C1470" s="1" t="s">
        <v>13</v>
      </c>
      <c r="D1470">
        <f>VLOOKUP(C1470,status_mappings!$A$2:$B$8,2,0)</f>
        <v>3</v>
      </c>
      <c r="E1470">
        <v>1803</v>
      </c>
      <c r="F1470" t="s">
        <v>55</v>
      </c>
      <c r="G1470">
        <f>VLOOKUP(F1470,sizing_mappings!$A$2:$B$6,2,0)</f>
        <v>1</v>
      </c>
      <c r="H1470" t="s">
        <v>465</v>
      </c>
      <c r="J1470" s="2">
        <v>1</v>
      </c>
    </row>
    <row r="1471" spans="1:11" ht="15" hidden="1" customHeight="1">
      <c r="A1471" t="s">
        <v>2296</v>
      </c>
      <c r="B1471" t="s">
        <v>2588</v>
      </c>
      <c r="C1471" s="1" t="s">
        <v>13</v>
      </c>
      <c r="D1471">
        <v>1</v>
      </c>
      <c r="E1471">
        <v>1805</v>
      </c>
      <c r="F1471" t="s">
        <v>21</v>
      </c>
      <c r="G1471">
        <f>VLOOKUP(F1471,sizing_mappings!$A$2:$B$6,2,0)</f>
        <v>3</v>
      </c>
      <c r="H1471" t="s">
        <v>1696</v>
      </c>
    </row>
    <row r="1472" spans="1:11" ht="15" hidden="1" customHeight="1">
      <c r="A1472" t="s">
        <v>2296</v>
      </c>
      <c r="B1472" t="s">
        <v>2589</v>
      </c>
      <c r="C1472" s="1" t="s">
        <v>13</v>
      </c>
      <c r="D1472">
        <v>1</v>
      </c>
      <c r="E1472">
        <v>1804</v>
      </c>
      <c r="F1472" t="s">
        <v>21</v>
      </c>
      <c r="G1472">
        <f>VLOOKUP(F1472,sizing_mappings!$A$2:$B$6,2,0)</f>
        <v>3</v>
      </c>
      <c r="H1472" t="s">
        <v>1696</v>
      </c>
    </row>
    <row r="1473" spans="1:11" ht="15" hidden="1" customHeight="1">
      <c r="A1473" t="s">
        <v>11</v>
      </c>
      <c r="B1473" t="s">
        <v>259</v>
      </c>
      <c r="C1473" s="1" t="s">
        <v>13</v>
      </c>
      <c r="D1473">
        <f>VLOOKUP(C1473,status_mappings!$A$2:$B$8,2,0)</f>
        <v>3</v>
      </c>
      <c r="E1473">
        <v>1405</v>
      </c>
      <c r="F1473" t="s">
        <v>21</v>
      </c>
      <c r="G1473">
        <f>VLOOKUP(F1473,sizing_mappings!$A$2:$B$6,2,0)</f>
        <v>3</v>
      </c>
      <c r="H1473" t="s">
        <v>133</v>
      </c>
      <c r="K1473" t="s">
        <v>260</v>
      </c>
    </row>
    <row r="1474" spans="1:11" ht="15" hidden="1" customHeight="1">
      <c r="A1474" t="s">
        <v>2296</v>
      </c>
      <c r="B1474" s="8" t="s">
        <v>2590</v>
      </c>
      <c r="C1474" s="1" t="s">
        <v>13</v>
      </c>
      <c r="D1474">
        <v>1</v>
      </c>
      <c r="E1474">
        <v>1805</v>
      </c>
      <c r="F1474" t="s">
        <v>14</v>
      </c>
      <c r="G1474">
        <f>VLOOKUP(F1474,sizing_mappings!$A$2:$B$6,2,0)</f>
        <v>2</v>
      </c>
      <c r="H1474" t="s">
        <v>1696</v>
      </c>
    </row>
    <row r="1475" spans="1:11" ht="15" hidden="1" customHeight="1">
      <c r="A1475" t="s">
        <v>2296</v>
      </c>
      <c r="B1475" t="s">
        <v>2591</v>
      </c>
      <c r="C1475" s="1" t="s">
        <v>13</v>
      </c>
      <c r="D1475">
        <v>1</v>
      </c>
      <c r="E1475">
        <v>1805</v>
      </c>
      <c r="F1475" t="s">
        <v>21</v>
      </c>
      <c r="G1475">
        <f>VLOOKUP(F1475,sizing_mappings!$A$2:$B$6,2,0)</f>
        <v>3</v>
      </c>
      <c r="H1475" t="s">
        <v>2250</v>
      </c>
    </row>
    <row r="1476" spans="1:11" ht="15" hidden="1" customHeight="1">
      <c r="A1476" t="s">
        <v>2296</v>
      </c>
      <c r="B1476" t="s">
        <v>2592</v>
      </c>
      <c r="C1476" s="1" t="s">
        <v>13</v>
      </c>
      <c r="D1476">
        <v>1</v>
      </c>
      <c r="E1476">
        <v>1804</v>
      </c>
      <c r="F1476" t="s">
        <v>14</v>
      </c>
      <c r="G1476">
        <f>VLOOKUP(F1476,sizing_mappings!$A$2:$B$6,2,0)</f>
        <v>2</v>
      </c>
      <c r="H1476" t="s">
        <v>2197</v>
      </c>
    </row>
    <row r="1477" spans="1:11" ht="15" hidden="1" customHeight="1">
      <c r="A1477" t="s">
        <v>2296</v>
      </c>
      <c r="B1477" t="s">
        <v>2593</v>
      </c>
      <c r="C1477" s="1" t="s">
        <v>13</v>
      </c>
      <c r="D1477">
        <v>1</v>
      </c>
      <c r="E1477">
        <v>1805</v>
      </c>
      <c r="F1477" t="s">
        <v>14</v>
      </c>
      <c r="G1477">
        <f>VLOOKUP(F1477,sizing_mappings!$A$2:$B$6,2,0)</f>
        <v>2</v>
      </c>
      <c r="H1477" t="s">
        <v>1650</v>
      </c>
    </row>
    <row r="1478" spans="1:11" ht="15" hidden="1" customHeight="1">
      <c r="A1478" t="s">
        <v>2267</v>
      </c>
      <c r="B1478" t="s">
        <v>2594</v>
      </c>
      <c r="C1478" s="1" t="s">
        <v>75</v>
      </c>
      <c r="D1478">
        <v>1</v>
      </c>
      <c r="E1478">
        <v>1803</v>
      </c>
      <c r="F1478" t="s">
        <v>14</v>
      </c>
      <c r="G1478">
        <f>VLOOKUP(F1478,sizing_mappings!$A$2:$B$6,2,0)</f>
        <v>2</v>
      </c>
      <c r="H1478" t="s">
        <v>2269</v>
      </c>
    </row>
    <row r="1479" spans="1:11" ht="15" hidden="1" customHeight="1">
      <c r="A1479" t="s">
        <v>2267</v>
      </c>
      <c r="B1479" t="s">
        <v>2595</v>
      </c>
      <c r="C1479" s="1" t="s">
        <v>13</v>
      </c>
      <c r="D1479">
        <f>VLOOKUP(C1479,status_mappings!$A$2:$B$8,2,0)</f>
        <v>3</v>
      </c>
      <c r="E1479">
        <v>1804</v>
      </c>
      <c r="F1479" t="s">
        <v>36</v>
      </c>
      <c r="G1479">
        <f>VLOOKUP(F1479,sizing_mappings!$A$2:$B$6,2,0)</f>
        <v>8</v>
      </c>
      <c r="H1479" t="s">
        <v>2274</v>
      </c>
    </row>
    <row r="1480" spans="1:11" ht="15" hidden="1" customHeight="1">
      <c r="A1480" t="s">
        <v>2267</v>
      </c>
      <c r="B1480" t="s">
        <v>2596</v>
      </c>
      <c r="C1480" s="1" t="s">
        <v>13</v>
      </c>
      <c r="D1480">
        <f>VLOOKUP(C1480,status_mappings!$A$2:$B$8,2,0)</f>
        <v>3</v>
      </c>
      <c r="E1480">
        <v>1805</v>
      </c>
      <c r="F1480" t="s">
        <v>18</v>
      </c>
      <c r="G1480">
        <f>VLOOKUP(F1480,sizing_mappings!$A$2:$B$6,2,0)</f>
        <v>5</v>
      </c>
      <c r="H1480" t="s">
        <v>2269</v>
      </c>
    </row>
    <row r="1481" spans="1:11" ht="15" hidden="1" customHeight="1">
      <c r="A1481" t="s">
        <v>2267</v>
      </c>
      <c r="B1481" t="s">
        <v>2597</v>
      </c>
      <c r="C1481" s="1" t="s">
        <v>13</v>
      </c>
      <c r="D1481">
        <f>VLOOKUP(C1481,status_mappings!$A$2:$B$8,2,0)</f>
        <v>3</v>
      </c>
      <c r="E1481">
        <v>1805</v>
      </c>
      <c r="F1481" t="s">
        <v>18</v>
      </c>
      <c r="G1481">
        <f>VLOOKUP(F1481,sizing_mappings!$A$2:$B$6,2,0)</f>
        <v>5</v>
      </c>
      <c r="H1481" t="s">
        <v>2271</v>
      </c>
    </row>
    <row r="1482" spans="1:11" ht="15" hidden="1" customHeight="1">
      <c r="A1482" t="s">
        <v>2267</v>
      </c>
      <c r="B1482" t="s">
        <v>2598</v>
      </c>
      <c r="C1482" s="1" t="s">
        <v>13</v>
      </c>
      <c r="D1482">
        <f>VLOOKUP(C1482,status_mappings!$A$2:$B$8,2,0)</f>
        <v>3</v>
      </c>
      <c r="E1482">
        <v>1805</v>
      </c>
      <c r="F1482" t="s">
        <v>18</v>
      </c>
      <c r="G1482">
        <f>VLOOKUP(F1482,sizing_mappings!$A$2:$B$6,2,0)</f>
        <v>5</v>
      </c>
      <c r="H1482" t="s">
        <v>2246</v>
      </c>
    </row>
    <row r="1483" spans="1:11" ht="15" hidden="1" customHeight="1">
      <c r="A1483" t="s">
        <v>2267</v>
      </c>
      <c r="B1483" t="s">
        <v>2599</v>
      </c>
      <c r="C1483" s="1" t="s">
        <v>13</v>
      </c>
      <c r="D1483">
        <f>VLOOKUP(C1483,status_mappings!$A$2:$B$8,2,0)</f>
        <v>3</v>
      </c>
      <c r="E1483">
        <v>1805</v>
      </c>
      <c r="F1483" t="s">
        <v>18</v>
      </c>
      <c r="G1483">
        <f>VLOOKUP(F1483,sizing_mappings!$A$2:$B$6,2,0)</f>
        <v>5</v>
      </c>
      <c r="H1483" t="s">
        <v>2274</v>
      </c>
    </row>
    <row r="1484" spans="1:11" ht="15" hidden="1" customHeight="1">
      <c r="A1484" t="s">
        <v>31</v>
      </c>
      <c r="B1484" t="s">
        <v>261</v>
      </c>
      <c r="C1484" s="1" t="s">
        <v>13</v>
      </c>
      <c r="D1484">
        <f>VLOOKUP(C1484,status_mappings!$A$2:$B$8,2,0)</f>
        <v>3</v>
      </c>
      <c r="E1484">
        <v>1608</v>
      </c>
      <c r="F1484" t="s">
        <v>14</v>
      </c>
      <c r="G1484">
        <f>VLOOKUP(F1484,sizing_mappings!$A$2:$B$6,2,0)</f>
        <v>2</v>
      </c>
      <c r="H1484" t="s">
        <v>119</v>
      </c>
      <c r="J1484" s="2">
        <v>0.25</v>
      </c>
    </row>
    <row r="1485" spans="1:11" ht="15" hidden="1" customHeight="1">
      <c r="A1485" t="s">
        <v>2267</v>
      </c>
      <c r="B1485" t="s">
        <v>2600</v>
      </c>
      <c r="C1485" s="1" t="s">
        <v>13</v>
      </c>
      <c r="D1485">
        <v>1</v>
      </c>
      <c r="E1485">
        <v>1804</v>
      </c>
      <c r="F1485" t="s">
        <v>18</v>
      </c>
      <c r="G1485">
        <f>VLOOKUP(F1485,sizing_mappings!$A$2:$B$6,2,0)</f>
        <v>5</v>
      </c>
      <c r="H1485" t="s">
        <v>2269</v>
      </c>
    </row>
    <row r="1486" spans="1:11" ht="15" hidden="1" customHeight="1">
      <c r="A1486" t="s">
        <v>2267</v>
      </c>
      <c r="B1486" t="s">
        <v>2601</v>
      </c>
      <c r="C1486" s="1" t="s">
        <v>13</v>
      </c>
      <c r="D1486">
        <v>1</v>
      </c>
      <c r="E1486">
        <v>1804</v>
      </c>
      <c r="F1486" t="s">
        <v>18</v>
      </c>
      <c r="G1486">
        <f>VLOOKUP(F1486,sizing_mappings!$A$2:$B$6,2,0)</f>
        <v>5</v>
      </c>
      <c r="H1486" t="s">
        <v>2246</v>
      </c>
    </row>
    <row r="1487" spans="1:11" ht="15" hidden="1" customHeight="1">
      <c r="A1487" t="s">
        <v>2267</v>
      </c>
      <c r="B1487" t="s">
        <v>2602</v>
      </c>
      <c r="C1487" s="1" t="s">
        <v>13</v>
      </c>
      <c r="D1487">
        <v>1</v>
      </c>
      <c r="E1487">
        <v>1804</v>
      </c>
      <c r="F1487" t="s">
        <v>18</v>
      </c>
      <c r="G1487">
        <f>VLOOKUP(F1487,sizing_mappings!$A$2:$B$6,2,0)</f>
        <v>5</v>
      </c>
      <c r="H1487" t="s">
        <v>2271</v>
      </c>
    </row>
    <row r="1488" spans="1:11" ht="15" hidden="1" customHeight="1">
      <c r="A1488" t="s">
        <v>2267</v>
      </c>
      <c r="B1488" t="s">
        <v>2603</v>
      </c>
      <c r="C1488" s="1" t="s">
        <v>13</v>
      </c>
      <c r="D1488">
        <v>1</v>
      </c>
      <c r="E1488">
        <v>1804</v>
      </c>
      <c r="F1488" t="s">
        <v>18</v>
      </c>
      <c r="G1488">
        <f>VLOOKUP(F1488,sizing_mappings!$A$2:$B$6,2,0)</f>
        <v>5</v>
      </c>
      <c r="H1488" t="s">
        <v>2274</v>
      </c>
    </row>
    <row r="1489" spans="1:11" ht="15" hidden="1" customHeight="1">
      <c r="A1489" t="s">
        <v>2267</v>
      </c>
      <c r="B1489" t="s">
        <v>2604</v>
      </c>
      <c r="C1489" s="1" t="s">
        <v>13</v>
      </c>
      <c r="D1489">
        <v>1</v>
      </c>
      <c r="E1489">
        <v>1804</v>
      </c>
      <c r="F1489" t="s">
        <v>21</v>
      </c>
      <c r="G1489">
        <f>VLOOKUP(F1489,sizing_mappings!$A$2:$B$6,2,0)</f>
        <v>3</v>
      </c>
      <c r="H1489" t="s">
        <v>2269</v>
      </c>
    </row>
    <row r="1490" spans="1:11" ht="15" hidden="1" customHeight="1">
      <c r="A1490" t="s">
        <v>2267</v>
      </c>
      <c r="B1490" t="s">
        <v>2605</v>
      </c>
      <c r="C1490" s="1" t="s">
        <v>13</v>
      </c>
      <c r="D1490">
        <v>1</v>
      </c>
      <c r="E1490">
        <v>1804</v>
      </c>
      <c r="F1490" t="s">
        <v>21</v>
      </c>
      <c r="G1490">
        <f>VLOOKUP(F1490,sizing_mappings!$A$2:$B$6,2,0)</f>
        <v>3</v>
      </c>
      <c r="H1490" t="s">
        <v>2246</v>
      </c>
    </row>
    <row r="1491" spans="1:11" ht="15" hidden="1" customHeight="1">
      <c r="A1491" t="s">
        <v>2267</v>
      </c>
      <c r="B1491" t="s">
        <v>2606</v>
      </c>
      <c r="C1491" s="1" t="s">
        <v>13</v>
      </c>
      <c r="D1491">
        <v>1</v>
      </c>
      <c r="E1491">
        <v>1804</v>
      </c>
      <c r="F1491" t="s">
        <v>21</v>
      </c>
      <c r="G1491">
        <f>VLOOKUP(F1491,sizing_mappings!$A$2:$B$6,2,0)</f>
        <v>3</v>
      </c>
      <c r="H1491" t="s">
        <v>2271</v>
      </c>
    </row>
    <row r="1492" spans="1:11" ht="15" hidden="1" customHeight="1">
      <c r="A1492" t="s">
        <v>2267</v>
      </c>
      <c r="B1492" t="s">
        <v>2607</v>
      </c>
      <c r="C1492" s="1" t="s">
        <v>13</v>
      </c>
      <c r="D1492">
        <v>1</v>
      </c>
      <c r="E1492">
        <v>1804</v>
      </c>
      <c r="F1492" t="s">
        <v>21</v>
      </c>
      <c r="G1492">
        <f>VLOOKUP(F1492,sizing_mappings!$A$2:$B$6,2,0)</f>
        <v>3</v>
      </c>
      <c r="H1492" t="s">
        <v>2274</v>
      </c>
    </row>
    <row r="1493" spans="1:11" ht="15" hidden="1" customHeight="1">
      <c r="A1493" t="s">
        <v>2267</v>
      </c>
      <c r="B1493" t="s">
        <v>2608</v>
      </c>
      <c r="C1493" s="1" t="s">
        <v>13</v>
      </c>
      <c r="D1493">
        <v>1</v>
      </c>
      <c r="E1493">
        <v>1804</v>
      </c>
      <c r="F1493" t="s">
        <v>18</v>
      </c>
      <c r="G1493">
        <v>6</v>
      </c>
      <c r="H1493" t="s">
        <v>2269</v>
      </c>
    </row>
    <row r="1494" spans="1:11" ht="15" hidden="1" customHeight="1">
      <c r="A1494" t="s">
        <v>2267</v>
      </c>
      <c r="B1494" t="s">
        <v>2609</v>
      </c>
      <c r="C1494" s="1" t="s">
        <v>13</v>
      </c>
      <c r="D1494">
        <v>1</v>
      </c>
      <c r="E1494">
        <v>1804</v>
      </c>
      <c r="F1494" t="s">
        <v>21</v>
      </c>
      <c r="G1494">
        <f>VLOOKUP(F1494,sizing_mappings!$A$2:$B$6,2,0)</f>
        <v>3</v>
      </c>
      <c r="H1494" t="s">
        <v>2271</v>
      </c>
    </row>
    <row r="1495" spans="1:11" ht="15" hidden="1" customHeight="1">
      <c r="A1495" t="s">
        <v>31</v>
      </c>
      <c r="B1495" t="s">
        <v>262</v>
      </c>
      <c r="C1495" s="1" t="s">
        <v>13</v>
      </c>
      <c r="D1495">
        <f>VLOOKUP(C1495,status_mappings!$A$2:$B$8,2,0)</f>
        <v>3</v>
      </c>
      <c r="E1495">
        <v>1511</v>
      </c>
      <c r="F1495" t="s">
        <v>21</v>
      </c>
      <c r="G1495">
        <f>VLOOKUP(F1495,sizing_mappings!$A$2:$B$6,2,0)</f>
        <v>3</v>
      </c>
      <c r="H1495" t="s">
        <v>263</v>
      </c>
      <c r="J1495" s="2">
        <v>1</v>
      </c>
      <c r="K1495" s="2"/>
    </row>
    <row r="1496" spans="1:11" ht="15" hidden="1" customHeight="1">
      <c r="A1496" t="s">
        <v>2267</v>
      </c>
      <c r="B1496" t="s">
        <v>2610</v>
      </c>
      <c r="C1496" s="1" t="s">
        <v>13</v>
      </c>
      <c r="D1496">
        <v>1</v>
      </c>
      <c r="E1496">
        <v>1804</v>
      </c>
      <c r="F1496" t="s">
        <v>14</v>
      </c>
      <c r="G1496">
        <f>VLOOKUP(F1496,sizing_mappings!$A$2:$B$6,2,0)</f>
        <v>2</v>
      </c>
      <c r="H1496" t="s">
        <v>2269</v>
      </c>
    </row>
    <row r="1497" spans="1:11" ht="15" hidden="1" customHeight="1">
      <c r="A1497" t="s">
        <v>2267</v>
      </c>
      <c r="B1497" t="s">
        <v>2611</v>
      </c>
      <c r="C1497" s="1" t="s">
        <v>13</v>
      </c>
      <c r="D1497">
        <v>1</v>
      </c>
      <c r="E1497">
        <v>1803</v>
      </c>
      <c r="F1497" t="s">
        <v>14</v>
      </c>
      <c r="G1497">
        <f>VLOOKUP(F1497,sizing_mappings!$A$2:$B$6,2,0)</f>
        <v>2</v>
      </c>
      <c r="H1497" t="s">
        <v>2269</v>
      </c>
    </row>
    <row r="1498" spans="1:11" ht="15" hidden="1" customHeight="1">
      <c r="A1498" t="s">
        <v>2267</v>
      </c>
      <c r="B1498" t="s">
        <v>2612</v>
      </c>
      <c r="C1498" s="1" t="s">
        <v>13</v>
      </c>
      <c r="D1498">
        <v>1</v>
      </c>
      <c r="E1498">
        <v>1803</v>
      </c>
      <c r="F1498" t="s">
        <v>14</v>
      </c>
      <c r="G1498">
        <f>VLOOKUP(F1498,sizing_mappings!$A$2:$B$6,2,0)</f>
        <v>2</v>
      </c>
      <c r="H1498" t="s">
        <v>2271</v>
      </c>
    </row>
    <row r="1499" spans="1:11" ht="15" hidden="1" customHeight="1">
      <c r="A1499" t="s">
        <v>2267</v>
      </c>
      <c r="B1499" t="s">
        <v>2613</v>
      </c>
      <c r="C1499" s="1" t="s">
        <v>13</v>
      </c>
      <c r="D1499">
        <v>1</v>
      </c>
      <c r="E1499">
        <v>1803</v>
      </c>
      <c r="F1499" t="s">
        <v>14</v>
      </c>
      <c r="G1499">
        <f>VLOOKUP(F1499,sizing_mappings!$A$2:$B$6,2,0)</f>
        <v>2</v>
      </c>
      <c r="H1499" t="s">
        <v>2246</v>
      </c>
    </row>
    <row r="1500" spans="1:11" ht="15" hidden="1" customHeight="1">
      <c r="A1500" t="s">
        <v>2267</v>
      </c>
      <c r="B1500" t="s">
        <v>2614</v>
      </c>
      <c r="C1500" s="1" t="s">
        <v>13</v>
      </c>
      <c r="D1500">
        <v>1</v>
      </c>
      <c r="E1500">
        <v>1803</v>
      </c>
      <c r="F1500" t="s">
        <v>14</v>
      </c>
      <c r="G1500">
        <f>VLOOKUP(F1500,sizing_mappings!$A$2:$B$6,2,0)</f>
        <v>2</v>
      </c>
      <c r="H1500" t="s">
        <v>2274</v>
      </c>
    </row>
    <row r="1501" spans="1:11" ht="15" hidden="1" customHeight="1">
      <c r="A1501" t="s">
        <v>2267</v>
      </c>
      <c r="B1501" t="s">
        <v>2615</v>
      </c>
      <c r="C1501" s="1" t="s">
        <v>13</v>
      </c>
      <c r="D1501">
        <v>1</v>
      </c>
      <c r="E1501">
        <v>1804</v>
      </c>
      <c r="F1501" t="s">
        <v>55</v>
      </c>
      <c r="G1501">
        <f>VLOOKUP(F1501,sizing_mappings!$A$2:$B$6,2,0)</f>
        <v>1</v>
      </c>
      <c r="H1501" t="s">
        <v>2269</v>
      </c>
    </row>
    <row r="1502" spans="1:11" ht="15" hidden="1" customHeight="1">
      <c r="A1502" t="s">
        <v>2275</v>
      </c>
      <c r="B1502" t="s">
        <v>2616</v>
      </c>
      <c r="C1502" s="1" t="s">
        <v>13</v>
      </c>
      <c r="D1502">
        <v>0</v>
      </c>
      <c r="E1502">
        <v>1803</v>
      </c>
      <c r="F1502" t="s">
        <v>21</v>
      </c>
      <c r="G1502">
        <f>VLOOKUP(F1502,sizing_mappings!$A$2:$B$6,2,0)</f>
        <v>3</v>
      </c>
      <c r="H1502" t="s">
        <v>2277</v>
      </c>
    </row>
    <row r="1503" spans="1:11" ht="15" hidden="1" customHeight="1">
      <c r="A1503" t="s">
        <v>2275</v>
      </c>
      <c r="B1503" t="s">
        <v>2617</v>
      </c>
      <c r="C1503" s="1" t="s">
        <v>13</v>
      </c>
      <c r="D1503">
        <v>0</v>
      </c>
      <c r="E1503">
        <v>1803</v>
      </c>
      <c r="F1503" t="s">
        <v>21</v>
      </c>
      <c r="G1503">
        <f>VLOOKUP(F1503,sizing_mappings!$A$2:$B$6,2,0)</f>
        <v>3</v>
      </c>
      <c r="H1503" t="s">
        <v>2279</v>
      </c>
    </row>
    <row r="1504" spans="1:11" ht="15" hidden="1" customHeight="1">
      <c r="A1504" t="s">
        <v>2275</v>
      </c>
      <c r="B1504" t="s">
        <v>2618</v>
      </c>
      <c r="C1504" s="1" t="s">
        <v>13</v>
      </c>
      <c r="D1504">
        <v>0</v>
      </c>
      <c r="E1504">
        <v>1803</v>
      </c>
      <c r="F1504" t="s">
        <v>21</v>
      </c>
      <c r="G1504">
        <f>VLOOKUP(F1504,sizing_mappings!$A$2:$B$6,2,0)</f>
        <v>3</v>
      </c>
      <c r="H1504" t="s">
        <v>2281</v>
      </c>
    </row>
    <row r="1505" spans="1:11" ht="15" hidden="1" customHeight="1">
      <c r="A1505" t="s">
        <v>2275</v>
      </c>
      <c r="B1505" t="s">
        <v>2619</v>
      </c>
      <c r="C1505" s="1" t="s">
        <v>13</v>
      </c>
      <c r="D1505">
        <v>0</v>
      </c>
      <c r="E1505">
        <v>1803</v>
      </c>
      <c r="F1505" t="s">
        <v>21</v>
      </c>
      <c r="G1505">
        <f>VLOOKUP(F1505,sizing_mappings!$A$2:$B$6,2,0)</f>
        <v>3</v>
      </c>
      <c r="H1505" t="s">
        <v>2283</v>
      </c>
    </row>
    <row r="1506" spans="1:11" ht="15" hidden="1" customHeight="1">
      <c r="A1506" t="s">
        <v>31</v>
      </c>
      <c r="B1506" t="s">
        <v>264</v>
      </c>
      <c r="C1506" s="1" t="s">
        <v>13</v>
      </c>
      <c r="D1506">
        <f>VLOOKUP(C1506,status_mappings!$A$2:$B$8,2,0)</f>
        <v>3</v>
      </c>
      <c r="E1506">
        <v>1511</v>
      </c>
      <c r="F1506" t="s">
        <v>21</v>
      </c>
      <c r="G1506">
        <f>VLOOKUP(F1506,sizing_mappings!$A$2:$B$6,2,0)</f>
        <v>3</v>
      </c>
      <c r="H1506" t="s">
        <v>265</v>
      </c>
      <c r="J1506" s="2">
        <v>1</v>
      </c>
    </row>
    <row r="1507" spans="1:11" ht="15" hidden="1" customHeight="1">
      <c r="A1507" t="s">
        <v>2275</v>
      </c>
      <c r="B1507" t="s">
        <v>2620</v>
      </c>
      <c r="C1507" s="1" t="s">
        <v>13</v>
      </c>
      <c r="D1507">
        <v>0</v>
      </c>
      <c r="E1507">
        <v>1803</v>
      </c>
      <c r="F1507" t="s">
        <v>21</v>
      </c>
      <c r="G1507">
        <f>VLOOKUP(F1507,sizing_mappings!$A$2:$B$6,2,0)</f>
        <v>3</v>
      </c>
      <c r="H1507" t="s">
        <v>2277</v>
      </c>
    </row>
    <row r="1508" spans="1:11" ht="15" hidden="1" customHeight="1">
      <c r="A1508" t="s">
        <v>2275</v>
      </c>
      <c r="B1508" t="s">
        <v>2621</v>
      </c>
      <c r="C1508" s="1" t="s">
        <v>13</v>
      </c>
      <c r="D1508">
        <v>0</v>
      </c>
      <c r="E1508">
        <v>1803</v>
      </c>
      <c r="F1508" t="s">
        <v>14</v>
      </c>
      <c r="G1508">
        <f>VLOOKUP(F1508,sizing_mappings!$A$2:$B$6,2,0)</f>
        <v>2</v>
      </c>
      <c r="H1508" t="s">
        <v>2283</v>
      </c>
    </row>
    <row r="1509" spans="1:11" ht="15" hidden="1" customHeight="1">
      <c r="A1509" t="s">
        <v>2275</v>
      </c>
      <c r="B1509" t="s">
        <v>2622</v>
      </c>
      <c r="C1509" s="1" t="s">
        <v>13</v>
      </c>
      <c r="D1509">
        <v>0</v>
      </c>
      <c r="E1509">
        <v>1803</v>
      </c>
      <c r="F1509" t="s">
        <v>14</v>
      </c>
      <c r="G1509">
        <f>VLOOKUP(F1509,sizing_mappings!$A$2:$B$6,2,0)</f>
        <v>2</v>
      </c>
      <c r="H1509" t="s">
        <v>2279</v>
      </c>
    </row>
    <row r="1510" spans="1:11" ht="15" hidden="1" customHeight="1">
      <c r="A1510" t="s">
        <v>2275</v>
      </c>
      <c r="B1510" t="s">
        <v>2623</v>
      </c>
      <c r="C1510" s="1" t="s">
        <v>13</v>
      </c>
      <c r="D1510">
        <v>0</v>
      </c>
      <c r="E1510">
        <v>1805</v>
      </c>
      <c r="F1510" t="s">
        <v>55</v>
      </c>
      <c r="G1510">
        <f>VLOOKUP(F1510,sizing_mappings!$A$2:$B$6,2,0)</f>
        <v>1</v>
      </c>
      <c r="H1510" t="s">
        <v>2283</v>
      </c>
    </row>
    <row r="1511" spans="1:11" ht="15" hidden="1" customHeight="1">
      <c r="A1511" t="s">
        <v>2275</v>
      </c>
      <c r="B1511" t="s">
        <v>2624</v>
      </c>
      <c r="C1511" s="1" t="s">
        <v>75</v>
      </c>
      <c r="D1511">
        <v>0</v>
      </c>
      <c r="E1511">
        <v>1805</v>
      </c>
      <c r="F1511" t="s">
        <v>14</v>
      </c>
      <c r="G1511">
        <f>VLOOKUP(F1511,sizing_mappings!$A$2:$B$6,2,0)</f>
        <v>2</v>
      </c>
      <c r="H1511" t="s">
        <v>2277</v>
      </c>
    </row>
    <row r="1512" spans="1:11" ht="15" hidden="1" customHeight="1">
      <c r="A1512" t="s">
        <v>2275</v>
      </c>
      <c r="B1512" t="s">
        <v>2625</v>
      </c>
      <c r="C1512" s="1" t="s">
        <v>75</v>
      </c>
      <c r="D1512">
        <v>0</v>
      </c>
      <c r="E1512">
        <v>1805</v>
      </c>
      <c r="F1512" t="s">
        <v>14</v>
      </c>
      <c r="G1512">
        <f>VLOOKUP(F1512,sizing_mappings!$A$2:$B$6,2,0)</f>
        <v>2</v>
      </c>
      <c r="H1512" t="s">
        <v>2279</v>
      </c>
    </row>
    <row r="1513" spans="1:11" ht="15" hidden="1" customHeight="1">
      <c r="A1513" t="s">
        <v>2275</v>
      </c>
      <c r="B1513" t="s">
        <v>2626</v>
      </c>
      <c r="C1513" s="1" t="s">
        <v>75</v>
      </c>
      <c r="D1513">
        <v>0</v>
      </c>
      <c r="E1513">
        <v>1805</v>
      </c>
      <c r="F1513" t="s">
        <v>14</v>
      </c>
      <c r="G1513">
        <f>VLOOKUP(F1513,sizing_mappings!$A$2:$B$6,2,0)</f>
        <v>2</v>
      </c>
      <c r="H1513" t="s">
        <v>2281</v>
      </c>
    </row>
    <row r="1514" spans="1:11" ht="15" hidden="1" customHeight="1">
      <c r="A1514" t="s">
        <v>2275</v>
      </c>
      <c r="B1514" t="s">
        <v>2627</v>
      </c>
      <c r="C1514" s="1" t="s">
        <v>75</v>
      </c>
      <c r="D1514">
        <v>0</v>
      </c>
      <c r="E1514">
        <v>1805</v>
      </c>
      <c r="F1514" t="s">
        <v>14</v>
      </c>
      <c r="G1514">
        <f>VLOOKUP(F1514,sizing_mappings!$A$2:$B$6,2,0)</f>
        <v>2</v>
      </c>
      <c r="H1514" t="s">
        <v>2283</v>
      </c>
    </row>
    <row r="1515" spans="1:11" ht="15" hidden="1" customHeight="1">
      <c r="A1515" t="s">
        <v>2030</v>
      </c>
      <c r="B1515" t="s">
        <v>2628</v>
      </c>
      <c r="C1515" s="1" t="s">
        <v>13</v>
      </c>
      <c r="D1515">
        <f>VLOOKUP(C1515,status_mappings!$A$2:$B$8,2,0)</f>
        <v>3</v>
      </c>
      <c r="E1515">
        <v>1806</v>
      </c>
      <c r="F1515" t="s">
        <v>14</v>
      </c>
      <c r="G1515">
        <f>VLOOKUP(F1515,sizing_mappings!$A$2:$B$6,2,0)</f>
        <v>2</v>
      </c>
      <c r="H1515" t="s">
        <v>1832</v>
      </c>
    </row>
    <row r="1516" spans="1:11" ht="15" hidden="1" customHeight="1">
      <c r="A1516" t="s">
        <v>2030</v>
      </c>
      <c r="B1516" t="s">
        <v>2629</v>
      </c>
      <c r="C1516" s="1" t="s">
        <v>13</v>
      </c>
      <c r="D1516">
        <f>VLOOKUP(C1516,status_mappings!$A$2:$B$8,2,0)</f>
        <v>3</v>
      </c>
      <c r="E1516">
        <v>1806</v>
      </c>
      <c r="F1516" t="s">
        <v>14</v>
      </c>
      <c r="G1516">
        <f>VLOOKUP(F1516,sizing_mappings!$A$2:$B$6,2,0)</f>
        <v>2</v>
      </c>
      <c r="H1516" t="s">
        <v>2077</v>
      </c>
    </row>
    <row r="1517" spans="1:11" ht="15" hidden="1" customHeight="1">
      <c r="A1517" t="s">
        <v>31</v>
      </c>
      <c r="B1517" t="s">
        <v>266</v>
      </c>
      <c r="C1517" s="1" t="s">
        <v>13</v>
      </c>
      <c r="D1517">
        <f>VLOOKUP(C1517,status_mappings!$A$2:$B$8,2,0)</f>
        <v>3</v>
      </c>
      <c r="E1517">
        <v>1510</v>
      </c>
      <c r="F1517" t="s">
        <v>14</v>
      </c>
      <c r="G1517">
        <f>VLOOKUP(F1517,sizing_mappings!$A$2:$B$6,2,0)</f>
        <v>2</v>
      </c>
      <c r="H1517" t="s">
        <v>267</v>
      </c>
      <c r="J1517" s="2">
        <v>0.4</v>
      </c>
      <c r="K1517" s="2"/>
    </row>
    <row r="1518" spans="1:11" ht="15" hidden="1" customHeight="1">
      <c r="A1518" t="s">
        <v>387</v>
      </c>
      <c r="B1518" s="6" t="s">
        <v>2630</v>
      </c>
      <c r="C1518" s="1" t="s">
        <v>13</v>
      </c>
      <c r="D1518">
        <f>VLOOKUP(C1518,status_mappings!$A$2:$B$8,2,0)</f>
        <v>3</v>
      </c>
      <c r="E1518">
        <v>1902</v>
      </c>
      <c r="F1518" t="s">
        <v>18</v>
      </c>
      <c r="G1518">
        <f>VLOOKUP(F1518,sizing_mappings!$A$2:$B$6,2,0)</f>
        <v>5</v>
      </c>
      <c r="H1518" t="s">
        <v>15</v>
      </c>
    </row>
    <row r="1519" spans="1:11" ht="15" hidden="1" customHeight="1">
      <c r="A1519" t="s">
        <v>387</v>
      </c>
      <c r="B1519" s="6" t="s">
        <v>2631</v>
      </c>
      <c r="C1519" s="1" t="s">
        <v>13</v>
      </c>
      <c r="D1519">
        <f>VLOOKUP(C1519,status_mappings!$A$2:$B$8,2,0)</f>
        <v>3</v>
      </c>
      <c r="E1519">
        <v>1902</v>
      </c>
      <c r="F1519" t="s">
        <v>18</v>
      </c>
      <c r="G1519">
        <f>VLOOKUP(F1519,sizing_mappings!$A$2:$B$6,2,0)</f>
        <v>5</v>
      </c>
      <c r="H1519" t="s">
        <v>15</v>
      </c>
    </row>
    <row r="1520" spans="1:11" ht="15" hidden="1" customHeight="1">
      <c r="A1520" t="s">
        <v>387</v>
      </c>
      <c r="B1520" s="6" t="s">
        <v>2632</v>
      </c>
      <c r="C1520" s="1" t="s">
        <v>13</v>
      </c>
      <c r="D1520">
        <v>1</v>
      </c>
      <c r="E1520">
        <v>1806</v>
      </c>
      <c r="F1520" t="s">
        <v>18</v>
      </c>
      <c r="G1520">
        <f>VLOOKUP(F1520,sizing_mappings!$A$2:$B$6,2,0)</f>
        <v>5</v>
      </c>
      <c r="H1520" t="s">
        <v>2363</v>
      </c>
    </row>
    <row r="1521" spans="1:11" ht="15" hidden="1" customHeight="1">
      <c r="A1521" t="s">
        <v>387</v>
      </c>
      <c r="B1521" s="6" t="s">
        <v>2633</v>
      </c>
      <c r="C1521" s="1" t="s">
        <v>13</v>
      </c>
      <c r="D1521">
        <v>1</v>
      </c>
      <c r="E1521">
        <v>1806</v>
      </c>
      <c r="F1521" t="s">
        <v>18</v>
      </c>
      <c r="G1521">
        <f>VLOOKUP(F1521,sizing_mappings!$A$2:$B$6,2,0)</f>
        <v>5</v>
      </c>
      <c r="H1521" t="s">
        <v>2365</v>
      </c>
    </row>
    <row r="1522" spans="1:11" ht="15" hidden="1" customHeight="1">
      <c r="A1522" t="s">
        <v>387</v>
      </c>
      <c r="B1522" t="s">
        <v>2638</v>
      </c>
      <c r="C1522" s="1" t="s">
        <v>75</v>
      </c>
      <c r="D1522" t="e">
        <f>VLOOKUP(C1522,status_mappings!$A$2:$B$8,2,0)</f>
        <v>#N/A</v>
      </c>
      <c r="E1522">
        <v>1903</v>
      </c>
      <c r="F1522" t="s">
        <v>18</v>
      </c>
      <c r="G1522">
        <f>VLOOKUP(F1522,sizing_mappings!$A$2:$B$6,2,0)</f>
        <v>5</v>
      </c>
      <c r="H1522" t="s">
        <v>1400</v>
      </c>
    </row>
    <row r="1523" spans="1:11" ht="15" hidden="1" customHeight="1">
      <c r="A1523" t="s">
        <v>2030</v>
      </c>
      <c r="B1523" s="6" t="s">
        <v>2634</v>
      </c>
      <c r="C1523" s="1" t="s">
        <v>13</v>
      </c>
      <c r="D1523">
        <v>1</v>
      </c>
      <c r="E1523">
        <v>1804</v>
      </c>
      <c r="F1523" t="s">
        <v>55</v>
      </c>
      <c r="G1523">
        <f>VLOOKUP(F1523,sizing_mappings!$A$2:$B$6,2,0)</f>
        <v>1</v>
      </c>
      <c r="H1523" t="s">
        <v>1256</v>
      </c>
    </row>
    <row r="1524" spans="1:11" ht="15" hidden="1" customHeight="1">
      <c r="A1524" t="s">
        <v>387</v>
      </c>
      <c r="B1524" t="s">
        <v>2635</v>
      </c>
      <c r="C1524" s="1" t="s">
        <v>13</v>
      </c>
      <c r="D1524">
        <f>VLOOKUP(C1524,status_mappings!$A$2:$B$8,2,0)</f>
        <v>3</v>
      </c>
      <c r="E1524">
        <v>1808</v>
      </c>
      <c r="F1524" t="s">
        <v>18</v>
      </c>
      <c r="G1524">
        <f>VLOOKUP(F1524,sizing_mappings!$A$2:$B$6,2,0)</f>
        <v>5</v>
      </c>
      <c r="H1524" t="s">
        <v>2636</v>
      </c>
    </row>
    <row r="1525" spans="1:11" ht="15" hidden="1" customHeight="1">
      <c r="A1525" t="s">
        <v>1707</v>
      </c>
      <c r="B1525" t="s">
        <v>2639</v>
      </c>
      <c r="C1525" s="1" t="s">
        <v>13</v>
      </c>
      <c r="D1525">
        <f>VLOOKUP(C1525,status_mappings!$A$2:$B$8,2,0)</f>
        <v>3</v>
      </c>
      <c r="E1525">
        <v>1804</v>
      </c>
      <c r="F1525" t="s">
        <v>55</v>
      </c>
      <c r="G1525">
        <f>VLOOKUP(F1525,sizing_mappings!$A$2:$B$6,2,0)</f>
        <v>1</v>
      </c>
      <c r="H1525" t="s">
        <v>465</v>
      </c>
      <c r="J1525" s="2">
        <v>1</v>
      </c>
    </row>
    <row r="1526" spans="1:11" ht="15" hidden="1" customHeight="1">
      <c r="A1526" t="s">
        <v>2296</v>
      </c>
      <c r="B1526" t="s">
        <v>2640</v>
      </c>
      <c r="C1526" s="1" t="s">
        <v>13</v>
      </c>
      <c r="D1526">
        <f>VLOOKUP(C1526,status_mappings!$A$2:$B$8,2,0)</f>
        <v>3</v>
      </c>
      <c r="E1526">
        <v>1804</v>
      </c>
      <c r="F1526" t="s">
        <v>14</v>
      </c>
      <c r="G1526">
        <f>VLOOKUP(F1526,sizing_mappings!$A$2:$B$6,2,0)</f>
        <v>2</v>
      </c>
      <c r="H1526" t="s">
        <v>1696</v>
      </c>
    </row>
    <row r="1527" spans="1:11" ht="15" hidden="1" customHeight="1">
      <c r="A1527" t="s">
        <v>2296</v>
      </c>
      <c r="B1527" t="s">
        <v>2641</v>
      </c>
      <c r="C1527" s="1" t="s">
        <v>13</v>
      </c>
      <c r="D1527">
        <f>VLOOKUP(C1527,status_mappings!$A$2:$B$8,2,0)</f>
        <v>3</v>
      </c>
      <c r="E1527">
        <v>1809</v>
      </c>
      <c r="F1527" t="s">
        <v>21</v>
      </c>
      <c r="G1527">
        <f>VLOOKUP(F1527,sizing_mappings!$A$2:$B$6,2,0)</f>
        <v>3</v>
      </c>
      <c r="H1527" t="s">
        <v>1696</v>
      </c>
    </row>
    <row r="1528" spans="1:11" ht="15" hidden="1" customHeight="1">
      <c r="A1528" t="s">
        <v>2296</v>
      </c>
      <c r="B1528" t="s">
        <v>2642</v>
      </c>
      <c r="C1528" s="1" t="s">
        <v>75</v>
      </c>
      <c r="D1528" t="e">
        <f>VLOOKUP(C1528,status_mappings!$A$2:$B$8,2,0)</f>
        <v>#N/A</v>
      </c>
      <c r="E1528">
        <v>1809</v>
      </c>
      <c r="F1528" t="s">
        <v>21</v>
      </c>
      <c r="G1528">
        <f>VLOOKUP(F1528,sizing_mappings!$A$2:$B$6,2,0)</f>
        <v>3</v>
      </c>
      <c r="H1528" t="s">
        <v>1696</v>
      </c>
      <c r="K1528" t="s">
        <v>2643</v>
      </c>
    </row>
    <row r="1529" spans="1:11" ht="15" hidden="1" customHeight="1">
      <c r="A1529" t="s">
        <v>31</v>
      </c>
      <c r="B1529" t="s">
        <v>268</v>
      </c>
      <c r="C1529" s="1" t="s">
        <v>13</v>
      </c>
      <c r="D1529">
        <f>VLOOKUP(C1529,status_mappings!$A$2:$B$8,2,0)</f>
        <v>3</v>
      </c>
      <c r="E1529">
        <v>1512</v>
      </c>
      <c r="F1529" t="s">
        <v>21</v>
      </c>
      <c r="G1529">
        <f>VLOOKUP(F1529,sizing_mappings!$A$2:$B$6,2,0)</f>
        <v>3</v>
      </c>
      <c r="H1529" t="s">
        <v>265</v>
      </c>
      <c r="K1529" s="2"/>
    </row>
    <row r="1530" spans="1:11" ht="15" hidden="1" customHeight="1">
      <c r="A1530" t="s">
        <v>387</v>
      </c>
      <c r="B1530" t="s">
        <v>2644</v>
      </c>
      <c r="C1530" s="1" t="s">
        <v>13</v>
      </c>
      <c r="D1530">
        <f>VLOOKUP(C1530,status_mappings!$A$2:$B$8,2,0)</f>
        <v>3</v>
      </c>
      <c r="E1530">
        <v>1804</v>
      </c>
      <c r="F1530" t="s">
        <v>36</v>
      </c>
      <c r="G1530">
        <f>VLOOKUP(F1530,sizing_mappings!$A$2:$B$6,2,0)</f>
        <v>8</v>
      </c>
      <c r="H1530" t="s">
        <v>1256</v>
      </c>
    </row>
    <row r="1531" spans="1:11" ht="15" hidden="1" customHeight="1">
      <c r="A1531" t="s">
        <v>387</v>
      </c>
      <c r="B1531" t="s">
        <v>2644</v>
      </c>
      <c r="C1531" s="1" t="s">
        <v>13</v>
      </c>
      <c r="D1531">
        <f>VLOOKUP(C1531,status_mappings!$A$2:$B$8,2,0)</f>
        <v>3</v>
      </c>
      <c r="E1531">
        <v>1804</v>
      </c>
      <c r="F1531" t="s">
        <v>36</v>
      </c>
      <c r="G1531">
        <f>VLOOKUP(F1531,sizing_mappings!$A$2:$B$6,2,0)</f>
        <v>8</v>
      </c>
      <c r="H1531" t="s">
        <v>1256</v>
      </c>
    </row>
    <row r="1532" spans="1:11" ht="15" hidden="1" customHeight="1">
      <c r="A1532" t="s">
        <v>387</v>
      </c>
      <c r="B1532" t="s">
        <v>2644</v>
      </c>
      <c r="C1532" s="1" t="s">
        <v>13</v>
      </c>
      <c r="D1532">
        <f>VLOOKUP(C1532,status_mappings!$A$2:$B$8,2,0)</f>
        <v>3</v>
      </c>
      <c r="E1532">
        <v>1804</v>
      </c>
      <c r="F1532" t="s">
        <v>36</v>
      </c>
      <c r="G1532">
        <f>VLOOKUP(F1532,sizing_mappings!$A$2:$B$6,2,0)</f>
        <v>8</v>
      </c>
      <c r="H1532" t="s">
        <v>1256</v>
      </c>
    </row>
    <row r="1533" spans="1:11" ht="15" hidden="1" customHeight="1">
      <c r="A1533" t="s">
        <v>387</v>
      </c>
      <c r="B1533" t="s">
        <v>2644</v>
      </c>
      <c r="C1533" s="1" t="s">
        <v>13</v>
      </c>
      <c r="D1533">
        <f>VLOOKUP(C1533,status_mappings!$A$2:$B$8,2,0)</f>
        <v>3</v>
      </c>
      <c r="E1533">
        <v>1804</v>
      </c>
      <c r="F1533" t="s">
        <v>36</v>
      </c>
      <c r="G1533">
        <f>VLOOKUP(F1533,sizing_mappings!$A$2:$B$6,2,0)</f>
        <v>8</v>
      </c>
      <c r="H1533" t="s">
        <v>1256</v>
      </c>
    </row>
    <row r="1534" spans="1:11" ht="15" hidden="1" customHeight="1">
      <c r="A1534" t="s">
        <v>387</v>
      </c>
      <c r="B1534" t="s">
        <v>2644</v>
      </c>
      <c r="C1534" s="1" t="s">
        <v>13</v>
      </c>
      <c r="D1534">
        <f>VLOOKUP(C1534,status_mappings!$A$2:$B$8,2,0)</f>
        <v>3</v>
      </c>
      <c r="E1534">
        <v>1804</v>
      </c>
      <c r="F1534" t="s">
        <v>36</v>
      </c>
      <c r="G1534">
        <f>VLOOKUP(F1534,sizing_mappings!$A$2:$B$6,2,0)</f>
        <v>8</v>
      </c>
      <c r="H1534" t="s">
        <v>1256</v>
      </c>
    </row>
    <row r="1535" spans="1:11" ht="15" hidden="1" customHeight="1">
      <c r="A1535" t="s">
        <v>387</v>
      </c>
      <c r="B1535" t="s">
        <v>2644</v>
      </c>
      <c r="C1535" s="1" t="s">
        <v>13</v>
      </c>
      <c r="D1535">
        <f>VLOOKUP(C1535,status_mappings!$A$2:$B$8,2,0)</f>
        <v>3</v>
      </c>
      <c r="E1535">
        <v>1804</v>
      </c>
      <c r="F1535" t="s">
        <v>36</v>
      </c>
      <c r="G1535">
        <f>VLOOKUP(F1535,sizing_mappings!$A$2:$B$6,2,0)</f>
        <v>8</v>
      </c>
      <c r="H1535" t="s">
        <v>1256</v>
      </c>
    </row>
    <row r="1536" spans="1:11" ht="15" hidden="1" customHeight="1">
      <c r="A1536" t="s">
        <v>387</v>
      </c>
      <c r="B1536" t="s">
        <v>2644</v>
      </c>
      <c r="C1536" s="1" t="s">
        <v>13</v>
      </c>
      <c r="D1536">
        <f>VLOOKUP(C1536,status_mappings!$A$2:$B$8,2,0)</f>
        <v>3</v>
      </c>
      <c r="E1536">
        <v>1804</v>
      </c>
      <c r="F1536" t="s">
        <v>36</v>
      </c>
      <c r="G1536">
        <f>VLOOKUP(F1536,sizing_mappings!$A$2:$B$6,2,0)</f>
        <v>8</v>
      </c>
      <c r="H1536" t="s">
        <v>1256</v>
      </c>
    </row>
    <row r="1537" spans="1:8" ht="15" hidden="1" customHeight="1">
      <c r="A1537" t="s">
        <v>387</v>
      </c>
      <c r="B1537" t="s">
        <v>2644</v>
      </c>
      <c r="C1537" s="1" t="s">
        <v>13</v>
      </c>
      <c r="D1537">
        <f>VLOOKUP(C1537,status_mappings!$A$2:$B$8,2,0)</f>
        <v>3</v>
      </c>
      <c r="E1537">
        <v>1804</v>
      </c>
      <c r="F1537" t="s">
        <v>21</v>
      </c>
      <c r="G1537">
        <f>VLOOKUP(F1537,sizing_mappings!$A$2:$B$6,2,0)</f>
        <v>3</v>
      </c>
      <c r="H1537" t="s">
        <v>1256</v>
      </c>
    </row>
    <row r="1538" spans="1:8" ht="15" hidden="1" customHeight="1">
      <c r="A1538" t="s">
        <v>387</v>
      </c>
      <c r="B1538" t="s">
        <v>2644</v>
      </c>
      <c r="C1538" s="1" t="s">
        <v>13</v>
      </c>
      <c r="D1538">
        <f>VLOOKUP(C1538,status_mappings!$A$2:$B$8,2,0)</f>
        <v>3</v>
      </c>
      <c r="E1538">
        <v>1804</v>
      </c>
      <c r="F1538" t="s">
        <v>36</v>
      </c>
      <c r="G1538">
        <f>VLOOKUP(F1538,sizing_mappings!$A$2:$B$6,2,0)</f>
        <v>8</v>
      </c>
      <c r="H1538" t="s">
        <v>1400</v>
      </c>
    </row>
    <row r="1539" spans="1:8" ht="15" hidden="1" customHeight="1">
      <c r="A1539" t="s">
        <v>387</v>
      </c>
      <c r="B1539" t="s">
        <v>2644</v>
      </c>
      <c r="C1539" s="1" t="s">
        <v>13</v>
      </c>
      <c r="D1539">
        <f>VLOOKUP(C1539,status_mappings!$A$2:$B$8,2,0)</f>
        <v>3</v>
      </c>
      <c r="E1539">
        <v>1804</v>
      </c>
      <c r="F1539" t="s">
        <v>36</v>
      </c>
      <c r="G1539">
        <f>VLOOKUP(F1539,sizing_mappings!$A$2:$B$6,2,0)</f>
        <v>8</v>
      </c>
      <c r="H1539" t="s">
        <v>1400</v>
      </c>
    </row>
    <row r="1540" spans="1:8" ht="15" hidden="1" customHeight="1">
      <c r="A1540" t="s">
        <v>387</v>
      </c>
      <c r="B1540" t="s">
        <v>2644</v>
      </c>
      <c r="C1540" s="1" t="s">
        <v>13</v>
      </c>
      <c r="D1540">
        <f>VLOOKUP(C1540,status_mappings!$A$2:$B$8,2,0)</f>
        <v>3</v>
      </c>
      <c r="E1540">
        <v>1804</v>
      </c>
      <c r="F1540" t="s">
        <v>36</v>
      </c>
      <c r="G1540">
        <f>VLOOKUP(F1540,sizing_mappings!$A$2:$B$6,2,0)</f>
        <v>8</v>
      </c>
      <c r="H1540" t="s">
        <v>1400</v>
      </c>
    </row>
    <row r="1541" spans="1:8" ht="15" hidden="1" customHeight="1">
      <c r="A1541" t="s">
        <v>387</v>
      </c>
      <c r="B1541" t="s">
        <v>2644</v>
      </c>
      <c r="C1541" s="1" t="s">
        <v>13</v>
      </c>
      <c r="D1541">
        <f>VLOOKUP(C1541,status_mappings!$A$2:$B$8,2,0)</f>
        <v>3</v>
      </c>
      <c r="E1541">
        <v>1804</v>
      </c>
      <c r="F1541" t="s">
        <v>36</v>
      </c>
      <c r="G1541">
        <f>VLOOKUP(F1541,sizing_mappings!$A$2:$B$6,2,0)</f>
        <v>8</v>
      </c>
      <c r="H1541" t="s">
        <v>1400</v>
      </c>
    </row>
    <row r="1542" spans="1:8" ht="15" hidden="1" customHeight="1">
      <c r="A1542" t="s">
        <v>387</v>
      </c>
      <c r="B1542" t="s">
        <v>2644</v>
      </c>
      <c r="C1542" s="1" t="s">
        <v>13</v>
      </c>
      <c r="D1542">
        <f>VLOOKUP(C1542,status_mappings!$A$2:$B$8,2,0)</f>
        <v>3</v>
      </c>
      <c r="E1542">
        <v>1804</v>
      </c>
      <c r="F1542" t="s">
        <v>36</v>
      </c>
      <c r="G1542">
        <f>VLOOKUP(F1542,sizing_mappings!$A$2:$B$6,2,0)</f>
        <v>8</v>
      </c>
      <c r="H1542" t="s">
        <v>1400</v>
      </c>
    </row>
    <row r="1543" spans="1:8" ht="15" hidden="1" customHeight="1">
      <c r="A1543" t="s">
        <v>387</v>
      </c>
      <c r="B1543" t="s">
        <v>2644</v>
      </c>
      <c r="C1543" s="1" t="s">
        <v>13</v>
      </c>
      <c r="D1543">
        <f>VLOOKUP(C1543,status_mappings!$A$2:$B$8,2,0)</f>
        <v>3</v>
      </c>
      <c r="E1543">
        <v>1804</v>
      </c>
      <c r="F1543" t="s">
        <v>36</v>
      </c>
      <c r="G1543">
        <f>VLOOKUP(F1543,sizing_mappings!$A$2:$B$6,2,0)</f>
        <v>8</v>
      </c>
      <c r="H1543" t="s">
        <v>1400</v>
      </c>
    </row>
    <row r="1544" spans="1:8" ht="15" hidden="1" customHeight="1">
      <c r="A1544" t="s">
        <v>387</v>
      </c>
      <c r="B1544" t="s">
        <v>2644</v>
      </c>
      <c r="C1544" s="1" t="s">
        <v>13</v>
      </c>
      <c r="D1544">
        <f>VLOOKUP(C1544,status_mappings!$A$2:$B$8,2,0)</f>
        <v>3</v>
      </c>
      <c r="E1544">
        <v>1804</v>
      </c>
      <c r="F1544" t="s">
        <v>14</v>
      </c>
      <c r="G1544">
        <f>VLOOKUP(F1544,sizing_mappings!$A$2:$B$6,2,0)</f>
        <v>2</v>
      </c>
      <c r="H1544" t="s">
        <v>1400</v>
      </c>
    </row>
    <row r="1545" spans="1:8" ht="15" hidden="1" customHeight="1">
      <c r="A1545" t="s">
        <v>387</v>
      </c>
      <c r="B1545" t="s">
        <v>2644</v>
      </c>
      <c r="C1545" s="1" t="s">
        <v>13</v>
      </c>
      <c r="D1545">
        <f>VLOOKUP(C1545,status_mappings!$A$2:$B$8,2,0)</f>
        <v>3</v>
      </c>
      <c r="E1545">
        <v>1804</v>
      </c>
      <c r="F1545" t="s">
        <v>36</v>
      </c>
      <c r="G1545">
        <f>VLOOKUP(F1545,sizing_mappings!$A$2:$B$6,2,0)</f>
        <v>8</v>
      </c>
      <c r="H1545" t="s">
        <v>1022</v>
      </c>
    </row>
    <row r="1546" spans="1:8" ht="15" hidden="1" customHeight="1">
      <c r="A1546" t="s">
        <v>387</v>
      </c>
      <c r="B1546" t="s">
        <v>2644</v>
      </c>
      <c r="C1546" s="1" t="s">
        <v>13</v>
      </c>
      <c r="D1546">
        <f>VLOOKUP(C1546,status_mappings!$A$2:$B$8,2,0)</f>
        <v>3</v>
      </c>
      <c r="E1546">
        <v>1804</v>
      </c>
      <c r="F1546" t="s">
        <v>36</v>
      </c>
      <c r="G1546">
        <f>VLOOKUP(F1546,sizing_mappings!$A$2:$B$6,2,0)</f>
        <v>8</v>
      </c>
      <c r="H1546" t="s">
        <v>1022</v>
      </c>
    </row>
    <row r="1547" spans="1:8" ht="15" hidden="1" customHeight="1">
      <c r="A1547" t="s">
        <v>387</v>
      </c>
      <c r="B1547" t="s">
        <v>2644</v>
      </c>
      <c r="C1547" s="1" t="s">
        <v>13</v>
      </c>
      <c r="D1547">
        <f>VLOOKUP(C1547,status_mappings!$A$2:$B$8,2,0)</f>
        <v>3</v>
      </c>
      <c r="E1547">
        <v>1804</v>
      </c>
      <c r="F1547" t="s">
        <v>36</v>
      </c>
      <c r="G1547">
        <f>VLOOKUP(F1547,sizing_mappings!$A$2:$B$6,2,0)</f>
        <v>8</v>
      </c>
      <c r="H1547" t="s">
        <v>1022</v>
      </c>
    </row>
    <row r="1548" spans="1:8" ht="15" hidden="1" customHeight="1">
      <c r="A1548" t="s">
        <v>387</v>
      </c>
      <c r="B1548" t="s">
        <v>2644</v>
      </c>
      <c r="C1548" s="1" t="s">
        <v>13</v>
      </c>
      <c r="D1548">
        <f>VLOOKUP(C1548,status_mappings!$A$2:$B$8,2,0)</f>
        <v>3</v>
      </c>
      <c r="E1548">
        <v>1804</v>
      </c>
      <c r="F1548" t="s">
        <v>36</v>
      </c>
      <c r="G1548">
        <f>VLOOKUP(F1548,sizing_mappings!$A$2:$B$6,2,0)</f>
        <v>8</v>
      </c>
      <c r="H1548" t="s">
        <v>1022</v>
      </c>
    </row>
    <row r="1549" spans="1:8" ht="15" hidden="1" customHeight="1">
      <c r="A1549" t="s">
        <v>387</v>
      </c>
      <c r="B1549" t="s">
        <v>2644</v>
      </c>
      <c r="C1549" s="1" t="s">
        <v>13</v>
      </c>
      <c r="D1549">
        <f>VLOOKUP(C1549,status_mappings!$A$2:$B$8,2,0)</f>
        <v>3</v>
      </c>
      <c r="E1549">
        <v>1804</v>
      </c>
      <c r="F1549" t="s">
        <v>36</v>
      </c>
      <c r="G1549">
        <f>VLOOKUP(F1549,sizing_mappings!$A$2:$B$6,2,0)</f>
        <v>8</v>
      </c>
      <c r="H1549" t="s">
        <v>1022</v>
      </c>
    </row>
    <row r="1550" spans="1:8" ht="15" hidden="1" customHeight="1">
      <c r="A1550" t="s">
        <v>387</v>
      </c>
      <c r="B1550" t="s">
        <v>2644</v>
      </c>
      <c r="C1550" s="1" t="s">
        <v>13</v>
      </c>
      <c r="D1550">
        <f>VLOOKUP(C1550,status_mappings!$A$2:$B$8,2,0)</f>
        <v>3</v>
      </c>
      <c r="E1550">
        <v>1804</v>
      </c>
      <c r="F1550" t="s">
        <v>36</v>
      </c>
      <c r="G1550">
        <f>VLOOKUP(F1550,sizing_mappings!$A$2:$B$6,2,0)</f>
        <v>8</v>
      </c>
      <c r="H1550" t="s">
        <v>1022</v>
      </c>
    </row>
    <row r="1551" spans="1:8" ht="15" hidden="1" customHeight="1">
      <c r="A1551" t="s">
        <v>387</v>
      </c>
      <c r="B1551" t="s">
        <v>2644</v>
      </c>
      <c r="C1551" s="1" t="s">
        <v>13</v>
      </c>
      <c r="D1551">
        <f>VLOOKUP(C1551,status_mappings!$A$2:$B$8,2,0)</f>
        <v>3</v>
      </c>
      <c r="E1551">
        <v>1804</v>
      </c>
      <c r="F1551" t="s">
        <v>14</v>
      </c>
      <c r="G1551">
        <f>VLOOKUP(F1551,sizing_mappings!$A$2:$B$6,2,0)</f>
        <v>2</v>
      </c>
      <c r="H1551" t="s">
        <v>1022</v>
      </c>
    </row>
    <row r="1552" spans="1:8" ht="15" hidden="1" customHeight="1">
      <c r="A1552" t="s">
        <v>387</v>
      </c>
      <c r="B1552" t="s">
        <v>2644</v>
      </c>
      <c r="C1552" s="1" t="s">
        <v>13</v>
      </c>
      <c r="D1552">
        <f>VLOOKUP(C1552,status_mappings!$A$2:$B$8,2,0)</f>
        <v>3</v>
      </c>
      <c r="E1552">
        <v>1804</v>
      </c>
      <c r="F1552" t="s">
        <v>36</v>
      </c>
      <c r="G1552">
        <f>VLOOKUP(F1552,sizing_mappings!$A$2:$B$6,2,0)</f>
        <v>8</v>
      </c>
      <c r="H1552" t="s">
        <v>1804</v>
      </c>
    </row>
    <row r="1553" spans="1:8" ht="15" hidden="1" customHeight="1">
      <c r="A1553" t="s">
        <v>387</v>
      </c>
      <c r="B1553" t="s">
        <v>2644</v>
      </c>
      <c r="C1553" s="1" t="s">
        <v>13</v>
      </c>
      <c r="D1553">
        <f>VLOOKUP(C1553,status_mappings!$A$2:$B$8,2,0)</f>
        <v>3</v>
      </c>
      <c r="E1553">
        <v>1804</v>
      </c>
      <c r="F1553" t="s">
        <v>36</v>
      </c>
      <c r="G1553">
        <f>VLOOKUP(F1553,sizing_mappings!$A$2:$B$6,2,0)</f>
        <v>8</v>
      </c>
      <c r="H1553" t="s">
        <v>1804</v>
      </c>
    </row>
    <row r="1554" spans="1:8" ht="15" hidden="1" customHeight="1">
      <c r="A1554" t="s">
        <v>387</v>
      </c>
      <c r="B1554" t="s">
        <v>2644</v>
      </c>
      <c r="C1554" s="1" t="s">
        <v>13</v>
      </c>
      <c r="D1554">
        <f>VLOOKUP(C1554,status_mappings!$A$2:$B$8,2,0)</f>
        <v>3</v>
      </c>
      <c r="E1554">
        <v>1804</v>
      </c>
      <c r="F1554" t="s">
        <v>36</v>
      </c>
      <c r="G1554">
        <f>VLOOKUP(F1554,sizing_mappings!$A$2:$B$6,2,0)</f>
        <v>8</v>
      </c>
      <c r="H1554" t="s">
        <v>1804</v>
      </c>
    </row>
    <row r="1555" spans="1:8" ht="15" hidden="1" customHeight="1">
      <c r="A1555" t="s">
        <v>387</v>
      </c>
      <c r="B1555" t="s">
        <v>2644</v>
      </c>
      <c r="C1555" s="1" t="s">
        <v>13</v>
      </c>
      <c r="D1555">
        <f>VLOOKUP(C1555,status_mappings!$A$2:$B$8,2,0)</f>
        <v>3</v>
      </c>
      <c r="E1555">
        <v>1804</v>
      </c>
      <c r="F1555" t="s">
        <v>36</v>
      </c>
      <c r="G1555">
        <f>VLOOKUP(F1555,sizing_mappings!$A$2:$B$6,2,0)</f>
        <v>8</v>
      </c>
      <c r="H1555" t="s">
        <v>2020</v>
      </c>
    </row>
    <row r="1556" spans="1:8" ht="15" hidden="1" customHeight="1">
      <c r="A1556" t="s">
        <v>387</v>
      </c>
      <c r="B1556" t="s">
        <v>2644</v>
      </c>
      <c r="C1556" s="1" t="s">
        <v>13</v>
      </c>
      <c r="D1556">
        <f>VLOOKUP(C1556,status_mappings!$A$2:$B$8,2,0)</f>
        <v>3</v>
      </c>
      <c r="E1556">
        <v>1804</v>
      </c>
      <c r="F1556" t="s">
        <v>36</v>
      </c>
      <c r="G1556">
        <f>VLOOKUP(F1556,sizing_mappings!$A$2:$B$6,2,0)</f>
        <v>8</v>
      </c>
      <c r="H1556" t="s">
        <v>2020</v>
      </c>
    </row>
    <row r="1557" spans="1:8" ht="15" hidden="1" customHeight="1">
      <c r="A1557" t="s">
        <v>387</v>
      </c>
      <c r="B1557" t="s">
        <v>2644</v>
      </c>
      <c r="C1557" s="1" t="s">
        <v>13</v>
      </c>
      <c r="D1557">
        <f>VLOOKUP(C1557,status_mappings!$A$2:$B$8,2,0)</f>
        <v>3</v>
      </c>
      <c r="E1557">
        <v>1804</v>
      </c>
      <c r="F1557" t="s">
        <v>36</v>
      </c>
      <c r="G1557">
        <f>VLOOKUP(F1557,sizing_mappings!$A$2:$B$6,2,0)</f>
        <v>8</v>
      </c>
      <c r="H1557" t="s">
        <v>2020</v>
      </c>
    </row>
    <row r="1558" spans="1:8" ht="15" hidden="1" customHeight="1">
      <c r="A1558" t="s">
        <v>387</v>
      </c>
      <c r="B1558" t="s">
        <v>2644</v>
      </c>
      <c r="C1558" s="1" t="s">
        <v>13</v>
      </c>
      <c r="D1558">
        <f>VLOOKUP(C1558,status_mappings!$A$2:$B$8,2,0)</f>
        <v>3</v>
      </c>
      <c r="E1558">
        <v>1804</v>
      </c>
      <c r="F1558" t="s">
        <v>14</v>
      </c>
      <c r="G1558">
        <f>VLOOKUP(F1558,sizing_mappings!$A$2:$B$6,2,0)</f>
        <v>2</v>
      </c>
      <c r="H1558" t="s">
        <v>2020</v>
      </c>
    </row>
    <row r="1559" spans="1:8" ht="15" hidden="1" customHeight="1">
      <c r="A1559" t="s">
        <v>387</v>
      </c>
      <c r="B1559" t="s">
        <v>2644</v>
      </c>
      <c r="C1559" s="1" t="s">
        <v>13</v>
      </c>
      <c r="D1559">
        <f>VLOOKUP(C1559,status_mappings!$A$2:$B$8,2,0)</f>
        <v>3</v>
      </c>
      <c r="E1559">
        <v>1804</v>
      </c>
      <c r="F1559" t="s">
        <v>18</v>
      </c>
      <c r="G1559">
        <f>VLOOKUP(F1559,sizing_mappings!$A$2:$B$6,2,0)</f>
        <v>5</v>
      </c>
      <c r="H1559" t="s">
        <v>1314</v>
      </c>
    </row>
    <row r="1560" spans="1:8" ht="15" hidden="1" customHeight="1">
      <c r="A1560" t="s">
        <v>387</v>
      </c>
      <c r="B1560" t="s">
        <v>2644</v>
      </c>
      <c r="C1560" s="1" t="s">
        <v>13</v>
      </c>
      <c r="D1560">
        <f>VLOOKUP(C1560,status_mappings!$A$2:$B$8,2,0)</f>
        <v>3</v>
      </c>
      <c r="E1560">
        <v>1804</v>
      </c>
      <c r="F1560" t="s">
        <v>18</v>
      </c>
      <c r="G1560">
        <f>VLOOKUP(F1560,sizing_mappings!$A$2:$B$6,2,0)</f>
        <v>5</v>
      </c>
      <c r="H1560" t="s">
        <v>1314</v>
      </c>
    </row>
    <row r="1561" spans="1:8" ht="15" hidden="1" customHeight="1">
      <c r="A1561" t="s">
        <v>387</v>
      </c>
      <c r="B1561" t="s">
        <v>2644</v>
      </c>
      <c r="C1561" s="1" t="s">
        <v>13</v>
      </c>
      <c r="D1561">
        <f>VLOOKUP(C1561,status_mappings!$A$2:$B$8,2,0)</f>
        <v>3</v>
      </c>
      <c r="E1561">
        <v>1804</v>
      </c>
      <c r="F1561" t="s">
        <v>14</v>
      </c>
      <c r="G1561">
        <f>VLOOKUP(F1561,sizing_mappings!$A$2:$B$6,2,0)</f>
        <v>2</v>
      </c>
      <c r="H1561" t="s">
        <v>1314</v>
      </c>
    </row>
    <row r="1562" spans="1:8" ht="15" hidden="1" customHeight="1">
      <c r="A1562" t="s">
        <v>387</v>
      </c>
      <c r="B1562" t="s">
        <v>2644</v>
      </c>
      <c r="C1562" s="1" t="s">
        <v>13</v>
      </c>
      <c r="D1562">
        <f>VLOOKUP(C1562,status_mappings!$A$2:$B$8,2,0)</f>
        <v>3</v>
      </c>
      <c r="E1562">
        <v>1804</v>
      </c>
      <c r="F1562" t="s">
        <v>14</v>
      </c>
      <c r="G1562">
        <f>VLOOKUP(F1562,sizing_mappings!$A$2:$B$6,2,0)</f>
        <v>2</v>
      </c>
      <c r="H1562" t="s">
        <v>2363</v>
      </c>
    </row>
    <row r="1563" spans="1:8" ht="15" hidden="1" customHeight="1">
      <c r="A1563" t="s">
        <v>387</v>
      </c>
      <c r="B1563" t="s">
        <v>2644</v>
      </c>
      <c r="C1563" s="1" t="s">
        <v>13</v>
      </c>
      <c r="D1563">
        <f>VLOOKUP(C1563,status_mappings!$A$2:$B$8,2,0)</f>
        <v>3</v>
      </c>
      <c r="E1563">
        <v>1804</v>
      </c>
      <c r="F1563" t="s">
        <v>18</v>
      </c>
      <c r="G1563">
        <f>VLOOKUP(F1563,sizing_mappings!$A$2:$B$6,2,0)</f>
        <v>5</v>
      </c>
      <c r="H1563" t="s">
        <v>1303</v>
      </c>
    </row>
    <row r="1564" spans="1:8" ht="15" hidden="1" customHeight="1">
      <c r="A1564" t="s">
        <v>387</v>
      </c>
      <c r="B1564" t="s">
        <v>2644</v>
      </c>
      <c r="C1564" s="1" t="s">
        <v>13</v>
      </c>
      <c r="D1564">
        <f>VLOOKUP(C1564,status_mappings!$A$2:$B$8,2,0)</f>
        <v>3</v>
      </c>
      <c r="E1564">
        <v>1804</v>
      </c>
      <c r="F1564" t="s">
        <v>18</v>
      </c>
      <c r="G1564">
        <f>VLOOKUP(F1564,sizing_mappings!$A$2:$B$6,2,0)</f>
        <v>5</v>
      </c>
      <c r="H1564" t="s">
        <v>1303</v>
      </c>
    </row>
    <row r="1565" spans="1:8" ht="15" hidden="1" customHeight="1">
      <c r="A1565" t="s">
        <v>387</v>
      </c>
      <c r="B1565" t="s">
        <v>2644</v>
      </c>
      <c r="C1565" s="1" t="s">
        <v>13</v>
      </c>
      <c r="D1565">
        <f>VLOOKUP(C1565,status_mappings!$A$2:$B$8,2,0)</f>
        <v>3</v>
      </c>
      <c r="E1565">
        <v>1804</v>
      </c>
      <c r="F1565" t="s">
        <v>14</v>
      </c>
      <c r="G1565">
        <f>VLOOKUP(F1565,sizing_mappings!$A$2:$B$6,2,0)</f>
        <v>2</v>
      </c>
      <c r="H1565" t="s">
        <v>2077</v>
      </c>
    </row>
    <row r="1566" spans="1:8" ht="15" hidden="1" customHeight="1">
      <c r="A1566" t="s">
        <v>387</v>
      </c>
      <c r="B1566" t="s">
        <v>2644</v>
      </c>
      <c r="C1566" s="1" t="s">
        <v>13</v>
      </c>
      <c r="D1566">
        <f>VLOOKUP(C1566,status_mappings!$A$2:$B$8,2,0)</f>
        <v>3</v>
      </c>
      <c r="E1566">
        <v>1804</v>
      </c>
      <c r="F1566" t="s">
        <v>36</v>
      </c>
      <c r="G1566">
        <f>VLOOKUP(F1566,sizing_mappings!$A$2:$B$6,2,0)</f>
        <v>8</v>
      </c>
      <c r="H1566" t="s">
        <v>729</v>
      </c>
    </row>
    <row r="1567" spans="1:8" ht="15" hidden="1" customHeight="1">
      <c r="A1567" t="s">
        <v>387</v>
      </c>
      <c r="B1567" t="s">
        <v>2644</v>
      </c>
      <c r="C1567" s="1" t="s">
        <v>13</v>
      </c>
      <c r="D1567">
        <f>VLOOKUP(C1567,status_mappings!$A$2:$B$8,2,0)</f>
        <v>3</v>
      </c>
      <c r="E1567">
        <v>1804</v>
      </c>
      <c r="F1567" t="s">
        <v>14</v>
      </c>
      <c r="G1567">
        <f>VLOOKUP(F1567,sizing_mappings!$A$2:$B$6,2,0)</f>
        <v>2</v>
      </c>
      <c r="H1567" t="s">
        <v>1650</v>
      </c>
    </row>
    <row r="1568" spans="1:8" ht="15" hidden="1" customHeight="1">
      <c r="A1568" t="s">
        <v>387</v>
      </c>
      <c r="B1568" t="s">
        <v>2644</v>
      </c>
      <c r="C1568" s="1" t="s">
        <v>13</v>
      </c>
      <c r="D1568">
        <f>VLOOKUP(C1568,status_mappings!$A$2:$B$8,2,0)</f>
        <v>3</v>
      </c>
      <c r="E1568">
        <v>1804</v>
      </c>
      <c r="F1568" t="s">
        <v>36</v>
      </c>
      <c r="G1568">
        <f>VLOOKUP(F1568,sizing_mappings!$A$2:$B$6,2,0)</f>
        <v>8</v>
      </c>
      <c r="H1568" t="s">
        <v>1832</v>
      </c>
    </row>
    <row r="1569" spans="1:8" ht="15" hidden="1" customHeight="1">
      <c r="A1569" t="s">
        <v>387</v>
      </c>
      <c r="B1569" t="s">
        <v>2644</v>
      </c>
      <c r="C1569" s="1" t="s">
        <v>13</v>
      </c>
      <c r="D1569">
        <f>VLOOKUP(C1569,status_mappings!$A$2:$B$8,2,0)</f>
        <v>3</v>
      </c>
      <c r="E1569">
        <v>1804</v>
      </c>
      <c r="F1569" t="s">
        <v>36</v>
      </c>
      <c r="G1569">
        <f>VLOOKUP(F1569,sizing_mappings!$A$2:$B$6,2,0)</f>
        <v>8</v>
      </c>
      <c r="H1569" t="s">
        <v>1832</v>
      </c>
    </row>
    <row r="1570" spans="1:8" ht="15" hidden="1" customHeight="1">
      <c r="A1570" t="s">
        <v>387</v>
      </c>
      <c r="B1570" t="s">
        <v>2644</v>
      </c>
      <c r="C1570" s="1" t="s">
        <v>13</v>
      </c>
      <c r="D1570">
        <f>VLOOKUP(C1570,status_mappings!$A$2:$B$8,2,0)</f>
        <v>3</v>
      </c>
      <c r="E1570">
        <v>1804</v>
      </c>
      <c r="F1570" t="s">
        <v>36</v>
      </c>
      <c r="G1570">
        <f>VLOOKUP(F1570,sizing_mappings!$A$2:$B$6,2,0)</f>
        <v>8</v>
      </c>
      <c r="H1570" t="s">
        <v>1832</v>
      </c>
    </row>
    <row r="1571" spans="1:8" ht="15" hidden="1" customHeight="1">
      <c r="A1571" t="s">
        <v>387</v>
      </c>
      <c r="B1571" t="s">
        <v>2644</v>
      </c>
      <c r="C1571" s="1" t="s">
        <v>13</v>
      </c>
      <c r="D1571">
        <f>VLOOKUP(C1571,status_mappings!$A$2:$B$8,2,0)</f>
        <v>3</v>
      </c>
      <c r="E1571">
        <v>1804</v>
      </c>
      <c r="F1571" t="s">
        <v>36</v>
      </c>
      <c r="G1571">
        <f>VLOOKUP(F1571,sizing_mappings!$A$2:$B$6,2,0)</f>
        <v>8</v>
      </c>
      <c r="H1571" t="s">
        <v>452</v>
      </c>
    </row>
    <row r="1572" spans="1:8" ht="15" hidden="1" customHeight="1">
      <c r="A1572" t="s">
        <v>387</v>
      </c>
      <c r="B1572" t="s">
        <v>2644</v>
      </c>
      <c r="C1572" s="1" t="s">
        <v>13</v>
      </c>
      <c r="D1572">
        <f>VLOOKUP(C1572,status_mappings!$A$2:$B$8,2,0)</f>
        <v>3</v>
      </c>
      <c r="E1572">
        <v>1804</v>
      </c>
      <c r="F1572" t="s">
        <v>18</v>
      </c>
      <c r="G1572">
        <f>VLOOKUP(F1572,sizing_mappings!$A$2:$B$6,2,0)</f>
        <v>5</v>
      </c>
      <c r="H1572" t="s">
        <v>452</v>
      </c>
    </row>
    <row r="1573" spans="1:8" ht="15" hidden="1" customHeight="1">
      <c r="A1573" t="s">
        <v>387</v>
      </c>
      <c r="B1573" t="s">
        <v>2644</v>
      </c>
      <c r="C1573" s="1" t="s">
        <v>13</v>
      </c>
      <c r="D1573">
        <f>VLOOKUP(C1573,status_mappings!$A$2:$B$8,2,0)</f>
        <v>3</v>
      </c>
      <c r="E1573">
        <v>1804</v>
      </c>
      <c r="F1573" t="s">
        <v>14</v>
      </c>
      <c r="G1573">
        <f>VLOOKUP(F1573,sizing_mappings!$A$2:$B$6,2,0)</f>
        <v>2</v>
      </c>
      <c r="H1573" t="s">
        <v>2004</v>
      </c>
    </row>
    <row r="1574" spans="1:8" ht="15" hidden="1" customHeight="1">
      <c r="A1574" t="s">
        <v>387</v>
      </c>
      <c r="B1574" t="s">
        <v>2644</v>
      </c>
      <c r="C1574" s="1" t="s">
        <v>13</v>
      </c>
      <c r="D1574">
        <f>VLOOKUP(C1574,status_mappings!$A$2:$B$8,2,0)</f>
        <v>3</v>
      </c>
      <c r="E1574">
        <v>1804</v>
      </c>
      <c r="F1574" t="s">
        <v>21</v>
      </c>
      <c r="G1574">
        <f>VLOOKUP(F1574,sizing_mappings!$A$2:$B$6,2,0)</f>
        <v>3</v>
      </c>
      <c r="H1574" t="s">
        <v>1689</v>
      </c>
    </row>
    <row r="1575" spans="1:8" ht="15" hidden="1" customHeight="1">
      <c r="A1575" t="s">
        <v>387</v>
      </c>
      <c r="B1575" t="s">
        <v>2644</v>
      </c>
      <c r="C1575" s="1" t="s">
        <v>13</v>
      </c>
      <c r="D1575">
        <f>VLOOKUP(C1575,status_mappings!$A$2:$B$8,2,0)</f>
        <v>3</v>
      </c>
      <c r="E1575">
        <v>1804</v>
      </c>
      <c r="F1575" t="s">
        <v>14</v>
      </c>
      <c r="G1575">
        <f>VLOOKUP(F1575,sizing_mappings!$A$2:$B$6,2,0)</f>
        <v>2</v>
      </c>
      <c r="H1575" t="s">
        <v>2226</v>
      </c>
    </row>
    <row r="1576" spans="1:8" ht="15" hidden="1" customHeight="1">
      <c r="A1576" t="s">
        <v>387</v>
      </c>
      <c r="B1576" t="s">
        <v>2644</v>
      </c>
      <c r="C1576" s="1" t="s">
        <v>13</v>
      </c>
      <c r="D1576">
        <f>VLOOKUP(C1576,status_mappings!$A$2:$B$8,2,0)</f>
        <v>3</v>
      </c>
      <c r="E1576">
        <v>1804</v>
      </c>
      <c r="F1576" t="s">
        <v>14</v>
      </c>
      <c r="G1576">
        <f>VLOOKUP(F1576,sizing_mappings!$A$2:$B$6,2,0)</f>
        <v>2</v>
      </c>
      <c r="H1576" t="s">
        <v>465</v>
      </c>
    </row>
    <row r="1577" spans="1:8" ht="15" hidden="1" customHeight="1">
      <c r="A1577" t="s">
        <v>387</v>
      </c>
      <c r="B1577" t="s">
        <v>2644</v>
      </c>
      <c r="C1577" s="1" t="s">
        <v>13</v>
      </c>
      <c r="D1577">
        <f>VLOOKUP(C1577,status_mappings!$A$2:$B$8,2,0)</f>
        <v>3</v>
      </c>
      <c r="E1577">
        <v>1804</v>
      </c>
      <c r="F1577" t="s">
        <v>18</v>
      </c>
      <c r="G1577">
        <f>VLOOKUP(F1577,sizing_mappings!$A$2:$B$6,2,0)</f>
        <v>5</v>
      </c>
      <c r="H1577" t="s">
        <v>2195</v>
      </c>
    </row>
    <row r="1578" spans="1:8" ht="15" hidden="1" customHeight="1">
      <c r="A1578" t="s">
        <v>387</v>
      </c>
      <c r="B1578" t="s">
        <v>2644</v>
      </c>
      <c r="C1578" s="1" t="s">
        <v>13</v>
      </c>
      <c r="D1578">
        <f>VLOOKUP(C1578,status_mappings!$A$2:$B$8,2,0)</f>
        <v>3</v>
      </c>
      <c r="E1578">
        <v>1804</v>
      </c>
      <c r="F1578" t="s">
        <v>14</v>
      </c>
      <c r="G1578">
        <f>VLOOKUP(F1578,sizing_mappings!$A$2:$B$6,2,0)</f>
        <v>2</v>
      </c>
      <c r="H1578" t="s">
        <v>2193</v>
      </c>
    </row>
    <row r="1579" spans="1:8" ht="15" hidden="1" customHeight="1">
      <c r="A1579" t="s">
        <v>387</v>
      </c>
      <c r="B1579" t="s">
        <v>2644</v>
      </c>
      <c r="C1579" s="1" t="s">
        <v>13</v>
      </c>
      <c r="D1579">
        <f>VLOOKUP(C1579,status_mappings!$A$2:$B$8,2,0)</f>
        <v>3</v>
      </c>
      <c r="E1579">
        <v>1804</v>
      </c>
      <c r="F1579" t="s">
        <v>36</v>
      </c>
      <c r="G1579">
        <f>VLOOKUP(F1579,sizing_mappings!$A$2:$B$6,2,0)</f>
        <v>8</v>
      </c>
      <c r="H1579" t="s">
        <v>1047</v>
      </c>
    </row>
    <row r="1580" spans="1:8" ht="15" hidden="1" customHeight="1">
      <c r="A1580" t="s">
        <v>387</v>
      </c>
      <c r="B1580" t="s">
        <v>2644</v>
      </c>
      <c r="C1580" s="1" t="s">
        <v>13</v>
      </c>
      <c r="D1580">
        <f>VLOOKUP(C1580,status_mappings!$A$2:$B$8,2,0)</f>
        <v>3</v>
      </c>
      <c r="E1580">
        <v>1804</v>
      </c>
      <c r="F1580" t="s">
        <v>14</v>
      </c>
      <c r="G1580">
        <f>VLOOKUP(F1580,sizing_mappings!$A$2:$B$6,2,0)</f>
        <v>2</v>
      </c>
      <c r="H1580" t="s">
        <v>2184</v>
      </c>
    </row>
    <row r="1581" spans="1:8" ht="15" hidden="1" customHeight="1">
      <c r="A1581" t="s">
        <v>387</v>
      </c>
      <c r="B1581" t="s">
        <v>2644</v>
      </c>
      <c r="C1581" s="1" t="s">
        <v>13</v>
      </c>
      <c r="D1581">
        <f>VLOOKUP(C1581,status_mappings!$A$2:$B$8,2,0)</f>
        <v>3</v>
      </c>
      <c r="E1581">
        <v>1804</v>
      </c>
      <c r="F1581" t="s">
        <v>14</v>
      </c>
      <c r="G1581">
        <f>VLOOKUP(F1581,sizing_mappings!$A$2:$B$6,2,0)</f>
        <v>2</v>
      </c>
      <c r="H1581" t="s">
        <v>2114</v>
      </c>
    </row>
    <row r="1582" spans="1:8" ht="15" hidden="1" customHeight="1">
      <c r="A1582" t="s">
        <v>387</v>
      </c>
      <c r="B1582" t="s">
        <v>2644</v>
      </c>
      <c r="C1582" s="1" t="s">
        <v>13</v>
      </c>
      <c r="D1582">
        <f>VLOOKUP(C1582,status_mappings!$A$2:$B$8,2,0)</f>
        <v>3</v>
      </c>
      <c r="E1582">
        <v>1804</v>
      </c>
      <c r="F1582" t="s">
        <v>21</v>
      </c>
      <c r="G1582">
        <f>VLOOKUP(F1582,sizing_mappings!$A$2:$B$6,2,0)</f>
        <v>3</v>
      </c>
      <c r="H1582" t="s">
        <v>1696</v>
      </c>
    </row>
    <row r="1583" spans="1:8" ht="15" hidden="1" customHeight="1">
      <c r="A1583" t="s">
        <v>387</v>
      </c>
      <c r="B1583" t="s">
        <v>2644</v>
      </c>
      <c r="C1583" s="1" t="s">
        <v>13</v>
      </c>
      <c r="D1583">
        <f>VLOOKUP(C1583,status_mappings!$A$2:$B$8,2,0)</f>
        <v>3</v>
      </c>
      <c r="E1583">
        <v>1804</v>
      </c>
      <c r="F1583" t="s">
        <v>14</v>
      </c>
      <c r="G1583">
        <f>VLOOKUP(F1583,sizing_mappings!$A$2:$B$6,2,0)</f>
        <v>2</v>
      </c>
      <c r="H1583" t="s">
        <v>279</v>
      </c>
    </row>
    <row r="1584" spans="1:8" ht="15" hidden="1" customHeight="1">
      <c r="A1584" t="s">
        <v>387</v>
      </c>
      <c r="B1584" t="s">
        <v>2644</v>
      </c>
      <c r="C1584" s="1" t="s">
        <v>13</v>
      </c>
      <c r="D1584">
        <f>VLOOKUP(C1584,status_mappings!$A$2:$B$8,2,0)</f>
        <v>3</v>
      </c>
      <c r="E1584">
        <v>1804</v>
      </c>
      <c r="F1584" t="s">
        <v>14</v>
      </c>
      <c r="G1584">
        <f>VLOOKUP(F1584,sizing_mappings!$A$2:$B$6,2,0)</f>
        <v>2</v>
      </c>
      <c r="H1584" t="s">
        <v>2106</v>
      </c>
    </row>
    <row r="1585" spans="1:8" ht="15" hidden="1" customHeight="1">
      <c r="A1585" t="s">
        <v>387</v>
      </c>
      <c r="B1585" t="s">
        <v>2644</v>
      </c>
      <c r="C1585" s="1" t="s">
        <v>13</v>
      </c>
      <c r="D1585">
        <f>VLOOKUP(C1585,status_mappings!$A$2:$B$8,2,0)</f>
        <v>3</v>
      </c>
      <c r="E1585">
        <v>1804</v>
      </c>
      <c r="F1585" t="s">
        <v>36</v>
      </c>
      <c r="G1585">
        <f>VLOOKUP(F1585,sizing_mappings!$A$2:$B$6,2,0)</f>
        <v>8</v>
      </c>
      <c r="H1585" t="s">
        <v>1028</v>
      </c>
    </row>
    <row r="1586" spans="1:8" ht="15" hidden="1" customHeight="1">
      <c r="A1586" t="s">
        <v>387</v>
      </c>
      <c r="B1586" t="s">
        <v>2644</v>
      </c>
      <c r="C1586" s="1" t="s">
        <v>13</v>
      </c>
      <c r="D1586">
        <f>VLOOKUP(C1586,status_mappings!$A$2:$B$8,2,0)</f>
        <v>3</v>
      </c>
      <c r="E1586">
        <v>1804</v>
      </c>
      <c r="F1586" t="s">
        <v>36</v>
      </c>
      <c r="G1586">
        <f>VLOOKUP(F1586,sizing_mappings!$A$2:$B$6,2,0)</f>
        <v>8</v>
      </c>
      <c r="H1586" t="s">
        <v>1028</v>
      </c>
    </row>
    <row r="1587" spans="1:8" ht="15" hidden="1" customHeight="1">
      <c r="A1587" t="s">
        <v>387</v>
      </c>
      <c r="B1587" t="s">
        <v>2644</v>
      </c>
      <c r="C1587" s="1" t="s">
        <v>13</v>
      </c>
      <c r="D1587">
        <f>VLOOKUP(C1587,status_mappings!$A$2:$B$8,2,0)</f>
        <v>3</v>
      </c>
      <c r="E1587">
        <v>1804</v>
      </c>
      <c r="F1587" t="s">
        <v>14</v>
      </c>
      <c r="G1587">
        <f>VLOOKUP(F1587,sizing_mappings!$A$2:$B$6,2,0)</f>
        <v>2</v>
      </c>
      <c r="H1587" t="s">
        <v>964</v>
      </c>
    </row>
    <row r="1588" spans="1:8" ht="15" hidden="1" customHeight="1">
      <c r="A1588" t="s">
        <v>387</v>
      </c>
      <c r="B1588" t="s">
        <v>2644</v>
      </c>
      <c r="C1588" s="1" t="s">
        <v>13</v>
      </c>
      <c r="D1588">
        <f>VLOOKUP(C1588,status_mappings!$A$2:$B$8,2,0)</f>
        <v>3</v>
      </c>
      <c r="E1588">
        <v>1804</v>
      </c>
      <c r="F1588" t="s">
        <v>18</v>
      </c>
      <c r="G1588">
        <f>VLOOKUP(F1588,sizing_mappings!$A$2:$B$6,2,0)</f>
        <v>5</v>
      </c>
      <c r="H1588" t="s">
        <v>1908</v>
      </c>
    </row>
    <row r="1589" spans="1:8" ht="15" hidden="1" customHeight="1">
      <c r="A1589" t="s">
        <v>387</v>
      </c>
      <c r="B1589" t="s">
        <v>2644</v>
      </c>
      <c r="C1589" s="1" t="s">
        <v>13</v>
      </c>
      <c r="D1589">
        <f>VLOOKUP(C1589,status_mappings!$A$2:$B$8,2,0)</f>
        <v>3</v>
      </c>
      <c r="E1589">
        <v>1804</v>
      </c>
      <c r="F1589" t="s">
        <v>14</v>
      </c>
      <c r="G1589">
        <f>VLOOKUP(F1589,sizing_mappings!$A$2:$B$6,2,0)</f>
        <v>2</v>
      </c>
      <c r="H1589" t="s">
        <v>2037</v>
      </c>
    </row>
    <row r="1590" spans="1:8" ht="15" hidden="1" customHeight="1">
      <c r="A1590" t="s">
        <v>387</v>
      </c>
      <c r="B1590" t="s">
        <v>2644</v>
      </c>
      <c r="C1590" s="1" t="s">
        <v>13</v>
      </c>
      <c r="D1590">
        <f>VLOOKUP(C1590,status_mappings!$A$2:$B$8,2,0)</f>
        <v>3</v>
      </c>
      <c r="E1590">
        <v>1804</v>
      </c>
      <c r="F1590" t="s">
        <v>21</v>
      </c>
      <c r="G1590">
        <f>VLOOKUP(F1590,sizing_mappings!$A$2:$B$6,2,0)</f>
        <v>3</v>
      </c>
      <c r="H1590" t="s">
        <v>1572</v>
      </c>
    </row>
    <row r="1591" spans="1:8" ht="15" hidden="1" customHeight="1">
      <c r="A1591" t="s">
        <v>387</v>
      </c>
      <c r="B1591" t="s">
        <v>2644</v>
      </c>
      <c r="C1591" s="1" t="s">
        <v>13</v>
      </c>
      <c r="D1591">
        <f>VLOOKUP(C1591,status_mappings!$A$2:$B$8,2,0)</f>
        <v>3</v>
      </c>
      <c r="E1591">
        <v>1804</v>
      </c>
      <c r="F1591" t="s">
        <v>14</v>
      </c>
      <c r="G1591">
        <f>VLOOKUP(F1591,sizing_mappings!$A$2:$B$6,2,0)</f>
        <v>2</v>
      </c>
      <c r="H1591" t="s">
        <v>15</v>
      </c>
    </row>
    <row r="1592" spans="1:8" ht="15" hidden="1" customHeight="1">
      <c r="A1592" t="s">
        <v>387</v>
      </c>
      <c r="B1592" t="s">
        <v>2644</v>
      </c>
      <c r="C1592" s="1" t="s">
        <v>13</v>
      </c>
      <c r="D1592">
        <f>VLOOKUP(C1592,status_mappings!$A$2:$B$8,2,0)</f>
        <v>3</v>
      </c>
      <c r="E1592">
        <v>1804</v>
      </c>
      <c r="F1592" t="s">
        <v>14</v>
      </c>
      <c r="G1592">
        <f>VLOOKUP(F1592,sizing_mappings!$A$2:$B$6,2,0)</f>
        <v>2</v>
      </c>
      <c r="H1592" t="s">
        <v>258</v>
      </c>
    </row>
    <row r="1593" spans="1:8" ht="15" hidden="1" customHeight="1">
      <c r="A1593" t="s">
        <v>387</v>
      </c>
      <c r="B1593" t="s">
        <v>2644</v>
      </c>
      <c r="C1593" s="1" t="s">
        <v>13</v>
      </c>
      <c r="D1593">
        <f>VLOOKUP(C1593,status_mappings!$A$2:$B$8,2,0)</f>
        <v>3</v>
      </c>
      <c r="E1593">
        <v>1804</v>
      </c>
      <c r="F1593" t="s">
        <v>14</v>
      </c>
      <c r="G1593">
        <f>VLOOKUP(F1593,sizing_mappings!$A$2:$B$6,2,0)</f>
        <v>2</v>
      </c>
      <c r="H1593" t="s">
        <v>1817</v>
      </c>
    </row>
    <row r="1594" spans="1:8" ht="15" hidden="1" customHeight="1">
      <c r="A1594" t="s">
        <v>387</v>
      </c>
      <c r="B1594" t="s">
        <v>2644</v>
      </c>
      <c r="C1594" s="1" t="s">
        <v>13</v>
      </c>
      <c r="D1594">
        <f>VLOOKUP(C1594,status_mappings!$A$2:$B$8,2,0)</f>
        <v>3</v>
      </c>
      <c r="E1594">
        <v>1804</v>
      </c>
      <c r="F1594" t="s">
        <v>14</v>
      </c>
      <c r="G1594">
        <f>VLOOKUP(F1594,sizing_mappings!$A$2:$B$6,2,0)</f>
        <v>2</v>
      </c>
      <c r="H1594" t="s">
        <v>1834</v>
      </c>
    </row>
    <row r="1595" spans="1:8" ht="15" hidden="1" customHeight="1">
      <c r="A1595" t="s">
        <v>387</v>
      </c>
      <c r="B1595" t="s">
        <v>2644</v>
      </c>
      <c r="C1595" s="1" t="s">
        <v>13</v>
      </c>
      <c r="D1595">
        <f>VLOOKUP(C1595,status_mappings!$A$2:$B$8,2,0)</f>
        <v>3</v>
      </c>
      <c r="E1595">
        <v>1804</v>
      </c>
      <c r="F1595" t="s">
        <v>14</v>
      </c>
      <c r="G1595">
        <f>VLOOKUP(F1595,sizing_mappings!$A$2:$B$6,2,0)</f>
        <v>2</v>
      </c>
      <c r="H1595" t="s">
        <v>1023</v>
      </c>
    </row>
    <row r="1596" spans="1:8" ht="15" hidden="1" customHeight="1">
      <c r="A1596" t="s">
        <v>387</v>
      </c>
      <c r="B1596" t="s">
        <v>2644</v>
      </c>
      <c r="C1596" s="1" t="s">
        <v>13</v>
      </c>
      <c r="D1596">
        <f>VLOOKUP(C1596,status_mappings!$A$2:$B$8,2,0)</f>
        <v>3</v>
      </c>
      <c r="E1596">
        <v>1804</v>
      </c>
      <c r="F1596" t="s">
        <v>14</v>
      </c>
      <c r="G1596">
        <f>VLOOKUP(F1596,sizing_mappings!$A$2:$B$6,2,0)</f>
        <v>2</v>
      </c>
      <c r="H1596" t="s">
        <v>1959</v>
      </c>
    </row>
    <row r="1597" spans="1:8" ht="15" hidden="1" customHeight="1">
      <c r="A1597" t="s">
        <v>387</v>
      </c>
      <c r="B1597" t="s">
        <v>2644</v>
      </c>
      <c r="C1597" s="1" t="s">
        <v>13</v>
      </c>
      <c r="D1597">
        <f>VLOOKUP(C1597,status_mappings!$A$2:$B$8,2,0)</f>
        <v>3</v>
      </c>
      <c r="E1597">
        <v>1804</v>
      </c>
      <c r="F1597" t="s">
        <v>21</v>
      </c>
      <c r="G1597">
        <f>VLOOKUP(F1597,sizing_mappings!$A$2:$B$6,2,0)</f>
        <v>3</v>
      </c>
      <c r="H1597" t="s">
        <v>1279</v>
      </c>
    </row>
    <row r="1598" spans="1:8" ht="15" hidden="1" customHeight="1">
      <c r="A1598" t="s">
        <v>387</v>
      </c>
      <c r="B1598" t="s">
        <v>2645</v>
      </c>
      <c r="C1598" s="1" t="s">
        <v>13</v>
      </c>
      <c r="D1598">
        <f>VLOOKUP(C1598,status_mappings!$A$2:$B$8,2,0)</f>
        <v>3</v>
      </c>
      <c r="E1598">
        <v>1804</v>
      </c>
      <c r="F1598" t="s">
        <v>36</v>
      </c>
      <c r="G1598">
        <f>VLOOKUP(F1598,sizing_mappings!$A$2:$B$6,2,0)</f>
        <v>8</v>
      </c>
      <c r="H1598" t="s">
        <v>1400</v>
      </c>
    </row>
    <row r="1599" spans="1:8" ht="15" hidden="1" customHeight="1">
      <c r="A1599" t="s">
        <v>387</v>
      </c>
      <c r="B1599" t="s">
        <v>2645</v>
      </c>
      <c r="C1599" s="1" t="s">
        <v>13</v>
      </c>
      <c r="D1599">
        <f>VLOOKUP(C1599,status_mappings!$A$2:$B$8,2,0)</f>
        <v>3</v>
      </c>
      <c r="E1599">
        <v>1804</v>
      </c>
      <c r="F1599" t="s">
        <v>21</v>
      </c>
      <c r="G1599">
        <f>VLOOKUP(F1599,sizing_mappings!$A$2:$B$6,2,0)</f>
        <v>3</v>
      </c>
      <c r="H1599" t="s">
        <v>1303</v>
      </c>
    </row>
    <row r="1600" spans="1:8" ht="15" hidden="1" customHeight="1">
      <c r="A1600" t="s">
        <v>387</v>
      </c>
      <c r="B1600" t="s">
        <v>2646</v>
      </c>
      <c r="C1600" s="1" t="s">
        <v>13</v>
      </c>
      <c r="D1600">
        <f>VLOOKUP(C1600,status_mappings!$A$2:$B$8,2,0)</f>
        <v>3</v>
      </c>
      <c r="E1600">
        <v>1804</v>
      </c>
      <c r="F1600" t="s">
        <v>55</v>
      </c>
      <c r="G1600">
        <f>VLOOKUP(F1600,sizing_mappings!$A$2:$B$6,2,0)</f>
        <v>1</v>
      </c>
      <c r="H1600" t="s">
        <v>1400</v>
      </c>
    </row>
    <row r="1601" spans="1:8" ht="15" hidden="1" customHeight="1">
      <c r="A1601" t="s">
        <v>387</v>
      </c>
      <c r="B1601" t="s">
        <v>2647</v>
      </c>
      <c r="C1601" s="1" t="s">
        <v>13</v>
      </c>
      <c r="D1601">
        <f>VLOOKUP(C1601,status_mappings!$A$2:$B$8,2,0)</f>
        <v>3</v>
      </c>
      <c r="E1601">
        <v>1804</v>
      </c>
      <c r="F1601" t="s">
        <v>55</v>
      </c>
      <c r="G1601">
        <f>VLOOKUP(F1601,sizing_mappings!$A$2:$B$6,2,0)</f>
        <v>1</v>
      </c>
      <c r="H1601" t="s">
        <v>2363</v>
      </c>
    </row>
    <row r="1602" spans="1:8" ht="15" hidden="1" customHeight="1">
      <c r="A1602" t="s">
        <v>387</v>
      </c>
      <c r="B1602" t="s">
        <v>2823</v>
      </c>
      <c r="C1602" s="1" t="s">
        <v>13</v>
      </c>
      <c r="D1602">
        <f>VLOOKUP(C1602,status_mappings!$A$2:$B$8,2,0)</f>
        <v>3</v>
      </c>
      <c r="E1602">
        <v>1805</v>
      </c>
      <c r="F1602" t="s">
        <v>55</v>
      </c>
      <c r="G1602">
        <f>VLOOKUP(F1602,sizing_mappings!$A$2:$B$6,2,0)</f>
        <v>1</v>
      </c>
      <c r="H1602" t="s">
        <v>1256</v>
      </c>
    </row>
    <row r="1603" spans="1:8" ht="15" hidden="1" customHeight="1">
      <c r="A1603" t="s">
        <v>31</v>
      </c>
      <c r="B1603" t="s">
        <v>2648</v>
      </c>
      <c r="C1603" s="1" t="s">
        <v>13</v>
      </c>
      <c r="D1603">
        <f>VLOOKUP(C1603,status_mappings!$A$2:$B$8,2,0)</f>
        <v>3</v>
      </c>
      <c r="E1603">
        <v>1804</v>
      </c>
      <c r="F1603" t="s">
        <v>36</v>
      </c>
      <c r="G1603">
        <f>VLOOKUP(F1603,sizing_mappings!$A$2:$B$6,2,0)</f>
        <v>8</v>
      </c>
      <c r="H1603" t="s">
        <v>1303</v>
      </c>
    </row>
    <row r="1604" spans="1:8" ht="15" hidden="1" customHeight="1">
      <c r="A1604" t="s">
        <v>2296</v>
      </c>
      <c r="B1604" t="s">
        <v>2649</v>
      </c>
      <c r="C1604" s="1" t="s">
        <v>13</v>
      </c>
      <c r="D1604">
        <f>VLOOKUP(C1604,status_mappings!$A$2:$B$8,2,0)</f>
        <v>3</v>
      </c>
      <c r="E1604">
        <v>1804</v>
      </c>
      <c r="F1604" t="s">
        <v>18</v>
      </c>
      <c r="G1604">
        <f>VLOOKUP(F1604,sizing_mappings!$A$2:$B$6,2,0)</f>
        <v>5</v>
      </c>
      <c r="H1604" t="s">
        <v>1303</v>
      </c>
    </row>
    <row r="1605" spans="1:8" ht="15" hidden="1" customHeight="1">
      <c r="A1605" t="s">
        <v>2296</v>
      </c>
      <c r="B1605" t="s">
        <v>2650</v>
      </c>
      <c r="C1605" s="1" t="s">
        <v>13</v>
      </c>
      <c r="D1605">
        <f>VLOOKUP(C1605,status_mappings!$A$2:$B$8,2,0)</f>
        <v>3</v>
      </c>
      <c r="E1605">
        <v>1804</v>
      </c>
      <c r="F1605" t="s">
        <v>18</v>
      </c>
      <c r="G1605">
        <f>VLOOKUP(F1605,sizing_mappings!$A$2:$B$6,2,0)</f>
        <v>5</v>
      </c>
      <c r="H1605" t="s">
        <v>2250</v>
      </c>
    </row>
    <row r="1606" spans="1:8" ht="15" hidden="1" customHeight="1">
      <c r="A1606" t="s">
        <v>31</v>
      </c>
      <c r="B1606" t="s">
        <v>2651</v>
      </c>
      <c r="C1606" s="1" t="s">
        <v>13</v>
      </c>
      <c r="D1606">
        <f>VLOOKUP(C1606,status_mappings!$A$2:$B$8,2,0)</f>
        <v>3</v>
      </c>
      <c r="E1606">
        <v>1804</v>
      </c>
      <c r="F1606" t="s">
        <v>55</v>
      </c>
      <c r="G1606">
        <f>VLOOKUP(F1606,sizing_mappings!$A$2:$B$6,2,0)</f>
        <v>1</v>
      </c>
      <c r="H1606" t="s">
        <v>2361</v>
      </c>
    </row>
    <row r="1607" spans="1:8" ht="15" hidden="1" customHeight="1">
      <c r="A1607" t="s">
        <v>31</v>
      </c>
      <c r="B1607" t="s">
        <v>2658</v>
      </c>
      <c r="C1607" s="1" t="s">
        <v>13</v>
      </c>
      <c r="D1607">
        <f>VLOOKUP(C1607,status_mappings!$A$2:$B$8,2,0)</f>
        <v>3</v>
      </c>
      <c r="E1607">
        <v>1804</v>
      </c>
      <c r="F1607" t="s">
        <v>55</v>
      </c>
      <c r="G1607">
        <f>VLOOKUP(F1607,sizing_mappings!$A$2:$B$6,2,0)</f>
        <v>1</v>
      </c>
      <c r="H1607" t="s">
        <v>1314</v>
      </c>
    </row>
    <row r="1608" spans="1:8" ht="15" hidden="1" customHeight="1">
      <c r="A1608" t="s">
        <v>387</v>
      </c>
      <c r="B1608" t="s">
        <v>2652</v>
      </c>
      <c r="C1608" s="1" t="s">
        <v>13</v>
      </c>
      <c r="D1608">
        <f>VLOOKUP(C1608,status_mappings!$A$2:$B$8,2,0)</f>
        <v>3</v>
      </c>
      <c r="E1608">
        <v>1804</v>
      </c>
      <c r="F1608" t="s">
        <v>55</v>
      </c>
      <c r="G1608">
        <f>VLOOKUP(F1608,sizing_mappings!$A$2:$B$6,2,0)</f>
        <v>1</v>
      </c>
      <c r="H1608" t="s">
        <v>1400</v>
      </c>
    </row>
    <row r="1609" spans="1:8" ht="15" hidden="1" customHeight="1">
      <c r="A1609" t="s">
        <v>387</v>
      </c>
      <c r="B1609" t="s">
        <v>2653</v>
      </c>
      <c r="C1609" s="1" t="s">
        <v>13</v>
      </c>
      <c r="D1609">
        <f>VLOOKUP(C1609,status_mappings!$A$2:$B$8,2,0)</f>
        <v>3</v>
      </c>
      <c r="E1609">
        <v>1804</v>
      </c>
      <c r="F1609" t="s">
        <v>55</v>
      </c>
      <c r="G1609">
        <f>VLOOKUP(F1609,sizing_mappings!$A$2:$B$6,2,0)</f>
        <v>1</v>
      </c>
      <c r="H1609" t="s">
        <v>1400</v>
      </c>
    </row>
    <row r="1610" spans="1:8" ht="15" hidden="1" customHeight="1">
      <c r="A1610" t="s">
        <v>11</v>
      </c>
      <c r="B1610" t="s">
        <v>269</v>
      </c>
      <c r="C1610" s="1" t="s">
        <v>13</v>
      </c>
      <c r="D1610">
        <f>VLOOKUP(C1610,status_mappings!$A$2:$B$8,2,0)</f>
        <v>3</v>
      </c>
      <c r="E1610">
        <v>1406</v>
      </c>
      <c r="F1610" t="s">
        <v>21</v>
      </c>
      <c r="G1610">
        <f>VLOOKUP(F1610,sizing_mappings!$A$2:$B$6,2,0)</f>
        <v>3</v>
      </c>
      <c r="H1610" t="s">
        <v>251</v>
      </c>
    </row>
    <row r="1611" spans="1:8" ht="15" hidden="1" customHeight="1">
      <c r="A1611" t="s">
        <v>31</v>
      </c>
      <c r="B1611" t="s">
        <v>2654</v>
      </c>
      <c r="C1611" s="1" t="s">
        <v>13</v>
      </c>
      <c r="D1611">
        <f>VLOOKUP(C1611,status_mappings!$A$2:$B$8,2,0)</f>
        <v>3</v>
      </c>
      <c r="E1611">
        <v>1902</v>
      </c>
      <c r="F1611" t="s">
        <v>21</v>
      </c>
      <c r="G1611">
        <f>VLOOKUP(F1611,sizing_mappings!$A$2:$B$6,2,0)</f>
        <v>3</v>
      </c>
      <c r="H1611" t="s">
        <v>1804</v>
      </c>
    </row>
    <row r="1612" spans="1:8" ht="15" hidden="1" customHeight="1">
      <c r="A1612" t="s">
        <v>31</v>
      </c>
      <c r="B1612" t="s">
        <v>2655</v>
      </c>
      <c r="C1612" s="1" t="s">
        <v>13</v>
      </c>
      <c r="D1612">
        <f>VLOOKUP(C1612,status_mappings!$A$2:$B$8,2,0)</f>
        <v>3</v>
      </c>
      <c r="E1612">
        <v>1805</v>
      </c>
      <c r="F1612" t="s">
        <v>55</v>
      </c>
      <c r="G1612">
        <f>VLOOKUP(F1612,sizing_mappings!$A$2:$B$6,2,0)</f>
        <v>1</v>
      </c>
      <c r="H1612" t="s">
        <v>1256</v>
      </c>
    </row>
    <row r="1613" spans="1:8" ht="15" hidden="1" customHeight="1">
      <c r="A1613" t="s">
        <v>1707</v>
      </c>
      <c r="B1613" t="s">
        <v>2656</v>
      </c>
      <c r="C1613" s="1" t="s">
        <v>13</v>
      </c>
      <c r="D1613">
        <f>VLOOKUP(C1613,status_mappings!$A$2:$B$8,2,0)</f>
        <v>3</v>
      </c>
      <c r="E1613">
        <v>1806</v>
      </c>
      <c r="F1613" t="s">
        <v>55</v>
      </c>
      <c r="G1613">
        <f>VLOOKUP(F1613,sizing_mappings!$A$2:$B$6,2,0)</f>
        <v>1</v>
      </c>
      <c r="H1613" t="s">
        <v>1302</v>
      </c>
    </row>
    <row r="1614" spans="1:8" ht="15" hidden="1" customHeight="1">
      <c r="A1614" t="s">
        <v>1707</v>
      </c>
      <c r="B1614" t="s">
        <v>2657</v>
      </c>
      <c r="C1614" s="1" t="s">
        <v>13</v>
      </c>
      <c r="D1614">
        <f>VLOOKUP(C1614,status_mappings!$A$2:$B$8,2,0)</f>
        <v>3</v>
      </c>
      <c r="E1614">
        <v>1805</v>
      </c>
      <c r="F1614" t="s">
        <v>21</v>
      </c>
      <c r="G1614">
        <f>VLOOKUP(F1614,sizing_mappings!$A$2:$B$6,2,0)</f>
        <v>3</v>
      </c>
      <c r="H1614" t="s">
        <v>1804</v>
      </c>
    </row>
    <row r="1615" spans="1:8" ht="15" hidden="1" customHeight="1">
      <c r="A1615" t="s">
        <v>31</v>
      </c>
      <c r="B1615" t="s">
        <v>2659</v>
      </c>
      <c r="C1615" s="1" t="s">
        <v>13</v>
      </c>
      <c r="D1615">
        <f>VLOOKUP(C1615,status_mappings!$A$2:$B$8,2,0)</f>
        <v>3</v>
      </c>
      <c r="E1615">
        <v>1804</v>
      </c>
      <c r="F1615" t="s">
        <v>55</v>
      </c>
      <c r="G1615">
        <f>VLOOKUP(F1615,sizing_mappings!$A$2:$B$6,2,0)</f>
        <v>1</v>
      </c>
      <c r="H1615" t="s">
        <v>1804</v>
      </c>
    </row>
    <row r="1616" spans="1:8" ht="15" hidden="1" customHeight="1">
      <c r="A1616" t="s">
        <v>387</v>
      </c>
      <c r="B1616" t="s">
        <v>2868</v>
      </c>
      <c r="C1616" s="1" t="s">
        <v>13</v>
      </c>
      <c r="D1616">
        <f>VLOOKUP(C1616,status_mappings!$A$2:$B$8,2,0)</f>
        <v>3</v>
      </c>
      <c r="E1616">
        <v>1805</v>
      </c>
      <c r="F1616" t="s">
        <v>55</v>
      </c>
      <c r="G1616">
        <f>VLOOKUP(F1616,sizing_mappings!$A$2:$B$6,2,0)</f>
        <v>1</v>
      </c>
      <c r="H1616" t="s">
        <v>1256</v>
      </c>
    </row>
    <row r="1617" spans="1:11" ht="15" hidden="1" customHeight="1">
      <c r="A1617" t="s">
        <v>2030</v>
      </c>
      <c r="B1617" t="s">
        <v>2660</v>
      </c>
      <c r="C1617" s="1" t="s">
        <v>13</v>
      </c>
      <c r="D1617">
        <f>VLOOKUP(C1617,status_mappings!$A$2:$B$8,2,0)</f>
        <v>3</v>
      </c>
      <c r="E1617">
        <v>1804</v>
      </c>
      <c r="F1617" t="s">
        <v>18</v>
      </c>
      <c r="G1617">
        <f>VLOOKUP(F1617,sizing_mappings!$A$2:$B$6,2,0)</f>
        <v>5</v>
      </c>
      <c r="H1617" t="s">
        <v>2020</v>
      </c>
      <c r="J1617" s="2">
        <v>1</v>
      </c>
      <c r="K1617" s="10" t="s">
        <v>2661</v>
      </c>
    </row>
    <row r="1618" spans="1:11" ht="15" hidden="1" customHeight="1">
      <c r="A1618" t="s">
        <v>387</v>
      </c>
      <c r="B1618" t="s">
        <v>2869</v>
      </c>
      <c r="C1618" s="1" t="s">
        <v>13</v>
      </c>
      <c r="D1618">
        <f>VLOOKUP(C1618,status_mappings!$A$2:$B$8,2,0)</f>
        <v>3</v>
      </c>
      <c r="E1618">
        <v>1805</v>
      </c>
      <c r="F1618" t="s">
        <v>55</v>
      </c>
      <c r="G1618">
        <f>VLOOKUP(F1618,sizing_mappings!$A$2:$B$6,2,0)</f>
        <v>1</v>
      </c>
      <c r="H1618" t="s">
        <v>1400</v>
      </c>
    </row>
    <row r="1619" spans="1:11" ht="15" hidden="1" customHeight="1">
      <c r="A1619" t="s">
        <v>2030</v>
      </c>
      <c r="B1619" t="s">
        <v>2662</v>
      </c>
      <c r="C1619" s="1" t="s">
        <v>13</v>
      </c>
      <c r="D1619">
        <f>VLOOKUP(C1619,status_mappings!$A$2:$B$8,2,0)</f>
        <v>3</v>
      </c>
      <c r="E1619">
        <v>1804</v>
      </c>
      <c r="F1619" t="s">
        <v>14</v>
      </c>
      <c r="G1619">
        <f>VLOOKUP(F1619,sizing_mappings!$A$2:$B$6,2,0)</f>
        <v>2</v>
      </c>
      <c r="H1619" t="s">
        <v>2020</v>
      </c>
    </row>
    <row r="1620" spans="1:11" ht="15" hidden="1" customHeight="1">
      <c r="A1620" t="s">
        <v>387</v>
      </c>
      <c r="B1620" t="s">
        <v>2870</v>
      </c>
      <c r="C1620" s="1" t="s">
        <v>13</v>
      </c>
      <c r="D1620">
        <f>VLOOKUP(C1620,status_mappings!$A$2:$B$8,2,0)</f>
        <v>3</v>
      </c>
      <c r="E1620">
        <v>1805</v>
      </c>
      <c r="F1620" t="s">
        <v>55</v>
      </c>
      <c r="G1620">
        <f>VLOOKUP(F1620,sizing_mappings!$A$2:$B$6,2,0)</f>
        <v>1</v>
      </c>
      <c r="H1620" t="s">
        <v>1400</v>
      </c>
    </row>
    <row r="1621" spans="1:11" ht="15" hidden="1" customHeight="1">
      <c r="A1621" t="s">
        <v>2030</v>
      </c>
      <c r="B1621" t="s">
        <v>2663</v>
      </c>
      <c r="C1621" s="1" t="s">
        <v>13</v>
      </c>
      <c r="D1621">
        <f>VLOOKUP(C1621,status_mappings!$A$2:$B$8,2,0)</f>
        <v>3</v>
      </c>
      <c r="E1621">
        <v>1804</v>
      </c>
      <c r="F1621" t="s">
        <v>55</v>
      </c>
      <c r="G1621">
        <f>VLOOKUP(F1621,sizing_mappings!$A$2:$B$6,2,0)</f>
        <v>1</v>
      </c>
      <c r="H1621" t="s">
        <v>2020</v>
      </c>
    </row>
    <row r="1622" spans="1:11" ht="15" hidden="1" customHeight="1">
      <c r="A1622" t="s">
        <v>2030</v>
      </c>
      <c r="B1622" t="s">
        <v>2667</v>
      </c>
      <c r="C1622" s="1" t="s">
        <v>13</v>
      </c>
      <c r="D1622">
        <f>VLOOKUP(C1622,status_mappings!$A$2:$B$8,2,0)</f>
        <v>3</v>
      </c>
      <c r="E1622">
        <v>1811</v>
      </c>
      <c r="F1622" t="s">
        <v>18</v>
      </c>
      <c r="G1622">
        <f>VLOOKUP(F1622,sizing_mappings!$A$2:$B$6,2,0)</f>
        <v>5</v>
      </c>
      <c r="H1622" t="s">
        <v>2020</v>
      </c>
    </row>
    <row r="1623" spans="1:11" ht="15" hidden="1" customHeight="1">
      <c r="A1623" t="s">
        <v>2030</v>
      </c>
      <c r="B1623" t="s">
        <v>2664</v>
      </c>
      <c r="C1623" s="1" t="s">
        <v>13</v>
      </c>
      <c r="D1623">
        <f>VLOOKUP(C1623,status_mappings!$A$2:$B$8,2,0)</f>
        <v>3</v>
      </c>
      <c r="E1623">
        <v>1805</v>
      </c>
      <c r="F1623" t="s">
        <v>14</v>
      </c>
      <c r="G1623">
        <f>VLOOKUP(F1623,sizing_mappings!$A$2:$B$6,2,0)</f>
        <v>2</v>
      </c>
      <c r="H1623" t="s">
        <v>2020</v>
      </c>
    </row>
    <row r="1624" spans="1:11" ht="15" hidden="1" customHeight="1">
      <c r="A1624" t="s">
        <v>11</v>
      </c>
      <c r="B1624" t="s">
        <v>270</v>
      </c>
      <c r="C1624" s="1" t="s">
        <v>13</v>
      </c>
      <c r="D1624">
        <f>VLOOKUP(C1624,status_mappings!$A$2:$B$8,2,0)</f>
        <v>3</v>
      </c>
      <c r="E1624">
        <v>1405</v>
      </c>
      <c r="F1624" t="s">
        <v>21</v>
      </c>
      <c r="G1624">
        <f>VLOOKUP(F1624,sizing_mappings!$A$2:$B$6,2,0)</f>
        <v>3</v>
      </c>
      <c r="H1624" t="s">
        <v>271</v>
      </c>
      <c r="K1624" s="2" t="s">
        <v>272</v>
      </c>
    </row>
    <row r="1625" spans="1:11" ht="15" hidden="1" customHeight="1">
      <c r="A1625" t="s">
        <v>2030</v>
      </c>
      <c r="B1625" t="s">
        <v>2665</v>
      </c>
      <c r="C1625" s="1" t="s">
        <v>13</v>
      </c>
      <c r="D1625">
        <f>VLOOKUP(C1625,status_mappings!$A$2:$B$8,2,0)</f>
        <v>3</v>
      </c>
      <c r="E1625">
        <v>1804</v>
      </c>
      <c r="F1625" t="s">
        <v>14</v>
      </c>
      <c r="G1625">
        <f>VLOOKUP(F1625,sizing_mappings!$A$2:$B$6,2,0)</f>
        <v>2</v>
      </c>
      <c r="H1625" t="s">
        <v>2020</v>
      </c>
      <c r="K1625" t="s">
        <v>2666</v>
      </c>
    </row>
    <row r="1626" spans="1:11" ht="15" hidden="1" customHeight="1">
      <c r="A1626" t="s">
        <v>2030</v>
      </c>
      <c r="B1626" t="s">
        <v>2668</v>
      </c>
      <c r="C1626" s="1" t="s">
        <v>13</v>
      </c>
      <c r="D1626">
        <v>1</v>
      </c>
      <c r="E1626">
        <v>1804</v>
      </c>
      <c r="F1626" t="s">
        <v>14</v>
      </c>
      <c r="G1626">
        <f>VLOOKUP(F1626,sizing_mappings!$A$2:$B$6,2,0)</f>
        <v>2</v>
      </c>
      <c r="H1626" t="s">
        <v>1701</v>
      </c>
    </row>
    <row r="1627" spans="1:11" ht="15" hidden="1" customHeight="1">
      <c r="A1627" t="s">
        <v>31</v>
      </c>
      <c r="B1627" t="s">
        <v>2669</v>
      </c>
      <c r="C1627" s="1" t="s">
        <v>75</v>
      </c>
      <c r="D1627" t="e">
        <f>VLOOKUP(C1627,status_mappings!$A$2:$B$8,2,0)</f>
        <v>#N/A</v>
      </c>
      <c r="E1627">
        <v>1902</v>
      </c>
      <c r="F1627" t="s">
        <v>14</v>
      </c>
      <c r="G1627">
        <f>VLOOKUP(F1627,sizing_mappings!$A$2:$B$6,2,0)</f>
        <v>2</v>
      </c>
      <c r="H1627" t="s">
        <v>25</v>
      </c>
    </row>
    <row r="1628" spans="1:11" ht="15" hidden="1" customHeight="1">
      <c r="A1628" t="s">
        <v>31</v>
      </c>
      <c r="B1628" t="s">
        <v>2670</v>
      </c>
      <c r="C1628" s="1" t="s">
        <v>75</v>
      </c>
      <c r="D1628" t="e">
        <f>VLOOKUP(C1628,status_mappings!$A$2:$B$8,2,0)</f>
        <v>#N/A</v>
      </c>
      <c r="E1628">
        <v>1902</v>
      </c>
      <c r="F1628" t="s">
        <v>21</v>
      </c>
      <c r="G1628">
        <f>VLOOKUP(F1628,sizing_mappings!$A$2:$B$6,2,0)</f>
        <v>3</v>
      </c>
      <c r="H1628" t="s">
        <v>2020</v>
      </c>
    </row>
    <row r="1629" spans="1:11" ht="15" hidden="1" customHeight="1">
      <c r="A1629" t="s">
        <v>31</v>
      </c>
      <c r="B1629" t="s">
        <v>2671</v>
      </c>
      <c r="C1629" s="1" t="s">
        <v>75</v>
      </c>
      <c r="D1629" t="e">
        <f>VLOOKUP(C1629,status_mappings!$A$2:$B$8,2,0)</f>
        <v>#N/A</v>
      </c>
      <c r="E1629">
        <v>1902</v>
      </c>
      <c r="F1629" t="s">
        <v>14</v>
      </c>
      <c r="G1629">
        <f>VLOOKUP(F1629,sizing_mappings!$A$2:$B$6,2,0)</f>
        <v>2</v>
      </c>
      <c r="H1629" t="s">
        <v>25</v>
      </c>
    </row>
    <row r="1630" spans="1:11" ht="15" hidden="1" customHeight="1">
      <c r="A1630" t="s">
        <v>2296</v>
      </c>
      <c r="B1630" t="s">
        <v>2672</v>
      </c>
      <c r="C1630" s="1" t="s">
        <v>13</v>
      </c>
      <c r="D1630">
        <f>VLOOKUP(C1630,status_mappings!$A$2:$B$8,2,0)</f>
        <v>3</v>
      </c>
      <c r="E1630">
        <v>1805</v>
      </c>
      <c r="F1630" t="s">
        <v>21</v>
      </c>
      <c r="G1630">
        <f>VLOOKUP(F1630,sizing_mappings!$A$2:$B$6,2,0)</f>
        <v>3</v>
      </c>
      <c r="H1630" t="s">
        <v>1696</v>
      </c>
    </row>
    <row r="1631" spans="1:11" ht="15" hidden="1" customHeight="1">
      <c r="A1631" t="s">
        <v>2296</v>
      </c>
      <c r="B1631" t="s">
        <v>2673</v>
      </c>
      <c r="C1631" s="1" t="s">
        <v>13</v>
      </c>
      <c r="D1631">
        <f>VLOOKUP(C1631,status_mappings!$A$2:$B$8,2,0)</f>
        <v>3</v>
      </c>
      <c r="E1631">
        <v>1805</v>
      </c>
      <c r="F1631" t="s">
        <v>21</v>
      </c>
      <c r="G1631">
        <f>VLOOKUP(F1631,sizing_mappings!$A$2:$B$6,2,0)</f>
        <v>3</v>
      </c>
      <c r="H1631" t="s">
        <v>1650</v>
      </c>
    </row>
    <row r="1632" spans="1:11" ht="15" hidden="1" customHeight="1">
      <c r="A1632" t="s">
        <v>31</v>
      </c>
      <c r="B1632" s="11" t="s">
        <v>2765</v>
      </c>
      <c r="C1632" s="1" t="s">
        <v>13</v>
      </c>
      <c r="D1632">
        <f>VLOOKUP(C1632,status_mappings!$A$2:$B$8,2,0)</f>
        <v>3</v>
      </c>
      <c r="E1632">
        <v>1806</v>
      </c>
      <c r="F1632" t="s">
        <v>21</v>
      </c>
      <c r="G1632">
        <f>VLOOKUP(F1632,sizing_mappings!$A$2:$B$6,2,0)</f>
        <v>3</v>
      </c>
      <c r="H1632" t="s">
        <v>1314</v>
      </c>
    </row>
    <row r="1633" spans="1:11" ht="15" hidden="1" customHeight="1">
      <c r="A1633" t="s">
        <v>11</v>
      </c>
      <c r="B1633" t="s">
        <v>273</v>
      </c>
      <c r="C1633" s="1" t="s">
        <v>13</v>
      </c>
      <c r="D1633">
        <f>VLOOKUP(C1633,status_mappings!$A$2:$B$8,2,0)</f>
        <v>3</v>
      </c>
      <c r="E1633">
        <v>1402</v>
      </c>
      <c r="F1633" t="s">
        <v>21</v>
      </c>
      <c r="G1633">
        <f>VLOOKUP(F1633,sizing_mappings!$A$2:$B$6,2,0)</f>
        <v>3</v>
      </c>
      <c r="H1633" t="s">
        <v>44</v>
      </c>
      <c r="K1633" s="2">
        <v>0</v>
      </c>
    </row>
    <row r="1634" spans="1:11" ht="15" hidden="1" customHeight="1">
      <c r="A1634" t="s">
        <v>2267</v>
      </c>
      <c r="B1634" t="s">
        <v>2781</v>
      </c>
      <c r="C1634" s="1" t="s">
        <v>13</v>
      </c>
      <c r="D1634">
        <v>1</v>
      </c>
      <c r="E1634">
        <v>1804</v>
      </c>
      <c r="F1634" t="s">
        <v>21</v>
      </c>
      <c r="G1634">
        <f>VLOOKUP(F1634,sizing_mappings!$A$2:$B$6,2,0)</f>
        <v>3</v>
      </c>
      <c r="H1634" t="s">
        <v>2269</v>
      </c>
    </row>
    <row r="1635" spans="1:11" ht="15" hidden="1" customHeight="1">
      <c r="A1635" t="s">
        <v>2267</v>
      </c>
      <c r="B1635" t="s">
        <v>2782</v>
      </c>
      <c r="C1635" s="1" t="s">
        <v>13</v>
      </c>
      <c r="D1635">
        <v>1</v>
      </c>
      <c r="E1635">
        <v>1804</v>
      </c>
      <c r="F1635" t="s">
        <v>21</v>
      </c>
      <c r="G1635">
        <f>VLOOKUP(F1635,sizing_mappings!$A$2:$B$6,2,0)</f>
        <v>3</v>
      </c>
      <c r="H1635" t="s">
        <v>2271</v>
      </c>
    </row>
    <row r="1636" spans="1:11" ht="15" hidden="1" customHeight="1">
      <c r="A1636" t="s">
        <v>2267</v>
      </c>
      <c r="B1636" t="s">
        <v>2783</v>
      </c>
      <c r="C1636" s="1" t="s">
        <v>13</v>
      </c>
      <c r="D1636">
        <v>1</v>
      </c>
      <c r="E1636">
        <v>1804</v>
      </c>
      <c r="F1636" t="s">
        <v>21</v>
      </c>
      <c r="G1636">
        <f>VLOOKUP(F1636,sizing_mappings!$A$2:$B$6,2,0)</f>
        <v>3</v>
      </c>
      <c r="H1636" t="s">
        <v>2246</v>
      </c>
    </row>
    <row r="1637" spans="1:11" ht="15" hidden="1" customHeight="1">
      <c r="A1637" t="s">
        <v>2267</v>
      </c>
      <c r="B1637" t="s">
        <v>2784</v>
      </c>
      <c r="C1637" s="1" t="s">
        <v>13</v>
      </c>
      <c r="D1637">
        <v>1</v>
      </c>
      <c r="E1637">
        <v>1804</v>
      </c>
      <c r="F1637" t="s">
        <v>21</v>
      </c>
      <c r="G1637">
        <f>VLOOKUP(F1637,sizing_mappings!$A$2:$B$6,2,0)</f>
        <v>3</v>
      </c>
      <c r="H1637" t="s">
        <v>2274</v>
      </c>
    </row>
    <row r="1638" spans="1:11" ht="15" hidden="1" customHeight="1">
      <c r="A1638" t="s">
        <v>387</v>
      </c>
      <c r="B1638" t="s">
        <v>2674</v>
      </c>
      <c r="C1638" s="1" t="s">
        <v>13</v>
      </c>
      <c r="D1638">
        <f>VLOOKUP(C1638,status_mappings!$A$2:$B$8,2,0)</f>
        <v>3</v>
      </c>
      <c r="E1638">
        <v>1804</v>
      </c>
      <c r="F1638" t="s">
        <v>55</v>
      </c>
      <c r="G1638">
        <f>VLOOKUP(F1638,sizing_mappings!$A$2:$B$6,2,0)</f>
        <v>1</v>
      </c>
      <c r="H1638" t="s">
        <v>2361</v>
      </c>
    </row>
    <row r="1639" spans="1:11" ht="15" hidden="1" customHeight="1">
      <c r="A1639" t="s">
        <v>2296</v>
      </c>
      <c r="B1639" t="s">
        <v>2675</v>
      </c>
      <c r="C1639" s="1" t="s">
        <v>13</v>
      </c>
      <c r="D1639">
        <f>VLOOKUP(C1639,status_mappings!$A$2:$B$8,2,0)</f>
        <v>3</v>
      </c>
      <c r="E1639">
        <v>1805</v>
      </c>
      <c r="F1639" t="s">
        <v>14</v>
      </c>
      <c r="G1639">
        <f>VLOOKUP(F1639,sizing_mappings!$A$2:$B$6,2,0)</f>
        <v>2</v>
      </c>
      <c r="H1639" t="s">
        <v>2250</v>
      </c>
    </row>
    <row r="1640" spans="1:11" ht="15" hidden="1" customHeight="1">
      <c r="A1640" t="s">
        <v>31</v>
      </c>
      <c r="B1640" t="s">
        <v>2676</v>
      </c>
      <c r="C1640" s="1" t="s">
        <v>13</v>
      </c>
      <c r="D1640">
        <f>VLOOKUP(C1640,status_mappings!$A$2:$B$8,2,0)</f>
        <v>3</v>
      </c>
      <c r="E1640">
        <v>1804</v>
      </c>
      <c r="F1640" t="s">
        <v>55</v>
      </c>
      <c r="G1640">
        <f>VLOOKUP(F1640,sizing_mappings!$A$2:$B$6,2,0)</f>
        <v>1</v>
      </c>
      <c r="H1640" t="s">
        <v>1804</v>
      </c>
    </row>
    <row r="1641" spans="1:11" ht="15" hidden="1" customHeight="1">
      <c r="A1641" t="s">
        <v>2030</v>
      </c>
      <c r="B1641" t="s">
        <v>2677</v>
      </c>
      <c r="C1641" s="1" t="s">
        <v>13</v>
      </c>
      <c r="D1641">
        <f>VLOOKUP(C1641,status_mappings!$A$2:$B$8,2,0)</f>
        <v>3</v>
      </c>
      <c r="E1641">
        <v>1805</v>
      </c>
      <c r="F1641" t="s">
        <v>14</v>
      </c>
      <c r="G1641">
        <f>VLOOKUP(F1641,sizing_mappings!$A$2:$B$6,2,0)</f>
        <v>2</v>
      </c>
      <c r="H1641" t="s">
        <v>1804</v>
      </c>
    </row>
    <row r="1642" spans="1:11" ht="15" hidden="1" customHeight="1">
      <c r="A1642" t="s">
        <v>31</v>
      </c>
      <c r="B1642" t="s">
        <v>2678</v>
      </c>
      <c r="C1642" s="1" t="s">
        <v>13</v>
      </c>
      <c r="D1642">
        <f>VLOOKUP(C1642,status_mappings!$A$2:$B$8,2,0)</f>
        <v>3</v>
      </c>
      <c r="E1642">
        <v>1804</v>
      </c>
      <c r="F1642" t="s">
        <v>14</v>
      </c>
      <c r="G1642">
        <f>VLOOKUP(F1642,sizing_mappings!$A$2:$B$6,2,0)</f>
        <v>2</v>
      </c>
      <c r="H1642" t="s">
        <v>2226</v>
      </c>
    </row>
    <row r="1643" spans="1:11" ht="15" hidden="1" customHeight="1">
      <c r="A1643" t="s">
        <v>2030</v>
      </c>
      <c r="B1643" t="s">
        <v>2679</v>
      </c>
      <c r="C1643" s="1" t="s">
        <v>13</v>
      </c>
      <c r="D1643">
        <f>VLOOKUP(C1643,status_mappings!$A$2:$B$8,2,0)</f>
        <v>3</v>
      </c>
      <c r="E1643">
        <v>1805</v>
      </c>
      <c r="F1643" t="s">
        <v>21</v>
      </c>
      <c r="G1643">
        <f>VLOOKUP(F1643,sizing_mappings!$A$2:$B$6,2,0)</f>
        <v>3</v>
      </c>
      <c r="H1643" t="s">
        <v>1028</v>
      </c>
    </row>
    <row r="1644" spans="1:11" ht="15" hidden="1" customHeight="1">
      <c r="A1644" t="s">
        <v>31</v>
      </c>
      <c r="B1644" t="s">
        <v>274</v>
      </c>
      <c r="C1644" s="1" t="s">
        <v>13</v>
      </c>
      <c r="D1644">
        <f>VLOOKUP(C1644,status_mappings!$A$2:$B$8,2,0)</f>
        <v>3</v>
      </c>
      <c r="E1644">
        <v>1512</v>
      </c>
      <c r="F1644" t="s">
        <v>21</v>
      </c>
      <c r="G1644">
        <f>VLOOKUP(F1644,sizing_mappings!$A$2:$B$6,2,0)</f>
        <v>3</v>
      </c>
      <c r="H1644" t="s">
        <v>258</v>
      </c>
      <c r="K1644" s="2"/>
    </row>
    <row r="1645" spans="1:11" ht="15" hidden="1" customHeight="1">
      <c r="A1645" t="s">
        <v>2030</v>
      </c>
      <c r="B1645" t="s">
        <v>2680</v>
      </c>
      <c r="C1645" s="1" t="s">
        <v>13</v>
      </c>
      <c r="D1645">
        <f>VLOOKUP(C1645,status_mappings!$A$2:$B$8,2,0)</f>
        <v>3</v>
      </c>
      <c r="E1645">
        <v>1804</v>
      </c>
      <c r="F1645" t="s">
        <v>21</v>
      </c>
      <c r="G1645">
        <f>VLOOKUP(F1645,sizing_mappings!$A$2:$B$6,2,0)</f>
        <v>3</v>
      </c>
      <c r="H1645" t="s">
        <v>1028</v>
      </c>
    </row>
    <row r="1646" spans="1:11" ht="15" hidden="1" customHeight="1">
      <c r="A1646" t="s">
        <v>337</v>
      </c>
      <c r="B1646" t="s">
        <v>2681</v>
      </c>
      <c r="C1646" s="1" t="s">
        <v>13</v>
      </c>
      <c r="D1646">
        <f>VLOOKUP(C1646,status_mappings!$A$2:$B$8,2,0)</f>
        <v>3</v>
      </c>
      <c r="E1646">
        <v>1805</v>
      </c>
      <c r="F1646" t="s">
        <v>36</v>
      </c>
      <c r="G1646">
        <f>VLOOKUP(F1646,sizing_mappings!$A$2:$B$6,2,0)</f>
        <v>8</v>
      </c>
      <c r="H1646" t="s">
        <v>1022</v>
      </c>
    </row>
    <row r="1647" spans="1:11" ht="15" hidden="1" customHeight="1">
      <c r="A1647" t="s">
        <v>337</v>
      </c>
      <c r="B1647" t="s">
        <v>2682</v>
      </c>
      <c r="C1647" s="1" t="s">
        <v>13</v>
      </c>
      <c r="D1647">
        <f>VLOOKUP(C1647,status_mappings!$A$2:$B$8,2,0)</f>
        <v>3</v>
      </c>
      <c r="E1647">
        <v>1804</v>
      </c>
      <c r="F1647" t="s">
        <v>36</v>
      </c>
      <c r="G1647">
        <f>VLOOKUP(F1647,sizing_mappings!$A$2:$B$6,2,0)</f>
        <v>8</v>
      </c>
      <c r="H1647" t="s">
        <v>1022</v>
      </c>
    </row>
    <row r="1648" spans="1:11" ht="15" hidden="1" customHeight="1">
      <c r="A1648" t="s">
        <v>2275</v>
      </c>
      <c r="B1648" t="s">
        <v>2683</v>
      </c>
      <c r="C1648" s="1" t="s">
        <v>13</v>
      </c>
      <c r="D1648">
        <v>0</v>
      </c>
      <c r="E1648">
        <v>1804</v>
      </c>
      <c r="F1648" t="s">
        <v>21</v>
      </c>
      <c r="G1648">
        <f>VLOOKUP(F1648,sizing_mappings!$A$2:$B$6,2,0)</f>
        <v>3</v>
      </c>
      <c r="H1648" t="s">
        <v>2277</v>
      </c>
    </row>
    <row r="1649" spans="1:10" ht="15" hidden="1" customHeight="1">
      <c r="A1649" t="s">
        <v>2275</v>
      </c>
      <c r="B1649" t="s">
        <v>2684</v>
      </c>
      <c r="C1649" s="1" t="s">
        <v>13</v>
      </c>
      <c r="D1649">
        <v>0</v>
      </c>
      <c r="E1649">
        <v>1804</v>
      </c>
      <c r="F1649" t="s">
        <v>21</v>
      </c>
      <c r="G1649">
        <f>VLOOKUP(F1649,sizing_mappings!$A$2:$B$6,2,0)</f>
        <v>3</v>
      </c>
      <c r="H1649" t="s">
        <v>2279</v>
      </c>
    </row>
    <row r="1650" spans="1:10" ht="15" hidden="1" customHeight="1">
      <c r="A1650" t="s">
        <v>2275</v>
      </c>
      <c r="B1650" t="s">
        <v>2685</v>
      </c>
      <c r="C1650" s="1" t="s">
        <v>13</v>
      </c>
      <c r="D1650">
        <v>0</v>
      </c>
      <c r="E1650">
        <v>1804</v>
      </c>
      <c r="F1650" t="s">
        <v>21</v>
      </c>
      <c r="G1650">
        <f>VLOOKUP(F1650,sizing_mappings!$A$2:$B$6,2,0)</f>
        <v>3</v>
      </c>
      <c r="H1650" t="s">
        <v>2281</v>
      </c>
    </row>
    <row r="1651" spans="1:10" ht="15" hidden="1" customHeight="1">
      <c r="A1651" t="s">
        <v>2275</v>
      </c>
      <c r="B1651" t="s">
        <v>2686</v>
      </c>
      <c r="C1651" s="1" t="s">
        <v>13</v>
      </c>
      <c r="D1651">
        <v>0</v>
      </c>
      <c r="E1651">
        <v>1804</v>
      </c>
      <c r="F1651" t="s">
        <v>21</v>
      </c>
      <c r="G1651">
        <f>VLOOKUP(F1651,sizing_mappings!$A$2:$B$6,2,0)</f>
        <v>3</v>
      </c>
      <c r="H1651" t="s">
        <v>2283</v>
      </c>
    </row>
    <row r="1652" spans="1:10" ht="15" hidden="1" customHeight="1">
      <c r="A1652" t="s">
        <v>2275</v>
      </c>
      <c r="B1652" t="s">
        <v>2687</v>
      </c>
      <c r="C1652" s="1" t="s">
        <v>13</v>
      </c>
      <c r="D1652">
        <v>0</v>
      </c>
      <c r="E1652">
        <v>1804</v>
      </c>
      <c r="F1652" t="s">
        <v>21</v>
      </c>
      <c r="G1652">
        <f>VLOOKUP(F1652,sizing_mappings!$A$2:$B$6,2,0)</f>
        <v>3</v>
      </c>
      <c r="H1652" t="s">
        <v>2277</v>
      </c>
    </row>
    <row r="1653" spans="1:10" ht="15" hidden="1" customHeight="1">
      <c r="A1653" t="s">
        <v>2275</v>
      </c>
      <c r="B1653" t="s">
        <v>2688</v>
      </c>
      <c r="C1653" s="1" t="s">
        <v>13</v>
      </c>
      <c r="D1653">
        <v>0</v>
      </c>
      <c r="E1653">
        <v>1804</v>
      </c>
      <c r="F1653" t="s">
        <v>21</v>
      </c>
      <c r="G1653">
        <f>VLOOKUP(F1653,sizing_mappings!$A$2:$B$6,2,0)</f>
        <v>3</v>
      </c>
      <c r="H1653" t="s">
        <v>2279</v>
      </c>
    </row>
    <row r="1654" spans="1:10" ht="15" hidden="1" customHeight="1">
      <c r="A1654" t="s">
        <v>2275</v>
      </c>
      <c r="B1654" t="s">
        <v>2689</v>
      </c>
      <c r="C1654" s="1" t="s">
        <v>13</v>
      </c>
      <c r="D1654">
        <v>0</v>
      </c>
      <c r="E1654">
        <v>1804</v>
      </c>
      <c r="F1654" t="s">
        <v>14</v>
      </c>
      <c r="G1654">
        <f>VLOOKUP(F1654,sizing_mappings!$A$2:$B$6,2,0)</f>
        <v>2</v>
      </c>
      <c r="H1654" t="s">
        <v>2277</v>
      </c>
    </row>
    <row r="1655" spans="1:10" ht="15" hidden="1" customHeight="1">
      <c r="A1655" t="s">
        <v>31</v>
      </c>
      <c r="B1655" t="s">
        <v>275</v>
      </c>
      <c r="C1655" s="1" t="s">
        <v>13</v>
      </c>
      <c r="D1655">
        <f>VLOOKUP(C1655,status_mappings!$A$2:$B$8,2,0)</f>
        <v>3</v>
      </c>
      <c r="E1655">
        <v>1602</v>
      </c>
      <c r="F1655" t="s">
        <v>21</v>
      </c>
      <c r="G1655">
        <f>VLOOKUP(F1655,sizing_mappings!$A$2:$B$6,2,0)</f>
        <v>3</v>
      </c>
      <c r="H1655" t="s">
        <v>276</v>
      </c>
      <c r="J1655" s="2">
        <v>0.5</v>
      </c>
    </row>
    <row r="1656" spans="1:10" ht="15" hidden="1" customHeight="1">
      <c r="A1656" t="s">
        <v>2275</v>
      </c>
      <c r="B1656" t="s">
        <v>2690</v>
      </c>
      <c r="C1656" s="1" t="s">
        <v>13</v>
      </c>
      <c r="D1656">
        <v>0</v>
      </c>
      <c r="E1656">
        <v>1804</v>
      </c>
      <c r="F1656" t="s">
        <v>14</v>
      </c>
      <c r="G1656">
        <f>VLOOKUP(F1656,sizing_mappings!$A$2:$B$6,2,0)</f>
        <v>2</v>
      </c>
      <c r="H1656" t="s">
        <v>2279</v>
      </c>
    </row>
    <row r="1657" spans="1:10" ht="15" hidden="1" customHeight="1">
      <c r="A1657" t="s">
        <v>2275</v>
      </c>
      <c r="B1657" t="s">
        <v>2691</v>
      </c>
      <c r="C1657" s="1" t="s">
        <v>13</v>
      </c>
      <c r="D1657">
        <v>0</v>
      </c>
      <c r="E1657">
        <v>1804</v>
      </c>
      <c r="F1657" t="s">
        <v>14</v>
      </c>
      <c r="G1657">
        <f>VLOOKUP(F1657,sizing_mappings!$A$2:$B$6,2,0)</f>
        <v>2</v>
      </c>
      <c r="H1657" t="s">
        <v>2281</v>
      </c>
    </row>
    <row r="1658" spans="1:10" ht="15" hidden="1" customHeight="1">
      <c r="A1658" t="s">
        <v>2275</v>
      </c>
      <c r="B1658" t="s">
        <v>2692</v>
      </c>
      <c r="C1658" s="1" t="s">
        <v>13</v>
      </c>
      <c r="D1658">
        <v>0</v>
      </c>
      <c r="E1658">
        <v>1804</v>
      </c>
      <c r="F1658" t="s">
        <v>14</v>
      </c>
      <c r="G1658">
        <f>VLOOKUP(F1658,sizing_mappings!$A$2:$B$6,2,0)</f>
        <v>2</v>
      </c>
      <c r="H1658" t="s">
        <v>2283</v>
      </c>
    </row>
    <row r="1659" spans="1:10" ht="15" hidden="1" customHeight="1">
      <c r="A1659" t="s">
        <v>2275</v>
      </c>
      <c r="B1659" t="s">
        <v>2693</v>
      </c>
      <c r="C1659" s="1" t="s">
        <v>13</v>
      </c>
      <c r="D1659">
        <v>0</v>
      </c>
      <c r="E1659">
        <v>1804</v>
      </c>
      <c r="F1659" t="s">
        <v>55</v>
      </c>
      <c r="G1659">
        <f>VLOOKUP(F1659,sizing_mappings!$A$2:$B$6,2,0)</f>
        <v>1</v>
      </c>
      <c r="H1659" t="s">
        <v>2281</v>
      </c>
    </row>
    <row r="1660" spans="1:10" ht="15" hidden="1" customHeight="1">
      <c r="A1660" t="s">
        <v>2275</v>
      </c>
      <c r="B1660" t="s">
        <v>2694</v>
      </c>
      <c r="C1660" s="1" t="s">
        <v>13</v>
      </c>
      <c r="D1660">
        <v>0</v>
      </c>
      <c r="E1660">
        <v>1804</v>
      </c>
      <c r="F1660" t="s">
        <v>55</v>
      </c>
      <c r="G1660">
        <f>VLOOKUP(F1660,sizing_mappings!$A$2:$B$6,2,0)</f>
        <v>1</v>
      </c>
      <c r="H1660" t="s">
        <v>2283</v>
      </c>
    </row>
    <row r="1661" spans="1:10" ht="15" hidden="1" customHeight="1">
      <c r="A1661" t="s">
        <v>2275</v>
      </c>
      <c r="B1661" t="s">
        <v>2695</v>
      </c>
      <c r="C1661" s="1" t="s">
        <v>13</v>
      </c>
      <c r="D1661">
        <v>0</v>
      </c>
      <c r="E1661">
        <v>1804</v>
      </c>
      <c r="F1661" t="s">
        <v>21</v>
      </c>
      <c r="G1661">
        <f>VLOOKUP(F1661,sizing_mappings!$A$2:$B$6,2,0)</f>
        <v>3</v>
      </c>
      <c r="H1661" t="s">
        <v>2277</v>
      </c>
    </row>
    <row r="1662" spans="1:10" ht="15" hidden="1" customHeight="1">
      <c r="A1662" t="s">
        <v>2275</v>
      </c>
      <c r="B1662" t="s">
        <v>2696</v>
      </c>
      <c r="C1662" s="1" t="s">
        <v>13</v>
      </c>
      <c r="D1662">
        <v>0</v>
      </c>
      <c r="E1662">
        <v>1804</v>
      </c>
      <c r="F1662" t="s">
        <v>21</v>
      </c>
      <c r="G1662">
        <f>VLOOKUP(F1662,sizing_mappings!$A$2:$B$6,2,0)</f>
        <v>3</v>
      </c>
      <c r="H1662" t="s">
        <v>2279</v>
      </c>
    </row>
    <row r="1663" spans="1:10" ht="15" hidden="1" customHeight="1">
      <c r="A1663" t="s">
        <v>2275</v>
      </c>
      <c r="B1663" t="s">
        <v>2697</v>
      </c>
      <c r="C1663" s="1" t="s">
        <v>13</v>
      </c>
      <c r="D1663">
        <v>0</v>
      </c>
      <c r="E1663">
        <v>1804</v>
      </c>
      <c r="F1663" t="s">
        <v>21</v>
      </c>
      <c r="G1663">
        <f>VLOOKUP(F1663,sizing_mappings!$A$2:$B$6,2,0)</f>
        <v>3</v>
      </c>
      <c r="H1663" t="s">
        <v>2281</v>
      </c>
    </row>
    <row r="1664" spans="1:10" ht="15" hidden="1" customHeight="1">
      <c r="A1664" t="s">
        <v>2275</v>
      </c>
      <c r="B1664" t="s">
        <v>2698</v>
      </c>
      <c r="C1664" s="1" t="s">
        <v>13</v>
      </c>
      <c r="D1664">
        <v>0</v>
      </c>
      <c r="E1664">
        <v>1804</v>
      </c>
      <c r="F1664" t="s">
        <v>21</v>
      </c>
      <c r="G1664">
        <f>VLOOKUP(F1664,sizing_mappings!$A$2:$B$6,2,0)</f>
        <v>3</v>
      </c>
      <c r="H1664" t="s">
        <v>2283</v>
      </c>
    </row>
    <row r="1665" spans="1:11" ht="15" hidden="1" customHeight="1">
      <c r="A1665" t="s">
        <v>2275</v>
      </c>
      <c r="B1665" t="s">
        <v>2699</v>
      </c>
      <c r="C1665" s="1" t="s">
        <v>13</v>
      </c>
      <c r="D1665">
        <v>0</v>
      </c>
      <c r="E1665">
        <v>1804</v>
      </c>
      <c r="F1665" t="s">
        <v>21</v>
      </c>
      <c r="G1665">
        <f>VLOOKUP(F1665,sizing_mappings!$A$2:$B$6,2,0)</f>
        <v>3</v>
      </c>
      <c r="H1665" t="s">
        <v>2277</v>
      </c>
    </row>
    <row r="1666" spans="1:11" ht="15" hidden="1" customHeight="1">
      <c r="A1666" t="s">
        <v>31</v>
      </c>
      <c r="B1666" t="s">
        <v>277</v>
      </c>
      <c r="C1666" s="1" t="s">
        <v>13</v>
      </c>
      <c r="D1666">
        <f>VLOOKUP(C1666,status_mappings!$A$2:$B$8,2,0)</f>
        <v>3</v>
      </c>
      <c r="E1666">
        <v>1609</v>
      </c>
      <c r="F1666" t="s">
        <v>14</v>
      </c>
      <c r="G1666">
        <f>VLOOKUP(F1666,sizing_mappings!$A$2:$B$6,2,0)</f>
        <v>2</v>
      </c>
      <c r="H1666" t="s">
        <v>119</v>
      </c>
      <c r="J1666" s="2">
        <v>0.5</v>
      </c>
      <c r="K1666" s="2"/>
    </row>
    <row r="1667" spans="1:11" ht="15" hidden="1" customHeight="1">
      <c r="A1667" t="s">
        <v>2275</v>
      </c>
      <c r="B1667" t="s">
        <v>2700</v>
      </c>
      <c r="C1667" s="1" t="s">
        <v>13</v>
      </c>
      <c r="D1667">
        <v>0</v>
      </c>
      <c r="E1667">
        <v>1804</v>
      </c>
      <c r="F1667" t="s">
        <v>21</v>
      </c>
      <c r="G1667">
        <f>VLOOKUP(F1667,sizing_mappings!$A$2:$B$6,2,0)</f>
        <v>3</v>
      </c>
      <c r="H1667" t="s">
        <v>2279</v>
      </c>
    </row>
    <row r="1668" spans="1:11" ht="15" hidden="1" customHeight="1">
      <c r="A1668" t="s">
        <v>2275</v>
      </c>
      <c r="B1668" t="s">
        <v>2701</v>
      </c>
      <c r="C1668" s="1" t="s">
        <v>13</v>
      </c>
      <c r="D1668">
        <v>0</v>
      </c>
      <c r="E1668">
        <v>1804</v>
      </c>
      <c r="F1668" t="s">
        <v>21</v>
      </c>
      <c r="G1668">
        <f>VLOOKUP(F1668,sizing_mappings!$A$2:$B$6,2,0)</f>
        <v>3</v>
      </c>
      <c r="H1668" t="s">
        <v>2281</v>
      </c>
    </row>
    <row r="1669" spans="1:11" ht="15" hidden="1" customHeight="1">
      <c r="A1669" t="s">
        <v>2275</v>
      </c>
      <c r="B1669" t="s">
        <v>2702</v>
      </c>
      <c r="C1669" s="1" t="s">
        <v>13</v>
      </c>
      <c r="D1669">
        <v>0</v>
      </c>
      <c r="E1669">
        <v>1804</v>
      </c>
      <c r="F1669" t="s">
        <v>21</v>
      </c>
      <c r="G1669">
        <f>VLOOKUP(F1669,sizing_mappings!$A$2:$B$6,2,0)</f>
        <v>3</v>
      </c>
      <c r="H1669" t="s">
        <v>2283</v>
      </c>
    </row>
    <row r="1670" spans="1:11" ht="15" hidden="1" customHeight="1">
      <c r="A1670" t="s">
        <v>2275</v>
      </c>
      <c r="B1670" t="s">
        <v>2703</v>
      </c>
      <c r="C1670" s="1" t="s">
        <v>13</v>
      </c>
      <c r="D1670">
        <v>0</v>
      </c>
      <c r="E1670">
        <v>1804</v>
      </c>
      <c r="F1670" t="s">
        <v>14</v>
      </c>
      <c r="G1670">
        <f>VLOOKUP(F1670,sizing_mappings!$A$2:$B$6,2,0)</f>
        <v>2</v>
      </c>
      <c r="H1670" t="s">
        <v>2279</v>
      </c>
    </row>
    <row r="1671" spans="1:11" ht="15" hidden="1" customHeight="1">
      <c r="A1671" t="s">
        <v>2275</v>
      </c>
      <c r="B1671" t="s">
        <v>2704</v>
      </c>
      <c r="C1671" s="1" t="s">
        <v>13</v>
      </c>
      <c r="D1671">
        <v>0</v>
      </c>
      <c r="E1671">
        <v>1804</v>
      </c>
      <c r="F1671" t="s">
        <v>55</v>
      </c>
      <c r="G1671">
        <f>VLOOKUP(F1671,sizing_mappings!$A$2:$B$6,2,0)</f>
        <v>1</v>
      </c>
      <c r="H1671" t="s">
        <v>2277</v>
      </c>
    </row>
    <row r="1672" spans="1:11" ht="15" hidden="1" customHeight="1">
      <c r="A1672" t="s">
        <v>2275</v>
      </c>
      <c r="B1672" t="s">
        <v>2705</v>
      </c>
      <c r="C1672" s="1" t="s">
        <v>13</v>
      </c>
      <c r="D1672">
        <v>0</v>
      </c>
      <c r="E1672">
        <v>1804</v>
      </c>
      <c r="F1672" t="s">
        <v>14</v>
      </c>
      <c r="G1672">
        <f>VLOOKUP(F1672,sizing_mappings!$A$2:$B$6,2,0)</f>
        <v>2</v>
      </c>
      <c r="H1672" t="s">
        <v>2277</v>
      </c>
    </row>
    <row r="1673" spans="1:11" ht="15" hidden="1" customHeight="1">
      <c r="A1673" t="s">
        <v>2275</v>
      </c>
      <c r="B1673" t="s">
        <v>2706</v>
      </c>
      <c r="C1673" s="1" t="s">
        <v>13</v>
      </c>
      <c r="D1673">
        <v>0</v>
      </c>
      <c r="E1673">
        <v>1804</v>
      </c>
      <c r="F1673" t="s">
        <v>14</v>
      </c>
      <c r="G1673">
        <f>VLOOKUP(F1673,sizing_mappings!$A$2:$B$6,2,0)</f>
        <v>2</v>
      </c>
      <c r="H1673" t="s">
        <v>2281</v>
      </c>
    </row>
    <row r="1674" spans="1:11" ht="15" hidden="1" customHeight="1">
      <c r="A1674" t="s">
        <v>2275</v>
      </c>
      <c r="B1674" t="s">
        <v>2707</v>
      </c>
      <c r="C1674" s="1" t="s">
        <v>13</v>
      </c>
      <c r="D1674">
        <v>0</v>
      </c>
      <c r="E1674">
        <v>1804</v>
      </c>
      <c r="F1674" t="s">
        <v>21</v>
      </c>
      <c r="G1674">
        <f>VLOOKUP(F1674,sizing_mappings!$A$2:$B$6,2,0)</f>
        <v>3</v>
      </c>
      <c r="H1674" t="s">
        <v>2277</v>
      </c>
    </row>
    <row r="1675" spans="1:11" ht="15" hidden="1" customHeight="1">
      <c r="A1675" t="s">
        <v>2275</v>
      </c>
      <c r="B1675" t="s">
        <v>2708</v>
      </c>
      <c r="C1675" s="1" t="s">
        <v>13</v>
      </c>
      <c r="D1675">
        <v>0</v>
      </c>
      <c r="E1675">
        <v>1804</v>
      </c>
      <c r="F1675" t="s">
        <v>55</v>
      </c>
      <c r="G1675">
        <f>VLOOKUP(F1675,sizing_mappings!$A$2:$B$6,2,0)</f>
        <v>1</v>
      </c>
      <c r="H1675" t="s">
        <v>2277</v>
      </c>
    </row>
    <row r="1676" spans="1:11" ht="15" hidden="1" customHeight="1">
      <c r="A1676" t="s">
        <v>31</v>
      </c>
      <c r="B1676" t="s">
        <v>278</v>
      </c>
      <c r="C1676" s="1" t="s">
        <v>13</v>
      </c>
      <c r="D1676">
        <f>VLOOKUP(C1676,status_mappings!$A$2:$B$8,2,0)</f>
        <v>3</v>
      </c>
      <c r="E1676">
        <v>1712</v>
      </c>
      <c r="F1676" t="s">
        <v>21</v>
      </c>
      <c r="G1676">
        <f>VLOOKUP(F1676,sizing_mappings!$A$2:$B$6,2,0)</f>
        <v>3</v>
      </c>
      <c r="H1676" t="s">
        <v>279</v>
      </c>
    </row>
    <row r="1677" spans="1:11" ht="15" hidden="1" customHeight="1">
      <c r="A1677" t="s">
        <v>2275</v>
      </c>
      <c r="B1677" t="s">
        <v>2709</v>
      </c>
      <c r="C1677" s="1" t="s">
        <v>13</v>
      </c>
      <c r="D1677">
        <v>0</v>
      </c>
      <c r="E1677">
        <v>1804</v>
      </c>
      <c r="F1677" t="s">
        <v>55</v>
      </c>
      <c r="G1677">
        <f>VLOOKUP(F1677,sizing_mappings!$A$2:$B$6,2,0)</f>
        <v>1</v>
      </c>
      <c r="H1677" t="s">
        <v>2277</v>
      </c>
    </row>
    <row r="1678" spans="1:11" ht="15" hidden="1" customHeight="1">
      <c r="A1678" t="s">
        <v>2275</v>
      </c>
      <c r="B1678" t="s">
        <v>2710</v>
      </c>
      <c r="C1678" s="1" t="s">
        <v>13</v>
      </c>
      <c r="D1678">
        <v>0</v>
      </c>
      <c r="E1678">
        <v>1805</v>
      </c>
      <c r="F1678" t="s">
        <v>21</v>
      </c>
      <c r="G1678">
        <f>VLOOKUP(F1678,sizing_mappings!$A$2:$B$6,2,0)</f>
        <v>3</v>
      </c>
      <c r="H1678" t="s">
        <v>2277</v>
      </c>
    </row>
    <row r="1679" spans="1:11" ht="15" hidden="1" customHeight="1">
      <c r="A1679" t="s">
        <v>2275</v>
      </c>
      <c r="B1679" t="s">
        <v>2711</v>
      </c>
      <c r="C1679" s="1" t="s">
        <v>13</v>
      </c>
      <c r="D1679">
        <v>0</v>
      </c>
      <c r="E1679">
        <v>1805</v>
      </c>
      <c r="F1679" t="s">
        <v>21</v>
      </c>
      <c r="G1679">
        <f>VLOOKUP(F1679,sizing_mappings!$A$2:$B$6,2,0)</f>
        <v>3</v>
      </c>
      <c r="H1679" t="s">
        <v>2279</v>
      </c>
    </row>
    <row r="1680" spans="1:11" ht="15" hidden="1" customHeight="1">
      <c r="A1680" t="s">
        <v>2275</v>
      </c>
      <c r="B1680" t="s">
        <v>2712</v>
      </c>
      <c r="C1680" s="1" t="s">
        <v>13</v>
      </c>
      <c r="D1680">
        <v>0</v>
      </c>
      <c r="E1680">
        <v>1805</v>
      </c>
      <c r="F1680" t="s">
        <v>21</v>
      </c>
      <c r="G1680">
        <f>VLOOKUP(F1680,sizing_mappings!$A$2:$B$6,2,0)</f>
        <v>3</v>
      </c>
      <c r="H1680" t="s">
        <v>2281</v>
      </c>
    </row>
    <row r="1681" spans="1:11" ht="15" hidden="1" customHeight="1">
      <c r="A1681" t="s">
        <v>2275</v>
      </c>
      <c r="B1681" t="s">
        <v>2713</v>
      </c>
      <c r="C1681" s="1" t="s">
        <v>13</v>
      </c>
      <c r="D1681">
        <v>0</v>
      </c>
      <c r="E1681">
        <v>1805</v>
      </c>
      <c r="F1681" t="s">
        <v>21</v>
      </c>
      <c r="G1681">
        <f>VLOOKUP(F1681,sizing_mappings!$A$2:$B$6,2,0)</f>
        <v>3</v>
      </c>
      <c r="H1681" t="s">
        <v>2283</v>
      </c>
    </row>
    <row r="1682" spans="1:11" ht="15" hidden="1" customHeight="1">
      <c r="A1682" t="s">
        <v>2275</v>
      </c>
      <c r="B1682" t="s">
        <v>2714</v>
      </c>
      <c r="C1682" s="1" t="s">
        <v>13</v>
      </c>
      <c r="D1682">
        <v>0</v>
      </c>
      <c r="E1682">
        <v>1805</v>
      </c>
      <c r="F1682" t="s">
        <v>21</v>
      </c>
      <c r="G1682">
        <f>VLOOKUP(F1682,sizing_mappings!$A$2:$B$6,2,0)</f>
        <v>3</v>
      </c>
      <c r="H1682" t="s">
        <v>2277</v>
      </c>
    </row>
    <row r="1683" spans="1:11" ht="15" hidden="1" customHeight="1">
      <c r="A1683" t="s">
        <v>2275</v>
      </c>
      <c r="B1683" t="s">
        <v>2715</v>
      </c>
      <c r="C1683" s="1" t="s">
        <v>13</v>
      </c>
      <c r="D1683">
        <v>0</v>
      </c>
      <c r="E1683">
        <v>1805</v>
      </c>
      <c r="F1683" t="s">
        <v>21</v>
      </c>
      <c r="G1683">
        <f>VLOOKUP(F1683,sizing_mappings!$A$2:$B$6,2,0)</f>
        <v>3</v>
      </c>
      <c r="H1683" t="s">
        <v>2279</v>
      </c>
    </row>
    <row r="1684" spans="1:11" ht="15" hidden="1" customHeight="1">
      <c r="A1684" t="s">
        <v>2275</v>
      </c>
      <c r="B1684" t="s">
        <v>2716</v>
      </c>
      <c r="C1684" s="1" t="s">
        <v>13</v>
      </c>
      <c r="D1684">
        <v>0</v>
      </c>
      <c r="E1684">
        <v>1805</v>
      </c>
      <c r="F1684" t="s">
        <v>21</v>
      </c>
      <c r="G1684">
        <f>VLOOKUP(F1684,sizing_mappings!$A$2:$B$6,2,0)</f>
        <v>3</v>
      </c>
      <c r="H1684" t="s">
        <v>2277</v>
      </c>
    </row>
    <row r="1685" spans="1:11" ht="15" hidden="1" customHeight="1">
      <c r="A1685" t="s">
        <v>2275</v>
      </c>
      <c r="B1685" t="s">
        <v>2717</v>
      </c>
      <c r="C1685" s="1" t="s">
        <v>13</v>
      </c>
      <c r="D1685">
        <v>0</v>
      </c>
      <c r="E1685">
        <v>1805</v>
      </c>
      <c r="F1685" t="s">
        <v>21</v>
      </c>
      <c r="G1685">
        <f>VLOOKUP(F1685,sizing_mappings!$A$2:$B$6,2,0)</f>
        <v>3</v>
      </c>
      <c r="H1685" t="s">
        <v>2279</v>
      </c>
    </row>
    <row r="1686" spans="1:11" ht="15" hidden="1" customHeight="1">
      <c r="A1686" t="s">
        <v>2275</v>
      </c>
      <c r="B1686" t="s">
        <v>2718</v>
      </c>
      <c r="C1686" s="1" t="s">
        <v>13</v>
      </c>
      <c r="D1686">
        <v>0</v>
      </c>
      <c r="E1686">
        <v>1805</v>
      </c>
      <c r="F1686" t="s">
        <v>21</v>
      </c>
      <c r="G1686">
        <f>VLOOKUP(F1686,sizing_mappings!$A$2:$B$6,2,0)</f>
        <v>3</v>
      </c>
      <c r="H1686" t="s">
        <v>2281</v>
      </c>
    </row>
    <row r="1687" spans="1:11" ht="15" hidden="1" customHeight="1">
      <c r="A1687" t="s">
        <v>11</v>
      </c>
      <c r="B1687" t="s">
        <v>280</v>
      </c>
      <c r="C1687" s="1" t="s">
        <v>13</v>
      </c>
      <c r="D1687">
        <f>VLOOKUP(C1687,status_mappings!$A$2:$B$8,2,0)</f>
        <v>3</v>
      </c>
      <c r="E1687">
        <v>1403</v>
      </c>
      <c r="F1687" t="s">
        <v>18</v>
      </c>
      <c r="G1687">
        <f>VLOOKUP(F1687,sizing_mappings!$A$2:$B$6,2,0)</f>
        <v>5</v>
      </c>
      <c r="H1687" t="s">
        <v>228</v>
      </c>
      <c r="I1687" t="s">
        <v>87</v>
      </c>
      <c r="K1687" t="s">
        <v>187</v>
      </c>
    </row>
    <row r="1688" spans="1:11" ht="15" hidden="1" customHeight="1">
      <c r="A1688" t="s">
        <v>2275</v>
      </c>
      <c r="B1688" t="s">
        <v>2719</v>
      </c>
      <c r="C1688" s="1" t="s">
        <v>13</v>
      </c>
      <c r="D1688">
        <v>0</v>
      </c>
      <c r="E1688">
        <v>1805</v>
      </c>
      <c r="F1688" t="s">
        <v>21</v>
      </c>
      <c r="G1688">
        <f>VLOOKUP(F1688,sizing_mappings!$A$2:$B$6,2,0)</f>
        <v>3</v>
      </c>
      <c r="H1688" t="s">
        <v>2283</v>
      </c>
    </row>
    <row r="1689" spans="1:11" ht="15" hidden="1" customHeight="1">
      <c r="A1689" t="s">
        <v>2275</v>
      </c>
      <c r="B1689" t="s">
        <v>2720</v>
      </c>
      <c r="C1689" s="1" t="s">
        <v>13</v>
      </c>
      <c r="D1689">
        <v>0</v>
      </c>
      <c r="E1689">
        <v>1806</v>
      </c>
      <c r="F1689" t="s">
        <v>14</v>
      </c>
      <c r="G1689">
        <f>VLOOKUP(F1689,sizing_mappings!$A$2:$B$6,2,0)</f>
        <v>2</v>
      </c>
      <c r="H1689" t="s">
        <v>2277</v>
      </c>
    </row>
    <row r="1690" spans="1:11" ht="15" hidden="1" customHeight="1">
      <c r="A1690" t="s">
        <v>2275</v>
      </c>
      <c r="B1690" t="s">
        <v>2721</v>
      </c>
      <c r="C1690" s="1" t="s">
        <v>13</v>
      </c>
      <c r="D1690">
        <v>0</v>
      </c>
      <c r="E1690">
        <v>1806</v>
      </c>
      <c r="F1690" t="s">
        <v>55</v>
      </c>
      <c r="G1690">
        <f>VLOOKUP(F1690,sizing_mappings!$A$2:$B$6,2,0)</f>
        <v>1</v>
      </c>
      <c r="H1690" t="s">
        <v>2279</v>
      </c>
    </row>
    <row r="1691" spans="1:11" ht="15" hidden="1" customHeight="1">
      <c r="A1691" t="s">
        <v>2275</v>
      </c>
      <c r="B1691" t="s">
        <v>2722</v>
      </c>
      <c r="C1691" s="1" t="s">
        <v>13</v>
      </c>
      <c r="D1691">
        <v>0</v>
      </c>
      <c r="E1691">
        <v>1806</v>
      </c>
      <c r="F1691" t="s">
        <v>55</v>
      </c>
      <c r="G1691">
        <f>VLOOKUP(F1691,sizing_mappings!$A$2:$B$6,2,0)</f>
        <v>1</v>
      </c>
      <c r="H1691" t="s">
        <v>2281</v>
      </c>
    </row>
    <row r="1692" spans="1:11" ht="15" hidden="1" customHeight="1">
      <c r="A1692" t="s">
        <v>2275</v>
      </c>
      <c r="B1692" t="s">
        <v>2723</v>
      </c>
      <c r="C1692" s="1" t="s">
        <v>13</v>
      </c>
      <c r="D1692">
        <v>0</v>
      </c>
      <c r="E1692">
        <v>1806</v>
      </c>
      <c r="F1692" t="s">
        <v>55</v>
      </c>
      <c r="G1692">
        <f>VLOOKUP(F1692,sizing_mappings!$A$2:$B$6,2,0)</f>
        <v>1</v>
      </c>
      <c r="H1692" t="s">
        <v>2283</v>
      </c>
    </row>
    <row r="1693" spans="1:11" ht="15" hidden="1" customHeight="1">
      <c r="A1693" t="s">
        <v>2275</v>
      </c>
      <c r="B1693" t="s">
        <v>2724</v>
      </c>
      <c r="C1693" s="1" t="s">
        <v>13</v>
      </c>
      <c r="D1693">
        <v>0</v>
      </c>
      <c r="E1693">
        <v>1805</v>
      </c>
      <c r="F1693" t="s">
        <v>36</v>
      </c>
      <c r="G1693">
        <f>VLOOKUP(F1693,sizing_mappings!$A$2:$B$6,2,0)</f>
        <v>8</v>
      </c>
      <c r="H1693" t="s">
        <v>2277</v>
      </c>
    </row>
    <row r="1694" spans="1:11" ht="15" hidden="1" customHeight="1">
      <c r="A1694" t="s">
        <v>2275</v>
      </c>
      <c r="B1694" t="s">
        <v>2725</v>
      </c>
      <c r="C1694" s="1" t="s">
        <v>13</v>
      </c>
      <c r="D1694">
        <v>0</v>
      </c>
      <c r="E1694">
        <v>1805</v>
      </c>
      <c r="F1694" t="s">
        <v>36</v>
      </c>
      <c r="G1694">
        <f>VLOOKUP(F1694,sizing_mappings!$A$2:$B$6,2,0)</f>
        <v>8</v>
      </c>
      <c r="H1694" t="s">
        <v>2279</v>
      </c>
    </row>
    <row r="1695" spans="1:11" ht="15" hidden="1" customHeight="1">
      <c r="A1695" t="s">
        <v>2275</v>
      </c>
      <c r="B1695" t="s">
        <v>2726</v>
      </c>
      <c r="C1695" s="1" t="s">
        <v>13</v>
      </c>
      <c r="D1695">
        <v>0</v>
      </c>
      <c r="E1695">
        <v>1805</v>
      </c>
      <c r="F1695" t="s">
        <v>36</v>
      </c>
      <c r="G1695">
        <f>VLOOKUP(F1695,sizing_mappings!$A$2:$B$6,2,0)</f>
        <v>8</v>
      </c>
      <c r="H1695" t="s">
        <v>2281</v>
      </c>
    </row>
    <row r="1696" spans="1:11" ht="15" hidden="1" customHeight="1">
      <c r="A1696" t="s">
        <v>2275</v>
      </c>
      <c r="B1696" t="s">
        <v>2727</v>
      </c>
      <c r="C1696" s="1" t="s">
        <v>13</v>
      </c>
      <c r="D1696">
        <v>0</v>
      </c>
      <c r="E1696">
        <v>1805</v>
      </c>
      <c r="F1696" t="s">
        <v>36</v>
      </c>
      <c r="G1696">
        <f>VLOOKUP(F1696,sizing_mappings!$A$2:$B$6,2,0)</f>
        <v>8</v>
      </c>
      <c r="H1696" t="s">
        <v>2283</v>
      </c>
    </row>
    <row r="1697" spans="1:9" ht="15" hidden="1" customHeight="1">
      <c r="A1697" t="s">
        <v>2275</v>
      </c>
      <c r="B1697" t="s">
        <v>2728</v>
      </c>
      <c r="C1697" s="1" t="s">
        <v>75</v>
      </c>
      <c r="D1697">
        <v>0</v>
      </c>
      <c r="E1697">
        <v>1806</v>
      </c>
      <c r="F1697" t="s">
        <v>21</v>
      </c>
      <c r="G1697">
        <f>VLOOKUP(F1697,sizing_mappings!$A$2:$B$6,2,0)</f>
        <v>3</v>
      </c>
      <c r="H1697" t="s">
        <v>2277</v>
      </c>
    </row>
    <row r="1698" spans="1:9" ht="15" hidden="1" customHeight="1">
      <c r="A1698" t="s">
        <v>11</v>
      </c>
      <c r="B1698" t="s">
        <v>281</v>
      </c>
      <c r="C1698" s="1" t="s">
        <v>13</v>
      </c>
      <c r="D1698">
        <f>VLOOKUP(C1698,status_mappings!$A$2:$B$8,2,0)</f>
        <v>3</v>
      </c>
      <c r="E1698">
        <v>1403</v>
      </c>
      <c r="F1698" t="s">
        <v>36</v>
      </c>
      <c r="G1698">
        <f>VLOOKUP(F1698,sizing_mappings!$A$2:$B$6,2,0)</f>
        <v>8</v>
      </c>
      <c r="H1698" t="s">
        <v>15</v>
      </c>
      <c r="I1698" t="s">
        <v>87</v>
      </c>
    </row>
    <row r="1699" spans="1:9" ht="15" hidden="1" customHeight="1">
      <c r="A1699" t="s">
        <v>2275</v>
      </c>
      <c r="B1699" t="s">
        <v>2729</v>
      </c>
      <c r="C1699" s="1" t="s">
        <v>75</v>
      </c>
      <c r="D1699">
        <v>0</v>
      </c>
      <c r="E1699">
        <v>1806</v>
      </c>
      <c r="F1699" t="s">
        <v>21</v>
      </c>
      <c r="G1699">
        <f>VLOOKUP(F1699,sizing_mappings!$A$2:$B$6,2,0)</f>
        <v>3</v>
      </c>
      <c r="H1699" t="s">
        <v>2279</v>
      </c>
    </row>
    <row r="1700" spans="1:9" ht="15" hidden="1" customHeight="1">
      <c r="A1700" t="s">
        <v>2275</v>
      </c>
      <c r="B1700" t="s">
        <v>2730</v>
      </c>
      <c r="C1700" s="1" t="s">
        <v>75</v>
      </c>
      <c r="D1700">
        <v>0</v>
      </c>
      <c r="E1700">
        <v>1806</v>
      </c>
      <c r="F1700" t="s">
        <v>21</v>
      </c>
      <c r="G1700">
        <f>VLOOKUP(F1700,sizing_mappings!$A$2:$B$6,2,0)</f>
        <v>3</v>
      </c>
      <c r="H1700" t="s">
        <v>2281</v>
      </c>
    </row>
    <row r="1701" spans="1:9" ht="15" hidden="1" customHeight="1">
      <c r="A1701" t="s">
        <v>2275</v>
      </c>
      <c r="B1701" t="s">
        <v>2731</v>
      </c>
      <c r="C1701" s="1" t="s">
        <v>75</v>
      </c>
      <c r="D1701">
        <v>0</v>
      </c>
      <c r="E1701">
        <v>1806</v>
      </c>
      <c r="F1701" t="s">
        <v>21</v>
      </c>
      <c r="G1701">
        <f>VLOOKUP(F1701,sizing_mappings!$A$2:$B$6,2,0)</f>
        <v>3</v>
      </c>
      <c r="H1701" t="s">
        <v>2283</v>
      </c>
    </row>
    <row r="1702" spans="1:9" ht="15" hidden="1" customHeight="1">
      <c r="A1702" t="s">
        <v>2275</v>
      </c>
      <c r="B1702" t="s">
        <v>2732</v>
      </c>
      <c r="C1702" s="1" t="s">
        <v>75</v>
      </c>
      <c r="D1702">
        <v>0</v>
      </c>
      <c r="E1702">
        <v>1805</v>
      </c>
      <c r="F1702" t="s">
        <v>55</v>
      </c>
      <c r="G1702">
        <f>VLOOKUP(F1702,sizing_mappings!$A$2:$B$6,2,0)</f>
        <v>1</v>
      </c>
      <c r="H1702" t="s">
        <v>2279</v>
      </c>
    </row>
    <row r="1703" spans="1:9" ht="15" hidden="1" customHeight="1">
      <c r="A1703" t="s">
        <v>2275</v>
      </c>
      <c r="B1703" t="s">
        <v>2733</v>
      </c>
      <c r="C1703" s="1" t="s">
        <v>75</v>
      </c>
      <c r="D1703">
        <v>0</v>
      </c>
      <c r="E1703">
        <v>1805</v>
      </c>
      <c r="F1703" t="s">
        <v>14</v>
      </c>
      <c r="G1703">
        <f>VLOOKUP(F1703,sizing_mappings!$A$2:$B$6,2,0)</f>
        <v>2</v>
      </c>
      <c r="H1703" t="s">
        <v>2277</v>
      </c>
    </row>
    <row r="1704" spans="1:9" ht="15" hidden="1" customHeight="1">
      <c r="A1704" t="s">
        <v>2275</v>
      </c>
      <c r="B1704" t="s">
        <v>2734</v>
      </c>
      <c r="C1704" s="1" t="s">
        <v>13</v>
      </c>
      <c r="D1704">
        <v>0</v>
      </c>
      <c r="E1704">
        <v>1805</v>
      </c>
      <c r="F1704" t="s">
        <v>21</v>
      </c>
      <c r="G1704">
        <f>VLOOKUP(F1704,sizing_mappings!$A$2:$B$6,2,0)</f>
        <v>3</v>
      </c>
      <c r="H1704" t="s">
        <v>2277</v>
      </c>
    </row>
    <row r="1705" spans="1:9" ht="15" hidden="1" customHeight="1">
      <c r="A1705" t="s">
        <v>2275</v>
      </c>
      <c r="B1705" t="s">
        <v>2735</v>
      </c>
      <c r="C1705" s="1" t="s">
        <v>13</v>
      </c>
      <c r="D1705">
        <v>0</v>
      </c>
      <c r="E1705">
        <v>1805</v>
      </c>
      <c r="F1705" t="s">
        <v>18</v>
      </c>
      <c r="G1705">
        <f>VLOOKUP(F1705,sizing_mappings!$A$2:$B$6,2,0)</f>
        <v>5</v>
      </c>
      <c r="H1705" t="s">
        <v>2277</v>
      </c>
    </row>
    <row r="1706" spans="1:9" ht="15" hidden="1" customHeight="1">
      <c r="A1706" t="s">
        <v>2275</v>
      </c>
      <c r="B1706" t="s">
        <v>2736</v>
      </c>
      <c r="C1706" s="1" t="s">
        <v>13</v>
      </c>
      <c r="D1706">
        <v>0</v>
      </c>
      <c r="E1706">
        <v>1805</v>
      </c>
      <c r="F1706" t="s">
        <v>55</v>
      </c>
      <c r="G1706">
        <f>VLOOKUP(F1706,sizing_mappings!$A$2:$B$6,2,0)</f>
        <v>1</v>
      </c>
      <c r="H1706" t="s">
        <v>2277</v>
      </c>
    </row>
    <row r="1707" spans="1:9" ht="15" hidden="1" customHeight="1">
      <c r="A1707" t="s">
        <v>2275</v>
      </c>
      <c r="B1707" t="s">
        <v>2737</v>
      </c>
      <c r="C1707" s="1" t="s">
        <v>75</v>
      </c>
      <c r="D1707">
        <v>0</v>
      </c>
      <c r="E1707">
        <v>1805</v>
      </c>
      <c r="F1707" t="s">
        <v>21</v>
      </c>
      <c r="G1707">
        <f>VLOOKUP(F1707,sizing_mappings!$A$2:$B$6,2,0)</f>
        <v>3</v>
      </c>
      <c r="H1707" t="s">
        <v>2277</v>
      </c>
    </row>
    <row r="1708" spans="1:9" ht="15" hidden="1" customHeight="1">
      <c r="A1708" t="s">
        <v>2275</v>
      </c>
      <c r="B1708" t="s">
        <v>2738</v>
      </c>
      <c r="C1708" s="1" t="s">
        <v>13</v>
      </c>
      <c r="D1708">
        <v>0</v>
      </c>
      <c r="E1708">
        <v>1805</v>
      </c>
      <c r="F1708" t="s">
        <v>55</v>
      </c>
      <c r="G1708">
        <f>VLOOKUP(F1708,sizing_mappings!$A$2:$B$6,2,0)</f>
        <v>1</v>
      </c>
      <c r="H1708" t="s">
        <v>2277</v>
      </c>
    </row>
    <row r="1709" spans="1:9" ht="15" hidden="1" customHeight="1">
      <c r="A1709" t="s">
        <v>11</v>
      </c>
      <c r="B1709" t="s">
        <v>282</v>
      </c>
      <c r="C1709" s="1" t="s">
        <v>13</v>
      </c>
      <c r="D1709">
        <f>VLOOKUP(C1709,status_mappings!$A$2:$B$8,2,0)</f>
        <v>3</v>
      </c>
      <c r="E1709">
        <v>1403</v>
      </c>
      <c r="F1709" t="s">
        <v>21</v>
      </c>
      <c r="G1709">
        <f>VLOOKUP(F1709,sizing_mappings!$A$2:$B$6,2,0)</f>
        <v>3</v>
      </c>
      <c r="H1709" t="s">
        <v>19</v>
      </c>
    </row>
    <row r="1710" spans="1:9" ht="15" hidden="1" customHeight="1">
      <c r="A1710" t="s">
        <v>2275</v>
      </c>
      <c r="B1710" t="s">
        <v>2739</v>
      </c>
      <c r="C1710" s="1" t="s">
        <v>13</v>
      </c>
      <c r="D1710">
        <v>0</v>
      </c>
      <c r="E1710">
        <v>1805</v>
      </c>
      <c r="F1710" t="s">
        <v>18</v>
      </c>
      <c r="G1710">
        <f>VLOOKUP(F1710,sizing_mappings!$A$2:$B$6,2,0)</f>
        <v>5</v>
      </c>
      <c r="H1710" t="s">
        <v>2279</v>
      </c>
    </row>
    <row r="1711" spans="1:9" ht="15" hidden="1" customHeight="1">
      <c r="A1711" t="s">
        <v>2275</v>
      </c>
      <c r="B1711" t="s">
        <v>2740</v>
      </c>
      <c r="C1711" s="1" t="s">
        <v>13</v>
      </c>
      <c r="D1711">
        <v>0</v>
      </c>
      <c r="E1711">
        <v>1805</v>
      </c>
      <c r="F1711" t="s">
        <v>14</v>
      </c>
      <c r="G1711">
        <f>VLOOKUP(F1711,sizing_mappings!$A$2:$B$6,2,0)</f>
        <v>2</v>
      </c>
      <c r="H1711" t="s">
        <v>2277</v>
      </c>
    </row>
    <row r="1712" spans="1:9" ht="15" hidden="1" customHeight="1">
      <c r="A1712" t="s">
        <v>2275</v>
      </c>
      <c r="B1712" t="s">
        <v>2741</v>
      </c>
      <c r="C1712" s="1" t="s">
        <v>13</v>
      </c>
      <c r="D1712">
        <v>0</v>
      </c>
      <c r="E1712">
        <v>1805</v>
      </c>
      <c r="F1712" t="s">
        <v>14</v>
      </c>
      <c r="G1712">
        <f>VLOOKUP(F1712,sizing_mappings!$A$2:$B$6,2,0)</f>
        <v>2</v>
      </c>
      <c r="H1712" t="s">
        <v>2277</v>
      </c>
    </row>
    <row r="1713" spans="1:9" ht="15" hidden="1" customHeight="1">
      <c r="A1713" t="s">
        <v>2275</v>
      </c>
      <c r="B1713" t="s">
        <v>2742</v>
      </c>
      <c r="C1713" s="1" t="s">
        <v>75</v>
      </c>
      <c r="D1713">
        <v>0</v>
      </c>
      <c r="E1713">
        <v>1805</v>
      </c>
      <c r="F1713" t="s">
        <v>14</v>
      </c>
      <c r="G1713">
        <f>VLOOKUP(F1713,sizing_mappings!$A$2:$B$6,2,0)</f>
        <v>2</v>
      </c>
      <c r="H1713" t="s">
        <v>2279</v>
      </c>
    </row>
    <row r="1714" spans="1:9" ht="15" hidden="1" customHeight="1">
      <c r="A1714" t="s">
        <v>2275</v>
      </c>
      <c r="B1714" t="s">
        <v>2743</v>
      </c>
      <c r="C1714" s="1" t="s">
        <v>13</v>
      </c>
      <c r="D1714">
        <v>0</v>
      </c>
      <c r="E1714">
        <v>1805</v>
      </c>
      <c r="F1714" t="s">
        <v>21</v>
      </c>
      <c r="G1714">
        <f>VLOOKUP(F1714,sizing_mappings!$A$2:$B$6,2,0)</f>
        <v>3</v>
      </c>
      <c r="H1714" t="s">
        <v>2279</v>
      </c>
    </row>
    <row r="1715" spans="1:9" ht="15" hidden="1" customHeight="1">
      <c r="A1715" t="s">
        <v>2275</v>
      </c>
      <c r="B1715" t="s">
        <v>2744</v>
      </c>
      <c r="C1715" s="1" t="s">
        <v>13</v>
      </c>
      <c r="D1715">
        <v>0</v>
      </c>
      <c r="E1715">
        <v>1805</v>
      </c>
      <c r="F1715" t="s">
        <v>14</v>
      </c>
      <c r="G1715">
        <f>VLOOKUP(F1715,sizing_mappings!$A$2:$B$6,2,0)</f>
        <v>2</v>
      </c>
      <c r="H1715" t="s">
        <v>2279</v>
      </c>
    </row>
    <row r="1716" spans="1:9" ht="15" hidden="1" customHeight="1">
      <c r="A1716" t="s">
        <v>2275</v>
      </c>
      <c r="B1716" t="s">
        <v>2745</v>
      </c>
      <c r="C1716" s="1" t="s">
        <v>13</v>
      </c>
      <c r="D1716">
        <v>0</v>
      </c>
      <c r="E1716">
        <v>1805</v>
      </c>
      <c r="F1716" t="s">
        <v>18</v>
      </c>
      <c r="G1716">
        <f>VLOOKUP(F1716,sizing_mappings!$A$2:$B$6,2,0)</f>
        <v>5</v>
      </c>
      <c r="H1716" t="s">
        <v>2281</v>
      </c>
    </row>
    <row r="1717" spans="1:9" ht="15" hidden="1" customHeight="1">
      <c r="A1717" t="s">
        <v>2275</v>
      </c>
      <c r="B1717" t="s">
        <v>2746</v>
      </c>
      <c r="C1717" s="1" t="s">
        <v>13</v>
      </c>
      <c r="D1717">
        <v>0</v>
      </c>
      <c r="E1717">
        <v>1805</v>
      </c>
      <c r="F1717" t="s">
        <v>21</v>
      </c>
      <c r="G1717">
        <f>VLOOKUP(F1717,sizing_mappings!$A$2:$B$6,2,0)</f>
        <v>3</v>
      </c>
      <c r="H1717" t="s">
        <v>2281</v>
      </c>
    </row>
    <row r="1718" spans="1:9" ht="15" hidden="1" customHeight="1">
      <c r="A1718" t="s">
        <v>2275</v>
      </c>
      <c r="B1718" t="s">
        <v>2747</v>
      </c>
      <c r="C1718" s="1" t="s">
        <v>13</v>
      </c>
      <c r="D1718">
        <v>0</v>
      </c>
      <c r="E1718">
        <v>1805</v>
      </c>
      <c r="F1718" t="s">
        <v>14</v>
      </c>
      <c r="G1718">
        <f>VLOOKUP(F1718,sizing_mappings!$A$2:$B$6,2,0)</f>
        <v>2</v>
      </c>
      <c r="H1718" t="s">
        <v>2281</v>
      </c>
    </row>
    <row r="1719" spans="1:9" ht="15" hidden="1" customHeight="1">
      <c r="A1719" t="s">
        <v>2275</v>
      </c>
      <c r="B1719" t="s">
        <v>2748</v>
      </c>
      <c r="C1719" s="1" t="s">
        <v>13</v>
      </c>
      <c r="D1719">
        <v>0</v>
      </c>
      <c r="E1719">
        <v>1805</v>
      </c>
      <c r="F1719" t="s">
        <v>14</v>
      </c>
      <c r="G1719">
        <f>VLOOKUP(F1719,sizing_mappings!$A$2:$B$6,2,0)</f>
        <v>2</v>
      </c>
      <c r="H1719" t="s">
        <v>2281</v>
      </c>
    </row>
    <row r="1720" spans="1:9" ht="15" hidden="1" customHeight="1">
      <c r="A1720" t="s">
        <v>11</v>
      </c>
      <c r="B1720" t="s">
        <v>283</v>
      </c>
      <c r="C1720" s="1" t="s">
        <v>13</v>
      </c>
      <c r="D1720">
        <f>VLOOKUP(C1720,status_mappings!$A$2:$B$8,2,0)</f>
        <v>3</v>
      </c>
      <c r="E1720">
        <v>1403</v>
      </c>
      <c r="F1720" t="s">
        <v>21</v>
      </c>
      <c r="G1720">
        <f>VLOOKUP(F1720,sizing_mappings!$A$2:$B$6,2,0)</f>
        <v>3</v>
      </c>
      <c r="H1720" t="s">
        <v>42</v>
      </c>
      <c r="I1720" t="s">
        <v>87</v>
      </c>
    </row>
    <row r="1721" spans="1:9" ht="15" hidden="1" customHeight="1">
      <c r="A1721" t="s">
        <v>2275</v>
      </c>
      <c r="B1721" t="s">
        <v>2749</v>
      </c>
      <c r="C1721" s="1" t="s">
        <v>13</v>
      </c>
      <c r="D1721">
        <v>0</v>
      </c>
      <c r="E1721">
        <v>1805</v>
      </c>
      <c r="F1721" t="s">
        <v>55</v>
      </c>
      <c r="G1721">
        <f>VLOOKUP(F1721,sizing_mappings!$A$2:$B$6,2,0)</f>
        <v>1</v>
      </c>
      <c r="H1721" t="s">
        <v>2283</v>
      </c>
    </row>
    <row r="1722" spans="1:9" ht="15" hidden="1" customHeight="1">
      <c r="A1722" t="s">
        <v>2275</v>
      </c>
      <c r="B1722" t="s">
        <v>2750</v>
      </c>
      <c r="C1722" s="1" t="s">
        <v>13</v>
      </c>
      <c r="D1722">
        <v>0</v>
      </c>
      <c r="E1722">
        <v>1805</v>
      </c>
      <c r="F1722" t="s">
        <v>18</v>
      </c>
      <c r="G1722">
        <f>VLOOKUP(F1722,sizing_mappings!$A$2:$B$6,2,0)</f>
        <v>5</v>
      </c>
      <c r="H1722" t="s">
        <v>2283</v>
      </c>
    </row>
    <row r="1723" spans="1:9" ht="15" hidden="1" customHeight="1">
      <c r="A1723" t="s">
        <v>2275</v>
      </c>
      <c r="B1723" t="s">
        <v>2751</v>
      </c>
      <c r="C1723" s="1" t="s">
        <v>13</v>
      </c>
      <c r="D1723">
        <v>0</v>
      </c>
      <c r="E1723">
        <v>1805</v>
      </c>
      <c r="F1723" t="s">
        <v>14</v>
      </c>
      <c r="G1723">
        <f>VLOOKUP(F1723,sizing_mappings!$A$2:$B$6,2,0)</f>
        <v>2</v>
      </c>
      <c r="H1723" t="s">
        <v>2283</v>
      </c>
    </row>
    <row r="1724" spans="1:9" ht="15" hidden="1" customHeight="1">
      <c r="A1724" t="s">
        <v>2275</v>
      </c>
      <c r="B1724" t="s">
        <v>2752</v>
      </c>
      <c r="C1724" s="1" t="s">
        <v>13</v>
      </c>
      <c r="D1724">
        <v>0</v>
      </c>
      <c r="E1724">
        <v>1805</v>
      </c>
      <c r="F1724" t="s">
        <v>36</v>
      </c>
      <c r="G1724">
        <f>VLOOKUP(F1724,sizing_mappings!$A$2:$B$6,2,0)</f>
        <v>8</v>
      </c>
      <c r="H1724" t="s">
        <v>2283</v>
      </c>
    </row>
    <row r="1725" spans="1:9" ht="15" hidden="1" customHeight="1">
      <c r="A1725" t="s">
        <v>2275</v>
      </c>
      <c r="B1725" t="s">
        <v>2753</v>
      </c>
      <c r="C1725" s="1" t="s">
        <v>75</v>
      </c>
      <c r="D1725">
        <v>0</v>
      </c>
      <c r="E1725">
        <v>1805</v>
      </c>
      <c r="F1725" t="s">
        <v>14</v>
      </c>
      <c r="G1725">
        <f>VLOOKUP(F1725,sizing_mappings!$A$2:$B$6,2,0)</f>
        <v>2</v>
      </c>
      <c r="H1725" t="s">
        <v>2283</v>
      </c>
    </row>
    <row r="1726" spans="1:9" ht="15" hidden="1" customHeight="1">
      <c r="A1726" t="s">
        <v>2275</v>
      </c>
      <c r="B1726" t="s">
        <v>2754</v>
      </c>
      <c r="C1726" s="1" t="s">
        <v>13</v>
      </c>
      <c r="D1726">
        <v>0</v>
      </c>
      <c r="E1726">
        <v>1805</v>
      </c>
      <c r="F1726" t="s">
        <v>14</v>
      </c>
      <c r="G1726">
        <f>VLOOKUP(F1726,sizing_mappings!$A$2:$B$6,2,0)</f>
        <v>2</v>
      </c>
      <c r="H1726" t="s">
        <v>2283</v>
      </c>
    </row>
    <row r="1727" spans="1:9" ht="15" hidden="1" customHeight="1">
      <c r="A1727" t="s">
        <v>2275</v>
      </c>
      <c r="B1727" t="s">
        <v>2755</v>
      </c>
      <c r="C1727" s="1" t="s">
        <v>13</v>
      </c>
      <c r="D1727">
        <v>0</v>
      </c>
      <c r="E1727">
        <v>1805</v>
      </c>
      <c r="F1727" t="s">
        <v>18</v>
      </c>
      <c r="G1727">
        <f>VLOOKUP(F1727,sizing_mappings!$A$2:$B$6,2,0)</f>
        <v>5</v>
      </c>
      <c r="H1727" t="s">
        <v>2277</v>
      </c>
    </row>
    <row r="1728" spans="1:9" ht="15" hidden="1" customHeight="1">
      <c r="A1728" t="s">
        <v>2275</v>
      </c>
      <c r="B1728" t="s">
        <v>2756</v>
      </c>
      <c r="C1728" s="1" t="s">
        <v>13</v>
      </c>
      <c r="D1728">
        <v>0</v>
      </c>
      <c r="E1728">
        <v>1805</v>
      </c>
      <c r="F1728" t="s">
        <v>21</v>
      </c>
      <c r="G1728">
        <f>VLOOKUP(F1728,sizing_mappings!$A$2:$B$6,2,0)</f>
        <v>3</v>
      </c>
      <c r="H1728" t="s">
        <v>2279</v>
      </c>
    </row>
    <row r="1729" spans="1:8" ht="15" hidden="1" customHeight="1">
      <c r="A1729" t="s">
        <v>2275</v>
      </c>
      <c r="B1729" t="s">
        <v>2757</v>
      </c>
      <c r="C1729" s="1" t="s">
        <v>13</v>
      </c>
      <c r="D1729">
        <v>0</v>
      </c>
      <c r="E1729">
        <v>1805</v>
      </c>
      <c r="F1729" t="s">
        <v>18</v>
      </c>
      <c r="G1729">
        <f>VLOOKUP(F1729,sizing_mappings!$A$2:$B$6,2,0)</f>
        <v>5</v>
      </c>
      <c r="H1729" t="s">
        <v>2281</v>
      </c>
    </row>
    <row r="1730" spans="1:8" ht="15" hidden="1" customHeight="1">
      <c r="A1730" t="s">
        <v>2275</v>
      </c>
      <c r="B1730" t="s">
        <v>2758</v>
      </c>
      <c r="C1730" s="1" t="s">
        <v>13</v>
      </c>
      <c r="D1730">
        <v>0</v>
      </c>
      <c r="E1730">
        <v>1805</v>
      </c>
      <c r="F1730" t="s">
        <v>14</v>
      </c>
      <c r="G1730">
        <f>VLOOKUP(F1730,sizing_mappings!$A$2:$B$6,2,0)</f>
        <v>2</v>
      </c>
      <c r="H1730" t="s">
        <v>2283</v>
      </c>
    </row>
    <row r="1731" spans="1:8" ht="15" hidden="1" customHeight="1">
      <c r="A1731" t="s">
        <v>11</v>
      </c>
      <c r="B1731" t="s">
        <v>284</v>
      </c>
      <c r="C1731" s="1" t="s">
        <v>13</v>
      </c>
      <c r="D1731">
        <f>VLOOKUP(C1731,status_mappings!$A$2:$B$8,2,0)</f>
        <v>3</v>
      </c>
      <c r="E1731">
        <v>1403</v>
      </c>
      <c r="F1731" t="s">
        <v>14</v>
      </c>
      <c r="G1731">
        <f>VLOOKUP(F1731,sizing_mappings!$A$2:$B$6,2,0)</f>
        <v>2</v>
      </c>
      <c r="H1731" t="s">
        <v>15</v>
      </c>
    </row>
    <row r="1732" spans="1:8" ht="15" hidden="1" customHeight="1">
      <c r="A1732" t="s">
        <v>2275</v>
      </c>
      <c r="B1732" t="s">
        <v>2759</v>
      </c>
      <c r="C1732" s="1" t="s">
        <v>75</v>
      </c>
      <c r="D1732">
        <v>0</v>
      </c>
      <c r="E1732">
        <v>1805</v>
      </c>
      <c r="F1732" t="s">
        <v>21</v>
      </c>
      <c r="G1732">
        <f>VLOOKUP(F1732,sizing_mappings!$A$2:$B$6,2,0)</f>
        <v>3</v>
      </c>
      <c r="H1732" t="s">
        <v>2277</v>
      </c>
    </row>
    <row r="1733" spans="1:8" ht="15" hidden="1" customHeight="1">
      <c r="A1733" t="s">
        <v>2275</v>
      </c>
      <c r="B1733" t="s">
        <v>2760</v>
      </c>
      <c r="C1733" s="1" t="s">
        <v>75</v>
      </c>
      <c r="D1733">
        <v>0</v>
      </c>
      <c r="E1733">
        <v>1805</v>
      </c>
      <c r="F1733" t="s">
        <v>21</v>
      </c>
      <c r="G1733">
        <f>VLOOKUP(F1733,sizing_mappings!$A$2:$B$6,2,0)</f>
        <v>3</v>
      </c>
      <c r="H1733" t="s">
        <v>2279</v>
      </c>
    </row>
    <row r="1734" spans="1:8" ht="15" hidden="1" customHeight="1">
      <c r="A1734" t="s">
        <v>2275</v>
      </c>
      <c r="B1734" t="s">
        <v>2761</v>
      </c>
      <c r="C1734" s="1" t="s">
        <v>75</v>
      </c>
      <c r="D1734">
        <v>0</v>
      </c>
      <c r="E1734">
        <v>1805</v>
      </c>
      <c r="F1734" t="s">
        <v>21</v>
      </c>
      <c r="G1734">
        <f>VLOOKUP(F1734,sizing_mappings!$A$2:$B$6,2,0)</f>
        <v>3</v>
      </c>
      <c r="H1734" t="s">
        <v>2281</v>
      </c>
    </row>
    <row r="1735" spans="1:8" ht="15" hidden="1" customHeight="1">
      <c r="A1735" t="s">
        <v>2275</v>
      </c>
      <c r="B1735" t="s">
        <v>2762</v>
      </c>
      <c r="C1735" s="1" t="s">
        <v>75</v>
      </c>
      <c r="D1735">
        <v>0</v>
      </c>
      <c r="E1735">
        <v>1805</v>
      </c>
      <c r="F1735" t="s">
        <v>21</v>
      </c>
      <c r="G1735">
        <f>VLOOKUP(F1735,sizing_mappings!$A$2:$B$6,2,0)</f>
        <v>3</v>
      </c>
      <c r="H1735" t="s">
        <v>2283</v>
      </c>
    </row>
    <row r="1736" spans="1:8" ht="15" hidden="1" customHeight="1">
      <c r="A1736" t="s">
        <v>2275</v>
      </c>
      <c r="B1736" t="s">
        <v>2763</v>
      </c>
      <c r="C1736" s="1" t="s">
        <v>13</v>
      </c>
      <c r="D1736">
        <v>0</v>
      </c>
      <c r="E1736">
        <v>1804</v>
      </c>
      <c r="F1736" t="s">
        <v>55</v>
      </c>
      <c r="G1736">
        <f>VLOOKUP(F1736,sizing_mappings!$A$2:$B$6,2,0)</f>
        <v>1</v>
      </c>
      <c r="H1736" t="s">
        <v>2283</v>
      </c>
    </row>
    <row r="1737" spans="1:8" ht="15" hidden="1" customHeight="1">
      <c r="A1737" t="s">
        <v>2275</v>
      </c>
      <c r="B1737" t="s">
        <v>2764</v>
      </c>
      <c r="C1737" s="1" t="s">
        <v>13</v>
      </c>
      <c r="D1737">
        <v>0</v>
      </c>
      <c r="E1737">
        <v>1805</v>
      </c>
      <c r="F1737" t="s">
        <v>55</v>
      </c>
      <c r="G1737">
        <f>VLOOKUP(F1737,sizing_mappings!$A$2:$B$6,2,0)</f>
        <v>1</v>
      </c>
      <c r="H1737" t="s">
        <v>2283</v>
      </c>
    </row>
    <row r="1738" spans="1:8" ht="15" hidden="1" customHeight="1">
      <c r="A1738" t="s">
        <v>31</v>
      </c>
      <c r="B1738" t="s">
        <v>2766</v>
      </c>
      <c r="C1738" s="1" t="s">
        <v>13</v>
      </c>
      <c r="D1738">
        <v>2</v>
      </c>
      <c r="E1738">
        <v>1804</v>
      </c>
      <c r="F1738" t="s">
        <v>55</v>
      </c>
      <c r="G1738">
        <v>1</v>
      </c>
      <c r="H1738" t="s">
        <v>2252</v>
      </c>
    </row>
    <row r="1739" spans="1:8" ht="15" hidden="1" customHeight="1">
      <c r="A1739" t="s">
        <v>401</v>
      </c>
      <c r="B1739" t="s">
        <v>2767</v>
      </c>
      <c r="C1739" s="1" t="s">
        <v>13</v>
      </c>
      <c r="D1739">
        <v>2</v>
      </c>
      <c r="E1739">
        <v>1804</v>
      </c>
      <c r="F1739" t="s">
        <v>14</v>
      </c>
      <c r="G1739">
        <v>2</v>
      </c>
      <c r="H1739" t="s">
        <v>2252</v>
      </c>
    </row>
    <row r="1740" spans="1:8" ht="15" hidden="1" customHeight="1">
      <c r="A1740" t="s">
        <v>401</v>
      </c>
      <c r="B1740" t="s">
        <v>2768</v>
      </c>
      <c r="C1740" s="1" t="s">
        <v>13</v>
      </c>
      <c r="D1740">
        <v>2</v>
      </c>
      <c r="E1740">
        <v>1804</v>
      </c>
      <c r="F1740" t="s">
        <v>14</v>
      </c>
      <c r="G1740">
        <v>2</v>
      </c>
      <c r="H1740" t="s">
        <v>2252</v>
      </c>
    </row>
    <row r="1741" spans="1:8" ht="15" hidden="1" customHeight="1">
      <c r="A1741" t="s">
        <v>11</v>
      </c>
      <c r="B1741" t="s">
        <v>285</v>
      </c>
      <c r="C1741" s="1" t="s">
        <v>13</v>
      </c>
      <c r="D1741">
        <f>VLOOKUP(C1741,status_mappings!$A$2:$B$8,2,0)</f>
        <v>3</v>
      </c>
      <c r="E1741">
        <v>1403</v>
      </c>
      <c r="F1741" t="s">
        <v>14</v>
      </c>
      <c r="G1741">
        <f>VLOOKUP(F1741,sizing_mappings!$A$2:$B$6,2,0)</f>
        <v>2</v>
      </c>
      <c r="H1741" t="s">
        <v>15</v>
      </c>
    </row>
    <row r="1742" spans="1:8" ht="15" hidden="1" customHeight="1">
      <c r="A1742" t="s">
        <v>2030</v>
      </c>
      <c r="B1742" t="s">
        <v>2769</v>
      </c>
      <c r="C1742" s="1" t="s">
        <v>13</v>
      </c>
      <c r="D1742">
        <v>2</v>
      </c>
      <c r="E1742">
        <v>1805</v>
      </c>
      <c r="F1742" t="s">
        <v>21</v>
      </c>
      <c r="G1742">
        <f>VLOOKUP(F1742,sizing_mappings!$A$2:$B$6,2,0)</f>
        <v>3</v>
      </c>
      <c r="H1742" t="s">
        <v>1022</v>
      </c>
    </row>
    <row r="1743" spans="1:8" ht="15" hidden="1" customHeight="1">
      <c r="A1743" t="s">
        <v>2030</v>
      </c>
      <c r="B1743" t="s">
        <v>2770</v>
      </c>
      <c r="C1743" s="1" t="s">
        <v>13</v>
      </c>
      <c r="D1743">
        <v>2</v>
      </c>
      <c r="E1743">
        <v>1805</v>
      </c>
      <c r="F1743" t="s">
        <v>18</v>
      </c>
      <c r="G1743">
        <f>VLOOKUP(F1743,sizing_mappings!$A$2:$B$6,2,0)</f>
        <v>5</v>
      </c>
      <c r="H1743" t="s">
        <v>1400</v>
      </c>
    </row>
    <row r="1744" spans="1:8" ht="15" hidden="1" customHeight="1">
      <c r="A1744" t="s">
        <v>2030</v>
      </c>
      <c r="B1744" t="s">
        <v>2771</v>
      </c>
      <c r="C1744" s="1" t="s">
        <v>13</v>
      </c>
      <c r="D1744">
        <v>2</v>
      </c>
      <c r="E1744">
        <v>1805</v>
      </c>
      <c r="F1744" t="s">
        <v>18</v>
      </c>
      <c r="G1744">
        <f>VLOOKUP(F1744,sizing_mappings!$A$2:$B$6,2,0)</f>
        <v>5</v>
      </c>
      <c r="H1744" t="s">
        <v>1256</v>
      </c>
    </row>
    <row r="1745" spans="1:8" ht="15" hidden="1" customHeight="1">
      <c r="A1745" t="s">
        <v>2030</v>
      </c>
      <c r="B1745" t="s">
        <v>2772</v>
      </c>
      <c r="C1745" s="1" t="s">
        <v>13</v>
      </c>
      <c r="D1745">
        <v>2</v>
      </c>
      <c r="E1745">
        <v>1805</v>
      </c>
      <c r="F1745" t="s">
        <v>55</v>
      </c>
      <c r="G1745">
        <f>VLOOKUP(F1745,sizing_mappings!$A$2:$B$6,2,0)</f>
        <v>1</v>
      </c>
      <c r="H1745" t="s">
        <v>1650</v>
      </c>
    </row>
    <row r="1746" spans="1:8" ht="15" hidden="1" customHeight="1">
      <c r="A1746" t="s">
        <v>387</v>
      </c>
      <c r="B1746" t="s">
        <v>2773</v>
      </c>
      <c r="C1746" s="1" t="s">
        <v>13</v>
      </c>
      <c r="D1746">
        <v>2</v>
      </c>
      <c r="E1746">
        <v>1804</v>
      </c>
      <c r="F1746" t="s">
        <v>14</v>
      </c>
      <c r="G1746">
        <f>VLOOKUP(F1746,sizing_mappings!$A$2:$B$6,2,0)</f>
        <v>2</v>
      </c>
      <c r="H1746" t="s">
        <v>1256</v>
      </c>
    </row>
    <row r="1747" spans="1:8" ht="15" hidden="1" customHeight="1">
      <c r="A1747" t="s">
        <v>387</v>
      </c>
      <c r="B1747" t="s">
        <v>2773</v>
      </c>
      <c r="C1747" s="1" t="s">
        <v>13</v>
      </c>
      <c r="D1747">
        <v>2</v>
      </c>
      <c r="E1747">
        <v>1804</v>
      </c>
      <c r="F1747" t="s">
        <v>14</v>
      </c>
      <c r="G1747">
        <f>VLOOKUP(F1747,sizing_mappings!$A$2:$B$6,2,0)</f>
        <v>2</v>
      </c>
      <c r="H1747" t="s">
        <v>1650</v>
      </c>
    </row>
    <row r="1748" spans="1:8" ht="15" hidden="1" customHeight="1">
      <c r="A1748" t="s">
        <v>387</v>
      </c>
      <c r="B1748" t="s">
        <v>2773</v>
      </c>
      <c r="C1748" s="1" t="s">
        <v>13</v>
      </c>
      <c r="D1748">
        <v>2</v>
      </c>
      <c r="E1748">
        <v>1804</v>
      </c>
      <c r="F1748" t="s">
        <v>14</v>
      </c>
      <c r="G1748">
        <f>VLOOKUP(F1748,sizing_mappings!$A$2:$B$6,2,0)</f>
        <v>2</v>
      </c>
      <c r="H1748" t="s">
        <v>1303</v>
      </c>
    </row>
    <row r="1749" spans="1:8" ht="15" hidden="1" customHeight="1">
      <c r="A1749" t="s">
        <v>387</v>
      </c>
      <c r="B1749" t="s">
        <v>2773</v>
      </c>
      <c r="C1749" s="1" t="s">
        <v>13</v>
      </c>
      <c r="D1749">
        <v>2</v>
      </c>
      <c r="E1749">
        <v>1804</v>
      </c>
      <c r="F1749" t="s">
        <v>14</v>
      </c>
      <c r="G1749">
        <f>VLOOKUP(F1749,sizing_mappings!$A$2:$B$6,2,0)</f>
        <v>2</v>
      </c>
      <c r="H1749" t="s">
        <v>1804</v>
      </c>
    </row>
    <row r="1750" spans="1:8" ht="15" hidden="1" customHeight="1">
      <c r="A1750" t="s">
        <v>387</v>
      </c>
      <c r="B1750" t="s">
        <v>2773</v>
      </c>
      <c r="C1750" s="1" t="s">
        <v>13</v>
      </c>
      <c r="D1750">
        <v>2</v>
      </c>
      <c r="E1750">
        <v>1804</v>
      </c>
      <c r="F1750" t="s">
        <v>14</v>
      </c>
      <c r="G1750">
        <f>VLOOKUP(F1750,sizing_mappings!$A$2:$B$6,2,0)</f>
        <v>2</v>
      </c>
      <c r="H1750" t="s">
        <v>1400</v>
      </c>
    </row>
    <row r="1751" spans="1:8" ht="15" hidden="1" customHeight="1">
      <c r="A1751" t="s">
        <v>387</v>
      </c>
      <c r="B1751" t="s">
        <v>2773</v>
      </c>
      <c r="C1751" s="1" t="s">
        <v>13</v>
      </c>
      <c r="D1751">
        <v>2</v>
      </c>
      <c r="E1751">
        <v>1804</v>
      </c>
      <c r="F1751" t="s">
        <v>14</v>
      </c>
      <c r="G1751">
        <f>VLOOKUP(F1751,sizing_mappings!$A$2:$B$6,2,0)</f>
        <v>2</v>
      </c>
      <c r="H1751" t="s">
        <v>2361</v>
      </c>
    </row>
    <row r="1752" spans="1:8" ht="15" hidden="1" customHeight="1">
      <c r="A1752" t="s">
        <v>387</v>
      </c>
      <c r="B1752" t="s">
        <v>2773</v>
      </c>
      <c r="C1752" s="1" t="s">
        <v>13</v>
      </c>
      <c r="D1752">
        <v>2</v>
      </c>
      <c r="E1752">
        <v>1804</v>
      </c>
      <c r="F1752" t="s">
        <v>14</v>
      </c>
      <c r="G1752">
        <f>VLOOKUP(F1752,sizing_mappings!$A$2:$B$6,2,0)</f>
        <v>2</v>
      </c>
      <c r="H1752" t="s">
        <v>2020</v>
      </c>
    </row>
    <row r="1753" spans="1:8" ht="15" hidden="1" customHeight="1">
      <c r="A1753" t="s">
        <v>387</v>
      </c>
      <c r="B1753" t="s">
        <v>2774</v>
      </c>
      <c r="C1753" s="1" t="s">
        <v>13</v>
      </c>
      <c r="D1753">
        <v>2</v>
      </c>
      <c r="E1753">
        <v>1804</v>
      </c>
      <c r="F1753" t="s">
        <v>14</v>
      </c>
      <c r="G1753">
        <f>VLOOKUP(F1753,sizing_mappings!$A$2:$B$6,2,0)</f>
        <v>2</v>
      </c>
      <c r="H1753" t="s">
        <v>1256</v>
      </c>
    </row>
    <row r="1754" spans="1:8" ht="15" hidden="1" customHeight="1">
      <c r="A1754" t="s">
        <v>387</v>
      </c>
      <c r="B1754" t="s">
        <v>2774</v>
      </c>
      <c r="C1754" s="1" t="s">
        <v>13</v>
      </c>
      <c r="D1754">
        <v>2</v>
      </c>
      <c r="E1754">
        <v>1804</v>
      </c>
      <c r="F1754" t="s">
        <v>14</v>
      </c>
      <c r="G1754">
        <f>VLOOKUP(F1754,sizing_mappings!$A$2:$B$6,2,0)</f>
        <v>2</v>
      </c>
      <c r="H1754" t="s">
        <v>1400</v>
      </c>
    </row>
    <row r="1755" spans="1:8" ht="15" hidden="1" customHeight="1">
      <c r="A1755" t="s">
        <v>387</v>
      </c>
      <c r="B1755" t="s">
        <v>2774</v>
      </c>
      <c r="C1755" s="1" t="s">
        <v>13</v>
      </c>
      <c r="D1755">
        <v>2</v>
      </c>
      <c r="E1755">
        <v>1804</v>
      </c>
      <c r="F1755" t="s">
        <v>14</v>
      </c>
      <c r="G1755">
        <f>VLOOKUP(F1755,sizing_mappings!$A$2:$B$6,2,0)</f>
        <v>2</v>
      </c>
      <c r="H1755" t="s">
        <v>2363</v>
      </c>
    </row>
    <row r="1756" spans="1:8" ht="15" hidden="1" customHeight="1">
      <c r="A1756" t="s">
        <v>387</v>
      </c>
      <c r="B1756" t="s">
        <v>2774</v>
      </c>
      <c r="C1756" s="1" t="s">
        <v>13</v>
      </c>
      <c r="D1756">
        <f>VLOOKUP(C1756,status_mappings!$A$2:$B$8,2,0)</f>
        <v>3</v>
      </c>
      <c r="E1756">
        <v>1804</v>
      </c>
      <c r="F1756" t="s">
        <v>14</v>
      </c>
      <c r="G1756">
        <f>VLOOKUP(F1756,sizing_mappings!$A$2:$B$6,2,0)</f>
        <v>2</v>
      </c>
      <c r="H1756" t="s">
        <v>1832</v>
      </c>
    </row>
    <row r="1757" spans="1:8" ht="15" hidden="1" customHeight="1">
      <c r="A1757" t="s">
        <v>387</v>
      </c>
      <c r="B1757" t="s">
        <v>2774</v>
      </c>
      <c r="C1757" s="1" t="s">
        <v>13</v>
      </c>
      <c r="D1757">
        <v>2</v>
      </c>
      <c r="E1757">
        <v>1804</v>
      </c>
      <c r="F1757" t="s">
        <v>14</v>
      </c>
      <c r="G1757">
        <f>VLOOKUP(F1757,sizing_mappings!$A$2:$B$6,2,0)</f>
        <v>2</v>
      </c>
      <c r="H1757" t="s">
        <v>1022</v>
      </c>
    </row>
    <row r="1758" spans="1:8" ht="15" hidden="1" customHeight="1">
      <c r="A1758" t="s">
        <v>387</v>
      </c>
      <c r="B1758" t="s">
        <v>2774</v>
      </c>
      <c r="C1758" s="1" t="s">
        <v>13</v>
      </c>
      <c r="D1758">
        <v>2</v>
      </c>
      <c r="E1758">
        <v>1804</v>
      </c>
      <c r="F1758" t="s">
        <v>14</v>
      </c>
      <c r="G1758">
        <f>VLOOKUP(F1758,sizing_mappings!$A$2:$B$6,2,0)</f>
        <v>2</v>
      </c>
      <c r="H1758" t="s">
        <v>2361</v>
      </c>
    </row>
    <row r="1759" spans="1:8" ht="15" hidden="1" customHeight="1">
      <c r="A1759" t="s">
        <v>387</v>
      </c>
      <c r="B1759" t="s">
        <v>2774</v>
      </c>
      <c r="C1759" s="1" t="s">
        <v>13</v>
      </c>
      <c r="D1759">
        <v>2</v>
      </c>
      <c r="E1759">
        <v>1804</v>
      </c>
      <c r="F1759" t="s">
        <v>14</v>
      </c>
      <c r="G1759">
        <f>VLOOKUP(F1759,sizing_mappings!$A$2:$B$6,2,0)</f>
        <v>2</v>
      </c>
      <c r="H1759" t="s">
        <v>2365</v>
      </c>
    </row>
    <row r="1760" spans="1:8" ht="15" hidden="1" customHeight="1">
      <c r="A1760" t="s">
        <v>387</v>
      </c>
      <c r="B1760" t="s">
        <v>2775</v>
      </c>
      <c r="C1760" s="1" t="s">
        <v>13</v>
      </c>
      <c r="D1760">
        <v>2</v>
      </c>
      <c r="E1760">
        <v>1804</v>
      </c>
      <c r="F1760" t="s">
        <v>55</v>
      </c>
      <c r="G1760">
        <f>VLOOKUP(F1760,sizing_mappings!$A$2:$B$6,2,0)</f>
        <v>1</v>
      </c>
      <c r="H1760" t="s">
        <v>2143</v>
      </c>
    </row>
    <row r="1761" spans="1:8" ht="15" hidden="1" customHeight="1">
      <c r="A1761" t="s">
        <v>387</v>
      </c>
      <c r="B1761" t="s">
        <v>2776</v>
      </c>
      <c r="C1761" s="1" t="s">
        <v>13</v>
      </c>
      <c r="D1761">
        <v>2</v>
      </c>
      <c r="E1761">
        <v>1804</v>
      </c>
      <c r="F1761" t="s">
        <v>55</v>
      </c>
      <c r="G1761">
        <f>VLOOKUP(F1761,sizing_mappings!$A$2:$B$6,2,0)</f>
        <v>1</v>
      </c>
      <c r="H1761" t="s">
        <v>2143</v>
      </c>
    </row>
    <row r="1762" spans="1:8" ht="15" hidden="1" customHeight="1">
      <c r="A1762" t="s">
        <v>2030</v>
      </c>
      <c r="B1762" t="s">
        <v>2777</v>
      </c>
      <c r="C1762" s="1" t="s">
        <v>75</v>
      </c>
      <c r="D1762" t="e">
        <f>VLOOKUP(C1762,status_mappings!$A$2:$B$8,2,0)</f>
        <v>#N/A</v>
      </c>
      <c r="E1762">
        <v>1812</v>
      </c>
      <c r="F1762" t="s">
        <v>55</v>
      </c>
      <c r="G1762">
        <f>VLOOKUP(F1762,sizing_mappings!$A$2:$B$6,2,0)</f>
        <v>1</v>
      </c>
      <c r="H1762" t="s">
        <v>2143</v>
      </c>
    </row>
    <row r="1763" spans="1:8" ht="15" hidden="1" customHeight="1">
      <c r="A1763" t="s">
        <v>2030</v>
      </c>
      <c r="B1763" t="s">
        <v>2778</v>
      </c>
      <c r="C1763" s="1" t="s">
        <v>13</v>
      </c>
      <c r="D1763">
        <v>2</v>
      </c>
      <c r="E1763">
        <v>1806</v>
      </c>
      <c r="F1763" t="s">
        <v>21</v>
      </c>
      <c r="G1763">
        <f>VLOOKUP(F1763,sizing_mappings!$A$2:$B$6,2,0)</f>
        <v>3</v>
      </c>
      <c r="H1763" t="s">
        <v>1256</v>
      </c>
    </row>
    <row r="1764" spans="1:8" ht="15" hidden="1" customHeight="1">
      <c r="A1764" t="s">
        <v>2030</v>
      </c>
      <c r="B1764" t="s">
        <v>2779</v>
      </c>
      <c r="C1764" s="1" t="s">
        <v>13</v>
      </c>
      <c r="D1764">
        <f>VLOOKUP(C1764,status_mappings!$A$2:$B$8,2,0)</f>
        <v>3</v>
      </c>
      <c r="E1764">
        <v>1811</v>
      </c>
      <c r="F1764" t="s">
        <v>36</v>
      </c>
      <c r="G1764">
        <f>VLOOKUP(F1764,sizing_mappings!$A$2:$B$6,2,0)</f>
        <v>8</v>
      </c>
      <c r="H1764" t="s">
        <v>1400</v>
      </c>
    </row>
    <row r="1765" spans="1:8" ht="15" hidden="1" customHeight="1">
      <c r="A1765" t="s">
        <v>11</v>
      </c>
      <c r="B1765" t="s">
        <v>286</v>
      </c>
      <c r="C1765" s="1" t="s">
        <v>13</v>
      </c>
      <c r="D1765">
        <f>VLOOKUP(C1765,status_mappings!$A$2:$B$8,2,0)</f>
        <v>3</v>
      </c>
      <c r="E1765">
        <v>1403</v>
      </c>
      <c r="F1765" t="s">
        <v>18</v>
      </c>
      <c r="G1765">
        <f>VLOOKUP(F1765,sizing_mappings!$A$2:$B$6,2,0)</f>
        <v>5</v>
      </c>
      <c r="H1765" t="s">
        <v>44</v>
      </c>
    </row>
    <row r="1766" spans="1:8" ht="15" hidden="1" customHeight="1">
      <c r="A1766" t="s">
        <v>2267</v>
      </c>
      <c r="B1766" t="s">
        <v>2780</v>
      </c>
      <c r="C1766" s="1" t="s">
        <v>13</v>
      </c>
      <c r="D1766">
        <f>VLOOKUP(C1766,status_mappings!$A$2:$B$8,2,0)</f>
        <v>3</v>
      </c>
      <c r="E1766">
        <v>1805</v>
      </c>
      <c r="F1766" t="s">
        <v>18</v>
      </c>
      <c r="G1766">
        <f>VLOOKUP(F1766,sizing_mappings!$A$2:$B$6,2,0)</f>
        <v>5</v>
      </c>
      <c r="H1766" t="s">
        <v>2269</v>
      </c>
    </row>
    <row r="1767" spans="1:8" ht="15" hidden="1" customHeight="1">
      <c r="A1767" t="s">
        <v>2267</v>
      </c>
      <c r="B1767" t="s">
        <v>2785</v>
      </c>
      <c r="C1767" s="1" t="s">
        <v>13</v>
      </c>
      <c r="D1767">
        <f>VLOOKUP(C1767,status_mappings!$A$2:$B$8,2,0)</f>
        <v>3</v>
      </c>
      <c r="E1767">
        <v>1805</v>
      </c>
      <c r="F1767" t="s">
        <v>21</v>
      </c>
      <c r="G1767">
        <f>VLOOKUP(F1767,sizing_mappings!$A$2:$B$6,2,0)</f>
        <v>3</v>
      </c>
      <c r="H1767" t="s">
        <v>2269</v>
      </c>
    </row>
    <row r="1768" spans="1:8" ht="15" hidden="1" customHeight="1">
      <c r="A1768" t="s">
        <v>2267</v>
      </c>
      <c r="B1768" t="s">
        <v>2786</v>
      </c>
      <c r="C1768" s="1" t="s">
        <v>13</v>
      </c>
      <c r="D1768">
        <f>VLOOKUP(C1768,status_mappings!$A$2:$B$8,2,0)</f>
        <v>3</v>
      </c>
      <c r="E1768">
        <v>1805</v>
      </c>
      <c r="F1768" t="s">
        <v>21</v>
      </c>
      <c r="G1768">
        <f>VLOOKUP(F1768,sizing_mappings!$A$2:$B$6,2,0)</f>
        <v>3</v>
      </c>
      <c r="H1768" t="s">
        <v>2246</v>
      </c>
    </row>
    <row r="1769" spans="1:8" ht="15" hidden="1" customHeight="1">
      <c r="A1769" t="s">
        <v>2267</v>
      </c>
      <c r="B1769" t="s">
        <v>2787</v>
      </c>
      <c r="C1769" s="1" t="s">
        <v>13</v>
      </c>
      <c r="D1769">
        <f>VLOOKUP(C1769,status_mappings!$A$2:$B$8,2,0)</f>
        <v>3</v>
      </c>
      <c r="E1769">
        <v>1805</v>
      </c>
      <c r="F1769" t="s">
        <v>21</v>
      </c>
      <c r="G1769">
        <f>VLOOKUP(F1769,sizing_mappings!$A$2:$B$6,2,0)</f>
        <v>3</v>
      </c>
      <c r="H1769" t="s">
        <v>2271</v>
      </c>
    </row>
    <row r="1770" spans="1:8" ht="15" hidden="1" customHeight="1">
      <c r="A1770" t="s">
        <v>2267</v>
      </c>
      <c r="B1770" t="s">
        <v>2788</v>
      </c>
      <c r="C1770" s="1" t="s">
        <v>13</v>
      </c>
      <c r="D1770">
        <f>VLOOKUP(C1770,status_mappings!$A$2:$B$8,2,0)</f>
        <v>3</v>
      </c>
      <c r="E1770">
        <v>1805</v>
      </c>
      <c r="F1770" t="s">
        <v>21</v>
      </c>
      <c r="G1770">
        <f>VLOOKUP(F1770,sizing_mappings!$A$2:$B$6,2,0)</f>
        <v>3</v>
      </c>
      <c r="H1770" t="s">
        <v>2274</v>
      </c>
    </row>
    <row r="1771" spans="1:8" ht="15" hidden="1" customHeight="1">
      <c r="A1771" t="s">
        <v>2267</v>
      </c>
      <c r="B1771" t="s">
        <v>2789</v>
      </c>
      <c r="C1771" s="1" t="s">
        <v>13</v>
      </c>
      <c r="D1771">
        <f>VLOOKUP(C1771,status_mappings!$A$2:$B$8,2,0)</f>
        <v>3</v>
      </c>
      <c r="E1771">
        <v>1805</v>
      </c>
      <c r="F1771" t="s">
        <v>14</v>
      </c>
      <c r="G1771">
        <f>VLOOKUP(F1771,sizing_mappings!$A$2:$B$6,2,0)</f>
        <v>2</v>
      </c>
      <c r="H1771" t="s">
        <v>2271</v>
      </c>
    </row>
    <row r="1772" spans="1:8" ht="15" hidden="1" customHeight="1">
      <c r="A1772" t="s">
        <v>2267</v>
      </c>
      <c r="B1772" t="s">
        <v>2790</v>
      </c>
      <c r="C1772" s="1" t="s">
        <v>13</v>
      </c>
      <c r="D1772">
        <f>VLOOKUP(C1772,status_mappings!$A$2:$B$8,2,0)</f>
        <v>3</v>
      </c>
      <c r="E1772">
        <v>1805</v>
      </c>
      <c r="F1772" t="s">
        <v>18</v>
      </c>
      <c r="G1772">
        <f>VLOOKUP(F1772,sizing_mappings!$A$2:$B$6,2,0)</f>
        <v>5</v>
      </c>
      <c r="H1772" t="s">
        <v>2269</v>
      </c>
    </row>
    <row r="1773" spans="1:8" ht="15" hidden="1" customHeight="1">
      <c r="A1773" t="s">
        <v>2267</v>
      </c>
      <c r="B1773" t="s">
        <v>2791</v>
      </c>
      <c r="C1773" s="1" t="s">
        <v>13</v>
      </c>
      <c r="D1773">
        <f>VLOOKUP(C1773,status_mappings!$A$2:$B$8,2,0)</f>
        <v>3</v>
      </c>
      <c r="E1773">
        <v>1805</v>
      </c>
      <c r="F1773" t="s">
        <v>21</v>
      </c>
      <c r="G1773">
        <f>VLOOKUP(F1773,sizing_mappings!$A$2:$B$6,2,0)</f>
        <v>3</v>
      </c>
      <c r="H1773" t="s">
        <v>2271</v>
      </c>
    </row>
    <row r="1774" spans="1:8" ht="15" hidden="1" customHeight="1">
      <c r="A1774" t="s">
        <v>2267</v>
      </c>
      <c r="B1774" t="s">
        <v>2792</v>
      </c>
      <c r="C1774" s="1" t="s">
        <v>13</v>
      </c>
      <c r="D1774">
        <f>VLOOKUP(C1774,status_mappings!$A$2:$B$8,2,0)</f>
        <v>3</v>
      </c>
      <c r="E1774">
        <v>1805</v>
      </c>
      <c r="F1774" t="s">
        <v>18</v>
      </c>
      <c r="G1774">
        <f>VLOOKUP(F1774,sizing_mappings!$A$2:$B$6,2,0)</f>
        <v>5</v>
      </c>
      <c r="H1774" t="s">
        <v>2246</v>
      </c>
    </row>
    <row r="1775" spans="1:8" ht="15" hidden="1" customHeight="1">
      <c r="A1775" t="s">
        <v>2267</v>
      </c>
      <c r="B1775" t="s">
        <v>2793</v>
      </c>
      <c r="C1775" s="1" t="s">
        <v>13</v>
      </c>
      <c r="D1775">
        <f>VLOOKUP(C1775,status_mappings!$A$2:$B$8,2,0)</f>
        <v>3</v>
      </c>
      <c r="E1775">
        <v>1805</v>
      </c>
      <c r="F1775" t="s">
        <v>14</v>
      </c>
      <c r="G1775">
        <f>VLOOKUP(F1775,sizing_mappings!$A$2:$B$6,2,0)</f>
        <v>2</v>
      </c>
      <c r="H1775" t="s">
        <v>2274</v>
      </c>
    </row>
    <row r="1776" spans="1:8" ht="15" hidden="1" customHeight="1">
      <c r="A1776" t="s">
        <v>11</v>
      </c>
      <c r="B1776" t="s">
        <v>287</v>
      </c>
      <c r="C1776" s="1" t="s">
        <v>13</v>
      </c>
      <c r="D1776">
        <f>VLOOKUP(C1776,status_mappings!$A$2:$B$8,2,0)</f>
        <v>3</v>
      </c>
      <c r="E1776">
        <v>1403</v>
      </c>
      <c r="F1776" t="s">
        <v>21</v>
      </c>
      <c r="G1776">
        <f>VLOOKUP(F1776,sizing_mappings!$A$2:$B$6,2,0)</f>
        <v>3</v>
      </c>
      <c r="H1776" t="s">
        <v>125</v>
      </c>
    </row>
    <row r="1777" spans="1:8" ht="15" hidden="1" customHeight="1">
      <c r="A1777" t="s">
        <v>2267</v>
      </c>
      <c r="B1777" t="s">
        <v>2794</v>
      </c>
      <c r="C1777" s="1" t="s">
        <v>13</v>
      </c>
      <c r="D1777">
        <f>VLOOKUP(C1777,status_mappings!$A$2:$B$8,2,0)</f>
        <v>3</v>
      </c>
      <c r="E1777">
        <v>1805</v>
      </c>
      <c r="F1777" t="s">
        <v>18</v>
      </c>
      <c r="G1777">
        <f>VLOOKUP(F1777,sizing_mappings!$A$2:$B$6,2,0)</f>
        <v>5</v>
      </c>
      <c r="H1777" t="s">
        <v>2269</v>
      </c>
    </row>
    <row r="1778" spans="1:8" ht="15" hidden="1" customHeight="1">
      <c r="A1778" t="s">
        <v>2267</v>
      </c>
      <c r="B1778" t="s">
        <v>2795</v>
      </c>
      <c r="C1778" s="1" t="s">
        <v>13</v>
      </c>
      <c r="D1778">
        <f>VLOOKUP(C1778,status_mappings!$A$2:$B$8,2,0)</f>
        <v>3</v>
      </c>
      <c r="E1778">
        <v>1805</v>
      </c>
      <c r="F1778" t="s">
        <v>18</v>
      </c>
      <c r="G1778">
        <f>VLOOKUP(F1778,sizing_mappings!$A$2:$B$6,2,0)</f>
        <v>5</v>
      </c>
      <c r="H1778" t="s">
        <v>2271</v>
      </c>
    </row>
    <row r="1779" spans="1:8" ht="15" hidden="1" customHeight="1">
      <c r="A1779" t="s">
        <v>2267</v>
      </c>
      <c r="B1779" t="s">
        <v>2796</v>
      </c>
      <c r="C1779" s="1" t="s">
        <v>13</v>
      </c>
      <c r="D1779">
        <f>VLOOKUP(C1779,status_mappings!$A$2:$B$8,2,0)</f>
        <v>3</v>
      </c>
      <c r="E1779">
        <v>1805</v>
      </c>
      <c r="F1779" t="s">
        <v>18</v>
      </c>
      <c r="G1779">
        <f>VLOOKUP(F1779,sizing_mappings!$A$2:$B$6,2,0)</f>
        <v>5</v>
      </c>
      <c r="H1779" t="s">
        <v>2246</v>
      </c>
    </row>
    <row r="1780" spans="1:8" ht="15" hidden="1" customHeight="1">
      <c r="A1780" t="s">
        <v>2267</v>
      </c>
      <c r="B1780" t="s">
        <v>2797</v>
      </c>
      <c r="C1780" s="1" t="s">
        <v>13</v>
      </c>
      <c r="D1780">
        <f>VLOOKUP(C1780,status_mappings!$A$2:$B$8,2,0)</f>
        <v>3</v>
      </c>
      <c r="E1780">
        <v>1805</v>
      </c>
      <c r="F1780" t="s">
        <v>18</v>
      </c>
      <c r="G1780">
        <f>VLOOKUP(F1780,sizing_mappings!$A$2:$B$6,2,0)</f>
        <v>5</v>
      </c>
      <c r="H1780" t="s">
        <v>2274</v>
      </c>
    </row>
    <row r="1781" spans="1:8" ht="15" hidden="1" customHeight="1">
      <c r="A1781" t="s">
        <v>2267</v>
      </c>
      <c r="B1781" t="s">
        <v>2798</v>
      </c>
      <c r="C1781" s="1" t="s">
        <v>13</v>
      </c>
      <c r="D1781">
        <f>VLOOKUP(C1781,status_mappings!$A$2:$B$8,2,0)</f>
        <v>3</v>
      </c>
      <c r="E1781">
        <v>1805</v>
      </c>
      <c r="F1781" t="s">
        <v>36</v>
      </c>
      <c r="G1781">
        <f>VLOOKUP(F1781,sizing_mappings!$A$2:$B$6,2,0)</f>
        <v>8</v>
      </c>
      <c r="H1781" t="s">
        <v>2269</v>
      </c>
    </row>
    <row r="1782" spans="1:8" ht="15" hidden="1" customHeight="1">
      <c r="A1782" t="s">
        <v>2267</v>
      </c>
      <c r="B1782" t="s">
        <v>2799</v>
      </c>
      <c r="C1782" s="1" t="s">
        <v>13</v>
      </c>
      <c r="D1782">
        <f>VLOOKUP(C1782,status_mappings!$A$2:$B$8,2,0)</f>
        <v>3</v>
      </c>
      <c r="E1782">
        <v>1805</v>
      </c>
      <c r="F1782" t="s">
        <v>18</v>
      </c>
      <c r="G1782">
        <f>VLOOKUP(F1782,sizing_mappings!$A$2:$B$6,2,0)</f>
        <v>5</v>
      </c>
      <c r="H1782" t="s">
        <v>2271</v>
      </c>
    </row>
    <row r="1783" spans="1:8" ht="15" hidden="1" customHeight="1">
      <c r="A1783" t="s">
        <v>2267</v>
      </c>
      <c r="B1783" t="s">
        <v>2800</v>
      </c>
      <c r="C1783" s="1" t="s">
        <v>13</v>
      </c>
      <c r="D1783">
        <f>VLOOKUP(C1783,status_mappings!$A$2:$B$8,2,0)</f>
        <v>3</v>
      </c>
      <c r="E1783">
        <v>1805</v>
      </c>
      <c r="F1783" t="s">
        <v>36</v>
      </c>
      <c r="G1783">
        <f>VLOOKUP(F1783,sizing_mappings!$A$2:$B$6,2,0)</f>
        <v>8</v>
      </c>
      <c r="H1783" t="s">
        <v>2246</v>
      </c>
    </row>
    <row r="1784" spans="1:8" ht="15" hidden="1" customHeight="1">
      <c r="A1784" t="s">
        <v>2267</v>
      </c>
      <c r="B1784" t="s">
        <v>2801</v>
      </c>
      <c r="C1784" s="1" t="s">
        <v>13</v>
      </c>
      <c r="D1784">
        <f>VLOOKUP(C1784,status_mappings!$A$2:$B$8,2,0)</f>
        <v>3</v>
      </c>
      <c r="E1784">
        <v>1805</v>
      </c>
      <c r="F1784" t="s">
        <v>14</v>
      </c>
      <c r="G1784">
        <f>VLOOKUP(F1784,sizing_mappings!$A$2:$B$6,2,0)</f>
        <v>2</v>
      </c>
      <c r="H1784" t="s">
        <v>2274</v>
      </c>
    </row>
    <row r="1785" spans="1:8" ht="15" hidden="1" customHeight="1">
      <c r="A1785" t="s">
        <v>2267</v>
      </c>
      <c r="B1785" t="s">
        <v>2802</v>
      </c>
      <c r="C1785" s="1" t="s">
        <v>13</v>
      </c>
      <c r="D1785">
        <f>VLOOKUP(C1785,status_mappings!$A$2:$B$8,2,0)</f>
        <v>3</v>
      </c>
      <c r="E1785">
        <v>1805</v>
      </c>
      <c r="F1785" t="s">
        <v>18</v>
      </c>
      <c r="G1785">
        <f>VLOOKUP(F1785,sizing_mappings!$A$2:$B$6,2,0)</f>
        <v>5</v>
      </c>
      <c r="H1785" t="s">
        <v>2246</v>
      </c>
    </row>
    <row r="1786" spans="1:8" ht="15" hidden="1" customHeight="1">
      <c r="A1786" t="s">
        <v>2267</v>
      </c>
      <c r="B1786" t="s">
        <v>2803</v>
      </c>
      <c r="C1786" s="1" t="s">
        <v>13</v>
      </c>
      <c r="D1786">
        <f>VLOOKUP(C1786,status_mappings!$A$2:$B$8,2,0)</f>
        <v>3</v>
      </c>
      <c r="E1786">
        <v>1805</v>
      </c>
      <c r="F1786" t="s">
        <v>21</v>
      </c>
      <c r="G1786">
        <f>VLOOKUP(F1786,sizing_mappings!$A$2:$B$6,2,0)</f>
        <v>3</v>
      </c>
      <c r="H1786" t="s">
        <v>2271</v>
      </c>
    </row>
    <row r="1787" spans="1:8" ht="15" hidden="1" customHeight="1">
      <c r="A1787" t="s">
        <v>11</v>
      </c>
      <c r="B1787" t="s">
        <v>288</v>
      </c>
      <c r="C1787" s="1" t="s">
        <v>13</v>
      </c>
      <c r="D1787">
        <f>VLOOKUP(C1787,status_mappings!$A$2:$B$8,2,0)</f>
        <v>3</v>
      </c>
      <c r="E1787">
        <v>1403</v>
      </c>
      <c r="F1787" t="s">
        <v>21</v>
      </c>
      <c r="G1787">
        <f>VLOOKUP(F1787,sizing_mappings!$A$2:$B$6,2,0)</f>
        <v>3</v>
      </c>
      <c r="H1787" t="s">
        <v>15</v>
      </c>
    </row>
    <row r="1788" spans="1:8" ht="15" hidden="1" customHeight="1">
      <c r="A1788" t="s">
        <v>2267</v>
      </c>
      <c r="B1788" t="s">
        <v>2804</v>
      </c>
      <c r="C1788" s="1" t="s">
        <v>13</v>
      </c>
      <c r="D1788">
        <f>VLOOKUP(C1788,status_mappings!$A$2:$B$8,2,0)</f>
        <v>3</v>
      </c>
      <c r="E1788">
        <v>1805</v>
      </c>
      <c r="F1788" t="s">
        <v>55</v>
      </c>
      <c r="G1788">
        <f>VLOOKUP(F1788,sizing_mappings!$A$2:$B$6,2,0)</f>
        <v>1</v>
      </c>
      <c r="H1788" t="s">
        <v>2269</v>
      </c>
    </row>
    <row r="1789" spans="1:8" ht="15" hidden="1" customHeight="1">
      <c r="A1789" t="s">
        <v>2267</v>
      </c>
      <c r="B1789" t="s">
        <v>2805</v>
      </c>
      <c r="C1789" s="1" t="s">
        <v>13</v>
      </c>
      <c r="D1789">
        <f>VLOOKUP(C1789,status_mappings!$A$2:$B$8,2,0)</f>
        <v>3</v>
      </c>
      <c r="E1789">
        <v>1805</v>
      </c>
      <c r="F1789" t="s">
        <v>55</v>
      </c>
      <c r="G1789">
        <f>VLOOKUP(F1789,sizing_mappings!$A$2:$B$6,2,0)</f>
        <v>1</v>
      </c>
      <c r="H1789" t="s">
        <v>2271</v>
      </c>
    </row>
    <row r="1790" spans="1:8" ht="15" hidden="1" customHeight="1">
      <c r="A1790" t="s">
        <v>2267</v>
      </c>
      <c r="B1790" t="s">
        <v>2806</v>
      </c>
      <c r="C1790" s="1" t="s">
        <v>13</v>
      </c>
      <c r="D1790">
        <f>VLOOKUP(C1790,status_mappings!$A$2:$B$8,2,0)</f>
        <v>3</v>
      </c>
      <c r="E1790">
        <v>1805</v>
      </c>
      <c r="F1790" t="s">
        <v>55</v>
      </c>
      <c r="G1790">
        <f>VLOOKUP(F1790,sizing_mappings!$A$2:$B$6,2,0)</f>
        <v>1</v>
      </c>
      <c r="H1790" t="s">
        <v>2246</v>
      </c>
    </row>
    <row r="1791" spans="1:8" ht="15" hidden="1" customHeight="1">
      <c r="A1791" t="s">
        <v>2267</v>
      </c>
      <c r="B1791" t="s">
        <v>2807</v>
      </c>
      <c r="C1791" s="1" t="s">
        <v>13</v>
      </c>
      <c r="D1791">
        <f>VLOOKUP(C1791,status_mappings!$A$2:$B$8,2,0)</f>
        <v>3</v>
      </c>
      <c r="E1791">
        <v>1805</v>
      </c>
      <c r="F1791" t="s">
        <v>55</v>
      </c>
      <c r="G1791">
        <f>VLOOKUP(F1791,sizing_mappings!$A$2:$B$6,2,0)</f>
        <v>1</v>
      </c>
      <c r="H1791" t="s">
        <v>2274</v>
      </c>
    </row>
    <row r="1792" spans="1:8" ht="15" hidden="1" customHeight="1">
      <c r="A1792" t="s">
        <v>2296</v>
      </c>
      <c r="B1792" t="s">
        <v>2808</v>
      </c>
      <c r="C1792" s="1" t="s">
        <v>75</v>
      </c>
      <c r="D1792" t="e">
        <f>VLOOKUP(C1792,status_mappings!$A$2:$B$8,2,0)</f>
        <v>#N/A</v>
      </c>
      <c r="E1792">
        <v>1806</v>
      </c>
      <c r="F1792" t="s">
        <v>36</v>
      </c>
      <c r="G1792">
        <f>VLOOKUP(F1792,sizing_mappings!$A$2:$B$6,2,0)</f>
        <v>8</v>
      </c>
      <c r="H1792" t="s">
        <v>1832</v>
      </c>
    </row>
    <row r="1793" spans="1:11" ht="15" hidden="1" customHeight="1">
      <c r="A1793" t="s">
        <v>2296</v>
      </c>
      <c r="B1793" t="s">
        <v>2809</v>
      </c>
      <c r="C1793" s="1" t="s">
        <v>13</v>
      </c>
      <c r="D1793">
        <f>VLOOKUP(C1793,status_mappings!$A$2:$B$8,2,0)</f>
        <v>3</v>
      </c>
      <c r="E1793">
        <v>1805</v>
      </c>
      <c r="F1793" t="s">
        <v>21</v>
      </c>
      <c r="G1793">
        <f>VLOOKUP(F1793,sizing_mappings!$A$2:$B$6,2,0)</f>
        <v>3</v>
      </c>
      <c r="H1793" t="s">
        <v>1696</v>
      </c>
    </row>
    <row r="1794" spans="1:11" ht="15" hidden="1" customHeight="1">
      <c r="A1794" t="s">
        <v>2296</v>
      </c>
      <c r="B1794" t="s">
        <v>2810</v>
      </c>
      <c r="C1794" s="1" t="s">
        <v>13</v>
      </c>
      <c r="D1794">
        <f>VLOOKUP(C1794,status_mappings!$A$2:$B$8,2,0)</f>
        <v>3</v>
      </c>
      <c r="E1794">
        <v>1806</v>
      </c>
      <c r="F1794" t="s">
        <v>18</v>
      </c>
      <c r="G1794">
        <f>VLOOKUP(F1794,sizing_mappings!$A$2:$B$6,2,0)</f>
        <v>5</v>
      </c>
      <c r="H1794" t="s">
        <v>1696</v>
      </c>
    </row>
    <row r="1795" spans="1:11" ht="15" hidden="1" customHeight="1">
      <c r="A1795" t="s">
        <v>2296</v>
      </c>
      <c r="B1795" t="s">
        <v>2811</v>
      </c>
      <c r="C1795" s="1" t="s">
        <v>13</v>
      </c>
      <c r="D1795">
        <f>VLOOKUP(C1795,status_mappings!$A$2:$B$8,2,0)</f>
        <v>3</v>
      </c>
      <c r="E1795">
        <v>1809</v>
      </c>
      <c r="F1795" t="s">
        <v>18</v>
      </c>
      <c r="G1795">
        <f>VLOOKUP(F1795,sizing_mappings!$A$2:$B$6,2,0)</f>
        <v>5</v>
      </c>
      <c r="H1795" t="s">
        <v>1696</v>
      </c>
      <c r="K1795" t="s">
        <v>2813</v>
      </c>
    </row>
    <row r="1796" spans="1:11" ht="15" hidden="1" customHeight="1">
      <c r="A1796" t="s">
        <v>2296</v>
      </c>
      <c r="B1796" t="s">
        <v>2814</v>
      </c>
      <c r="C1796" s="1" t="s">
        <v>13</v>
      </c>
      <c r="D1796">
        <f>VLOOKUP(C1796,status_mappings!$A$2:$B$8,2,0)</f>
        <v>3</v>
      </c>
      <c r="E1796">
        <v>1807</v>
      </c>
      <c r="F1796" t="s">
        <v>21</v>
      </c>
      <c r="G1796">
        <f>VLOOKUP(F1796,sizing_mappings!$A$2:$B$6,2,0)</f>
        <v>3</v>
      </c>
      <c r="H1796" t="s">
        <v>1650</v>
      </c>
    </row>
    <row r="1797" spans="1:11" ht="15" hidden="1" customHeight="1">
      <c r="A1797" t="s">
        <v>2296</v>
      </c>
      <c r="B1797" t="s">
        <v>2815</v>
      </c>
      <c r="C1797" s="1" t="s">
        <v>13</v>
      </c>
      <c r="D1797">
        <f>VLOOKUP(C1797,status_mappings!$A$2:$B$8,2,0)</f>
        <v>3</v>
      </c>
      <c r="E1797">
        <v>1809</v>
      </c>
      <c r="F1797" t="s">
        <v>21</v>
      </c>
      <c r="G1797">
        <f>VLOOKUP(F1797,sizing_mappings!$A$2:$B$6,2,0)</f>
        <v>3</v>
      </c>
      <c r="H1797" t="s">
        <v>1696</v>
      </c>
    </row>
    <row r="1798" spans="1:11" ht="15" hidden="1" customHeight="1">
      <c r="A1798" t="s">
        <v>11</v>
      </c>
      <c r="B1798" t="s">
        <v>289</v>
      </c>
      <c r="C1798" s="1" t="s">
        <v>13</v>
      </c>
      <c r="D1798">
        <f>VLOOKUP(C1798,status_mappings!$A$2:$B$8,2,0)</f>
        <v>3</v>
      </c>
      <c r="E1798">
        <v>1405</v>
      </c>
      <c r="F1798" t="s">
        <v>18</v>
      </c>
      <c r="G1798">
        <f>VLOOKUP(F1798,sizing_mappings!$A$2:$B$6,2,0)</f>
        <v>5</v>
      </c>
      <c r="H1798" t="s">
        <v>51</v>
      </c>
      <c r="I1798">
        <v>1</v>
      </c>
      <c r="K1798" s="2">
        <v>1</v>
      </c>
    </row>
    <row r="1799" spans="1:11" ht="15" hidden="1" customHeight="1">
      <c r="A1799" t="s">
        <v>2296</v>
      </c>
      <c r="B1799" t="s">
        <v>2816</v>
      </c>
      <c r="C1799" s="1" t="s">
        <v>13</v>
      </c>
      <c r="D1799">
        <f>VLOOKUP(C1799,status_mappings!$A$2:$B$8,2,0)</f>
        <v>3</v>
      </c>
      <c r="E1799">
        <v>1807</v>
      </c>
      <c r="F1799" t="s">
        <v>18</v>
      </c>
      <c r="G1799">
        <f>VLOOKUP(F1799,sizing_mappings!$A$2:$B$6,2,0)</f>
        <v>5</v>
      </c>
      <c r="H1799" t="s">
        <v>1303</v>
      </c>
    </row>
    <row r="1800" spans="1:11" ht="15" hidden="1" customHeight="1">
      <c r="A1800" t="s">
        <v>31</v>
      </c>
      <c r="B1800" t="s">
        <v>2817</v>
      </c>
      <c r="C1800" s="1" t="s">
        <v>13</v>
      </c>
      <c r="D1800">
        <v>2</v>
      </c>
      <c r="E1800">
        <v>1806</v>
      </c>
      <c r="F1800" t="s">
        <v>18</v>
      </c>
      <c r="G1800">
        <f>VLOOKUP(F1800,sizing_mappings!$A$2:$B$6,2,0)</f>
        <v>5</v>
      </c>
      <c r="H1800" t="s">
        <v>1303</v>
      </c>
    </row>
    <row r="1801" spans="1:11" ht="15" hidden="1" customHeight="1">
      <c r="A1801" t="s">
        <v>31</v>
      </c>
      <c r="B1801" t="s">
        <v>2818</v>
      </c>
      <c r="C1801" s="1" t="s">
        <v>13</v>
      </c>
      <c r="D1801">
        <v>2</v>
      </c>
      <c r="E1801">
        <v>1805</v>
      </c>
      <c r="F1801" t="s">
        <v>55</v>
      </c>
      <c r="G1801">
        <f>VLOOKUP(F1801,sizing_mappings!$A$2:$B$6,2,0)</f>
        <v>1</v>
      </c>
      <c r="H1801" t="s">
        <v>1303</v>
      </c>
    </row>
    <row r="1802" spans="1:11" ht="15" hidden="1" customHeight="1">
      <c r="A1802" t="s">
        <v>387</v>
      </c>
      <c r="B1802" t="s">
        <v>2819</v>
      </c>
      <c r="C1802" s="1" t="s">
        <v>13</v>
      </c>
      <c r="D1802">
        <v>2</v>
      </c>
      <c r="E1802">
        <v>1805</v>
      </c>
      <c r="F1802" t="s">
        <v>21</v>
      </c>
      <c r="G1802">
        <f>VLOOKUP(F1802,sizing_mappings!$A$2:$B$6,2,0)</f>
        <v>3</v>
      </c>
      <c r="H1802" t="s">
        <v>1303</v>
      </c>
    </row>
    <row r="1803" spans="1:11" ht="15" hidden="1" customHeight="1">
      <c r="A1803" t="s">
        <v>387</v>
      </c>
      <c r="B1803" t="s">
        <v>2820</v>
      </c>
      <c r="C1803" s="1" t="s">
        <v>13</v>
      </c>
      <c r="D1803">
        <v>2</v>
      </c>
      <c r="E1803">
        <v>1805</v>
      </c>
      <c r="F1803" t="s">
        <v>14</v>
      </c>
      <c r="G1803">
        <f>VLOOKUP(F1803,sizing_mappings!$A$2:$B$6,2,0)</f>
        <v>2</v>
      </c>
      <c r="H1803" t="s">
        <v>1022</v>
      </c>
    </row>
    <row r="1804" spans="1:11" ht="15" hidden="1" customHeight="1">
      <c r="A1804" t="s">
        <v>387</v>
      </c>
      <c r="B1804" t="s">
        <v>2820</v>
      </c>
      <c r="C1804" s="1" t="s">
        <v>13</v>
      </c>
      <c r="D1804">
        <v>2</v>
      </c>
      <c r="E1804">
        <v>1805</v>
      </c>
      <c r="F1804" t="s">
        <v>14</v>
      </c>
      <c r="G1804">
        <f>VLOOKUP(F1804,sizing_mappings!$A$2:$B$6,2,0)</f>
        <v>2</v>
      </c>
      <c r="H1804" t="s">
        <v>1650</v>
      </c>
    </row>
    <row r="1805" spans="1:11" ht="15" hidden="1" customHeight="1">
      <c r="A1805" t="s">
        <v>387</v>
      </c>
      <c r="B1805" t="s">
        <v>2820</v>
      </c>
      <c r="C1805" s="1" t="s">
        <v>13</v>
      </c>
      <c r="D1805">
        <f>VLOOKUP(C1805,status_mappings!$A$2:$B$8,2,0)</f>
        <v>3</v>
      </c>
      <c r="E1805">
        <v>1805</v>
      </c>
      <c r="F1805" t="s">
        <v>14</v>
      </c>
      <c r="G1805">
        <f>VLOOKUP(F1805,sizing_mappings!$A$2:$B$6,2,0)</f>
        <v>2</v>
      </c>
      <c r="H1805" t="s">
        <v>729</v>
      </c>
    </row>
    <row r="1806" spans="1:11" ht="15" hidden="1" customHeight="1">
      <c r="A1806" t="s">
        <v>387</v>
      </c>
      <c r="B1806" t="s">
        <v>2820</v>
      </c>
      <c r="C1806" s="1" t="s">
        <v>13</v>
      </c>
      <c r="D1806">
        <f>VLOOKUP(C1806,status_mappings!$A$2:$B$8,2,0)</f>
        <v>3</v>
      </c>
      <c r="E1806">
        <v>1805</v>
      </c>
      <c r="F1806" t="s">
        <v>14</v>
      </c>
      <c r="G1806">
        <f>VLOOKUP(F1806,sizing_mappings!$A$2:$B$6,2,0)</f>
        <v>2</v>
      </c>
      <c r="H1806" t="s">
        <v>1689</v>
      </c>
    </row>
    <row r="1807" spans="1:11" ht="15" hidden="1" customHeight="1">
      <c r="A1807" t="s">
        <v>387</v>
      </c>
      <c r="B1807" t="s">
        <v>2820</v>
      </c>
      <c r="C1807" s="1" t="s">
        <v>13</v>
      </c>
      <c r="D1807">
        <v>2</v>
      </c>
      <c r="E1807">
        <v>1805</v>
      </c>
      <c r="F1807" t="s">
        <v>14</v>
      </c>
      <c r="G1807">
        <f>VLOOKUP(F1807,sizing_mappings!$A$2:$B$6,2,0)</f>
        <v>2</v>
      </c>
      <c r="H1807" t="s">
        <v>1256</v>
      </c>
    </row>
    <row r="1808" spans="1:11" ht="15" hidden="1" customHeight="1">
      <c r="A1808" t="s">
        <v>387</v>
      </c>
      <c r="B1808" t="s">
        <v>2821</v>
      </c>
      <c r="C1808" s="1" t="s">
        <v>13</v>
      </c>
      <c r="D1808">
        <v>2</v>
      </c>
      <c r="E1808">
        <v>1805</v>
      </c>
      <c r="F1808" t="s">
        <v>14</v>
      </c>
      <c r="G1808">
        <f>VLOOKUP(F1808,sizing_mappings!$A$2:$B$6,2,0)</f>
        <v>2</v>
      </c>
      <c r="H1808" t="s">
        <v>1303</v>
      </c>
    </row>
    <row r="1809" spans="1:8" ht="15" hidden="1" customHeight="1">
      <c r="A1809" t="s">
        <v>387</v>
      </c>
      <c r="B1809" t="s">
        <v>2821</v>
      </c>
      <c r="C1809" s="1" t="s">
        <v>13</v>
      </c>
      <c r="D1809">
        <f>VLOOKUP(C1809,status_mappings!$A$2:$B$8,2,0)</f>
        <v>3</v>
      </c>
      <c r="E1809">
        <v>1805</v>
      </c>
      <c r="F1809" t="s">
        <v>14</v>
      </c>
      <c r="G1809">
        <f>VLOOKUP(F1809,sizing_mappings!$A$2:$B$6,2,0)</f>
        <v>2</v>
      </c>
      <c r="H1809" t="s">
        <v>1314</v>
      </c>
    </row>
    <row r="1810" spans="1:8" ht="15" hidden="1" customHeight="1">
      <c r="A1810" t="s">
        <v>387</v>
      </c>
      <c r="B1810" t="s">
        <v>2821</v>
      </c>
      <c r="C1810" s="1" t="s">
        <v>13</v>
      </c>
      <c r="D1810">
        <v>2</v>
      </c>
      <c r="E1810">
        <v>1805</v>
      </c>
      <c r="F1810" t="s">
        <v>14</v>
      </c>
      <c r="G1810">
        <f>VLOOKUP(F1810,sizing_mappings!$A$2:$B$6,2,0)</f>
        <v>2</v>
      </c>
      <c r="H1810" t="s">
        <v>1400</v>
      </c>
    </row>
    <row r="1811" spans="1:8" ht="15" hidden="1" customHeight="1">
      <c r="A1811" t="s">
        <v>387</v>
      </c>
      <c r="B1811" t="s">
        <v>2821</v>
      </c>
      <c r="C1811" s="1" t="s">
        <v>13</v>
      </c>
      <c r="D1811">
        <v>2</v>
      </c>
      <c r="E1811">
        <v>1805</v>
      </c>
      <c r="F1811" t="s">
        <v>14</v>
      </c>
      <c r="G1811">
        <f>VLOOKUP(F1811,sizing_mappings!$A$2:$B$6,2,0)</f>
        <v>2</v>
      </c>
      <c r="H1811" t="s">
        <v>1256</v>
      </c>
    </row>
    <row r="1812" spans="1:8" ht="15" hidden="1" customHeight="1">
      <c r="A1812" t="s">
        <v>387</v>
      </c>
      <c r="B1812" t="s">
        <v>2821</v>
      </c>
      <c r="C1812" s="1" t="s">
        <v>13</v>
      </c>
      <c r="D1812">
        <v>2</v>
      </c>
      <c r="E1812">
        <v>1805</v>
      </c>
      <c r="F1812" t="s">
        <v>14</v>
      </c>
      <c r="G1812">
        <f>VLOOKUP(F1812,sizing_mappings!$A$2:$B$6,2,0)</f>
        <v>2</v>
      </c>
      <c r="H1812" t="s">
        <v>1650</v>
      </c>
    </row>
    <row r="1813" spans="1:8" ht="15" hidden="1" customHeight="1">
      <c r="A1813" t="s">
        <v>387</v>
      </c>
      <c r="B1813" t="s">
        <v>2822</v>
      </c>
      <c r="C1813" s="1" t="s">
        <v>13</v>
      </c>
      <c r="D1813">
        <v>2</v>
      </c>
      <c r="E1813">
        <v>1805</v>
      </c>
      <c r="F1813" t="s">
        <v>14</v>
      </c>
      <c r="G1813">
        <f>VLOOKUP(F1813,sizing_mappings!$A$2:$B$6,2,0)</f>
        <v>2</v>
      </c>
      <c r="H1813" t="s">
        <v>1256</v>
      </c>
    </row>
    <row r="1814" spans="1:8" ht="15" hidden="1" customHeight="1">
      <c r="A1814" t="s">
        <v>387</v>
      </c>
      <c r="B1814" t="s">
        <v>2822</v>
      </c>
      <c r="C1814" s="1" t="s">
        <v>13</v>
      </c>
      <c r="D1814">
        <f>VLOOKUP(C1814,status_mappings!$A$2:$B$8,2,0)</f>
        <v>3</v>
      </c>
      <c r="E1814">
        <v>1805</v>
      </c>
      <c r="F1814" t="s">
        <v>14</v>
      </c>
      <c r="G1814">
        <f>VLOOKUP(F1814,sizing_mappings!$A$2:$B$6,2,0)</f>
        <v>2</v>
      </c>
      <c r="H1814" t="s">
        <v>2361</v>
      </c>
    </row>
    <row r="1815" spans="1:8" ht="15" hidden="1" customHeight="1">
      <c r="A1815" t="s">
        <v>387</v>
      </c>
      <c r="B1815" t="s">
        <v>2822</v>
      </c>
      <c r="C1815" s="1" t="s">
        <v>13</v>
      </c>
      <c r="D1815">
        <v>2</v>
      </c>
      <c r="E1815">
        <v>1805</v>
      </c>
      <c r="F1815" t="s">
        <v>14</v>
      </c>
      <c r="G1815">
        <f>VLOOKUP(F1815,sizing_mappings!$A$2:$B$6,2,0)</f>
        <v>2</v>
      </c>
      <c r="H1815" t="s">
        <v>1804</v>
      </c>
    </row>
    <row r="1816" spans="1:8" ht="15" hidden="1" customHeight="1">
      <c r="A1816" t="s">
        <v>387</v>
      </c>
      <c r="B1816" t="s">
        <v>2822</v>
      </c>
      <c r="C1816" s="1" t="s">
        <v>13</v>
      </c>
      <c r="D1816">
        <v>2</v>
      </c>
      <c r="E1816">
        <v>1805</v>
      </c>
      <c r="F1816" t="s">
        <v>14</v>
      </c>
      <c r="G1816">
        <f>VLOOKUP(F1816,sizing_mappings!$A$2:$B$6,2,0)</f>
        <v>2</v>
      </c>
      <c r="H1816" t="s">
        <v>1832</v>
      </c>
    </row>
    <row r="1817" spans="1:8" ht="15" hidden="1" customHeight="1">
      <c r="A1817" t="s">
        <v>387</v>
      </c>
      <c r="B1817" t="s">
        <v>2822</v>
      </c>
      <c r="C1817" s="1" t="s">
        <v>13</v>
      </c>
      <c r="D1817">
        <f>VLOOKUP(C1817,status_mappings!$A$2:$B$8,2,0)</f>
        <v>3</v>
      </c>
      <c r="E1817">
        <v>1805</v>
      </c>
      <c r="F1817" t="s">
        <v>14</v>
      </c>
      <c r="G1817">
        <f>VLOOKUP(F1817,sizing_mappings!$A$2:$B$6,2,0)</f>
        <v>2</v>
      </c>
      <c r="H1817" t="s">
        <v>2020</v>
      </c>
    </row>
    <row r="1818" spans="1:8" ht="15" hidden="1" customHeight="1">
      <c r="A1818" t="s">
        <v>387</v>
      </c>
      <c r="B1818" t="s">
        <v>2822</v>
      </c>
      <c r="C1818" s="1" t="s">
        <v>13</v>
      </c>
      <c r="D1818">
        <v>2</v>
      </c>
      <c r="E1818">
        <v>1805</v>
      </c>
      <c r="F1818" t="s">
        <v>14</v>
      </c>
      <c r="G1818">
        <f>VLOOKUP(F1818,sizing_mappings!$A$2:$B$6,2,0)</f>
        <v>2</v>
      </c>
      <c r="H1818" t="s">
        <v>1022</v>
      </c>
    </row>
    <row r="1819" spans="1:8" ht="15" hidden="1" customHeight="1">
      <c r="A1819" t="s">
        <v>387</v>
      </c>
      <c r="B1819" t="s">
        <v>2822</v>
      </c>
      <c r="C1819" s="1" t="s">
        <v>13</v>
      </c>
      <c r="D1819">
        <v>2</v>
      </c>
      <c r="E1819">
        <v>1805</v>
      </c>
      <c r="F1819" t="s">
        <v>14</v>
      </c>
      <c r="G1819">
        <f>VLOOKUP(F1819,sizing_mappings!$A$2:$B$6,2,0)</f>
        <v>2</v>
      </c>
      <c r="H1819" t="s">
        <v>1400</v>
      </c>
    </row>
    <row r="1820" spans="1:8" ht="15" hidden="1" customHeight="1">
      <c r="A1820" t="s">
        <v>387</v>
      </c>
      <c r="B1820" t="s">
        <v>2824</v>
      </c>
      <c r="C1820" s="1" t="s">
        <v>75</v>
      </c>
      <c r="D1820" t="e">
        <f>VLOOKUP(C1820,status_mappings!$A$2:$B$8,2,0)</f>
        <v>#N/A</v>
      </c>
      <c r="E1820">
        <v>1902</v>
      </c>
      <c r="F1820" t="s">
        <v>55</v>
      </c>
      <c r="G1820">
        <f>VLOOKUP(F1820,sizing_mappings!$A$2:$B$6,2,0)</f>
        <v>1</v>
      </c>
      <c r="H1820" t="s">
        <v>25</v>
      </c>
    </row>
    <row r="1821" spans="1:8" ht="15" hidden="1" customHeight="1">
      <c r="A1821" t="s">
        <v>387</v>
      </c>
      <c r="B1821" t="s">
        <v>2825</v>
      </c>
      <c r="C1821" s="1" t="s">
        <v>13</v>
      </c>
      <c r="D1821">
        <f>VLOOKUP(C1821,status_mappings!$A$2:$B$8,2,0)</f>
        <v>3</v>
      </c>
      <c r="E1821">
        <v>1807</v>
      </c>
      <c r="F1821" t="s">
        <v>55</v>
      </c>
      <c r="G1821">
        <f>VLOOKUP(F1821,sizing_mappings!$A$2:$B$6,2,0)</f>
        <v>1</v>
      </c>
      <c r="H1821" t="s">
        <v>2826</v>
      </c>
    </row>
    <row r="1822" spans="1:8" ht="15" hidden="1" customHeight="1">
      <c r="A1822" t="s">
        <v>387</v>
      </c>
      <c r="B1822" t="s">
        <v>2827</v>
      </c>
      <c r="C1822" s="1" t="s">
        <v>13</v>
      </c>
      <c r="D1822">
        <f>VLOOKUP(C1822,status_mappings!$A$2:$B$8,2,0)</f>
        <v>3</v>
      </c>
      <c r="E1822">
        <v>1807</v>
      </c>
      <c r="F1822" t="s">
        <v>55</v>
      </c>
      <c r="G1822">
        <f>VLOOKUP(F1822,sizing_mappings!$A$2:$B$6,2,0)</f>
        <v>1</v>
      </c>
      <c r="H1822" t="s">
        <v>2636</v>
      </c>
    </row>
    <row r="1823" spans="1:8" ht="15" hidden="1" customHeight="1">
      <c r="A1823" t="s">
        <v>387</v>
      </c>
      <c r="B1823" t="s">
        <v>2828</v>
      </c>
      <c r="C1823" s="1" t="s">
        <v>75</v>
      </c>
      <c r="D1823" t="e">
        <f>VLOOKUP(C1823,status_mappings!$A$2:$B$8,2,0)</f>
        <v>#N/A</v>
      </c>
      <c r="E1823">
        <v>1902</v>
      </c>
      <c r="F1823" t="s">
        <v>55</v>
      </c>
      <c r="G1823">
        <f>VLOOKUP(F1823,sizing_mappings!$A$2:$B$6,2,0)</f>
        <v>1</v>
      </c>
      <c r="H1823" t="s">
        <v>25</v>
      </c>
    </row>
    <row r="1824" spans="1:8" ht="15" hidden="1" customHeight="1">
      <c r="A1824" t="s">
        <v>387</v>
      </c>
      <c r="B1824" t="s">
        <v>2829</v>
      </c>
      <c r="C1824" s="1" t="s">
        <v>75</v>
      </c>
      <c r="D1824" t="e">
        <f>VLOOKUP(C1824,status_mappings!$A$2:$B$8,2,0)</f>
        <v>#N/A</v>
      </c>
      <c r="E1824">
        <v>1808</v>
      </c>
      <c r="F1824" t="s">
        <v>55</v>
      </c>
      <c r="G1824">
        <f>VLOOKUP(F1824,sizing_mappings!$A$2:$B$6,2,0)</f>
        <v>1</v>
      </c>
      <c r="H1824" t="s">
        <v>2361</v>
      </c>
    </row>
    <row r="1825" spans="1:9" ht="15" hidden="1" customHeight="1">
      <c r="A1825" t="s">
        <v>11</v>
      </c>
      <c r="B1825" t="s">
        <v>290</v>
      </c>
      <c r="C1825" s="1" t="s">
        <v>13</v>
      </c>
      <c r="D1825">
        <f>VLOOKUP(C1825,status_mappings!$A$2:$B$8,2,0)</f>
        <v>3</v>
      </c>
      <c r="E1825">
        <v>1403</v>
      </c>
      <c r="F1825" t="s">
        <v>21</v>
      </c>
      <c r="G1825">
        <f>VLOOKUP(F1825,sizing_mappings!$A$2:$B$6,2,0)</f>
        <v>3</v>
      </c>
      <c r="H1825" t="s">
        <v>22</v>
      </c>
      <c r="I1825" t="s">
        <v>87</v>
      </c>
    </row>
    <row r="1826" spans="1:9" ht="15" hidden="1" customHeight="1">
      <c r="A1826" t="s">
        <v>387</v>
      </c>
      <c r="B1826" t="s">
        <v>2830</v>
      </c>
      <c r="C1826" s="1" t="s">
        <v>13</v>
      </c>
      <c r="D1826">
        <f>VLOOKUP(C1826,status_mappings!$A$2:$B$8,2,0)</f>
        <v>3</v>
      </c>
      <c r="E1826">
        <v>1805</v>
      </c>
      <c r="F1826" t="s">
        <v>55</v>
      </c>
      <c r="G1826">
        <f>VLOOKUP(F1826,sizing_mappings!$A$2:$B$6,2,0)</f>
        <v>1</v>
      </c>
      <c r="H1826" t="s">
        <v>1832</v>
      </c>
    </row>
    <row r="1827" spans="1:9" ht="15" hidden="1" customHeight="1">
      <c r="A1827" t="s">
        <v>387</v>
      </c>
      <c r="B1827" t="s">
        <v>2831</v>
      </c>
      <c r="C1827" s="1" t="s">
        <v>13</v>
      </c>
      <c r="D1827">
        <f>VLOOKUP(C1827,status_mappings!$A$2:$B$8,2,0)</f>
        <v>3</v>
      </c>
      <c r="E1827">
        <v>1806</v>
      </c>
      <c r="F1827" t="s">
        <v>55</v>
      </c>
      <c r="G1827">
        <f>VLOOKUP(F1827,sizing_mappings!$A$2:$B$6,2,0)</f>
        <v>1</v>
      </c>
      <c r="H1827" t="s">
        <v>1400</v>
      </c>
    </row>
    <row r="1828" spans="1:9" ht="15" hidden="1" customHeight="1">
      <c r="A1828" t="s">
        <v>387</v>
      </c>
      <c r="B1828" t="s">
        <v>2832</v>
      </c>
      <c r="C1828" s="1" t="s">
        <v>13</v>
      </c>
      <c r="D1828">
        <f>VLOOKUP(C1828,status_mappings!$A$2:$B$8,2,0)</f>
        <v>3</v>
      </c>
      <c r="E1828">
        <v>1806</v>
      </c>
      <c r="F1828" t="s">
        <v>55</v>
      </c>
      <c r="G1828">
        <f>VLOOKUP(F1828,sizing_mappings!$A$2:$B$6,2,0)</f>
        <v>1</v>
      </c>
      <c r="H1828" t="s">
        <v>1303</v>
      </c>
    </row>
    <row r="1829" spans="1:9" ht="15" hidden="1" customHeight="1">
      <c r="A1829" t="s">
        <v>387</v>
      </c>
      <c r="B1829" t="s">
        <v>2833</v>
      </c>
      <c r="C1829" s="1" t="s">
        <v>75</v>
      </c>
      <c r="D1829" t="e">
        <f>VLOOKUP(C1829,status_mappings!$A$2:$B$8,2,0)</f>
        <v>#N/A</v>
      </c>
      <c r="E1829">
        <v>1902</v>
      </c>
      <c r="F1829" t="s">
        <v>55</v>
      </c>
      <c r="G1829">
        <f>VLOOKUP(F1829,sizing_mappings!$A$2:$B$6,2,0)</f>
        <v>1</v>
      </c>
      <c r="H1829" t="s">
        <v>25</v>
      </c>
    </row>
    <row r="1830" spans="1:9" ht="15" hidden="1" customHeight="1">
      <c r="A1830" t="s">
        <v>387</v>
      </c>
      <c r="B1830" t="s">
        <v>2834</v>
      </c>
      <c r="C1830" s="1" t="s">
        <v>13</v>
      </c>
      <c r="D1830">
        <f>VLOOKUP(C1830,status_mappings!$A$2:$B$8,2,0)</f>
        <v>3</v>
      </c>
      <c r="E1830">
        <v>1805</v>
      </c>
      <c r="F1830" t="s">
        <v>55</v>
      </c>
      <c r="G1830">
        <f>VLOOKUP(F1830,sizing_mappings!$A$2:$B$6,2,0)</f>
        <v>1</v>
      </c>
      <c r="H1830" s="11" t="s">
        <v>15</v>
      </c>
    </row>
    <row r="1831" spans="1:9" ht="15" hidden="1" customHeight="1">
      <c r="A1831" t="s">
        <v>387</v>
      </c>
      <c r="B1831" t="s">
        <v>2834</v>
      </c>
      <c r="C1831" s="1" t="s">
        <v>13</v>
      </c>
      <c r="D1831">
        <f>VLOOKUP(C1831,status_mappings!$A$2:$B$8,2,0)</f>
        <v>3</v>
      </c>
      <c r="E1831">
        <v>1805</v>
      </c>
      <c r="F1831" t="s">
        <v>55</v>
      </c>
      <c r="G1831">
        <f>VLOOKUP(F1831,sizing_mappings!$A$2:$B$6,2,0)</f>
        <v>1</v>
      </c>
      <c r="H1831" s="11" t="s">
        <v>1028</v>
      </c>
    </row>
    <row r="1832" spans="1:9" ht="15" hidden="1" customHeight="1">
      <c r="A1832" t="s">
        <v>387</v>
      </c>
      <c r="B1832" t="s">
        <v>2834</v>
      </c>
      <c r="C1832" s="1" t="s">
        <v>13</v>
      </c>
      <c r="D1832">
        <f>VLOOKUP(C1832,status_mappings!$A$2:$B$8,2,0)</f>
        <v>3</v>
      </c>
      <c r="E1832">
        <v>1805</v>
      </c>
      <c r="F1832" t="s">
        <v>55</v>
      </c>
      <c r="G1832">
        <f>VLOOKUP(F1832,sizing_mappings!$A$2:$B$6,2,0)</f>
        <v>1</v>
      </c>
      <c r="H1832" s="11" t="s">
        <v>1256</v>
      </c>
    </row>
    <row r="1833" spans="1:9" ht="15" hidden="1" customHeight="1">
      <c r="A1833" t="s">
        <v>387</v>
      </c>
      <c r="B1833" t="s">
        <v>2834</v>
      </c>
      <c r="C1833" s="1" t="s">
        <v>13</v>
      </c>
      <c r="D1833">
        <f>VLOOKUP(C1833,status_mappings!$A$2:$B$8,2,0)</f>
        <v>3</v>
      </c>
      <c r="E1833">
        <v>1805</v>
      </c>
      <c r="F1833" t="s">
        <v>55</v>
      </c>
      <c r="G1833">
        <f>VLOOKUP(F1833,sizing_mappings!$A$2:$B$6,2,0)</f>
        <v>1</v>
      </c>
      <c r="H1833" s="11" t="s">
        <v>1022</v>
      </c>
    </row>
    <row r="1834" spans="1:9" ht="15" hidden="1" customHeight="1">
      <c r="A1834" t="s">
        <v>387</v>
      </c>
      <c r="B1834" t="s">
        <v>2834</v>
      </c>
      <c r="C1834" s="1" t="s">
        <v>13</v>
      </c>
      <c r="D1834">
        <f>VLOOKUP(C1834,status_mappings!$A$2:$B$8,2,0)</f>
        <v>3</v>
      </c>
      <c r="E1834">
        <v>1805</v>
      </c>
      <c r="F1834" t="s">
        <v>55</v>
      </c>
      <c r="G1834">
        <f>VLOOKUP(F1834,sizing_mappings!$A$2:$B$6,2,0)</f>
        <v>1</v>
      </c>
      <c r="H1834" s="11" t="s">
        <v>1303</v>
      </c>
    </row>
    <row r="1835" spans="1:9" ht="15" hidden="1" customHeight="1">
      <c r="A1835" t="s">
        <v>387</v>
      </c>
      <c r="B1835" t="s">
        <v>2834</v>
      </c>
      <c r="C1835" s="1" t="s">
        <v>13</v>
      </c>
      <c r="D1835">
        <f>VLOOKUP(C1835,status_mappings!$A$2:$B$8,2,0)</f>
        <v>3</v>
      </c>
      <c r="E1835">
        <v>1805</v>
      </c>
      <c r="F1835" t="s">
        <v>55</v>
      </c>
      <c r="G1835">
        <f>VLOOKUP(F1835,sizing_mappings!$A$2:$B$6,2,0)</f>
        <v>1</v>
      </c>
      <c r="H1835" s="11" t="s">
        <v>1400</v>
      </c>
    </row>
    <row r="1836" spans="1:9" ht="15" hidden="1" customHeight="1">
      <c r="A1836" t="s">
        <v>387</v>
      </c>
      <c r="B1836" t="s">
        <v>2834</v>
      </c>
      <c r="C1836" s="1" t="s">
        <v>13</v>
      </c>
      <c r="D1836">
        <f>VLOOKUP(C1836,status_mappings!$A$2:$B$8,2,0)</f>
        <v>3</v>
      </c>
      <c r="E1836">
        <v>1805</v>
      </c>
      <c r="F1836" t="s">
        <v>55</v>
      </c>
      <c r="G1836">
        <f>VLOOKUP(F1836,sizing_mappings!$A$2:$B$6,2,0)</f>
        <v>1</v>
      </c>
      <c r="H1836" s="11" t="s">
        <v>1832</v>
      </c>
    </row>
    <row r="1837" spans="1:9" ht="15" hidden="1" customHeight="1">
      <c r="A1837" t="s">
        <v>387</v>
      </c>
      <c r="B1837" t="s">
        <v>2834</v>
      </c>
      <c r="C1837" s="1" t="s">
        <v>13</v>
      </c>
      <c r="D1837">
        <f>VLOOKUP(C1837,status_mappings!$A$2:$B$8,2,0)</f>
        <v>3</v>
      </c>
      <c r="E1837">
        <v>1805</v>
      </c>
      <c r="F1837" t="s">
        <v>55</v>
      </c>
      <c r="G1837">
        <f>VLOOKUP(F1837,sizing_mappings!$A$2:$B$6,2,0)</f>
        <v>1</v>
      </c>
      <c r="H1837" s="11" t="s">
        <v>2020</v>
      </c>
    </row>
    <row r="1838" spans="1:9" ht="15" hidden="1" customHeight="1">
      <c r="A1838" t="s">
        <v>387</v>
      </c>
      <c r="B1838" t="s">
        <v>2834</v>
      </c>
      <c r="C1838" s="1" t="s">
        <v>13</v>
      </c>
      <c r="D1838">
        <f>VLOOKUP(C1838,status_mappings!$A$2:$B$8,2,0)</f>
        <v>3</v>
      </c>
      <c r="E1838">
        <v>1805</v>
      </c>
      <c r="F1838" t="s">
        <v>55</v>
      </c>
      <c r="G1838">
        <f>VLOOKUP(F1838,sizing_mappings!$A$2:$B$6,2,0)</f>
        <v>1</v>
      </c>
      <c r="H1838" s="11" t="s">
        <v>1804</v>
      </c>
    </row>
    <row r="1839" spans="1:9" ht="15" hidden="1" customHeight="1">
      <c r="A1839" t="s">
        <v>2267</v>
      </c>
      <c r="B1839" t="s">
        <v>2834</v>
      </c>
      <c r="C1839" s="1" t="s">
        <v>13</v>
      </c>
      <c r="D1839">
        <f>VLOOKUP(C1839,status_mappings!$A$2:$B$8,2,0)</f>
        <v>3</v>
      </c>
      <c r="E1839">
        <v>1805</v>
      </c>
      <c r="F1839" t="s">
        <v>55</v>
      </c>
      <c r="G1839">
        <f>VLOOKUP(F1839,sizing_mappings!$A$2:$B$6,2,0)</f>
        <v>1</v>
      </c>
      <c r="H1839" s="11" t="s">
        <v>2269</v>
      </c>
    </row>
    <row r="1840" spans="1:9" ht="15" hidden="1" customHeight="1">
      <c r="A1840" t="s">
        <v>2267</v>
      </c>
      <c r="B1840" t="s">
        <v>2834</v>
      </c>
      <c r="C1840" s="1" t="s">
        <v>13</v>
      </c>
      <c r="D1840">
        <f>VLOOKUP(C1840,status_mappings!$A$2:$B$8,2,0)</f>
        <v>3</v>
      </c>
      <c r="E1840">
        <v>1805</v>
      </c>
      <c r="F1840" t="s">
        <v>55</v>
      </c>
      <c r="G1840">
        <f>VLOOKUP(F1840,sizing_mappings!$A$2:$B$6,2,0)</f>
        <v>1</v>
      </c>
      <c r="H1840" s="11" t="s">
        <v>2246</v>
      </c>
    </row>
    <row r="1841" spans="1:10" ht="15" hidden="1" customHeight="1">
      <c r="A1841" t="s">
        <v>2267</v>
      </c>
      <c r="B1841" t="s">
        <v>2834</v>
      </c>
      <c r="C1841" s="1" t="s">
        <v>13</v>
      </c>
      <c r="D1841">
        <f>VLOOKUP(C1841,status_mappings!$A$2:$B$8,2,0)</f>
        <v>3</v>
      </c>
      <c r="E1841">
        <v>1805</v>
      </c>
      <c r="F1841" t="s">
        <v>55</v>
      </c>
      <c r="G1841">
        <f>VLOOKUP(F1841,sizing_mappings!$A$2:$B$6,2,0)</f>
        <v>1</v>
      </c>
      <c r="H1841" s="11" t="s">
        <v>2835</v>
      </c>
    </row>
    <row r="1842" spans="1:10" ht="15" hidden="1" customHeight="1">
      <c r="A1842" t="s">
        <v>387</v>
      </c>
      <c r="B1842" t="s">
        <v>2834</v>
      </c>
      <c r="C1842" s="1" t="s">
        <v>13</v>
      </c>
      <c r="D1842">
        <f>VLOOKUP(C1842,status_mappings!$A$2:$B$8,2,0)</f>
        <v>3</v>
      </c>
      <c r="E1842">
        <v>1805</v>
      </c>
      <c r="F1842" t="s">
        <v>55</v>
      </c>
      <c r="G1842">
        <f>VLOOKUP(F1842,sizing_mappings!$A$2:$B$6,2,0)</f>
        <v>1</v>
      </c>
      <c r="H1842" s="11" t="s">
        <v>2361</v>
      </c>
    </row>
    <row r="1843" spans="1:10" ht="15" hidden="1" customHeight="1">
      <c r="A1843" t="s">
        <v>387</v>
      </c>
      <c r="B1843" t="s">
        <v>2834</v>
      </c>
      <c r="C1843" s="1" t="s">
        <v>13</v>
      </c>
      <c r="D1843">
        <f>VLOOKUP(C1843,status_mappings!$A$2:$B$8,2,0)</f>
        <v>3</v>
      </c>
      <c r="E1843">
        <v>1805</v>
      </c>
      <c r="F1843" t="s">
        <v>55</v>
      </c>
      <c r="G1843">
        <f>VLOOKUP(F1843,sizing_mappings!$A$2:$B$6,2,0)</f>
        <v>1</v>
      </c>
      <c r="H1843" s="11" t="s">
        <v>2363</v>
      </c>
    </row>
    <row r="1844" spans="1:10" ht="15" hidden="1" customHeight="1">
      <c r="A1844" t="s">
        <v>387</v>
      </c>
      <c r="B1844" t="s">
        <v>2834</v>
      </c>
      <c r="C1844" s="1" t="s">
        <v>13</v>
      </c>
      <c r="D1844">
        <f>VLOOKUP(C1844,status_mappings!$A$2:$B$8,2,0)</f>
        <v>3</v>
      </c>
      <c r="E1844">
        <v>1805</v>
      </c>
      <c r="F1844" t="s">
        <v>55</v>
      </c>
      <c r="G1844">
        <f>VLOOKUP(F1844,sizing_mappings!$A$2:$B$6,2,0)</f>
        <v>1</v>
      </c>
      <c r="H1844" s="11" t="s">
        <v>1650</v>
      </c>
    </row>
    <row r="1845" spans="1:10" ht="15" hidden="1" customHeight="1">
      <c r="A1845" t="s">
        <v>387</v>
      </c>
      <c r="B1845" t="s">
        <v>2834</v>
      </c>
      <c r="C1845" s="1" t="s">
        <v>13</v>
      </c>
      <c r="D1845">
        <f>VLOOKUP(C1845,status_mappings!$A$2:$B$8,2,0)</f>
        <v>3</v>
      </c>
      <c r="E1845">
        <v>1805</v>
      </c>
      <c r="F1845" t="s">
        <v>55</v>
      </c>
      <c r="G1845">
        <f>VLOOKUP(F1845,sizing_mappings!$A$2:$B$6,2,0)</f>
        <v>1</v>
      </c>
      <c r="H1845" s="11" t="s">
        <v>2365</v>
      </c>
    </row>
    <row r="1846" spans="1:10" ht="15" hidden="1" customHeight="1">
      <c r="A1846" t="s">
        <v>2267</v>
      </c>
      <c r="B1846" t="s">
        <v>2834</v>
      </c>
      <c r="C1846" s="1" t="s">
        <v>13</v>
      </c>
      <c r="D1846">
        <f>VLOOKUP(C1846,status_mappings!$A$2:$B$8,2,0)</f>
        <v>3</v>
      </c>
      <c r="E1846">
        <v>1805</v>
      </c>
      <c r="F1846" t="s">
        <v>55</v>
      </c>
      <c r="G1846">
        <f>VLOOKUP(F1846,sizing_mappings!$A$2:$B$6,2,0)</f>
        <v>1</v>
      </c>
      <c r="H1846" s="11" t="s">
        <v>2271</v>
      </c>
    </row>
    <row r="1847" spans="1:10" ht="15" hidden="1" customHeight="1">
      <c r="A1847" t="s">
        <v>2049</v>
      </c>
      <c r="B1847" s="11" t="s">
        <v>2836</v>
      </c>
      <c r="C1847" s="1" t="s">
        <v>13</v>
      </c>
      <c r="D1847">
        <f>VLOOKUP(C1847,status_mappings!$A$2:$B$8,2,0)</f>
        <v>3</v>
      </c>
      <c r="E1847">
        <v>1806</v>
      </c>
      <c r="F1847" t="s">
        <v>55</v>
      </c>
      <c r="G1847">
        <f>VLOOKUP(F1847,sizing_mappings!$A$2:$B$6,2,0)</f>
        <v>1</v>
      </c>
      <c r="H1847" s="11" t="s">
        <v>1894</v>
      </c>
    </row>
    <row r="1848" spans="1:10" ht="15" hidden="1" customHeight="1">
      <c r="A1848" t="s">
        <v>2049</v>
      </c>
      <c r="B1848" t="s">
        <v>2837</v>
      </c>
      <c r="C1848" s="1" t="s">
        <v>75</v>
      </c>
      <c r="D1848" t="e">
        <f>VLOOKUP(C1848,status_mappings!$A$2:$B$8,2,0)</f>
        <v>#N/A</v>
      </c>
      <c r="E1848">
        <v>1812</v>
      </c>
      <c r="F1848" t="s">
        <v>21</v>
      </c>
      <c r="G1848">
        <f>VLOOKUP(F1848,sizing_mappings!$A$2:$B$6,2,0)</f>
        <v>3</v>
      </c>
      <c r="H1848" s="11" t="s">
        <v>2838</v>
      </c>
    </row>
    <row r="1849" spans="1:10" ht="15" hidden="1" customHeight="1">
      <c r="A1849" t="s">
        <v>2049</v>
      </c>
      <c r="B1849" t="s">
        <v>2839</v>
      </c>
      <c r="C1849" s="1" t="s">
        <v>75</v>
      </c>
      <c r="D1849" t="e">
        <f>VLOOKUP(C1849,status_mappings!$A$2:$B$8,2,0)</f>
        <v>#N/A</v>
      </c>
      <c r="E1849">
        <v>1906</v>
      </c>
      <c r="F1849" t="s">
        <v>21</v>
      </c>
      <c r="G1849">
        <f>VLOOKUP(F1849,sizing_mappings!$A$2:$B$6,2,0)</f>
        <v>3</v>
      </c>
      <c r="H1849" s="11" t="s">
        <v>2838</v>
      </c>
    </row>
    <row r="1850" spans="1:10" ht="15" hidden="1" customHeight="1">
      <c r="A1850" t="s">
        <v>2049</v>
      </c>
      <c r="B1850" t="s">
        <v>2840</v>
      </c>
      <c r="C1850" s="1" t="s">
        <v>13</v>
      </c>
      <c r="D1850">
        <f>VLOOKUP(C1850,status_mappings!$A$2:$B$8,2,0)</f>
        <v>3</v>
      </c>
      <c r="E1850">
        <v>1806</v>
      </c>
      <c r="F1850" t="s">
        <v>21</v>
      </c>
      <c r="G1850">
        <f>VLOOKUP(F1850,sizing_mappings!$A$2:$B$6,2,0)</f>
        <v>3</v>
      </c>
      <c r="H1850" s="11" t="s">
        <v>1894</v>
      </c>
    </row>
    <row r="1851" spans="1:10" ht="15" hidden="1" customHeight="1">
      <c r="A1851" t="s">
        <v>2049</v>
      </c>
      <c r="B1851" t="s">
        <v>2841</v>
      </c>
      <c r="C1851" s="1" t="s">
        <v>13</v>
      </c>
      <c r="D1851">
        <f>VLOOKUP(C1851,status_mappings!$A$2:$B$8,2,0)</f>
        <v>3</v>
      </c>
      <c r="E1851">
        <v>1806</v>
      </c>
      <c r="F1851" t="s">
        <v>21</v>
      </c>
      <c r="G1851">
        <f>VLOOKUP(F1851,sizing_mappings!$A$2:$B$6,2,0)</f>
        <v>3</v>
      </c>
      <c r="H1851" s="11" t="s">
        <v>1894</v>
      </c>
    </row>
    <row r="1852" spans="1:10" ht="15" hidden="1" customHeight="1">
      <c r="A1852" t="s">
        <v>11</v>
      </c>
      <c r="B1852" t="s">
        <v>291</v>
      </c>
      <c r="C1852" s="1" t="s">
        <v>13</v>
      </c>
      <c r="D1852">
        <f>VLOOKUP(C1852,status_mappings!$A$2:$B$8,2,0)</f>
        <v>3</v>
      </c>
      <c r="E1852">
        <v>1403</v>
      </c>
      <c r="F1852" t="s">
        <v>21</v>
      </c>
      <c r="G1852">
        <f>VLOOKUP(F1852,sizing_mappings!$A$2:$B$6,2,0)</f>
        <v>3</v>
      </c>
      <c r="H1852" t="s">
        <v>15</v>
      </c>
    </row>
    <row r="1853" spans="1:10" ht="15" hidden="1" customHeight="1">
      <c r="A1853" t="s">
        <v>2049</v>
      </c>
      <c r="B1853" t="s">
        <v>2842</v>
      </c>
      <c r="C1853" s="1" t="s">
        <v>13</v>
      </c>
      <c r="D1853">
        <f>VLOOKUP(C1853,status_mappings!$A$2:$B$8,2,0)</f>
        <v>3</v>
      </c>
      <c r="E1853">
        <v>1806</v>
      </c>
      <c r="F1853" t="s">
        <v>21</v>
      </c>
      <c r="G1853">
        <f>VLOOKUP(F1853,sizing_mappings!$A$2:$B$6,2,0)</f>
        <v>3</v>
      </c>
      <c r="H1853" s="11" t="s">
        <v>1894</v>
      </c>
    </row>
    <row r="1854" spans="1:10" ht="15" hidden="1" customHeight="1">
      <c r="A1854" t="s">
        <v>31</v>
      </c>
      <c r="B1854" t="s">
        <v>2843</v>
      </c>
      <c r="C1854" s="1" t="s">
        <v>13</v>
      </c>
      <c r="D1854">
        <f>VLOOKUP(C1854,status_mappings!$A$2:$B$8,2,0)</f>
        <v>3</v>
      </c>
      <c r="E1854">
        <v>1805</v>
      </c>
      <c r="F1854" t="s">
        <v>21</v>
      </c>
      <c r="G1854">
        <f>VLOOKUP(F1854,sizing_mappings!$A$2:$B$6,2,0)</f>
        <v>3</v>
      </c>
      <c r="H1854" t="s">
        <v>465</v>
      </c>
      <c r="J1854" s="2">
        <v>1</v>
      </c>
    </row>
    <row r="1855" spans="1:10" ht="15" hidden="1" customHeight="1">
      <c r="A1855" t="s">
        <v>31</v>
      </c>
      <c r="B1855" t="s">
        <v>2844</v>
      </c>
      <c r="C1855" s="1" t="s">
        <v>13</v>
      </c>
      <c r="D1855">
        <f>VLOOKUP(C1855,status_mappings!$A$2:$B$8,2,0)</f>
        <v>3</v>
      </c>
      <c r="E1855">
        <v>1806</v>
      </c>
      <c r="F1855" t="s">
        <v>14</v>
      </c>
      <c r="G1855">
        <f>VLOOKUP(F1855,sizing_mappings!$A$2:$B$6,2,0)</f>
        <v>2</v>
      </c>
      <c r="H1855" t="s">
        <v>465</v>
      </c>
      <c r="J1855" s="2">
        <v>1</v>
      </c>
    </row>
    <row r="1856" spans="1:10" ht="15" hidden="1" customHeight="1">
      <c r="A1856" t="s">
        <v>31</v>
      </c>
      <c r="B1856" t="s">
        <v>2845</v>
      </c>
      <c r="C1856" s="1" t="s">
        <v>13</v>
      </c>
      <c r="D1856">
        <f>VLOOKUP(C1856,status_mappings!$A$2:$B$8,2,0)</f>
        <v>3</v>
      </c>
      <c r="E1856">
        <v>1806</v>
      </c>
      <c r="F1856" t="s">
        <v>21</v>
      </c>
      <c r="G1856">
        <f>VLOOKUP(F1856,sizing_mappings!$A$2:$B$6,2,0)</f>
        <v>3</v>
      </c>
      <c r="H1856" t="s">
        <v>1256</v>
      </c>
    </row>
    <row r="1857" spans="1:10" ht="15" hidden="1" customHeight="1">
      <c r="A1857" t="s">
        <v>31</v>
      </c>
      <c r="B1857" t="s">
        <v>2846</v>
      </c>
      <c r="C1857" s="1" t="s">
        <v>13</v>
      </c>
      <c r="D1857">
        <f>VLOOKUP(C1857,status_mappings!$A$2:$B$8,2,0)</f>
        <v>3</v>
      </c>
      <c r="E1857">
        <v>1806</v>
      </c>
      <c r="F1857" t="s">
        <v>14</v>
      </c>
      <c r="G1857">
        <f>VLOOKUP(F1857,sizing_mappings!$A$2:$B$6,2,0)</f>
        <v>2</v>
      </c>
      <c r="H1857" t="s">
        <v>1256</v>
      </c>
    </row>
    <row r="1858" spans="1:10" ht="15" hidden="1" customHeight="1">
      <c r="A1858" t="s">
        <v>31</v>
      </c>
      <c r="B1858" t="s">
        <v>2847</v>
      </c>
      <c r="C1858" s="1" t="s">
        <v>13</v>
      </c>
      <c r="D1858">
        <f>VLOOKUP(C1858,status_mappings!$A$2:$B$8,2,0)</f>
        <v>3</v>
      </c>
      <c r="E1858">
        <v>1805</v>
      </c>
      <c r="F1858" t="s">
        <v>14</v>
      </c>
      <c r="G1858">
        <f>VLOOKUP(F1858,sizing_mappings!$A$2:$B$6,2,0)</f>
        <v>2</v>
      </c>
      <c r="H1858" t="s">
        <v>465</v>
      </c>
      <c r="J1858" s="2">
        <v>1</v>
      </c>
    </row>
    <row r="1859" spans="1:10" ht="15" hidden="1" customHeight="1">
      <c r="A1859" t="s">
        <v>387</v>
      </c>
      <c r="B1859" t="s">
        <v>2849</v>
      </c>
      <c r="C1859" s="1" t="s">
        <v>13</v>
      </c>
      <c r="D1859">
        <f>VLOOKUP(C1859,status_mappings!$A$2:$B$8,2,0)</f>
        <v>3</v>
      </c>
      <c r="E1859">
        <v>1806</v>
      </c>
      <c r="F1859" t="s">
        <v>36</v>
      </c>
      <c r="G1859">
        <f>VLOOKUP(F1859,sizing_mappings!$A$2:$B$6,2,0)</f>
        <v>8</v>
      </c>
      <c r="H1859" t="s">
        <v>1303</v>
      </c>
    </row>
    <row r="1860" spans="1:10" ht="15" hidden="1" customHeight="1">
      <c r="A1860" t="s">
        <v>387</v>
      </c>
      <c r="B1860" t="s">
        <v>2850</v>
      </c>
      <c r="C1860" s="1" t="s">
        <v>13</v>
      </c>
      <c r="D1860">
        <f>VLOOKUP(C1860,status_mappings!$A$2:$B$8,2,0)</f>
        <v>3</v>
      </c>
      <c r="E1860">
        <v>1806</v>
      </c>
      <c r="F1860" t="s">
        <v>21</v>
      </c>
      <c r="G1860">
        <f>VLOOKUP(F1860,sizing_mappings!$A$2:$B$6,2,0)</f>
        <v>3</v>
      </c>
      <c r="H1860" t="s">
        <v>1303</v>
      </c>
    </row>
    <row r="1861" spans="1:10" ht="15" hidden="1" customHeight="1">
      <c r="A1861" t="s">
        <v>2851</v>
      </c>
      <c r="B1861" t="s">
        <v>2852</v>
      </c>
      <c r="C1861" s="1" t="s">
        <v>13</v>
      </c>
      <c r="D1861">
        <f>VLOOKUP(C1861,status_mappings!$A$2:$B$8,2,0)</f>
        <v>3</v>
      </c>
      <c r="E1861">
        <v>1805</v>
      </c>
      <c r="F1861" t="s">
        <v>14</v>
      </c>
      <c r="G1861">
        <f>VLOOKUP(F1861,sizing_mappings!$A$2:$B$6,2,0)</f>
        <v>2</v>
      </c>
      <c r="H1861" t="s">
        <v>1804</v>
      </c>
    </row>
    <row r="1862" spans="1:10" ht="15" hidden="1" customHeight="1">
      <c r="A1862" t="s">
        <v>11</v>
      </c>
      <c r="B1862" t="s">
        <v>292</v>
      </c>
      <c r="C1862" s="1" t="s">
        <v>13</v>
      </c>
      <c r="D1862">
        <f>VLOOKUP(C1862,status_mappings!$A$2:$B$8,2,0)</f>
        <v>3</v>
      </c>
      <c r="E1862">
        <v>1403</v>
      </c>
      <c r="F1862" t="s">
        <v>21</v>
      </c>
      <c r="G1862">
        <f>VLOOKUP(F1862,sizing_mappings!$A$2:$B$6,2,0)</f>
        <v>3</v>
      </c>
      <c r="H1862" t="s">
        <v>133</v>
      </c>
    </row>
    <row r="1863" spans="1:10" ht="15" hidden="1" customHeight="1">
      <c r="A1863" t="s">
        <v>2851</v>
      </c>
      <c r="B1863" t="s">
        <v>2853</v>
      </c>
      <c r="C1863" s="1" t="s">
        <v>13</v>
      </c>
      <c r="D1863">
        <f>VLOOKUP(C1863,status_mappings!$A$2:$B$8,2,0)</f>
        <v>3</v>
      </c>
      <c r="E1863">
        <v>1805</v>
      </c>
      <c r="F1863" t="s">
        <v>21</v>
      </c>
      <c r="G1863">
        <f>VLOOKUP(F1863,sizing_mappings!$A$2:$B$6,2,0)</f>
        <v>3</v>
      </c>
      <c r="H1863" t="s">
        <v>2059</v>
      </c>
    </row>
    <row r="1864" spans="1:10" ht="15" hidden="1" customHeight="1">
      <c r="A1864" t="s">
        <v>2267</v>
      </c>
      <c r="B1864" t="s">
        <v>2854</v>
      </c>
      <c r="C1864" s="1" t="s">
        <v>75</v>
      </c>
      <c r="D1864" t="e">
        <f>VLOOKUP(C1864,status_mappings!$A$2:$B$8,2,0)</f>
        <v>#N/A</v>
      </c>
      <c r="E1864">
        <v>1808</v>
      </c>
      <c r="F1864" t="s">
        <v>14</v>
      </c>
      <c r="G1864">
        <f>VLOOKUP(F1864,sizing_mappings!$A$2:$B$6,2,0)</f>
        <v>2</v>
      </c>
      <c r="H1864" t="s">
        <v>1804</v>
      </c>
    </row>
    <row r="1865" spans="1:10" ht="15" hidden="1" customHeight="1">
      <c r="A1865" t="s">
        <v>2267</v>
      </c>
      <c r="B1865" t="s">
        <v>2855</v>
      </c>
      <c r="C1865" s="1" t="s">
        <v>75</v>
      </c>
      <c r="D1865" t="e">
        <f>VLOOKUP(C1865,status_mappings!$A$2:$B$8,2,0)</f>
        <v>#N/A</v>
      </c>
      <c r="E1865">
        <v>1808</v>
      </c>
      <c r="F1865" t="s">
        <v>14</v>
      </c>
      <c r="G1865">
        <f>VLOOKUP(F1865,sizing_mappings!$A$2:$B$6,2,0)</f>
        <v>2</v>
      </c>
      <c r="H1865" t="s">
        <v>2226</v>
      </c>
    </row>
    <row r="1866" spans="1:10" ht="15" hidden="1" customHeight="1">
      <c r="A1866" t="s">
        <v>31</v>
      </c>
      <c r="B1866" t="s">
        <v>2856</v>
      </c>
      <c r="C1866" s="1" t="s">
        <v>13</v>
      </c>
      <c r="D1866">
        <f>VLOOKUP(C1866,status_mappings!$A$2:$B$8,2,0)</f>
        <v>3</v>
      </c>
      <c r="E1866">
        <v>1805</v>
      </c>
      <c r="F1866" t="s">
        <v>55</v>
      </c>
      <c r="G1866">
        <f>VLOOKUP(F1866,sizing_mappings!$A$2:$B$6,2,0)</f>
        <v>1</v>
      </c>
      <c r="H1866" t="s">
        <v>1804</v>
      </c>
    </row>
    <row r="1867" spans="1:10" ht="15" hidden="1" customHeight="1">
      <c r="A1867" t="s">
        <v>31</v>
      </c>
      <c r="B1867" t="s">
        <v>2857</v>
      </c>
      <c r="C1867" s="1" t="s">
        <v>13</v>
      </c>
      <c r="D1867">
        <f>VLOOKUP(C1867,status_mappings!$A$2:$B$8,2,0)</f>
        <v>3</v>
      </c>
      <c r="E1867">
        <v>1805</v>
      </c>
      <c r="F1867" t="s">
        <v>55</v>
      </c>
      <c r="G1867">
        <v>1</v>
      </c>
      <c r="H1867" t="s">
        <v>2252</v>
      </c>
    </row>
    <row r="1868" spans="1:10" ht="15" hidden="1" customHeight="1">
      <c r="A1868" t="s">
        <v>387</v>
      </c>
      <c r="B1868" t="s">
        <v>2858</v>
      </c>
      <c r="C1868" s="1" t="s">
        <v>13</v>
      </c>
      <c r="D1868">
        <f>VLOOKUP(C1868,status_mappings!$A$2:$B$8,2,0)</f>
        <v>3</v>
      </c>
      <c r="E1868">
        <v>1805</v>
      </c>
      <c r="F1868" t="s">
        <v>14</v>
      </c>
      <c r="G1868">
        <v>2</v>
      </c>
      <c r="H1868" t="s">
        <v>2252</v>
      </c>
    </row>
    <row r="1869" spans="1:10" ht="15" hidden="1" customHeight="1">
      <c r="A1869" t="s">
        <v>2296</v>
      </c>
      <c r="B1869" t="s">
        <v>2859</v>
      </c>
      <c r="C1869" s="1" t="s">
        <v>13</v>
      </c>
      <c r="D1869">
        <f>VLOOKUP(C1869,status_mappings!$A$2:$B$8,2,0)</f>
        <v>3</v>
      </c>
      <c r="E1869">
        <v>1808</v>
      </c>
      <c r="F1869" t="s">
        <v>55</v>
      </c>
      <c r="G1869">
        <f>VLOOKUP(F1869,sizing_mappings!$A$2:$B$6,2,0)</f>
        <v>1</v>
      </c>
      <c r="H1869" t="s">
        <v>1303</v>
      </c>
    </row>
    <row r="1870" spans="1:10" ht="15" hidden="1" customHeight="1">
      <c r="A1870" t="s">
        <v>387</v>
      </c>
      <c r="B1870" t="s">
        <v>2860</v>
      </c>
      <c r="C1870" s="1" t="s">
        <v>13</v>
      </c>
      <c r="D1870">
        <f>VLOOKUP(C1870,status_mappings!$A$2:$B$8,2,0)</f>
        <v>3</v>
      </c>
      <c r="E1870">
        <v>1807</v>
      </c>
      <c r="F1870" t="s">
        <v>55</v>
      </c>
      <c r="G1870">
        <f>VLOOKUP(F1870,sizing_mappings!$A$2:$B$6,2,0)</f>
        <v>1</v>
      </c>
      <c r="H1870" t="s">
        <v>2826</v>
      </c>
    </row>
    <row r="1871" spans="1:10" ht="15" hidden="1" customHeight="1">
      <c r="A1871" t="s">
        <v>387</v>
      </c>
      <c r="B1871" t="s">
        <v>2861</v>
      </c>
      <c r="C1871" s="1" t="s">
        <v>75</v>
      </c>
      <c r="D1871" t="e">
        <f>VLOOKUP(C1871,status_mappings!$A$2:$B$8,2,0)</f>
        <v>#N/A</v>
      </c>
      <c r="E1871">
        <v>1812</v>
      </c>
      <c r="F1871" t="s">
        <v>14</v>
      </c>
      <c r="G1871">
        <f>VLOOKUP(F1871,sizing_mappings!$A$2:$B$6,2,0)</f>
        <v>2</v>
      </c>
      <c r="H1871" t="s">
        <v>2004</v>
      </c>
    </row>
    <row r="1872" spans="1:10" ht="15" hidden="1" customHeight="1">
      <c r="A1872" t="s">
        <v>387</v>
      </c>
      <c r="B1872" t="s">
        <v>2862</v>
      </c>
      <c r="C1872" s="1" t="s">
        <v>13</v>
      </c>
      <c r="D1872">
        <f>VLOOKUP(C1872,status_mappings!$A$2:$B$8,2,0)</f>
        <v>3</v>
      </c>
      <c r="E1872">
        <v>1807</v>
      </c>
      <c r="F1872" t="s">
        <v>14</v>
      </c>
      <c r="G1872">
        <f>VLOOKUP(F1872,sizing_mappings!$A$2:$B$6,2,0)</f>
        <v>2</v>
      </c>
      <c r="H1872" t="s">
        <v>2363</v>
      </c>
    </row>
    <row r="1873" spans="1:11" ht="15" hidden="1" customHeight="1">
      <c r="A1873" t="s">
        <v>11</v>
      </c>
      <c r="B1873" t="s">
        <v>293</v>
      </c>
      <c r="C1873" s="1" t="s">
        <v>13</v>
      </c>
      <c r="D1873">
        <f>VLOOKUP(C1873,status_mappings!$A$2:$B$8,2,0)</f>
        <v>3</v>
      </c>
      <c r="E1873">
        <v>1403</v>
      </c>
      <c r="F1873" t="s">
        <v>21</v>
      </c>
      <c r="G1873">
        <f>VLOOKUP(F1873,sizing_mappings!$A$2:$B$6,2,0)</f>
        <v>3</v>
      </c>
      <c r="H1873" t="s">
        <v>228</v>
      </c>
      <c r="I1873" t="s">
        <v>87</v>
      </c>
      <c r="K1873" t="s">
        <v>187</v>
      </c>
    </row>
    <row r="1874" spans="1:11" ht="15" hidden="1" customHeight="1">
      <c r="A1874" t="s">
        <v>387</v>
      </c>
      <c r="B1874" t="s">
        <v>2863</v>
      </c>
      <c r="C1874" s="1" t="s">
        <v>13</v>
      </c>
      <c r="D1874">
        <f>VLOOKUP(C1874,status_mappings!$A$2:$B$8,2,0)</f>
        <v>3</v>
      </c>
      <c r="E1874">
        <v>1808</v>
      </c>
      <c r="F1874" t="s">
        <v>14</v>
      </c>
      <c r="G1874">
        <f>VLOOKUP(F1874,sizing_mappings!$A$2:$B$6,2,0)</f>
        <v>2</v>
      </c>
      <c r="H1874" t="s">
        <v>2636</v>
      </c>
    </row>
    <row r="1875" spans="1:11" ht="15" hidden="1" customHeight="1">
      <c r="A1875" t="s">
        <v>387</v>
      </c>
      <c r="B1875" t="s">
        <v>2864</v>
      </c>
      <c r="C1875" s="1" t="s">
        <v>75</v>
      </c>
      <c r="D1875" t="e">
        <f>VLOOKUP(C1875,status_mappings!$A$2:$B$8,2,0)</f>
        <v>#N/A</v>
      </c>
      <c r="E1875">
        <v>1902</v>
      </c>
      <c r="F1875" t="s">
        <v>55</v>
      </c>
      <c r="G1875">
        <f>VLOOKUP(F1875,sizing_mappings!$A$2:$B$6,2,0)</f>
        <v>1</v>
      </c>
      <c r="H1875" t="s">
        <v>25</v>
      </c>
    </row>
    <row r="1876" spans="1:11" ht="15" hidden="1" customHeight="1">
      <c r="A1876" t="s">
        <v>31</v>
      </c>
      <c r="B1876" t="s">
        <v>2871</v>
      </c>
      <c r="C1876" s="1" t="s">
        <v>13</v>
      </c>
      <c r="D1876">
        <f>VLOOKUP(C1876,status_mappings!$A$2:$B$8,2,0)</f>
        <v>3</v>
      </c>
      <c r="E1876">
        <v>1806</v>
      </c>
      <c r="F1876" t="s">
        <v>21</v>
      </c>
      <c r="G1876">
        <f>VLOOKUP(F1876,sizing_mappings!$A$2:$B$6,2,0)</f>
        <v>3</v>
      </c>
      <c r="H1876" t="s">
        <v>1303</v>
      </c>
    </row>
    <row r="1877" spans="1:11" ht="15" hidden="1" customHeight="1">
      <c r="A1877" t="s">
        <v>31</v>
      </c>
      <c r="B1877" t="s">
        <v>2872</v>
      </c>
      <c r="C1877" s="1" t="s">
        <v>13</v>
      </c>
      <c r="D1877">
        <f>VLOOKUP(C1877,status_mappings!$A$2:$B$8,2,0)</f>
        <v>3</v>
      </c>
      <c r="E1877">
        <v>1806</v>
      </c>
      <c r="F1877" t="s">
        <v>14</v>
      </c>
      <c r="G1877">
        <f>VLOOKUP(F1877,sizing_mappings!$A$2:$B$6,2,0)</f>
        <v>2</v>
      </c>
      <c r="H1877" t="s">
        <v>1303</v>
      </c>
    </row>
    <row r="1878" spans="1:11" ht="15" hidden="1" customHeight="1">
      <c r="A1878" t="s">
        <v>387</v>
      </c>
      <c r="B1878" t="s">
        <v>2865</v>
      </c>
      <c r="C1878" s="1" t="s">
        <v>13</v>
      </c>
      <c r="D1878">
        <v>2</v>
      </c>
      <c r="E1878">
        <v>1805</v>
      </c>
      <c r="F1878" t="s">
        <v>14</v>
      </c>
      <c r="G1878">
        <f>VLOOKUP(F1878,sizing_mappings!$A$2:$B$6,2,0)</f>
        <v>2</v>
      </c>
      <c r="H1878" t="s">
        <v>1256</v>
      </c>
    </row>
    <row r="1879" spans="1:11" ht="15" hidden="1" customHeight="1">
      <c r="A1879" t="s">
        <v>387</v>
      </c>
      <c r="B1879" t="s">
        <v>2865</v>
      </c>
      <c r="C1879" s="1" t="s">
        <v>13</v>
      </c>
      <c r="D1879">
        <f>VLOOKUP(C1879,status_mappings!$A$2:$B$8,2,0)</f>
        <v>3</v>
      </c>
      <c r="E1879">
        <v>1805</v>
      </c>
      <c r="F1879" t="s">
        <v>14</v>
      </c>
      <c r="G1879">
        <f>VLOOKUP(F1879,sizing_mappings!$A$2:$B$6,2,0)</f>
        <v>2</v>
      </c>
      <c r="H1879" t="s">
        <v>2020</v>
      </c>
    </row>
    <row r="1880" spans="1:11" ht="15" hidden="1" customHeight="1">
      <c r="A1880" t="s">
        <v>387</v>
      </c>
      <c r="B1880" t="s">
        <v>2865</v>
      </c>
      <c r="C1880" s="1" t="s">
        <v>13</v>
      </c>
      <c r="D1880">
        <v>2</v>
      </c>
      <c r="E1880">
        <v>1805</v>
      </c>
      <c r="F1880" t="s">
        <v>14</v>
      </c>
      <c r="G1880">
        <f>VLOOKUP(F1880,sizing_mappings!$A$2:$B$6,2,0)</f>
        <v>2</v>
      </c>
      <c r="H1880" t="s">
        <v>1650</v>
      </c>
    </row>
    <row r="1881" spans="1:11" ht="15" hidden="1" customHeight="1">
      <c r="A1881" t="s">
        <v>387</v>
      </c>
      <c r="B1881" t="s">
        <v>2865</v>
      </c>
      <c r="C1881" s="1" t="s">
        <v>13</v>
      </c>
      <c r="D1881">
        <f>VLOOKUP(C1881,status_mappings!$A$2:$B$8,2,0)</f>
        <v>3</v>
      </c>
      <c r="E1881">
        <v>1805</v>
      </c>
      <c r="F1881" t="s">
        <v>14</v>
      </c>
      <c r="G1881">
        <f>VLOOKUP(F1881,sizing_mappings!$A$2:$B$6,2,0)</f>
        <v>2</v>
      </c>
      <c r="H1881" t="s">
        <v>2361</v>
      </c>
    </row>
    <row r="1882" spans="1:11" ht="15" hidden="1" customHeight="1">
      <c r="A1882" t="s">
        <v>387</v>
      </c>
      <c r="B1882" t="s">
        <v>2865</v>
      </c>
      <c r="C1882" s="1" t="s">
        <v>13</v>
      </c>
      <c r="D1882">
        <v>2</v>
      </c>
      <c r="E1882">
        <v>1805</v>
      </c>
      <c r="F1882" t="s">
        <v>14</v>
      </c>
      <c r="G1882">
        <f>VLOOKUP(F1882,sizing_mappings!$A$2:$B$6,2,0)</f>
        <v>2</v>
      </c>
      <c r="H1882" t="s">
        <v>1022</v>
      </c>
    </row>
    <row r="1883" spans="1:11" ht="15" hidden="1" customHeight="1">
      <c r="A1883" t="s">
        <v>387</v>
      </c>
      <c r="B1883" t="s">
        <v>2865</v>
      </c>
      <c r="C1883" s="1" t="s">
        <v>13</v>
      </c>
      <c r="D1883">
        <v>2</v>
      </c>
      <c r="E1883">
        <v>1805</v>
      </c>
      <c r="F1883" t="s">
        <v>14</v>
      </c>
      <c r="G1883">
        <f>VLOOKUP(F1883,sizing_mappings!$A$2:$B$6,2,0)</f>
        <v>2</v>
      </c>
      <c r="H1883" t="s">
        <v>1804</v>
      </c>
    </row>
    <row r="1884" spans="1:11" ht="15" hidden="1" customHeight="1">
      <c r="A1884" t="s">
        <v>387</v>
      </c>
      <c r="B1884" t="s">
        <v>2865</v>
      </c>
      <c r="C1884" s="1" t="s">
        <v>13</v>
      </c>
      <c r="D1884">
        <f>VLOOKUP(C1884,status_mappings!$A$2:$B$8,2,0)</f>
        <v>3</v>
      </c>
      <c r="E1884">
        <v>1805</v>
      </c>
      <c r="F1884" t="s">
        <v>14</v>
      </c>
      <c r="G1884">
        <f>VLOOKUP(F1884,sizing_mappings!$A$2:$B$6,2,0)</f>
        <v>2</v>
      </c>
      <c r="H1884" t="s">
        <v>1314</v>
      </c>
    </row>
    <row r="1885" spans="1:11" ht="15" hidden="1" customHeight="1">
      <c r="A1885" t="s">
        <v>387</v>
      </c>
      <c r="B1885" t="s">
        <v>2865</v>
      </c>
      <c r="C1885" s="1" t="s">
        <v>13</v>
      </c>
      <c r="D1885">
        <f>VLOOKUP(C1885,status_mappings!$A$2:$B$8,2,0)</f>
        <v>3</v>
      </c>
      <c r="E1885">
        <v>1805</v>
      </c>
      <c r="F1885" t="s">
        <v>14</v>
      </c>
      <c r="G1885">
        <f>VLOOKUP(F1885,sizing_mappings!$A$2:$B$6,2,0)</f>
        <v>2</v>
      </c>
      <c r="H1885" t="s">
        <v>2369</v>
      </c>
    </row>
    <row r="1886" spans="1:11" ht="15" hidden="1" customHeight="1">
      <c r="A1886" t="s">
        <v>387</v>
      </c>
      <c r="B1886" t="s">
        <v>2865</v>
      </c>
      <c r="C1886" s="1" t="s">
        <v>13</v>
      </c>
      <c r="D1886">
        <v>2</v>
      </c>
      <c r="E1886">
        <v>1805</v>
      </c>
      <c r="F1886" t="s">
        <v>14</v>
      </c>
      <c r="G1886">
        <f>VLOOKUP(F1886,sizing_mappings!$A$2:$B$6,2,0)</f>
        <v>2</v>
      </c>
      <c r="H1886" t="s">
        <v>1832</v>
      </c>
    </row>
    <row r="1887" spans="1:11" ht="15" hidden="1" customHeight="1">
      <c r="A1887" t="s">
        <v>387</v>
      </c>
      <c r="B1887" t="s">
        <v>2866</v>
      </c>
      <c r="C1887" s="1" t="s">
        <v>13</v>
      </c>
      <c r="D1887">
        <v>2</v>
      </c>
      <c r="E1887">
        <v>1805</v>
      </c>
      <c r="F1887" t="s">
        <v>14</v>
      </c>
      <c r="G1887">
        <f>VLOOKUP(F1887,sizing_mappings!$A$2:$B$6,2,0)</f>
        <v>2</v>
      </c>
      <c r="H1887" t="s">
        <v>1256</v>
      </c>
    </row>
    <row r="1888" spans="1:11" ht="15" hidden="1" customHeight="1">
      <c r="A1888" t="s">
        <v>387</v>
      </c>
      <c r="B1888" t="s">
        <v>2866</v>
      </c>
      <c r="C1888" s="1" t="s">
        <v>13</v>
      </c>
      <c r="D1888">
        <f>VLOOKUP(C1888,status_mappings!$A$2:$B$8,2,0)</f>
        <v>3</v>
      </c>
      <c r="E1888">
        <v>1805</v>
      </c>
      <c r="F1888" t="s">
        <v>14</v>
      </c>
      <c r="G1888">
        <f>VLOOKUP(F1888,sizing_mappings!$A$2:$B$6,2,0)</f>
        <v>2</v>
      </c>
      <c r="H1888" t="s">
        <v>2367</v>
      </c>
    </row>
    <row r="1889" spans="1:8" ht="15" hidden="1" customHeight="1">
      <c r="A1889" t="s">
        <v>387</v>
      </c>
      <c r="B1889" t="s">
        <v>2866</v>
      </c>
      <c r="C1889" s="1" t="s">
        <v>13</v>
      </c>
      <c r="D1889">
        <f>VLOOKUP(C1889,status_mappings!$A$2:$B$8,2,0)</f>
        <v>3</v>
      </c>
      <c r="E1889">
        <v>1805</v>
      </c>
      <c r="F1889" t="s">
        <v>14</v>
      </c>
      <c r="G1889">
        <f>VLOOKUP(F1889,sizing_mappings!$A$2:$B$6,2,0)</f>
        <v>2</v>
      </c>
      <c r="H1889" t="s">
        <v>1314</v>
      </c>
    </row>
    <row r="1890" spans="1:8" ht="15" hidden="1" customHeight="1">
      <c r="A1890" t="s">
        <v>387</v>
      </c>
      <c r="B1890" t="s">
        <v>2866</v>
      </c>
      <c r="C1890" s="1" t="s">
        <v>13</v>
      </c>
      <c r="D1890">
        <f>VLOOKUP(C1890,status_mappings!$A$2:$B$8,2,0)</f>
        <v>3</v>
      </c>
      <c r="E1890">
        <v>1805</v>
      </c>
      <c r="F1890" t="s">
        <v>14</v>
      </c>
      <c r="G1890">
        <f>VLOOKUP(F1890,sizing_mappings!$A$2:$B$6,2,0)</f>
        <v>2</v>
      </c>
      <c r="H1890" t="s">
        <v>2252</v>
      </c>
    </row>
    <row r="1891" spans="1:8" ht="15" hidden="1" customHeight="1">
      <c r="A1891" t="s">
        <v>387</v>
      </c>
      <c r="B1891" t="s">
        <v>2866</v>
      </c>
      <c r="C1891" s="1" t="s">
        <v>13</v>
      </c>
      <c r="D1891">
        <f>VLOOKUP(C1891,status_mappings!$A$2:$B$8,2,0)</f>
        <v>3</v>
      </c>
      <c r="E1891">
        <v>1805</v>
      </c>
      <c r="F1891" t="s">
        <v>14</v>
      </c>
      <c r="G1891">
        <f>VLOOKUP(F1891,sizing_mappings!$A$2:$B$6,2,0)</f>
        <v>2</v>
      </c>
      <c r="H1891" t="s">
        <v>2020</v>
      </c>
    </row>
    <row r="1892" spans="1:8" ht="15" hidden="1" customHeight="1">
      <c r="A1892" t="s">
        <v>387</v>
      </c>
      <c r="B1892" t="s">
        <v>2866</v>
      </c>
      <c r="C1892" s="1" t="s">
        <v>13</v>
      </c>
      <c r="D1892">
        <v>2</v>
      </c>
      <c r="E1892">
        <v>1805</v>
      </c>
      <c r="F1892" t="s">
        <v>14</v>
      </c>
      <c r="G1892">
        <f>VLOOKUP(F1892,sizing_mappings!$A$2:$B$6,2,0)</f>
        <v>2</v>
      </c>
      <c r="H1892" t="s">
        <v>1400</v>
      </c>
    </row>
    <row r="1893" spans="1:8" ht="15" hidden="1" customHeight="1">
      <c r="A1893" t="s">
        <v>387</v>
      </c>
      <c r="B1893" t="s">
        <v>2866</v>
      </c>
      <c r="C1893" s="1" t="s">
        <v>13</v>
      </c>
      <c r="D1893">
        <f>VLOOKUP(C1893,status_mappings!$A$2:$B$8,2,0)</f>
        <v>3</v>
      </c>
      <c r="E1893">
        <v>1805</v>
      </c>
      <c r="F1893" t="s">
        <v>14</v>
      </c>
      <c r="G1893">
        <f>VLOOKUP(F1893,sizing_mappings!$A$2:$B$6,2,0)</f>
        <v>2</v>
      </c>
      <c r="H1893" t="s">
        <v>2361</v>
      </c>
    </row>
    <row r="1894" spans="1:8" ht="15" hidden="1" customHeight="1">
      <c r="A1894" t="s">
        <v>2030</v>
      </c>
      <c r="B1894" t="s">
        <v>2867</v>
      </c>
      <c r="C1894" s="1" t="s">
        <v>13</v>
      </c>
      <c r="D1894">
        <v>2</v>
      </c>
      <c r="E1894">
        <v>1805</v>
      </c>
      <c r="F1894" t="s">
        <v>14</v>
      </c>
      <c r="G1894">
        <f>VLOOKUP(F1894,sizing_mappings!$A$2:$B$6,2,0)</f>
        <v>2</v>
      </c>
      <c r="H1894" t="s">
        <v>1256</v>
      </c>
    </row>
    <row r="1895" spans="1:8" ht="15" hidden="1" customHeight="1">
      <c r="A1895" t="s">
        <v>2030</v>
      </c>
      <c r="B1895" t="s">
        <v>2867</v>
      </c>
      <c r="C1895" s="1" t="s">
        <v>13</v>
      </c>
      <c r="D1895">
        <v>2</v>
      </c>
      <c r="E1895">
        <v>1805</v>
      </c>
      <c r="F1895" t="s">
        <v>14</v>
      </c>
      <c r="G1895">
        <f>VLOOKUP(F1895,sizing_mappings!$A$2:$B$6,2,0)</f>
        <v>2</v>
      </c>
      <c r="H1895" t="s">
        <v>1400</v>
      </c>
    </row>
    <row r="1896" spans="1:8" ht="15" hidden="1" customHeight="1">
      <c r="A1896" t="s">
        <v>2030</v>
      </c>
      <c r="B1896" t="s">
        <v>2867</v>
      </c>
      <c r="C1896" s="1" t="s">
        <v>13</v>
      </c>
      <c r="D1896">
        <f>VLOOKUP(C1896,status_mappings!$A$2:$B$8,2,0)</f>
        <v>3</v>
      </c>
      <c r="E1896">
        <v>1805</v>
      </c>
      <c r="F1896" t="s">
        <v>14</v>
      </c>
      <c r="G1896">
        <f>VLOOKUP(F1896,sizing_mappings!$A$2:$B$6,2,0)</f>
        <v>2</v>
      </c>
      <c r="H1896" t="s">
        <v>15</v>
      </c>
    </row>
    <row r="1897" spans="1:8" ht="15" hidden="1" customHeight="1">
      <c r="A1897" t="s">
        <v>2030</v>
      </c>
      <c r="B1897" t="s">
        <v>2867</v>
      </c>
      <c r="C1897" s="1" t="s">
        <v>13</v>
      </c>
      <c r="D1897">
        <v>2</v>
      </c>
      <c r="E1897">
        <v>1805</v>
      </c>
      <c r="F1897" t="s">
        <v>14</v>
      </c>
      <c r="G1897">
        <f>VLOOKUP(F1897,sizing_mappings!$A$2:$B$6,2,0)</f>
        <v>2</v>
      </c>
      <c r="H1897" t="s">
        <v>2363</v>
      </c>
    </row>
    <row r="1898" spans="1:8" ht="15" hidden="1" customHeight="1">
      <c r="A1898" t="s">
        <v>2030</v>
      </c>
      <c r="B1898" t="s">
        <v>2867</v>
      </c>
      <c r="C1898" s="1" t="s">
        <v>13</v>
      </c>
      <c r="D1898">
        <f>VLOOKUP(C1898,status_mappings!$A$2:$B$8,2,0)</f>
        <v>3</v>
      </c>
      <c r="E1898">
        <v>1805</v>
      </c>
      <c r="F1898" t="s">
        <v>14</v>
      </c>
      <c r="G1898">
        <f>VLOOKUP(F1898,sizing_mappings!$A$2:$B$6,2,0)</f>
        <v>2</v>
      </c>
      <c r="H1898" t="s">
        <v>2020</v>
      </c>
    </row>
    <row r="1899" spans="1:8" ht="15" hidden="1" customHeight="1">
      <c r="A1899" t="s">
        <v>2030</v>
      </c>
      <c r="B1899" t="s">
        <v>2867</v>
      </c>
      <c r="C1899" s="1" t="s">
        <v>13</v>
      </c>
      <c r="D1899">
        <v>2</v>
      </c>
      <c r="E1899">
        <v>1805</v>
      </c>
      <c r="F1899" t="s">
        <v>14</v>
      </c>
      <c r="G1899">
        <f>VLOOKUP(F1899,sizing_mappings!$A$2:$B$6,2,0)</f>
        <v>2</v>
      </c>
      <c r="H1899" t="s">
        <v>1650</v>
      </c>
    </row>
    <row r="1900" spans="1:8" ht="15" hidden="1" customHeight="1">
      <c r="A1900" t="s">
        <v>2030</v>
      </c>
      <c r="B1900" t="s">
        <v>2873</v>
      </c>
      <c r="C1900" s="1" t="s">
        <v>13</v>
      </c>
      <c r="D1900">
        <f>VLOOKUP(C1900,status_mappings!$A$2:$B$8,2,0)</f>
        <v>3</v>
      </c>
      <c r="E1900">
        <v>1806</v>
      </c>
      <c r="F1900" t="s">
        <v>21</v>
      </c>
      <c r="G1900">
        <v>3</v>
      </c>
      <c r="H1900" t="s">
        <v>1400</v>
      </c>
    </row>
    <row r="1901" spans="1:8" ht="15" hidden="1" customHeight="1">
      <c r="A1901" t="s">
        <v>2030</v>
      </c>
      <c r="B1901" t="s">
        <v>2874</v>
      </c>
      <c r="C1901" s="1" t="s">
        <v>13</v>
      </c>
      <c r="D1901">
        <f>VLOOKUP(C1901,status_mappings!$A$2:$B$8,2,0)</f>
        <v>3</v>
      </c>
      <c r="E1901">
        <v>1806</v>
      </c>
      <c r="F1901" t="s">
        <v>21</v>
      </c>
      <c r="G1901">
        <v>3</v>
      </c>
      <c r="H1901" t="s">
        <v>1256</v>
      </c>
    </row>
    <row r="1902" spans="1:8" ht="15" hidden="1" customHeight="1">
      <c r="A1902" t="s">
        <v>387</v>
      </c>
      <c r="B1902" t="s">
        <v>2875</v>
      </c>
      <c r="C1902" s="1" t="s">
        <v>13</v>
      </c>
      <c r="D1902">
        <f>VLOOKUP(C1902,status_mappings!$A$2:$B$8,2,0)</f>
        <v>3</v>
      </c>
      <c r="E1902">
        <v>1806</v>
      </c>
      <c r="F1902" t="s">
        <v>55</v>
      </c>
      <c r="G1902">
        <v>1</v>
      </c>
      <c r="H1902" t="s">
        <v>2361</v>
      </c>
    </row>
    <row r="1903" spans="1:8" ht="15" hidden="1" customHeight="1">
      <c r="A1903" t="s">
        <v>387</v>
      </c>
      <c r="B1903" t="s">
        <v>2876</v>
      </c>
      <c r="C1903" s="1" t="s">
        <v>13</v>
      </c>
      <c r="D1903">
        <f>VLOOKUP(C1903,status_mappings!$A$2:$B$8,2,0)</f>
        <v>3</v>
      </c>
      <c r="E1903">
        <v>1806</v>
      </c>
      <c r="F1903" t="s">
        <v>14</v>
      </c>
      <c r="G1903">
        <f>VLOOKUP(F1903,sizing_mappings!$A$2:$B$6,2,0)</f>
        <v>2</v>
      </c>
      <c r="H1903" t="s">
        <v>1303</v>
      </c>
    </row>
    <row r="1904" spans="1:8" ht="15" hidden="1" customHeight="1">
      <c r="A1904" t="s">
        <v>387</v>
      </c>
      <c r="B1904" t="s">
        <v>2877</v>
      </c>
      <c r="C1904" s="1" t="s">
        <v>13</v>
      </c>
      <c r="D1904">
        <f>VLOOKUP(C1904,status_mappings!$A$2:$B$8,2,0)</f>
        <v>3</v>
      </c>
      <c r="E1904">
        <v>1806</v>
      </c>
      <c r="F1904" t="s">
        <v>14</v>
      </c>
      <c r="G1904">
        <f>VLOOKUP(F1904,sizing_mappings!$A$2:$B$6,2,0)</f>
        <v>2</v>
      </c>
      <c r="H1904" t="s">
        <v>1303</v>
      </c>
    </row>
    <row r="1905" spans="1:11" ht="15" hidden="1" customHeight="1">
      <c r="A1905" t="s">
        <v>2275</v>
      </c>
      <c r="B1905" t="s">
        <v>2878</v>
      </c>
      <c r="C1905" s="1" t="s">
        <v>13</v>
      </c>
      <c r="D1905">
        <v>0</v>
      </c>
      <c r="E1905">
        <v>1805</v>
      </c>
      <c r="F1905" t="s">
        <v>55</v>
      </c>
      <c r="G1905">
        <f>VLOOKUP(F1905,sizing_mappings!$A$2:$B$6,2,0)</f>
        <v>1</v>
      </c>
      <c r="H1905" t="s">
        <v>2283</v>
      </c>
    </row>
    <row r="1906" spans="1:11" ht="15" hidden="1" customHeight="1">
      <c r="A1906" t="s">
        <v>2275</v>
      </c>
      <c r="B1906" t="s">
        <v>2878</v>
      </c>
      <c r="C1906" s="1" t="s">
        <v>13</v>
      </c>
      <c r="D1906">
        <v>0</v>
      </c>
      <c r="E1906">
        <v>1805</v>
      </c>
      <c r="F1906" t="s">
        <v>55</v>
      </c>
      <c r="G1906">
        <f>VLOOKUP(F1906,sizing_mappings!$A$2:$B$6,2,0)</f>
        <v>1</v>
      </c>
      <c r="H1906" t="s">
        <v>2281</v>
      </c>
    </row>
    <row r="1907" spans="1:11" ht="15" hidden="1" customHeight="1">
      <c r="A1907" t="s">
        <v>2275</v>
      </c>
      <c r="B1907" t="s">
        <v>2878</v>
      </c>
      <c r="C1907" s="1" t="s">
        <v>13</v>
      </c>
      <c r="D1907">
        <v>0</v>
      </c>
      <c r="E1907">
        <v>1805</v>
      </c>
      <c r="F1907" t="s">
        <v>55</v>
      </c>
      <c r="G1907">
        <f>VLOOKUP(F1907,sizing_mappings!$A$2:$B$6,2,0)</f>
        <v>1</v>
      </c>
      <c r="H1907" t="s">
        <v>2277</v>
      </c>
    </row>
    <row r="1908" spans="1:11" ht="15" hidden="1" customHeight="1">
      <c r="A1908" t="s">
        <v>2275</v>
      </c>
      <c r="B1908" t="s">
        <v>2878</v>
      </c>
      <c r="C1908" s="1" t="s">
        <v>13</v>
      </c>
      <c r="D1908">
        <v>0</v>
      </c>
      <c r="E1908">
        <v>1805</v>
      </c>
      <c r="F1908" t="s">
        <v>55</v>
      </c>
      <c r="G1908">
        <f>VLOOKUP(F1908,sizing_mappings!$A$2:$B$6,2,0)</f>
        <v>1</v>
      </c>
      <c r="H1908" t="s">
        <v>2279</v>
      </c>
    </row>
    <row r="1909" spans="1:11" ht="15" hidden="1" customHeight="1">
      <c r="A1909" t="s">
        <v>31</v>
      </c>
      <c r="B1909" t="s">
        <v>294</v>
      </c>
      <c r="C1909" s="1" t="s">
        <v>13</v>
      </c>
      <c r="D1909">
        <f>VLOOKUP(C1909,status_mappings!$A$2:$B$8,2,0)</f>
        <v>3</v>
      </c>
      <c r="E1909">
        <v>1511</v>
      </c>
      <c r="F1909" t="s">
        <v>21</v>
      </c>
      <c r="G1909">
        <f>VLOOKUP(F1909,sizing_mappings!$A$2:$B$6,2,0)</f>
        <v>3</v>
      </c>
      <c r="H1909" t="s">
        <v>267</v>
      </c>
      <c r="J1909" s="2">
        <v>0.25</v>
      </c>
      <c r="K1909" s="2"/>
    </row>
    <row r="1910" spans="1:11" ht="15" hidden="1" customHeight="1">
      <c r="A1910" t="s">
        <v>2275</v>
      </c>
      <c r="B1910" t="s">
        <v>2879</v>
      </c>
      <c r="C1910" s="1" t="s">
        <v>13</v>
      </c>
      <c r="D1910">
        <v>0</v>
      </c>
      <c r="E1910">
        <v>1805</v>
      </c>
      <c r="F1910" t="s">
        <v>55</v>
      </c>
      <c r="G1910">
        <f>VLOOKUP(F1910,sizing_mappings!$A$2:$B$6,2,0)</f>
        <v>1</v>
      </c>
      <c r="H1910" t="s">
        <v>2283</v>
      </c>
    </row>
    <row r="1911" spans="1:11" ht="15" hidden="1" customHeight="1">
      <c r="A1911" t="s">
        <v>2275</v>
      </c>
      <c r="B1911" t="s">
        <v>2879</v>
      </c>
      <c r="C1911" s="1" t="s">
        <v>13</v>
      </c>
      <c r="D1911">
        <v>0</v>
      </c>
      <c r="E1911">
        <v>1805</v>
      </c>
      <c r="F1911" t="s">
        <v>55</v>
      </c>
      <c r="G1911">
        <f>VLOOKUP(F1911,sizing_mappings!$A$2:$B$6,2,0)</f>
        <v>1</v>
      </c>
      <c r="H1911" t="s">
        <v>2281</v>
      </c>
    </row>
    <row r="1912" spans="1:11" ht="15" hidden="1" customHeight="1">
      <c r="A1912" t="s">
        <v>2275</v>
      </c>
      <c r="B1912" t="s">
        <v>2879</v>
      </c>
      <c r="C1912" s="1" t="s">
        <v>13</v>
      </c>
      <c r="D1912">
        <v>0</v>
      </c>
      <c r="E1912">
        <v>1805</v>
      </c>
      <c r="F1912" t="s">
        <v>14</v>
      </c>
      <c r="G1912">
        <f>VLOOKUP(F1912,sizing_mappings!$A$2:$B$6,2,0)</f>
        <v>2</v>
      </c>
      <c r="H1912" t="s">
        <v>2277</v>
      </c>
    </row>
    <row r="1913" spans="1:11" ht="15" hidden="1" customHeight="1">
      <c r="A1913" t="s">
        <v>2275</v>
      </c>
      <c r="B1913" t="s">
        <v>2879</v>
      </c>
      <c r="C1913" s="1" t="s">
        <v>13</v>
      </c>
      <c r="D1913">
        <v>0</v>
      </c>
      <c r="E1913">
        <v>1805</v>
      </c>
      <c r="F1913" t="s">
        <v>14</v>
      </c>
      <c r="G1913">
        <f>VLOOKUP(F1913,sizing_mappings!$A$2:$B$6,2,0)</f>
        <v>2</v>
      </c>
      <c r="H1913" t="s">
        <v>2279</v>
      </c>
    </row>
    <row r="1914" spans="1:11" ht="15" hidden="1" customHeight="1">
      <c r="A1914" t="s">
        <v>2275</v>
      </c>
      <c r="B1914" t="s">
        <v>2880</v>
      </c>
      <c r="C1914" s="1" t="s">
        <v>13</v>
      </c>
      <c r="D1914">
        <v>0</v>
      </c>
      <c r="E1914">
        <v>1805</v>
      </c>
      <c r="F1914" t="s">
        <v>18</v>
      </c>
      <c r="G1914">
        <f>VLOOKUP(F1914,sizing_mappings!$A$2:$B$6,2,0)</f>
        <v>5</v>
      </c>
      <c r="H1914" t="s">
        <v>2279</v>
      </c>
    </row>
    <row r="1915" spans="1:11" ht="15" hidden="1" customHeight="1">
      <c r="A1915" t="s">
        <v>31</v>
      </c>
      <c r="B1915" t="s">
        <v>2881</v>
      </c>
      <c r="C1915" s="1" t="s">
        <v>13</v>
      </c>
      <c r="D1915">
        <v>0</v>
      </c>
      <c r="E1915">
        <v>1805</v>
      </c>
      <c r="F1915" t="s">
        <v>18</v>
      </c>
      <c r="G1915">
        <v>5</v>
      </c>
      <c r="H1915" s="11" t="s">
        <v>2367</v>
      </c>
    </row>
    <row r="1916" spans="1:11" ht="15" hidden="1" customHeight="1">
      <c r="A1916" t="s">
        <v>31</v>
      </c>
      <c r="B1916" t="s">
        <v>2882</v>
      </c>
      <c r="C1916" s="1" t="s">
        <v>13</v>
      </c>
      <c r="D1916">
        <v>0</v>
      </c>
      <c r="E1916">
        <v>1806</v>
      </c>
      <c r="F1916" t="s">
        <v>14</v>
      </c>
      <c r="G1916">
        <v>2</v>
      </c>
      <c r="H1916" t="s">
        <v>2883</v>
      </c>
    </row>
    <row r="1917" spans="1:11" ht="15" hidden="1" customHeight="1">
      <c r="A1917" t="s">
        <v>31</v>
      </c>
      <c r="B1917" t="s">
        <v>2884</v>
      </c>
      <c r="C1917" s="1" t="s">
        <v>75</v>
      </c>
      <c r="D1917" t="e">
        <f>VLOOKUP(C1917,status_mappings!$A$2:$B$8,2,0)</f>
        <v>#N/A</v>
      </c>
      <c r="E1917">
        <v>1902</v>
      </c>
      <c r="F1917" t="s">
        <v>14</v>
      </c>
      <c r="G1917">
        <f>VLOOKUP(F1917,sizing_mappings!$A$2:$B$6,2,0)</f>
        <v>2</v>
      </c>
      <c r="H1917" t="s">
        <v>25</v>
      </c>
    </row>
    <row r="1918" spans="1:11" ht="15" hidden="1" customHeight="1">
      <c r="A1918" t="s">
        <v>31</v>
      </c>
      <c r="B1918" t="s">
        <v>295</v>
      </c>
      <c r="C1918" s="1" t="s">
        <v>75</v>
      </c>
      <c r="D1918" t="e">
        <f>VLOOKUP(C1918,status_mappings!$A$2:$B$8,2,0)</f>
        <v>#N/A</v>
      </c>
      <c r="E1918">
        <v>1609</v>
      </c>
      <c r="F1918" t="s">
        <v>21</v>
      </c>
      <c r="G1918">
        <f>VLOOKUP(F1918,sizing_mappings!$A$2:$B$6,2,0)</f>
        <v>3</v>
      </c>
      <c r="H1918" t="s">
        <v>25</v>
      </c>
    </row>
    <row r="1919" spans="1:11" ht="15" hidden="1" customHeight="1">
      <c r="A1919" t="s">
        <v>31</v>
      </c>
      <c r="B1919" t="s">
        <v>2886</v>
      </c>
      <c r="C1919" s="1" t="s">
        <v>13</v>
      </c>
      <c r="D1919">
        <v>0</v>
      </c>
      <c r="E1919">
        <v>1806</v>
      </c>
      <c r="F1919" t="s">
        <v>55</v>
      </c>
      <c r="G1919">
        <v>1</v>
      </c>
      <c r="H1919" t="s">
        <v>2883</v>
      </c>
    </row>
    <row r="1920" spans="1:11" ht="15" hidden="1" customHeight="1">
      <c r="A1920" t="s">
        <v>387</v>
      </c>
      <c r="B1920" t="s">
        <v>2887</v>
      </c>
      <c r="C1920" s="1" t="s">
        <v>13</v>
      </c>
      <c r="D1920">
        <f>VLOOKUP(C1920,status_mappings!$A$2:$B$8,2,0)</f>
        <v>3</v>
      </c>
      <c r="E1920">
        <v>1806</v>
      </c>
      <c r="F1920" t="s">
        <v>14</v>
      </c>
      <c r="G1920">
        <f>VLOOKUP(F1920,sizing_mappings!$A$2:$B$6,2,0)</f>
        <v>2</v>
      </c>
      <c r="H1920" t="s">
        <v>1256</v>
      </c>
    </row>
    <row r="1921" spans="1:8" ht="15" hidden="1" customHeight="1">
      <c r="A1921" t="s">
        <v>387</v>
      </c>
      <c r="B1921" t="s">
        <v>2887</v>
      </c>
      <c r="C1921" s="1" t="s">
        <v>13</v>
      </c>
      <c r="D1921">
        <f>VLOOKUP(C1921,status_mappings!$A$2:$B$8,2,0)</f>
        <v>3</v>
      </c>
      <c r="E1921">
        <v>1806</v>
      </c>
      <c r="F1921" t="s">
        <v>14</v>
      </c>
      <c r="G1921">
        <f>VLOOKUP(F1921,sizing_mappings!$A$2:$B$6,2,0)</f>
        <v>2</v>
      </c>
      <c r="H1921" t="s">
        <v>2252</v>
      </c>
    </row>
    <row r="1922" spans="1:8" ht="15" hidden="1" customHeight="1">
      <c r="A1922" t="s">
        <v>387</v>
      </c>
      <c r="B1922" t="s">
        <v>2887</v>
      </c>
      <c r="C1922" s="1" t="s">
        <v>13</v>
      </c>
      <c r="D1922">
        <f>VLOOKUP(C1922,status_mappings!$A$2:$B$8,2,0)</f>
        <v>3</v>
      </c>
      <c r="E1922">
        <v>1806</v>
      </c>
      <c r="F1922" t="s">
        <v>14</v>
      </c>
      <c r="G1922">
        <f>VLOOKUP(F1922,sizing_mappings!$A$2:$B$6,2,0)</f>
        <v>2</v>
      </c>
      <c r="H1922" t="s">
        <v>1400</v>
      </c>
    </row>
    <row r="1923" spans="1:8" ht="15" hidden="1" customHeight="1">
      <c r="A1923" t="s">
        <v>387</v>
      </c>
      <c r="B1923" t="s">
        <v>2887</v>
      </c>
      <c r="C1923" s="1" t="s">
        <v>13</v>
      </c>
      <c r="D1923">
        <f>VLOOKUP(C1923,status_mappings!$A$2:$B$8,2,0)</f>
        <v>3</v>
      </c>
      <c r="E1923">
        <v>1806</v>
      </c>
      <c r="F1923" t="s">
        <v>14</v>
      </c>
      <c r="G1923">
        <f>VLOOKUP(F1923,sizing_mappings!$A$2:$B$6,2,0)</f>
        <v>2</v>
      </c>
      <c r="H1923" t="s">
        <v>1022</v>
      </c>
    </row>
    <row r="1924" spans="1:8" ht="15" hidden="1" customHeight="1">
      <c r="A1924" t="s">
        <v>387</v>
      </c>
      <c r="B1924" t="s">
        <v>2887</v>
      </c>
      <c r="C1924" s="1" t="s">
        <v>13</v>
      </c>
      <c r="D1924">
        <f>VLOOKUP(C1924,status_mappings!$A$2:$B$8,2,0)</f>
        <v>3</v>
      </c>
      <c r="E1924">
        <v>1806</v>
      </c>
      <c r="F1924" t="s">
        <v>14</v>
      </c>
      <c r="G1924">
        <f>VLOOKUP(F1924,sizing_mappings!$A$2:$B$6,2,0)</f>
        <v>2</v>
      </c>
      <c r="H1924" t="s">
        <v>1650</v>
      </c>
    </row>
    <row r="1925" spans="1:8" ht="15" hidden="1" customHeight="1">
      <c r="A1925" t="s">
        <v>387</v>
      </c>
      <c r="B1925" t="s">
        <v>2887</v>
      </c>
      <c r="C1925" s="1" t="s">
        <v>13</v>
      </c>
      <c r="D1925">
        <f>VLOOKUP(C1925,status_mappings!$A$2:$B$8,2,0)</f>
        <v>3</v>
      </c>
      <c r="E1925">
        <v>1806</v>
      </c>
      <c r="F1925" t="s">
        <v>14</v>
      </c>
      <c r="G1925">
        <f>VLOOKUP(F1925,sizing_mappings!$A$2:$B$6,2,0)</f>
        <v>2</v>
      </c>
      <c r="H1925" t="s">
        <v>258</v>
      </c>
    </row>
    <row r="1926" spans="1:8" ht="15" hidden="1" customHeight="1">
      <c r="A1926" t="s">
        <v>2030</v>
      </c>
      <c r="B1926" t="s">
        <v>2888</v>
      </c>
      <c r="C1926" s="1" t="s">
        <v>13</v>
      </c>
      <c r="D1926">
        <f>VLOOKUP(C1926,status_mappings!$A$2:$B$8,2,0)</f>
        <v>3</v>
      </c>
      <c r="E1926">
        <v>1806</v>
      </c>
      <c r="F1926" t="s">
        <v>14</v>
      </c>
      <c r="G1926">
        <f>VLOOKUP(F1926,sizing_mappings!$A$2:$B$6,2,0)</f>
        <v>2</v>
      </c>
      <c r="H1926" t="s">
        <v>1256</v>
      </c>
    </row>
    <row r="1927" spans="1:8" ht="15" hidden="1" customHeight="1">
      <c r="A1927" t="s">
        <v>2030</v>
      </c>
      <c r="B1927" t="s">
        <v>2888</v>
      </c>
      <c r="C1927" s="1" t="s">
        <v>13</v>
      </c>
      <c r="D1927">
        <f>VLOOKUP(C1927,status_mappings!$A$2:$B$8,2,0)</f>
        <v>3</v>
      </c>
      <c r="E1927">
        <v>1806</v>
      </c>
      <c r="F1927" t="s">
        <v>14</v>
      </c>
      <c r="G1927">
        <f>VLOOKUP(F1927,sizing_mappings!$A$2:$B$6,2,0)</f>
        <v>2</v>
      </c>
      <c r="H1927" t="s">
        <v>1400</v>
      </c>
    </row>
    <row r="1928" spans="1:8" ht="15" hidden="1" customHeight="1">
      <c r="A1928" t="s">
        <v>2030</v>
      </c>
      <c r="B1928" t="s">
        <v>2888</v>
      </c>
      <c r="C1928" s="1" t="s">
        <v>13</v>
      </c>
      <c r="D1928">
        <f>VLOOKUP(C1928,status_mappings!$A$2:$B$8,2,0)</f>
        <v>3</v>
      </c>
      <c r="E1928">
        <v>1806</v>
      </c>
      <c r="F1928" t="s">
        <v>14</v>
      </c>
      <c r="G1928">
        <f>VLOOKUP(F1928,sizing_mappings!$A$2:$B$6,2,0)</f>
        <v>2</v>
      </c>
      <c r="H1928" t="s">
        <v>2363</v>
      </c>
    </row>
    <row r="1929" spans="1:8" ht="15" hidden="1" customHeight="1">
      <c r="A1929" t="s">
        <v>2030</v>
      </c>
      <c r="B1929" t="s">
        <v>2888</v>
      </c>
      <c r="C1929" s="1" t="s">
        <v>13</v>
      </c>
      <c r="D1929">
        <f>VLOOKUP(C1929,status_mappings!$A$2:$B$8,2,0)</f>
        <v>3</v>
      </c>
      <c r="E1929">
        <v>1806</v>
      </c>
      <c r="F1929" t="s">
        <v>14</v>
      </c>
      <c r="G1929">
        <f>VLOOKUP(F1929,sizing_mappings!$A$2:$B$6,2,0)</f>
        <v>2</v>
      </c>
      <c r="H1929" t="s">
        <v>465</v>
      </c>
    </row>
    <row r="1930" spans="1:8" ht="15" hidden="1" customHeight="1">
      <c r="A1930" t="s">
        <v>2030</v>
      </c>
      <c r="B1930" t="s">
        <v>2888</v>
      </c>
      <c r="C1930" s="1" t="s">
        <v>13</v>
      </c>
      <c r="D1930">
        <f>VLOOKUP(C1930,status_mappings!$A$2:$B$8,2,0)</f>
        <v>3</v>
      </c>
      <c r="E1930">
        <v>1806</v>
      </c>
      <c r="F1930" t="s">
        <v>14</v>
      </c>
      <c r="G1930">
        <f>VLOOKUP(F1930,sizing_mappings!$A$2:$B$6,2,0)</f>
        <v>2</v>
      </c>
      <c r="H1930" t="s">
        <v>1650</v>
      </c>
    </row>
    <row r="1931" spans="1:8" ht="15" hidden="1" customHeight="1">
      <c r="A1931" t="s">
        <v>2030</v>
      </c>
      <c r="B1931" t="s">
        <v>2889</v>
      </c>
      <c r="C1931" s="1" t="s">
        <v>13</v>
      </c>
      <c r="D1931">
        <f>VLOOKUP(C1931,status_mappings!$A$2:$B$8,2,0)</f>
        <v>3</v>
      </c>
      <c r="E1931">
        <v>1806</v>
      </c>
      <c r="F1931" t="s">
        <v>18</v>
      </c>
      <c r="G1931">
        <f>VLOOKUP(F1931,sizing_mappings!$A$2:$B$6,2,0)</f>
        <v>5</v>
      </c>
      <c r="H1931" t="s">
        <v>15</v>
      </c>
    </row>
    <row r="1932" spans="1:8" ht="15" hidden="1" customHeight="1">
      <c r="A1932" t="s">
        <v>2030</v>
      </c>
      <c r="B1932" t="s">
        <v>2889</v>
      </c>
      <c r="C1932" s="1" t="s">
        <v>13</v>
      </c>
      <c r="D1932">
        <f>VLOOKUP(C1932,status_mappings!$A$2:$B$8,2,0)</f>
        <v>3</v>
      </c>
      <c r="E1932">
        <v>1806</v>
      </c>
      <c r="F1932" t="s">
        <v>18</v>
      </c>
      <c r="G1932">
        <f>VLOOKUP(F1932,sizing_mappings!$A$2:$B$6,2,0)</f>
        <v>5</v>
      </c>
      <c r="H1932" t="s">
        <v>1256</v>
      </c>
    </row>
    <row r="1933" spans="1:8" ht="15" hidden="1" customHeight="1">
      <c r="A1933" t="s">
        <v>2030</v>
      </c>
      <c r="B1933" t="s">
        <v>2889</v>
      </c>
      <c r="C1933" s="1" t="s">
        <v>13</v>
      </c>
      <c r="D1933">
        <f>VLOOKUP(C1933,status_mappings!$A$2:$B$8,2,0)</f>
        <v>3</v>
      </c>
      <c r="E1933">
        <v>1806</v>
      </c>
      <c r="F1933" t="s">
        <v>18</v>
      </c>
      <c r="G1933">
        <f>VLOOKUP(F1933,sizing_mappings!$A$2:$B$6,2,0)</f>
        <v>5</v>
      </c>
      <c r="H1933" t="s">
        <v>1400</v>
      </c>
    </row>
    <row r="1934" spans="1:8" ht="15" hidden="1" customHeight="1">
      <c r="A1934" t="s">
        <v>2030</v>
      </c>
      <c r="B1934" t="s">
        <v>2889</v>
      </c>
      <c r="C1934" s="1" t="s">
        <v>13</v>
      </c>
      <c r="D1934">
        <f>VLOOKUP(C1934,status_mappings!$A$2:$B$8,2,0)</f>
        <v>3</v>
      </c>
      <c r="E1934">
        <v>1806</v>
      </c>
      <c r="F1934" t="s">
        <v>18</v>
      </c>
      <c r="G1934">
        <f>VLOOKUP(F1934,sizing_mappings!$A$2:$B$6,2,0)</f>
        <v>5</v>
      </c>
      <c r="H1934" t="s">
        <v>1650</v>
      </c>
    </row>
    <row r="1935" spans="1:8" ht="15" hidden="1" customHeight="1">
      <c r="A1935" t="s">
        <v>2030</v>
      </c>
      <c r="B1935" t="s">
        <v>2889</v>
      </c>
      <c r="C1935" s="1" t="s">
        <v>13</v>
      </c>
      <c r="D1935">
        <f>VLOOKUP(C1935,status_mappings!$A$2:$B$8,2,0)</f>
        <v>3</v>
      </c>
      <c r="E1935">
        <v>1806</v>
      </c>
      <c r="F1935" t="s">
        <v>18</v>
      </c>
      <c r="G1935">
        <f>VLOOKUP(F1935,sizing_mappings!$A$2:$B$6,2,0)</f>
        <v>5</v>
      </c>
      <c r="H1935" t="s">
        <v>1804</v>
      </c>
    </row>
    <row r="1936" spans="1:8" ht="15" hidden="1" customHeight="1">
      <c r="A1936" t="s">
        <v>2030</v>
      </c>
      <c r="B1936" t="s">
        <v>2889</v>
      </c>
      <c r="C1936" s="1" t="s">
        <v>13</v>
      </c>
      <c r="D1936">
        <f>VLOOKUP(C1936,status_mappings!$A$2:$B$8,2,0)</f>
        <v>3</v>
      </c>
      <c r="E1936">
        <v>1806</v>
      </c>
      <c r="F1936" t="s">
        <v>18</v>
      </c>
      <c r="G1936">
        <f>VLOOKUP(F1936,sizing_mappings!$A$2:$B$6,2,0)</f>
        <v>5</v>
      </c>
      <c r="H1936" t="s">
        <v>465</v>
      </c>
    </row>
    <row r="1937" spans="1:9" ht="15" hidden="1" customHeight="1">
      <c r="A1937" t="s">
        <v>2030</v>
      </c>
      <c r="B1937" t="s">
        <v>2889</v>
      </c>
      <c r="C1937" s="1" t="s">
        <v>13</v>
      </c>
      <c r="D1937">
        <f>VLOOKUP(C1937,status_mappings!$A$2:$B$8,2,0)</f>
        <v>3</v>
      </c>
      <c r="E1937">
        <v>1806</v>
      </c>
      <c r="F1937" t="s">
        <v>18</v>
      </c>
      <c r="G1937">
        <f>VLOOKUP(F1937,sizing_mappings!$A$2:$B$6,2,0)</f>
        <v>5</v>
      </c>
      <c r="H1937" t="s">
        <v>2363</v>
      </c>
    </row>
    <row r="1938" spans="1:9" hidden="1">
      <c r="A1938" t="s">
        <v>2030</v>
      </c>
      <c r="B1938" t="s">
        <v>2889</v>
      </c>
      <c r="C1938" s="1" t="s">
        <v>13</v>
      </c>
      <c r="D1938">
        <f>VLOOKUP(C1938,status_mappings!$A$2:$B$8,2,0)</f>
        <v>3</v>
      </c>
      <c r="E1938">
        <v>1806</v>
      </c>
      <c r="F1938" t="s">
        <v>18</v>
      </c>
      <c r="G1938">
        <f>VLOOKUP(F1938,sizing_mappings!$A$2:$B$6,2,0)</f>
        <v>5</v>
      </c>
      <c r="H1938" t="s">
        <v>2020</v>
      </c>
    </row>
    <row r="1939" spans="1:9" hidden="1">
      <c r="A1939" t="s">
        <v>387</v>
      </c>
      <c r="B1939" t="s">
        <v>2890</v>
      </c>
      <c r="C1939" s="1" t="s">
        <v>13</v>
      </c>
      <c r="D1939">
        <f>VLOOKUP(C1939,status_mappings!$A$2:$B$8,2,0)</f>
        <v>3</v>
      </c>
      <c r="E1939">
        <v>1806</v>
      </c>
      <c r="F1939" t="s">
        <v>55</v>
      </c>
      <c r="G1939">
        <f>VLOOKUP(F1939,sizing_mappings!$A$2:$B$6,2,0)</f>
        <v>1</v>
      </c>
      <c r="H1939" t="s">
        <v>1256</v>
      </c>
    </row>
    <row r="1940" spans="1:9" hidden="1">
      <c r="A1940" t="s">
        <v>2030</v>
      </c>
      <c r="B1940" t="s">
        <v>2891</v>
      </c>
      <c r="C1940" s="1" t="s">
        <v>13</v>
      </c>
      <c r="D1940">
        <f>VLOOKUP(C1940,status_mappings!$A$2:$B$8,2,0)</f>
        <v>3</v>
      </c>
      <c r="E1940">
        <v>1806</v>
      </c>
      <c r="F1940" t="s">
        <v>55</v>
      </c>
      <c r="G1940">
        <f>VLOOKUP(F1940,sizing_mappings!$A$2:$B$6,2,0)</f>
        <v>1</v>
      </c>
      <c r="H1940" t="s">
        <v>1400</v>
      </c>
    </row>
    <row r="1941" spans="1:9" ht="15" hidden="1" customHeight="1">
      <c r="A1941" t="s">
        <v>31</v>
      </c>
      <c r="B1941" t="s">
        <v>2892</v>
      </c>
      <c r="C1941" s="1" t="s">
        <v>13</v>
      </c>
      <c r="D1941">
        <f>VLOOKUP(C1941,status_mappings!$A$2:$B$8,2,0)</f>
        <v>3</v>
      </c>
      <c r="E1941">
        <v>1808</v>
      </c>
      <c r="F1941" t="s">
        <v>18</v>
      </c>
      <c r="G1941">
        <f>VLOOKUP(F1941,sizing_mappings!$A$2:$B$6,2,0)</f>
        <v>5</v>
      </c>
      <c r="H1941" t="s">
        <v>2636</v>
      </c>
    </row>
    <row r="1942" spans="1:9" ht="15" hidden="1" customHeight="1">
      <c r="A1942" t="s">
        <v>31</v>
      </c>
      <c r="B1942" t="s">
        <v>2893</v>
      </c>
      <c r="C1942" s="1" t="s">
        <v>13</v>
      </c>
      <c r="D1942">
        <f>VLOOKUP(C1942,status_mappings!$A$2:$B$8,2,0)</f>
        <v>3</v>
      </c>
      <c r="E1942">
        <v>1806</v>
      </c>
      <c r="F1942" t="s">
        <v>14</v>
      </c>
      <c r="G1942">
        <f>VLOOKUP(F1942,sizing_mappings!$A$2:$B$6,2,0)</f>
        <v>2</v>
      </c>
      <c r="H1942" t="s">
        <v>2363</v>
      </c>
    </row>
    <row r="1943" spans="1:9" ht="15" hidden="1" customHeight="1">
      <c r="A1943" t="s">
        <v>31</v>
      </c>
      <c r="B1943" t="s">
        <v>2894</v>
      </c>
      <c r="C1943" s="1" t="s">
        <v>13</v>
      </c>
      <c r="D1943">
        <f>VLOOKUP(C1943,status_mappings!$A$2:$B$8,2,0)</f>
        <v>3</v>
      </c>
      <c r="E1943">
        <v>1806</v>
      </c>
      <c r="F1943" t="s">
        <v>14</v>
      </c>
      <c r="G1943">
        <f>VLOOKUP(F1943,sizing_mappings!$A$2:$B$6,2,0)</f>
        <v>2</v>
      </c>
      <c r="H1943" t="s">
        <v>2636</v>
      </c>
    </row>
    <row r="1944" spans="1:9" ht="18" hidden="1" customHeight="1">
      <c r="A1944" t="s">
        <v>31</v>
      </c>
      <c r="B1944" t="s">
        <v>2895</v>
      </c>
      <c r="C1944" s="1" t="s">
        <v>13</v>
      </c>
      <c r="D1944">
        <f>VLOOKUP(C1944,status_mappings!$A$2:$B$8,2,0)</f>
        <v>3</v>
      </c>
      <c r="E1944">
        <v>1806</v>
      </c>
      <c r="F1944" t="s">
        <v>55</v>
      </c>
      <c r="G1944">
        <f>VLOOKUP(F1944,sizing_mappings!$A$2:$B$6,2,0)</f>
        <v>1</v>
      </c>
      <c r="H1944" t="s">
        <v>2636</v>
      </c>
    </row>
    <row r="1945" spans="1:9" ht="15" hidden="1" customHeight="1">
      <c r="A1945" t="s">
        <v>11</v>
      </c>
      <c r="B1945" t="s">
        <v>296</v>
      </c>
      <c r="C1945" s="1" t="s">
        <v>13</v>
      </c>
      <c r="D1945">
        <f>VLOOKUP(C1945,status_mappings!$A$2:$B$8,2,0)</f>
        <v>3</v>
      </c>
      <c r="E1945">
        <v>1403</v>
      </c>
      <c r="F1945" t="s">
        <v>14</v>
      </c>
      <c r="G1945">
        <f>VLOOKUP(F1945,sizing_mappings!$A$2:$B$6,2,0)</f>
        <v>2</v>
      </c>
      <c r="H1945" t="s">
        <v>29</v>
      </c>
      <c r="I1945" t="s">
        <v>87</v>
      </c>
    </row>
    <row r="1946" spans="1:9" ht="15" hidden="1" customHeight="1">
      <c r="A1946" t="s">
        <v>31</v>
      </c>
      <c r="B1946" t="s">
        <v>2896</v>
      </c>
      <c r="C1946" s="1" t="s">
        <v>13</v>
      </c>
      <c r="D1946">
        <v>0</v>
      </c>
      <c r="E1946">
        <v>1806</v>
      </c>
      <c r="F1946" t="s">
        <v>14</v>
      </c>
      <c r="G1946">
        <f>VLOOKUP(F1946,sizing_mappings!$A$2:$B$6,2,0)</f>
        <v>2</v>
      </c>
      <c r="H1946" t="s">
        <v>2636</v>
      </c>
    </row>
    <row r="1947" spans="1:9" ht="15" hidden="1" customHeight="1">
      <c r="A1947" t="s">
        <v>31</v>
      </c>
      <c r="B1947" t="s">
        <v>2897</v>
      </c>
      <c r="C1947" s="1" t="s">
        <v>13</v>
      </c>
      <c r="D1947">
        <v>0</v>
      </c>
      <c r="E1947">
        <v>1807</v>
      </c>
      <c r="F1947" t="s">
        <v>14</v>
      </c>
      <c r="G1947">
        <f>VLOOKUP(F1947,sizing_mappings!$A$2:$B$6,2,0)</f>
        <v>2</v>
      </c>
      <c r="H1947" t="s">
        <v>2898</v>
      </c>
    </row>
    <row r="1948" spans="1:9" ht="15" hidden="1" customHeight="1">
      <c r="A1948" t="s">
        <v>31</v>
      </c>
      <c r="B1948" t="s">
        <v>2899</v>
      </c>
      <c r="C1948" s="1" t="s">
        <v>13</v>
      </c>
      <c r="D1948">
        <v>0</v>
      </c>
      <c r="E1948">
        <v>1806</v>
      </c>
      <c r="F1948" t="s">
        <v>14</v>
      </c>
      <c r="G1948">
        <f>VLOOKUP(F1948,sizing_mappings!$A$2:$B$6,2,0)</f>
        <v>2</v>
      </c>
      <c r="H1948" t="s">
        <v>2900</v>
      </c>
    </row>
    <row r="1949" spans="1:9" ht="15" hidden="1" customHeight="1">
      <c r="A1949" t="s">
        <v>31</v>
      </c>
      <c r="B1949" t="s">
        <v>2901</v>
      </c>
      <c r="C1949" s="1" t="s">
        <v>13</v>
      </c>
      <c r="D1949">
        <v>0</v>
      </c>
      <c r="E1949">
        <v>1806</v>
      </c>
      <c r="F1949" t="s">
        <v>14</v>
      </c>
      <c r="G1949">
        <f>VLOOKUP(F1949,sizing_mappings!$A$2:$B$6,2,0)</f>
        <v>2</v>
      </c>
      <c r="H1949" t="s">
        <v>2902</v>
      </c>
    </row>
    <row r="1950" spans="1:9" ht="15" hidden="1" customHeight="1">
      <c r="A1950" t="s">
        <v>31</v>
      </c>
      <c r="B1950" t="s">
        <v>2903</v>
      </c>
      <c r="C1950" s="1" t="s">
        <v>13</v>
      </c>
      <c r="D1950">
        <v>0</v>
      </c>
      <c r="E1950">
        <v>1806</v>
      </c>
      <c r="F1950" t="s">
        <v>55</v>
      </c>
      <c r="G1950">
        <f>VLOOKUP(F1950,sizing_mappings!$A$2:$B$6,2,0)</f>
        <v>1</v>
      </c>
      <c r="H1950" t="s">
        <v>2365</v>
      </c>
    </row>
    <row r="1951" spans="1:9" ht="15" hidden="1" customHeight="1">
      <c r="A1951" t="s">
        <v>2049</v>
      </c>
      <c r="B1951" t="s">
        <v>2904</v>
      </c>
      <c r="C1951" s="1" t="s">
        <v>75</v>
      </c>
      <c r="D1951" t="e">
        <f>VLOOKUP(C1951,status_mappings!$A$2:$B$8,2,0)</f>
        <v>#N/A</v>
      </c>
      <c r="E1951">
        <v>1906</v>
      </c>
      <c r="F1951" t="s">
        <v>55</v>
      </c>
      <c r="G1951">
        <f>VLOOKUP(F1951,sizing_mappings!$A$2:$B$6,2,0)</f>
        <v>1</v>
      </c>
      <c r="H1951" t="s">
        <v>25</v>
      </c>
    </row>
    <row r="1952" spans="1:9" ht="15" hidden="1" customHeight="1">
      <c r="A1952" t="s">
        <v>387</v>
      </c>
      <c r="B1952" t="s">
        <v>2905</v>
      </c>
      <c r="C1952" s="1" t="s">
        <v>13</v>
      </c>
      <c r="D1952">
        <v>0</v>
      </c>
      <c r="E1952">
        <v>1806</v>
      </c>
      <c r="F1952" t="s">
        <v>55</v>
      </c>
      <c r="G1952">
        <f>VLOOKUP(F1952,sizing_mappings!$A$2:$B$6,2,0)</f>
        <v>1</v>
      </c>
      <c r="H1952" t="s">
        <v>2906</v>
      </c>
    </row>
    <row r="1953" spans="1:11" ht="15" hidden="1" customHeight="1">
      <c r="A1953" t="s">
        <v>31</v>
      </c>
      <c r="B1953" t="s">
        <v>2907</v>
      </c>
      <c r="C1953" s="1" t="s">
        <v>13</v>
      </c>
      <c r="D1953">
        <v>0</v>
      </c>
      <c r="E1953">
        <v>1806</v>
      </c>
      <c r="F1953" t="s">
        <v>55</v>
      </c>
      <c r="G1953">
        <f>VLOOKUP(F1953,sizing_mappings!$A$2:$B$6,2,0)</f>
        <v>1</v>
      </c>
      <c r="H1953" t="s">
        <v>2636</v>
      </c>
    </row>
    <row r="1954" spans="1:11" ht="15" hidden="1" customHeight="1">
      <c r="A1954" t="s">
        <v>2296</v>
      </c>
      <c r="B1954" t="s">
        <v>2908</v>
      </c>
      <c r="C1954" s="1" t="s">
        <v>13</v>
      </c>
      <c r="D1954">
        <v>0</v>
      </c>
      <c r="E1954">
        <v>1806</v>
      </c>
      <c r="F1954" t="s">
        <v>18</v>
      </c>
      <c r="G1954">
        <f>VLOOKUP(F1954,sizing_mappings!$A$2:$B$6,2,0)</f>
        <v>5</v>
      </c>
      <c r="H1954" t="s">
        <v>1303</v>
      </c>
    </row>
    <row r="1955" spans="1:11" ht="15" hidden="1" customHeight="1">
      <c r="A1955" t="s">
        <v>387</v>
      </c>
      <c r="B1955" t="s">
        <v>2909</v>
      </c>
      <c r="C1955" s="1" t="s">
        <v>13</v>
      </c>
      <c r="D1955">
        <f>VLOOKUP(C1955,status_mappings!$A$2:$B$8,2,0)</f>
        <v>3</v>
      </c>
      <c r="E1955">
        <v>1806</v>
      </c>
      <c r="F1955" t="s">
        <v>14</v>
      </c>
      <c r="G1955">
        <f>VLOOKUP(F1955,sizing_mappings!$A$2:$B$6,2,0)</f>
        <v>2</v>
      </c>
      <c r="H1955" t="s">
        <v>1400</v>
      </c>
    </row>
    <row r="1956" spans="1:11" ht="15" hidden="1" customHeight="1">
      <c r="A1956" t="s">
        <v>11</v>
      </c>
      <c r="B1956" t="s">
        <v>297</v>
      </c>
      <c r="C1956" s="1" t="s">
        <v>13</v>
      </c>
      <c r="D1956">
        <f>VLOOKUP(C1956,status_mappings!$A$2:$B$8,2,0)</f>
        <v>3</v>
      </c>
      <c r="E1956">
        <v>1403</v>
      </c>
      <c r="F1956" t="s">
        <v>21</v>
      </c>
      <c r="G1956">
        <f>VLOOKUP(F1956,sizing_mappings!$A$2:$B$6,2,0)</f>
        <v>3</v>
      </c>
      <c r="H1956" t="s">
        <v>251</v>
      </c>
      <c r="K1956" t="s">
        <v>298</v>
      </c>
    </row>
    <row r="1957" spans="1:11" ht="15" hidden="1" customHeight="1">
      <c r="A1957" t="s">
        <v>387</v>
      </c>
      <c r="B1957" t="s">
        <v>2910</v>
      </c>
      <c r="C1957" s="1" t="s">
        <v>13</v>
      </c>
      <c r="D1957">
        <f>VLOOKUP(C1957,status_mappings!$A$2:$B$8,2,0)</f>
        <v>3</v>
      </c>
      <c r="E1957">
        <v>1806</v>
      </c>
      <c r="F1957" t="s">
        <v>14</v>
      </c>
      <c r="G1957">
        <f>VLOOKUP(F1957,sizing_mappings!$A$2:$B$6,2,0)</f>
        <v>2</v>
      </c>
      <c r="H1957" t="s">
        <v>1650</v>
      </c>
    </row>
    <row r="1958" spans="1:11" ht="15" hidden="1" customHeight="1">
      <c r="A1958" t="s">
        <v>387</v>
      </c>
      <c r="B1958" t="s">
        <v>2911</v>
      </c>
      <c r="C1958" s="1" t="s">
        <v>13</v>
      </c>
      <c r="D1958">
        <f>VLOOKUP(C1958,status_mappings!$A$2:$B$8,2,0)</f>
        <v>3</v>
      </c>
      <c r="E1958">
        <v>1806</v>
      </c>
      <c r="F1958" t="s">
        <v>14</v>
      </c>
      <c r="G1958">
        <f>VLOOKUP(F1958,sizing_mappings!$A$2:$B$6,2,0)</f>
        <v>2</v>
      </c>
      <c r="H1958" t="s">
        <v>2912</v>
      </c>
    </row>
    <row r="1959" spans="1:11" ht="15" hidden="1" customHeight="1">
      <c r="A1959" t="s">
        <v>387</v>
      </c>
      <c r="B1959" t="s">
        <v>2913</v>
      </c>
      <c r="C1959" s="1" t="s">
        <v>13</v>
      </c>
      <c r="D1959">
        <f>VLOOKUP(C1959,status_mappings!$A$2:$B$8,2,0)</f>
        <v>3</v>
      </c>
      <c r="E1959">
        <v>1806</v>
      </c>
      <c r="F1959" t="s">
        <v>14</v>
      </c>
      <c r="G1959">
        <f>VLOOKUP(F1959,sizing_mappings!$A$2:$B$6,2,0)</f>
        <v>2</v>
      </c>
      <c r="H1959" t="s">
        <v>1696</v>
      </c>
    </row>
    <row r="1960" spans="1:11" ht="15" hidden="1" customHeight="1">
      <c r="A1960" t="s">
        <v>387</v>
      </c>
      <c r="B1960" t="s">
        <v>2914</v>
      </c>
      <c r="C1960" s="1" t="s">
        <v>13</v>
      </c>
      <c r="D1960">
        <f>VLOOKUP(C1960,status_mappings!$A$2:$B$8,2,0)</f>
        <v>3</v>
      </c>
      <c r="E1960">
        <v>1806</v>
      </c>
      <c r="F1960" t="s">
        <v>14</v>
      </c>
      <c r="G1960">
        <f>VLOOKUP(F1960,sizing_mappings!$A$2:$B$6,2,0)</f>
        <v>2</v>
      </c>
      <c r="H1960" t="s">
        <v>2883</v>
      </c>
    </row>
    <row r="1961" spans="1:11" hidden="1">
      <c r="A1961" t="s">
        <v>387</v>
      </c>
      <c r="B1961" t="s">
        <v>2915</v>
      </c>
      <c r="C1961" s="1" t="s">
        <v>13</v>
      </c>
      <c r="D1961">
        <f>VLOOKUP(C1961,status_mappings!$A$2:$B$8,2,0)</f>
        <v>3</v>
      </c>
      <c r="E1961">
        <v>1806</v>
      </c>
      <c r="F1961" t="s">
        <v>14</v>
      </c>
      <c r="G1961">
        <f>VLOOKUP(F1961,sizing_mappings!$A$2:$B$6,2,0)</f>
        <v>2</v>
      </c>
      <c r="H1961" t="s">
        <v>2906</v>
      </c>
    </row>
    <row r="1962" spans="1:11" hidden="1">
      <c r="A1962" t="s">
        <v>387</v>
      </c>
      <c r="B1962" t="s">
        <v>2916</v>
      </c>
      <c r="C1962" s="1" t="s">
        <v>13</v>
      </c>
      <c r="D1962">
        <f>VLOOKUP(C1962,status_mappings!$A$2:$B$8,2,0)</f>
        <v>3</v>
      </c>
      <c r="E1962">
        <v>1806</v>
      </c>
      <c r="F1962" t="s">
        <v>14</v>
      </c>
      <c r="G1962">
        <f>VLOOKUP(F1962,sizing_mappings!$A$2:$B$6,2,0)</f>
        <v>2</v>
      </c>
      <c r="H1962" t="s">
        <v>2636</v>
      </c>
    </row>
    <row r="1963" spans="1:11" hidden="1">
      <c r="A1963" t="s">
        <v>387</v>
      </c>
      <c r="B1963" t="s">
        <v>2917</v>
      </c>
      <c r="C1963" s="1" t="s">
        <v>13</v>
      </c>
      <c r="D1963">
        <f>VLOOKUP(C1963,status_mappings!$A$2:$B$8,2,0)</f>
        <v>3</v>
      </c>
      <c r="E1963">
        <v>1806</v>
      </c>
      <c r="F1963" t="s">
        <v>14</v>
      </c>
      <c r="G1963">
        <f>VLOOKUP(F1963,sizing_mappings!$A$2:$B$6,2,0)</f>
        <v>2</v>
      </c>
      <c r="H1963" t="s">
        <v>2902</v>
      </c>
    </row>
    <row r="1964" spans="1:11" ht="15" hidden="1" customHeight="1">
      <c r="A1964" t="s">
        <v>31</v>
      </c>
      <c r="B1964" t="s">
        <v>2918</v>
      </c>
      <c r="C1964" s="1" t="s">
        <v>2812</v>
      </c>
      <c r="D1964">
        <v>0</v>
      </c>
      <c r="E1964">
        <v>1806</v>
      </c>
      <c r="F1964" t="s">
        <v>14</v>
      </c>
      <c r="G1964">
        <f>VLOOKUP(F1964,sizing_mappings!$A$2:$B$6,2,0)</f>
        <v>2</v>
      </c>
      <c r="H1964" t="s">
        <v>2919</v>
      </c>
    </row>
    <row r="1965" spans="1:11" ht="15" hidden="1" customHeight="1">
      <c r="A1965" t="s">
        <v>31</v>
      </c>
      <c r="B1965" t="s">
        <v>2920</v>
      </c>
      <c r="C1965" s="1" t="s">
        <v>13</v>
      </c>
      <c r="D1965">
        <f>VLOOKUP(C1965,status_mappings!$A$2:$B$8,2,0)</f>
        <v>3</v>
      </c>
      <c r="E1965">
        <v>1806</v>
      </c>
      <c r="F1965" t="s">
        <v>55</v>
      </c>
      <c r="G1965">
        <f>VLOOKUP(F1965,sizing_mappings!$A$2:$B$6,2,0)</f>
        <v>1</v>
      </c>
      <c r="H1965" t="s">
        <v>1303</v>
      </c>
    </row>
    <row r="1966" spans="1:11" ht="15" hidden="1" customHeight="1">
      <c r="A1966" t="s">
        <v>2049</v>
      </c>
      <c r="B1966" t="s">
        <v>2921</v>
      </c>
      <c r="C1966" s="1" t="s">
        <v>13</v>
      </c>
      <c r="D1966">
        <f>VLOOKUP(C1966,status_mappings!$A$2:$B$8,2,0)</f>
        <v>3</v>
      </c>
      <c r="E1966">
        <v>1807</v>
      </c>
      <c r="F1966" t="s">
        <v>55</v>
      </c>
      <c r="G1966">
        <f>VLOOKUP(F1966,sizing_mappings!$A$2:$B$6,2,0)</f>
        <v>1</v>
      </c>
      <c r="H1966" t="s">
        <v>1400</v>
      </c>
    </row>
    <row r="1967" spans="1:11" hidden="1">
      <c r="A1967" t="s">
        <v>11</v>
      </c>
      <c r="B1967" t="s">
        <v>299</v>
      </c>
      <c r="C1967" s="1" t="s">
        <v>13</v>
      </c>
      <c r="D1967">
        <f>VLOOKUP(C1967,status_mappings!$A$2:$B$8,2,0)</f>
        <v>3</v>
      </c>
      <c r="E1967">
        <v>1403</v>
      </c>
      <c r="F1967" t="s">
        <v>18</v>
      </c>
      <c r="G1967">
        <f>VLOOKUP(F1967,sizing_mappings!$A$2:$B$6,2,0)</f>
        <v>5</v>
      </c>
      <c r="H1967" t="s">
        <v>174</v>
      </c>
    </row>
    <row r="1968" spans="1:11" ht="15" hidden="1" customHeight="1">
      <c r="A1968" t="s">
        <v>31</v>
      </c>
      <c r="B1968" t="s">
        <v>2922</v>
      </c>
      <c r="C1968" s="1" t="s">
        <v>13</v>
      </c>
      <c r="D1968">
        <v>0</v>
      </c>
      <c r="E1968">
        <v>1806</v>
      </c>
      <c r="F1968" t="s">
        <v>14</v>
      </c>
      <c r="G1968">
        <f>VLOOKUP(F1968,sizing_mappings!$A$2:$B$6,2,0)</f>
        <v>2</v>
      </c>
      <c r="H1968" t="s">
        <v>2923</v>
      </c>
    </row>
    <row r="1969" spans="1:11" ht="15" hidden="1" customHeight="1">
      <c r="A1969" t="s">
        <v>31</v>
      </c>
      <c r="B1969" t="s">
        <v>2924</v>
      </c>
      <c r="C1969" s="1" t="s">
        <v>13</v>
      </c>
      <c r="D1969">
        <v>0</v>
      </c>
      <c r="E1969">
        <v>1806</v>
      </c>
      <c r="F1969" t="s">
        <v>14</v>
      </c>
      <c r="G1969">
        <f>VLOOKUP(F1969,sizing_mappings!$A$2:$B$6,2,0)</f>
        <v>2</v>
      </c>
      <c r="H1969" t="s">
        <v>2925</v>
      </c>
    </row>
    <row r="1970" spans="1:11" ht="15" hidden="1" customHeight="1">
      <c r="A1970" t="s">
        <v>2049</v>
      </c>
      <c r="B1970" t="s">
        <v>2926</v>
      </c>
      <c r="C1970" s="1" t="s">
        <v>13</v>
      </c>
      <c r="D1970">
        <f>VLOOKUP(C1970,status_mappings!$A$2:$B$8,2,0)</f>
        <v>3</v>
      </c>
      <c r="E1970">
        <v>1806</v>
      </c>
      <c r="F1970" t="s">
        <v>55</v>
      </c>
      <c r="G1970">
        <f>VLOOKUP(F1970,sizing_mappings!$A$2:$B$6,2,0)</f>
        <v>1</v>
      </c>
      <c r="H1970" t="s">
        <v>2902</v>
      </c>
    </row>
    <row r="1971" spans="1:11" ht="15" hidden="1" customHeight="1">
      <c r="A1971" t="s">
        <v>2049</v>
      </c>
      <c r="B1971" t="s">
        <v>2927</v>
      </c>
      <c r="C1971" s="1" t="s">
        <v>13</v>
      </c>
      <c r="D1971">
        <f>VLOOKUP(C1971,status_mappings!$A$2:$B$8,2,0)</f>
        <v>3</v>
      </c>
      <c r="E1971">
        <v>1806</v>
      </c>
      <c r="F1971" t="s">
        <v>55</v>
      </c>
      <c r="G1971">
        <f>VLOOKUP(F1971,sizing_mappings!$A$2:$B$6,2,0)</f>
        <v>1</v>
      </c>
      <c r="H1971" t="s">
        <v>2919</v>
      </c>
    </row>
    <row r="1972" spans="1:11" ht="15" hidden="1" customHeight="1">
      <c r="A1972" t="s">
        <v>2049</v>
      </c>
      <c r="B1972" t="s">
        <v>2928</v>
      </c>
      <c r="C1972" s="1" t="s">
        <v>13</v>
      </c>
      <c r="D1972">
        <f>VLOOKUP(C1972,status_mappings!$A$2:$B$8,2,0)</f>
        <v>3</v>
      </c>
      <c r="E1972">
        <v>1806</v>
      </c>
      <c r="F1972" t="s">
        <v>55</v>
      </c>
      <c r="G1972">
        <f>VLOOKUP(F1972,sizing_mappings!$A$2:$B$6,2,0)</f>
        <v>1</v>
      </c>
      <c r="H1972" t="s">
        <v>2093</v>
      </c>
    </row>
    <row r="1973" spans="1:11" ht="15" hidden="1" customHeight="1">
      <c r="A1973" t="s">
        <v>387</v>
      </c>
      <c r="B1973" t="s">
        <v>2929</v>
      </c>
      <c r="C1973" s="1" t="s">
        <v>75</v>
      </c>
      <c r="D1973" t="e">
        <f>VLOOKUP(C1973,status_mappings!$A$2:$B$8,2,0)</f>
        <v>#N/A</v>
      </c>
      <c r="E1973">
        <v>1812</v>
      </c>
      <c r="F1973" t="s">
        <v>18</v>
      </c>
      <c r="G1973">
        <f>VLOOKUP(F1973,sizing_mappings!$A$2:$B$6,2,0)</f>
        <v>5</v>
      </c>
      <c r="H1973" t="s">
        <v>1894</v>
      </c>
    </row>
    <row r="1974" spans="1:11" ht="15" hidden="1" customHeight="1">
      <c r="A1974" t="s">
        <v>2930</v>
      </c>
      <c r="B1974" t="s">
        <v>2931</v>
      </c>
      <c r="C1974" s="1" t="s">
        <v>13</v>
      </c>
      <c r="D1974">
        <f>VLOOKUP(C1974,status_mappings!$A$2:$B$8,2,0)</f>
        <v>3</v>
      </c>
      <c r="E1974">
        <v>1809</v>
      </c>
      <c r="F1974" t="s">
        <v>21</v>
      </c>
      <c r="G1974">
        <f>VLOOKUP(F1974,sizing_mappings!$A$2:$B$6,2,0)</f>
        <v>3</v>
      </c>
      <c r="H1974" t="s">
        <v>1804</v>
      </c>
      <c r="K1974" t="s">
        <v>2932</v>
      </c>
    </row>
    <row r="1975" spans="1:11" ht="15" hidden="1" customHeight="1">
      <c r="A1975" t="s">
        <v>31</v>
      </c>
      <c r="B1975" t="s">
        <v>2933</v>
      </c>
      <c r="C1975" s="1" t="s">
        <v>13</v>
      </c>
      <c r="D1975">
        <f>VLOOKUP(C1975,status_mappings!$A$2:$B$8,2,0)</f>
        <v>3</v>
      </c>
      <c r="E1975">
        <v>1806</v>
      </c>
      <c r="F1975" t="s">
        <v>55</v>
      </c>
      <c r="G1975">
        <f>VLOOKUP(F1975,sizing_mappings!$A$2:$B$6,2,0)</f>
        <v>1</v>
      </c>
      <c r="H1975" t="s">
        <v>2923</v>
      </c>
    </row>
    <row r="1976" spans="1:11" hidden="1">
      <c r="A1976" t="s">
        <v>387</v>
      </c>
      <c r="B1976" t="s">
        <v>2934</v>
      </c>
      <c r="C1976" s="1" t="s">
        <v>13</v>
      </c>
      <c r="D1976">
        <f>VLOOKUP(C1976,status_mappings!$A$2:$B$8,2,0)</f>
        <v>3</v>
      </c>
      <c r="E1976">
        <v>1806</v>
      </c>
      <c r="F1976" t="s">
        <v>18</v>
      </c>
      <c r="G1976">
        <f>VLOOKUP(F1976,sizing_mappings!$A$2:$B$6,2,0)</f>
        <v>5</v>
      </c>
      <c r="H1976" t="s">
        <v>1256</v>
      </c>
    </row>
    <row r="1977" spans="1:11" ht="15" hidden="1" customHeight="1">
      <c r="A1977" t="s">
        <v>387</v>
      </c>
      <c r="B1977" t="s">
        <v>2935</v>
      </c>
      <c r="C1977" s="1" t="s">
        <v>13</v>
      </c>
      <c r="D1977">
        <f>VLOOKUP(C1977,status_mappings!$A$2:$B$8,2,0)</f>
        <v>3</v>
      </c>
      <c r="E1977">
        <v>1806</v>
      </c>
      <c r="F1977" t="s">
        <v>18</v>
      </c>
      <c r="G1977">
        <f>VLOOKUP(F1977,sizing_mappings!$A$2:$B$6,2,0)</f>
        <v>5</v>
      </c>
      <c r="H1977" t="s">
        <v>1400</v>
      </c>
    </row>
    <row r="1978" spans="1:11" ht="15" hidden="1" customHeight="1">
      <c r="A1978" t="s">
        <v>11</v>
      </c>
      <c r="B1978" t="s">
        <v>300</v>
      </c>
      <c r="C1978" s="1" t="s">
        <v>24</v>
      </c>
      <c r="D1978">
        <f>VLOOKUP(C1978,status_mappings!$A$2:$B$8,2,0)</f>
        <v>0</v>
      </c>
      <c r="E1978" t="s">
        <v>25</v>
      </c>
      <c r="F1978" t="s">
        <v>21</v>
      </c>
      <c r="G1978">
        <f>VLOOKUP(F1978,sizing_mappings!$A$2:$B$6,2,0)</f>
        <v>3</v>
      </c>
      <c r="H1978" t="s">
        <v>25</v>
      </c>
    </row>
    <row r="1979" spans="1:11" ht="15" hidden="1" customHeight="1">
      <c r="A1979" t="s">
        <v>387</v>
      </c>
      <c r="B1979" t="s">
        <v>2936</v>
      </c>
      <c r="C1979" s="1" t="s">
        <v>13</v>
      </c>
      <c r="D1979">
        <f>VLOOKUP(C1979,status_mappings!$A$2:$B$8,2,0)</f>
        <v>3</v>
      </c>
      <c r="E1979">
        <v>1807</v>
      </c>
      <c r="F1979" t="s">
        <v>55</v>
      </c>
      <c r="G1979">
        <f>VLOOKUP(F1979,sizing_mappings!$A$2:$B$6,2,0)</f>
        <v>1</v>
      </c>
      <c r="H1979" t="s">
        <v>2636</v>
      </c>
    </row>
    <row r="1980" spans="1:11" ht="15" hidden="1" customHeight="1">
      <c r="A1980" t="s">
        <v>2930</v>
      </c>
      <c r="B1980" t="s">
        <v>2937</v>
      </c>
      <c r="C1980" s="1" t="s">
        <v>75</v>
      </c>
      <c r="D1980" t="e">
        <f>VLOOKUP(C1980,status_mappings!$A$2:$B$8,2,0)</f>
        <v>#N/A</v>
      </c>
      <c r="E1980">
        <v>1811</v>
      </c>
      <c r="F1980" t="s">
        <v>21</v>
      </c>
      <c r="G1980">
        <f>VLOOKUP(F1980,sizing_mappings!$A$2:$B$6,2,0)</f>
        <v>3</v>
      </c>
      <c r="H1980" t="s">
        <v>2898</v>
      </c>
    </row>
    <row r="1981" spans="1:11" ht="15" hidden="1" customHeight="1">
      <c r="A1981" t="s">
        <v>2930</v>
      </c>
      <c r="B1981" t="s">
        <v>2938</v>
      </c>
      <c r="C1981" s="1" t="s">
        <v>13</v>
      </c>
      <c r="D1981">
        <f>VLOOKUP(C1981,status_mappings!$A$2:$B$8,2,0)</f>
        <v>3</v>
      </c>
      <c r="E1981">
        <v>1807</v>
      </c>
      <c r="F1981" t="s">
        <v>55</v>
      </c>
      <c r="G1981">
        <f>VLOOKUP(F1981,sizing_mappings!$A$2:$B$6,2,0)</f>
        <v>1</v>
      </c>
      <c r="H1981" t="s">
        <v>2906</v>
      </c>
    </row>
    <row r="1982" spans="1:11" ht="15" hidden="1" customHeight="1">
      <c r="A1982" t="s">
        <v>2930</v>
      </c>
      <c r="B1982" t="s">
        <v>2939</v>
      </c>
      <c r="C1982" s="1" t="s">
        <v>75</v>
      </c>
      <c r="D1982" t="e">
        <f>VLOOKUP(C1982,status_mappings!$A$2:$B$8,2,0)</f>
        <v>#N/A</v>
      </c>
      <c r="E1982">
        <v>1811</v>
      </c>
      <c r="F1982" t="s">
        <v>55</v>
      </c>
      <c r="G1982">
        <f>VLOOKUP(F1982,sizing_mappings!$A$2:$B$6,2,0)</f>
        <v>1</v>
      </c>
      <c r="H1982" t="s">
        <v>2940</v>
      </c>
    </row>
    <row r="1983" spans="1:11" ht="15" hidden="1" customHeight="1">
      <c r="A1983" t="s">
        <v>2930</v>
      </c>
      <c r="B1983" s="7" t="s">
        <v>2941</v>
      </c>
      <c r="C1983" s="1" t="s">
        <v>13</v>
      </c>
      <c r="D1983">
        <f>VLOOKUP(C1983,status_mappings!$A$2:$B$8,2,0)</f>
        <v>3</v>
      </c>
      <c r="E1983">
        <v>1807</v>
      </c>
      <c r="F1983" t="s">
        <v>14</v>
      </c>
      <c r="G1983">
        <f>VLOOKUP(F1983,sizing_mappings!$A$2:$B$6,2,0)</f>
        <v>2</v>
      </c>
      <c r="H1983" t="s">
        <v>2919</v>
      </c>
    </row>
    <row r="1984" spans="1:11" ht="15" hidden="1" customHeight="1">
      <c r="A1984" t="s">
        <v>2930</v>
      </c>
      <c r="B1984" t="s">
        <v>2942</v>
      </c>
      <c r="C1984" s="1" t="s">
        <v>75</v>
      </c>
      <c r="D1984" t="e">
        <f>VLOOKUP(C1984,status_mappings!$A$2:$B$8,2,0)</f>
        <v>#N/A</v>
      </c>
      <c r="E1984">
        <v>1811</v>
      </c>
      <c r="F1984" t="s">
        <v>21</v>
      </c>
      <c r="G1984">
        <f>VLOOKUP(F1984,sizing_mappings!$A$2:$B$6,2,0)</f>
        <v>3</v>
      </c>
      <c r="H1984" t="s">
        <v>1894</v>
      </c>
    </row>
    <row r="1985" spans="1:11" ht="15" hidden="1" customHeight="1">
      <c r="A1985" t="s">
        <v>2930</v>
      </c>
      <c r="B1985" t="s">
        <v>2943</v>
      </c>
      <c r="C1985" s="1" t="s">
        <v>75</v>
      </c>
      <c r="D1985" t="e">
        <f>VLOOKUP(C1985,status_mappings!$A$2:$B$8,2,0)</f>
        <v>#N/A</v>
      </c>
      <c r="E1985">
        <v>1811</v>
      </c>
      <c r="F1985" t="s">
        <v>21</v>
      </c>
      <c r="G1985">
        <f>VLOOKUP(F1985,sizing_mappings!$A$2:$B$6,2,0)</f>
        <v>3</v>
      </c>
      <c r="H1985" t="s">
        <v>2940</v>
      </c>
    </row>
    <row r="1986" spans="1:11" ht="15" hidden="1" customHeight="1">
      <c r="A1986" t="s">
        <v>2930</v>
      </c>
      <c r="B1986" t="s">
        <v>2944</v>
      </c>
      <c r="C1986" s="1" t="s">
        <v>75</v>
      </c>
      <c r="D1986" t="e">
        <f>VLOOKUP(C1986,status_mappings!$A$2:$B$8,2,0)</f>
        <v>#N/A</v>
      </c>
      <c r="E1986">
        <v>1811</v>
      </c>
      <c r="F1986" t="s">
        <v>21</v>
      </c>
      <c r="G1986">
        <f>VLOOKUP(F1986,sizing_mappings!$A$2:$B$6,2,0)</f>
        <v>3</v>
      </c>
      <c r="H1986" t="s">
        <v>2898</v>
      </c>
    </row>
    <row r="1987" spans="1:11" ht="15" hidden="1" customHeight="1">
      <c r="A1987" t="s">
        <v>2930</v>
      </c>
      <c r="B1987" t="s">
        <v>2945</v>
      </c>
      <c r="C1987" s="1" t="s">
        <v>75</v>
      </c>
      <c r="D1987" t="e">
        <f>VLOOKUP(C1987,status_mappings!$A$2:$B$8,2,0)</f>
        <v>#N/A</v>
      </c>
      <c r="E1987">
        <v>1809</v>
      </c>
      <c r="F1987" t="s">
        <v>21</v>
      </c>
      <c r="G1987">
        <f>VLOOKUP(F1987,sizing_mappings!$A$2:$B$6,2,0)</f>
        <v>3</v>
      </c>
      <c r="H1987" t="s">
        <v>25</v>
      </c>
    </row>
    <row r="1988" spans="1:11" ht="15" hidden="1" customHeight="1">
      <c r="A1988" t="s">
        <v>2930</v>
      </c>
      <c r="B1988" t="s">
        <v>2946</v>
      </c>
      <c r="C1988" s="1" t="s">
        <v>13</v>
      </c>
      <c r="D1988">
        <f>VLOOKUP(C1988,status_mappings!$A$2:$B$8,2,0)</f>
        <v>3</v>
      </c>
      <c r="E1988">
        <v>1807</v>
      </c>
      <c r="F1988" t="s">
        <v>55</v>
      </c>
      <c r="G1988">
        <f>VLOOKUP(F1988,sizing_mappings!$A$2:$B$6,2,0)</f>
        <v>1</v>
      </c>
      <c r="H1988" t="s">
        <v>2919</v>
      </c>
    </row>
    <row r="1989" spans="1:11" ht="15" hidden="1" customHeight="1">
      <c r="A1989" t="s">
        <v>11</v>
      </c>
      <c r="B1989" t="s">
        <v>301</v>
      </c>
      <c r="C1989" s="1" t="s">
        <v>13</v>
      </c>
      <c r="D1989">
        <f>VLOOKUP(C1989,status_mappings!$A$2:$B$8,2,0)</f>
        <v>3</v>
      </c>
      <c r="E1989">
        <v>1406</v>
      </c>
      <c r="F1989" t="s">
        <v>18</v>
      </c>
      <c r="G1989">
        <f>VLOOKUP(F1989,sizing_mappings!$A$2:$B$6,2,0)</f>
        <v>5</v>
      </c>
      <c r="H1989" t="s">
        <v>133</v>
      </c>
    </row>
    <row r="1990" spans="1:11" ht="15" hidden="1" customHeight="1">
      <c r="A1990" t="s">
        <v>2930</v>
      </c>
      <c r="B1990" t="s">
        <v>2947</v>
      </c>
      <c r="C1990" s="1" t="s">
        <v>75</v>
      </c>
      <c r="D1990" t="e">
        <f>VLOOKUP(C1990,status_mappings!$A$2:$B$8,2,0)</f>
        <v>#N/A</v>
      </c>
      <c r="E1990">
        <v>1809</v>
      </c>
      <c r="F1990" t="s">
        <v>21</v>
      </c>
      <c r="G1990">
        <f>VLOOKUP(F1990,sizing_mappings!$A$2:$B$6,2,0)</f>
        <v>3</v>
      </c>
      <c r="H1990" t="s">
        <v>2948</v>
      </c>
    </row>
    <row r="1991" spans="1:11" ht="15" hidden="1" customHeight="1">
      <c r="A1991" t="s">
        <v>31</v>
      </c>
      <c r="B1991" t="s">
        <v>2949</v>
      </c>
      <c r="C1991" s="1" t="s">
        <v>13</v>
      </c>
      <c r="D1991">
        <f>VLOOKUP(C1991,status_mappings!$A$2:$B$8,2,0)</f>
        <v>3</v>
      </c>
      <c r="E1991">
        <v>1807</v>
      </c>
      <c r="F1991" t="s">
        <v>14</v>
      </c>
      <c r="G1991">
        <f>VLOOKUP(F1991,sizing_mappings!$A$2:$B$6,2,0)</f>
        <v>2</v>
      </c>
      <c r="H1991" t="s">
        <v>2923</v>
      </c>
    </row>
    <row r="1992" spans="1:11" ht="15" hidden="1" customHeight="1">
      <c r="A1992" t="s">
        <v>2030</v>
      </c>
      <c r="B1992" t="s">
        <v>2950</v>
      </c>
      <c r="C1992" s="1" t="s">
        <v>13</v>
      </c>
      <c r="D1992">
        <f>VLOOKUP(C1992,status_mappings!$A$2:$B$8,2,0)</f>
        <v>3</v>
      </c>
      <c r="E1992">
        <v>1806</v>
      </c>
      <c r="F1992" t="s">
        <v>14</v>
      </c>
      <c r="G1992">
        <f>VLOOKUP(F1992,sizing_mappings!$A$2:$B$6,2,0)</f>
        <v>2</v>
      </c>
      <c r="H1992" t="s">
        <v>1400</v>
      </c>
    </row>
    <row r="1993" spans="1:11" ht="15" hidden="1" customHeight="1">
      <c r="A1993" t="s">
        <v>2296</v>
      </c>
      <c r="B1993" t="s">
        <v>2951</v>
      </c>
      <c r="C1993" s="1" t="s">
        <v>13</v>
      </c>
      <c r="D1993">
        <v>0</v>
      </c>
      <c r="E1993">
        <v>1806</v>
      </c>
      <c r="F1993" t="s">
        <v>18</v>
      </c>
      <c r="G1993">
        <f>VLOOKUP(F1993,sizing_mappings!$A$2:$B$6,2,0)</f>
        <v>5</v>
      </c>
      <c r="H1993" t="s">
        <v>2912</v>
      </c>
    </row>
    <row r="1994" spans="1:11" ht="15" hidden="1" customHeight="1">
      <c r="A1994" t="s">
        <v>2296</v>
      </c>
      <c r="B1994" t="s">
        <v>2952</v>
      </c>
      <c r="C1994" s="1" t="s">
        <v>13</v>
      </c>
      <c r="D1994">
        <f>VLOOKUP(C1994,status_mappings!$A$2:$B$8,2,0)</f>
        <v>3</v>
      </c>
      <c r="E1994">
        <v>1806</v>
      </c>
      <c r="F1994" t="s">
        <v>18</v>
      </c>
      <c r="G1994">
        <f>VLOOKUP(F1994,sizing_mappings!$A$2:$B$6,2,0)</f>
        <v>5</v>
      </c>
      <c r="H1994" t="s">
        <v>1303</v>
      </c>
    </row>
    <row r="1995" spans="1:11" ht="15" hidden="1" customHeight="1">
      <c r="A1995" t="s">
        <v>2296</v>
      </c>
      <c r="B1995" t="s">
        <v>2953</v>
      </c>
      <c r="C1995" s="1" t="s">
        <v>13</v>
      </c>
      <c r="D1995">
        <f>VLOOKUP(C1995,status_mappings!$A$2:$B$8,2,0)</f>
        <v>3</v>
      </c>
      <c r="E1995">
        <v>1807</v>
      </c>
      <c r="F1995" t="s">
        <v>18</v>
      </c>
      <c r="G1995">
        <f>VLOOKUP(F1995,sizing_mappings!$A$2:$B$6,2,0)</f>
        <v>5</v>
      </c>
      <c r="H1995" t="s">
        <v>1696</v>
      </c>
    </row>
    <row r="1996" spans="1:11" ht="15" hidden="1" customHeight="1">
      <c r="A1996" t="s">
        <v>2296</v>
      </c>
      <c r="B1996" t="s">
        <v>2954</v>
      </c>
      <c r="C1996" s="1" t="s">
        <v>13</v>
      </c>
      <c r="D1996">
        <f>VLOOKUP(C1996,status_mappings!$A$2:$B$8,2,0)</f>
        <v>3</v>
      </c>
      <c r="E1996">
        <v>1807</v>
      </c>
      <c r="F1996" t="s">
        <v>18</v>
      </c>
      <c r="G1996">
        <f>VLOOKUP(F1996,sizing_mappings!$A$2:$B$6,2,0)</f>
        <v>5</v>
      </c>
      <c r="H1996" t="s">
        <v>1303</v>
      </c>
    </row>
    <row r="1997" spans="1:11" ht="15" hidden="1" customHeight="1">
      <c r="A1997" t="s">
        <v>2296</v>
      </c>
      <c r="B1997" t="s">
        <v>2955</v>
      </c>
      <c r="C1997" s="1" t="s">
        <v>13</v>
      </c>
      <c r="D1997">
        <f>VLOOKUP(C1997,status_mappings!$A$2:$B$8,2,0)</f>
        <v>3</v>
      </c>
      <c r="E1997">
        <v>1807</v>
      </c>
      <c r="F1997" t="s">
        <v>21</v>
      </c>
      <c r="G1997">
        <f>VLOOKUP(F1997,sizing_mappings!$A$2:$B$6,2,0)</f>
        <v>3</v>
      </c>
      <c r="H1997" t="s">
        <v>1696</v>
      </c>
    </row>
    <row r="1998" spans="1:11" ht="15" hidden="1" customHeight="1">
      <c r="A1998" t="s">
        <v>2296</v>
      </c>
      <c r="B1998" t="s">
        <v>2956</v>
      </c>
      <c r="C1998" s="1" t="s">
        <v>13</v>
      </c>
      <c r="D1998">
        <f>VLOOKUP(C1998,status_mappings!$A$2:$B$8,2,0)</f>
        <v>3</v>
      </c>
      <c r="E1998">
        <v>1807</v>
      </c>
      <c r="F1998" t="s">
        <v>21</v>
      </c>
      <c r="G1998">
        <f>VLOOKUP(F1998,sizing_mappings!$A$2:$B$6,2,0)</f>
        <v>3</v>
      </c>
      <c r="H1998" t="s">
        <v>1303</v>
      </c>
    </row>
    <row r="1999" spans="1:11" ht="15" hidden="1" customHeight="1">
      <c r="A1999" t="s">
        <v>2296</v>
      </c>
      <c r="B1999" t="s">
        <v>2957</v>
      </c>
      <c r="C1999" s="1" t="s">
        <v>13</v>
      </c>
      <c r="D1999">
        <f>VLOOKUP(C1999,status_mappings!$A$2:$B$8,2,0)</f>
        <v>3</v>
      </c>
      <c r="E1999">
        <v>1807</v>
      </c>
      <c r="F1999" t="s">
        <v>21</v>
      </c>
      <c r="G1999">
        <f>VLOOKUP(F1999,sizing_mappings!$A$2:$B$6,2,0)</f>
        <v>3</v>
      </c>
      <c r="H1999" t="s">
        <v>1696</v>
      </c>
    </row>
    <row r="2000" spans="1:11" ht="15" hidden="1" customHeight="1">
      <c r="A2000" t="s">
        <v>11</v>
      </c>
      <c r="B2000" t="s">
        <v>302</v>
      </c>
      <c r="C2000" s="1" t="s">
        <v>13</v>
      </c>
      <c r="D2000">
        <f>VLOOKUP(C2000,status_mappings!$A$2:$B$8,2,0)</f>
        <v>3</v>
      </c>
      <c r="E2000">
        <v>1405</v>
      </c>
      <c r="F2000" t="s">
        <v>21</v>
      </c>
      <c r="G2000">
        <f>VLOOKUP(F2000,sizing_mappings!$A$2:$B$6,2,0)</f>
        <v>3</v>
      </c>
      <c r="H2000" t="s">
        <v>15</v>
      </c>
      <c r="I2000">
        <v>1</v>
      </c>
      <c r="K2000" s="2">
        <v>0.75</v>
      </c>
    </row>
    <row r="2001" spans="1:8" ht="15" hidden="1" customHeight="1">
      <c r="A2001" t="s">
        <v>2296</v>
      </c>
      <c r="B2001" t="s">
        <v>2958</v>
      </c>
      <c r="C2001" s="1" t="s">
        <v>13</v>
      </c>
      <c r="D2001">
        <f>VLOOKUP(C2001,status_mappings!$A$2:$B$8,2,0)</f>
        <v>3</v>
      </c>
      <c r="E2001">
        <v>1807</v>
      </c>
      <c r="F2001" t="s">
        <v>21</v>
      </c>
      <c r="G2001">
        <f>VLOOKUP(F2001,sizing_mappings!$A$2:$B$6,2,0)</f>
        <v>3</v>
      </c>
      <c r="H2001" t="s">
        <v>2912</v>
      </c>
    </row>
    <row r="2002" spans="1:8" ht="15" hidden="1" customHeight="1">
      <c r="A2002" t="s">
        <v>2296</v>
      </c>
      <c r="B2002" t="s">
        <v>2959</v>
      </c>
      <c r="C2002" s="1" t="s">
        <v>75</v>
      </c>
      <c r="D2002" t="e">
        <f>VLOOKUP(C2002,status_mappings!$A$2:$B$8,2,0)</f>
        <v>#N/A</v>
      </c>
      <c r="E2002">
        <v>1901</v>
      </c>
      <c r="F2002" t="s">
        <v>21</v>
      </c>
      <c r="G2002">
        <f>VLOOKUP(F2002,sizing_mappings!$A$2:$B$6,2,0)</f>
        <v>3</v>
      </c>
      <c r="H2002" t="s">
        <v>25</v>
      </c>
    </row>
    <row r="2003" spans="1:8" ht="15" hidden="1" customHeight="1">
      <c r="A2003" t="s">
        <v>2296</v>
      </c>
      <c r="B2003" t="s">
        <v>2960</v>
      </c>
      <c r="C2003" s="1" t="s">
        <v>13</v>
      </c>
      <c r="D2003">
        <f>VLOOKUP(C2003,status_mappings!$A$2:$B$8,2,0)</f>
        <v>3</v>
      </c>
      <c r="E2003">
        <v>1807</v>
      </c>
      <c r="F2003" t="s">
        <v>18</v>
      </c>
      <c r="G2003">
        <f>VLOOKUP(F2003,sizing_mappings!$A$2:$B$6,2,0)</f>
        <v>5</v>
      </c>
      <c r="H2003" t="s">
        <v>1696</v>
      </c>
    </row>
    <row r="2004" spans="1:8" ht="15" hidden="1" customHeight="1">
      <c r="A2004" t="s">
        <v>2296</v>
      </c>
      <c r="B2004" t="s">
        <v>2961</v>
      </c>
      <c r="C2004" s="1" t="s">
        <v>13</v>
      </c>
      <c r="D2004">
        <f>VLOOKUP(C2004,status_mappings!$A$2:$B$8,2,0)</f>
        <v>3</v>
      </c>
      <c r="E2004">
        <v>1807</v>
      </c>
      <c r="F2004" t="s">
        <v>18</v>
      </c>
      <c r="G2004">
        <f>VLOOKUP(F2004,sizing_mappings!$A$2:$B$6,2,0)</f>
        <v>5</v>
      </c>
      <c r="H2004" t="s">
        <v>2883</v>
      </c>
    </row>
    <row r="2005" spans="1:8" ht="15" hidden="1" customHeight="1">
      <c r="A2005" t="s">
        <v>2296</v>
      </c>
      <c r="B2005" t="s">
        <v>3221</v>
      </c>
      <c r="C2005" s="1" t="s">
        <v>13</v>
      </c>
      <c r="D2005">
        <f>VLOOKUP(C2005,status_mappings!$A$2:$B$8,2,0)</f>
        <v>3</v>
      </c>
      <c r="E2005">
        <v>1809</v>
      </c>
      <c r="F2005" t="s">
        <v>36</v>
      </c>
      <c r="G2005">
        <f>VLOOKUP(F2005,sizing_mappings!$A$2:$B$6,2,0)</f>
        <v>8</v>
      </c>
      <c r="H2005" t="s">
        <v>1696</v>
      </c>
    </row>
    <row r="2006" spans="1:8" ht="15" hidden="1" customHeight="1">
      <c r="A2006" t="s">
        <v>2296</v>
      </c>
      <c r="B2006" t="s">
        <v>3222</v>
      </c>
      <c r="C2006" s="1" t="s">
        <v>13</v>
      </c>
      <c r="D2006">
        <f>VLOOKUP(C2006,status_mappings!$A$2:$B$8,2,0)</f>
        <v>3</v>
      </c>
      <c r="E2006">
        <v>1807</v>
      </c>
      <c r="F2006" t="s">
        <v>36</v>
      </c>
      <c r="G2006">
        <f>VLOOKUP(F2006,sizing_mappings!$A$2:$B$6,2,0)</f>
        <v>8</v>
      </c>
      <c r="H2006" t="s">
        <v>1303</v>
      </c>
    </row>
    <row r="2007" spans="1:8" ht="15" hidden="1" customHeight="1">
      <c r="A2007" t="s">
        <v>2296</v>
      </c>
      <c r="B2007" t="s">
        <v>2962</v>
      </c>
      <c r="C2007" s="1" t="s">
        <v>13</v>
      </c>
      <c r="D2007">
        <f>VLOOKUP(C2007,status_mappings!$A$2:$B$8,2,0)</f>
        <v>3</v>
      </c>
      <c r="E2007">
        <v>1807</v>
      </c>
      <c r="F2007" t="s">
        <v>18</v>
      </c>
      <c r="G2007">
        <f>VLOOKUP(F2007,sizing_mappings!$A$2:$B$6,2,0)</f>
        <v>5</v>
      </c>
      <c r="H2007" t="s">
        <v>1696</v>
      </c>
    </row>
    <row r="2008" spans="1:8" ht="15" hidden="1" customHeight="1">
      <c r="A2008" t="s">
        <v>2296</v>
      </c>
      <c r="B2008" t="s">
        <v>2963</v>
      </c>
      <c r="C2008" s="1" t="s">
        <v>13</v>
      </c>
      <c r="D2008">
        <f>VLOOKUP(C2008,status_mappings!$A$2:$B$8,2,0)</f>
        <v>3</v>
      </c>
      <c r="E2008">
        <v>1807</v>
      </c>
      <c r="F2008" t="s">
        <v>18</v>
      </c>
      <c r="G2008">
        <f>VLOOKUP(F2008,sizing_mappings!$A$2:$B$6,2,0)</f>
        <v>5</v>
      </c>
      <c r="H2008" t="s">
        <v>2912</v>
      </c>
    </row>
    <row r="2009" spans="1:8" ht="15" hidden="1" customHeight="1">
      <c r="A2009" t="s">
        <v>2296</v>
      </c>
      <c r="B2009" t="s">
        <v>2964</v>
      </c>
      <c r="C2009" s="1" t="s">
        <v>13</v>
      </c>
      <c r="D2009">
        <f>VLOOKUP(C2009,status_mappings!$A$2:$B$8,2,0)</f>
        <v>3</v>
      </c>
      <c r="E2009">
        <v>1807</v>
      </c>
      <c r="F2009" t="s">
        <v>21</v>
      </c>
      <c r="G2009">
        <f>VLOOKUP(F2009,sizing_mappings!$A$2:$B$6,2,0)</f>
        <v>3</v>
      </c>
      <c r="H2009" t="s">
        <v>2912</v>
      </c>
    </row>
    <row r="2010" spans="1:8" ht="15" hidden="1" customHeight="1">
      <c r="A2010" t="s">
        <v>2296</v>
      </c>
      <c r="B2010" t="s">
        <v>2965</v>
      </c>
      <c r="C2010" s="1" t="s">
        <v>13</v>
      </c>
      <c r="D2010">
        <f>VLOOKUP(C2010,status_mappings!$A$2:$B$8,2,0)</f>
        <v>3</v>
      </c>
      <c r="E2010">
        <v>1806</v>
      </c>
      <c r="F2010" t="s">
        <v>18</v>
      </c>
      <c r="G2010">
        <f>VLOOKUP(F2010,sizing_mappings!$A$2:$B$6,2,0)</f>
        <v>5</v>
      </c>
      <c r="H2010" t="s">
        <v>2883</v>
      </c>
    </row>
    <row r="2011" spans="1:8" ht="15" hidden="1" customHeight="1">
      <c r="A2011" t="s">
        <v>11</v>
      </c>
      <c r="B2011" t="s">
        <v>303</v>
      </c>
      <c r="C2011" s="1" t="s">
        <v>24</v>
      </c>
      <c r="D2011">
        <f>VLOOKUP(C2011,status_mappings!$A$2:$B$8,2,0)</f>
        <v>0</v>
      </c>
      <c r="E2011" t="s">
        <v>25</v>
      </c>
      <c r="F2011" t="s">
        <v>21</v>
      </c>
      <c r="G2011">
        <f>VLOOKUP(F2011,sizing_mappings!$A$2:$B$6,2,0)</f>
        <v>3</v>
      </c>
      <c r="H2011" t="s">
        <v>25</v>
      </c>
    </row>
    <row r="2012" spans="1:8" ht="15" hidden="1" customHeight="1">
      <c r="A2012" t="s">
        <v>387</v>
      </c>
      <c r="B2012" t="s">
        <v>2966</v>
      </c>
      <c r="C2012" s="1" t="s">
        <v>13</v>
      </c>
      <c r="D2012">
        <f>VLOOKUP(C2012,status_mappings!$A$2:$B$8,2,0)</f>
        <v>3</v>
      </c>
      <c r="E2012">
        <v>1806</v>
      </c>
      <c r="F2012" t="s">
        <v>14</v>
      </c>
      <c r="G2012">
        <f>VLOOKUP(F2012,sizing_mappings!$A$2:$B$6,2,0)</f>
        <v>2</v>
      </c>
      <c r="H2012" t="s">
        <v>1400</v>
      </c>
    </row>
    <row r="2013" spans="1:8" hidden="1">
      <c r="A2013" t="s">
        <v>387</v>
      </c>
      <c r="B2013" t="s">
        <v>2967</v>
      </c>
      <c r="C2013" s="1" t="s">
        <v>13</v>
      </c>
      <c r="D2013">
        <f>VLOOKUP(C2013,status_mappings!$A$2:$B$8,2,0)</f>
        <v>3</v>
      </c>
      <c r="E2013">
        <v>1806</v>
      </c>
      <c r="F2013" t="s">
        <v>14</v>
      </c>
      <c r="G2013">
        <f>VLOOKUP(F2013,sizing_mappings!$A$2:$B$6,2,0)</f>
        <v>2</v>
      </c>
      <c r="H2013" t="s">
        <v>15</v>
      </c>
    </row>
    <row r="2014" spans="1:8" ht="15" hidden="1" customHeight="1">
      <c r="A2014" t="s">
        <v>387</v>
      </c>
      <c r="B2014" t="s">
        <v>2968</v>
      </c>
      <c r="C2014" s="1" t="s">
        <v>13</v>
      </c>
      <c r="D2014">
        <f>VLOOKUP(C2014,status_mappings!$A$2:$B$8,2,0)</f>
        <v>3</v>
      </c>
      <c r="E2014">
        <v>1806</v>
      </c>
      <c r="F2014" t="s">
        <v>14</v>
      </c>
      <c r="G2014">
        <f>VLOOKUP(F2014,sizing_mappings!$A$2:$B$6,2,0)</f>
        <v>2</v>
      </c>
      <c r="H2014" t="s">
        <v>1894</v>
      </c>
    </row>
    <row r="2015" spans="1:8" hidden="1">
      <c r="A2015" t="s">
        <v>387</v>
      </c>
      <c r="B2015" t="s">
        <v>2969</v>
      </c>
      <c r="C2015" s="1" t="s">
        <v>13</v>
      </c>
      <c r="D2015">
        <f>VLOOKUP(C2015,status_mappings!$A$2:$B$8,2,0)</f>
        <v>3</v>
      </c>
      <c r="E2015">
        <v>1806</v>
      </c>
      <c r="F2015" t="s">
        <v>14</v>
      </c>
      <c r="G2015">
        <f>VLOOKUP(F2015,sizing_mappings!$A$2:$B$6,2,0)</f>
        <v>2</v>
      </c>
      <c r="H2015" t="s">
        <v>1650</v>
      </c>
    </row>
    <row r="2016" spans="1:8" ht="15" hidden="1" customHeight="1">
      <c r="A2016" t="s">
        <v>387</v>
      </c>
      <c r="B2016" t="s">
        <v>2970</v>
      </c>
      <c r="C2016" s="1" t="s">
        <v>2812</v>
      </c>
      <c r="D2016">
        <f>VLOOKUP(C2016,status_mappings!$A$2:$B$8,2,0)</f>
        <v>2</v>
      </c>
      <c r="E2016">
        <v>1806</v>
      </c>
      <c r="F2016" t="s">
        <v>14</v>
      </c>
      <c r="G2016">
        <f>VLOOKUP(F2016,sizing_mappings!$A$2:$B$6,2,0)</f>
        <v>2</v>
      </c>
      <c r="H2016" t="s">
        <v>2919</v>
      </c>
    </row>
    <row r="2017" spans="1:11" ht="15" hidden="1" customHeight="1">
      <c r="A2017" t="s">
        <v>387</v>
      </c>
      <c r="B2017" t="s">
        <v>2971</v>
      </c>
      <c r="C2017" s="1" t="s">
        <v>13</v>
      </c>
      <c r="D2017">
        <f>VLOOKUP(C2017,status_mappings!$A$2:$B$8,2,0)</f>
        <v>3</v>
      </c>
      <c r="E2017">
        <v>1806</v>
      </c>
      <c r="F2017" t="s">
        <v>14</v>
      </c>
      <c r="G2017">
        <f>VLOOKUP(F2017,sizing_mappings!$A$2:$B$6,2,0)</f>
        <v>2</v>
      </c>
      <c r="H2017" t="s">
        <v>2885</v>
      </c>
    </row>
    <row r="2018" spans="1:11" ht="15" hidden="1" customHeight="1">
      <c r="A2018" t="s">
        <v>387</v>
      </c>
      <c r="B2018" t="s">
        <v>2972</v>
      </c>
      <c r="C2018" s="1" t="s">
        <v>13</v>
      </c>
      <c r="D2018">
        <f>VLOOKUP(C2018,status_mappings!$A$2:$B$8,2,0)</f>
        <v>3</v>
      </c>
      <c r="E2018">
        <v>1806</v>
      </c>
      <c r="F2018" t="s">
        <v>14</v>
      </c>
      <c r="G2018">
        <f>VLOOKUP(F2018,sizing_mappings!$A$2:$B$6,2,0)</f>
        <v>2</v>
      </c>
      <c r="H2018" t="s">
        <v>2093</v>
      </c>
    </row>
    <row r="2019" spans="1:11" ht="15" hidden="1" customHeight="1">
      <c r="A2019" t="s">
        <v>387</v>
      </c>
      <c r="B2019" t="s">
        <v>2973</v>
      </c>
      <c r="C2019" s="1" t="s">
        <v>13</v>
      </c>
      <c r="D2019">
        <f>VLOOKUP(C2019,status_mappings!$A$2:$B$8,2,0)</f>
        <v>3</v>
      </c>
      <c r="E2019">
        <v>1806</v>
      </c>
      <c r="F2019" t="s">
        <v>14</v>
      </c>
      <c r="G2019">
        <f>VLOOKUP(F2019,sizing_mappings!$A$2:$B$6,2,0)</f>
        <v>2</v>
      </c>
      <c r="H2019" t="s">
        <v>2906</v>
      </c>
    </row>
    <row r="2020" spans="1:11" ht="15" hidden="1" customHeight="1">
      <c r="A2020" t="s">
        <v>2030</v>
      </c>
      <c r="B2020" t="s">
        <v>2974</v>
      </c>
      <c r="C2020" s="1" t="s">
        <v>13</v>
      </c>
      <c r="D2020">
        <f>VLOOKUP(C2020,status_mappings!$A$2:$B$8,2,0)</f>
        <v>3</v>
      </c>
      <c r="E2020">
        <v>1808</v>
      </c>
      <c r="F2020" t="s">
        <v>21</v>
      </c>
      <c r="G2020">
        <f>VLOOKUP(F2020,sizing_mappings!$A$2:$B$6,2,0)</f>
        <v>3</v>
      </c>
      <c r="H2020" t="s">
        <v>2636</v>
      </c>
    </row>
    <row r="2021" spans="1:11" hidden="1">
      <c r="A2021" t="s">
        <v>2049</v>
      </c>
      <c r="B2021" t="s">
        <v>2975</v>
      </c>
      <c r="C2021" s="1" t="s">
        <v>13</v>
      </c>
      <c r="D2021">
        <f>VLOOKUP(C2021,status_mappings!$A$2:$B$8,2,0)</f>
        <v>3</v>
      </c>
      <c r="E2021">
        <v>1807</v>
      </c>
      <c r="F2021" t="s">
        <v>55</v>
      </c>
      <c r="G2021">
        <f>VLOOKUP(F2021,sizing_mappings!$A$2:$B$6,2,0)</f>
        <v>1</v>
      </c>
      <c r="H2021" t="s">
        <v>2093</v>
      </c>
    </row>
    <row r="2022" spans="1:11" ht="15" hidden="1" customHeight="1">
      <c r="A2022" t="s">
        <v>11</v>
      </c>
      <c r="B2022" t="s">
        <v>304</v>
      </c>
      <c r="C2022" s="1" t="s">
        <v>13</v>
      </c>
      <c r="D2022">
        <f>VLOOKUP(C2022,status_mappings!$A$2:$B$8,2,0)</f>
        <v>3</v>
      </c>
      <c r="E2022">
        <v>1407</v>
      </c>
      <c r="F2022" t="s">
        <v>18</v>
      </c>
      <c r="G2022">
        <f>VLOOKUP(F2022,sizing_mappings!$A$2:$B$6,2,0)</f>
        <v>5</v>
      </c>
      <c r="H2022" t="s">
        <v>19</v>
      </c>
      <c r="K2022" t="s">
        <v>305</v>
      </c>
    </row>
    <row r="2023" spans="1:11" ht="15" hidden="1" customHeight="1">
      <c r="A2023" t="s">
        <v>387</v>
      </c>
      <c r="B2023" t="s">
        <v>2976</v>
      </c>
      <c r="C2023" s="1" t="s">
        <v>13</v>
      </c>
      <c r="D2023">
        <f>VLOOKUP(C2023,status_mappings!$A$2:$B$8,2,0)</f>
        <v>3</v>
      </c>
      <c r="E2023">
        <v>1806</v>
      </c>
      <c r="F2023" t="s">
        <v>55</v>
      </c>
      <c r="G2023">
        <f>VLOOKUP(F2023,sizing_mappings!$A$2:$B$6,2,0)</f>
        <v>1</v>
      </c>
      <c r="H2023" t="s">
        <v>2883</v>
      </c>
    </row>
    <row r="2024" spans="1:11" ht="15" hidden="1" customHeight="1">
      <c r="A2024" t="s">
        <v>387</v>
      </c>
      <c r="B2024" t="s">
        <v>2977</v>
      </c>
      <c r="C2024" s="1" t="s">
        <v>13</v>
      </c>
      <c r="D2024">
        <f>VLOOKUP(C2024,status_mappings!$A$2:$B$8,2,0)</f>
        <v>3</v>
      </c>
      <c r="E2024">
        <v>1806</v>
      </c>
      <c r="F2024" t="s">
        <v>55</v>
      </c>
      <c r="G2024">
        <f>VLOOKUP(F2024,sizing_mappings!$A$2:$B$6,2,0)</f>
        <v>1</v>
      </c>
      <c r="H2024" t="s">
        <v>1894</v>
      </c>
    </row>
    <row r="2025" spans="1:11" ht="15" hidden="1" customHeight="1">
      <c r="A2025" t="s">
        <v>31</v>
      </c>
      <c r="B2025" t="s">
        <v>2978</v>
      </c>
      <c r="C2025" s="1" t="s">
        <v>13</v>
      </c>
      <c r="D2025">
        <f>VLOOKUP(C2025,status_mappings!$A$2:$B$8,2,0)</f>
        <v>3</v>
      </c>
      <c r="E2025">
        <v>1806</v>
      </c>
      <c r="F2025" t="s">
        <v>55</v>
      </c>
      <c r="G2025">
        <f>VLOOKUP(F2025,sizing_mappings!$A$2:$B$6,2,0)</f>
        <v>1</v>
      </c>
      <c r="H2025" t="s">
        <v>2925</v>
      </c>
    </row>
    <row r="2026" spans="1:11" ht="15" hidden="1" customHeight="1">
      <c r="A2026" t="s">
        <v>2030</v>
      </c>
      <c r="B2026" t="s">
        <v>2979</v>
      </c>
      <c r="C2026" s="1" t="s">
        <v>75</v>
      </c>
      <c r="D2026" t="e">
        <f>VLOOKUP(C2026,status_mappings!$A$2:$B$8,2,0)</f>
        <v>#N/A</v>
      </c>
      <c r="E2026">
        <v>1902</v>
      </c>
      <c r="F2026" t="s">
        <v>55</v>
      </c>
      <c r="G2026">
        <f>VLOOKUP(F2026,sizing_mappings!$A$2:$B$6,2,0)</f>
        <v>1</v>
      </c>
      <c r="H2026" t="s">
        <v>25</v>
      </c>
    </row>
    <row r="2027" spans="1:11" ht="15" hidden="1" customHeight="1">
      <c r="A2027" t="s">
        <v>2030</v>
      </c>
      <c r="B2027" t="s">
        <v>2980</v>
      </c>
      <c r="C2027" s="1" t="s">
        <v>13</v>
      </c>
      <c r="D2027">
        <f>VLOOKUP(C2027,status_mappings!$A$2:$B$8,2,0)</f>
        <v>3</v>
      </c>
      <c r="E2027">
        <v>1807</v>
      </c>
      <c r="F2027" t="s">
        <v>55</v>
      </c>
      <c r="G2027">
        <f>VLOOKUP(F2027,sizing_mappings!$A$2:$B$6,2,0)</f>
        <v>1</v>
      </c>
      <c r="H2027" t="s">
        <v>1400</v>
      </c>
    </row>
    <row r="2028" spans="1:11" ht="15" hidden="1" customHeight="1">
      <c r="A2028" t="s">
        <v>2930</v>
      </c>
      <c r="B2028" t="s">
        <v>2981</v>
      </c>
      <c r="C2028" s="1" t="s">
        <v>75</v>
      </c>
      <c r="D2028" t="e">
        <f>VLOOKUP(C2028,status_mappings!$A$2:$B$8,2,0)</f>
        <v>#N/A</v>
      </c>
      <c r="E2028">
        <v>1902</v>
      </c>
      <c r="F2028" t="s">
        <v>21</v>
      </c>
      <c r="G2028">
        <f>VLOOKUP(F2028,sizing_mappings!$A$2:$B$6,2,0)</f>
        <v>3</v>
      </c>
      <c r="H2028" t="s">
        <v>2020</v>
      </c>
      <c r="K2028" t="s">
        <v>3529</v>
      </c>
    </row>
    <row r="2029" spans="1:11" ht="15" hidden="1" customHeight="1">
      <c r="A2029" t="s">
        <v>31</v>
      </c>
      <c r="B2029" t="s">
        <v>2982</v>
      </c>
      <c r="C2029" s="1" t="s">
        <v>13</v>
      </c>
      <c r="D2029">
        <f>VLOOKUP(C2029,status_mappings!$A$2:$B$8,2,0)</f>
        <v>3</v>
      </c>
      <c r="E2029">
        <v>1807</v>
      </c>
      <c r="F2029" t="s">
        <v>14</v>
      </c>
      <c r="G2029">
        <f>VLOOKUP(F2029,sizing_mappings!$A$2:$B$6,2,0)</f>
        <v>2</v>
      </c>
      <c r="H2029" t="s">
        <v>1804</v>
      </c>
    </row>
    <row r="2030" spans="1:11" ht="15" hidden="1" customHeight="1">
      <c r="A2030" t="s">
        <v>31</v>
      </c>
      <c r="B2030" t="s">
        <v>2983</v>
      </c>
      <c r="C2030" s="1" t="s">
        <v>13</v>
      </c>
      <c r="D2030">
        <v>0</v>
      </c>
      <c r="E2030">
        <v>1806</v>
      </c>
      <c r="F2030" t="s">
        <v>55</v>
      </c>
      <c r="G2030">
        <f>VLOOKUP(F2030,sizing_mappings!$A$2:$B$6,2,0)</f>
        <v>1</v>
      </c>
      <c r="H2030" t="s">
        <v>2923</v>
      </c>
    </row>
    <row r="2031" spans="1:11" hidden="1">
      <c r="A2031" t="s">
        <v>387</v>
      </c>
      <c r="B2031" t="s">
        <v>2984</v>
      </c>
      <c r="C2031" s="1" t="s">
        <v>13</v>
      </c>
      <c r="D2031">
        <v>0</v>
      </c>
      <c r="E2031">
        <v>1807</v>
      </c>
      <c r="F2031" t="s">
        <v>14</v>
      </c>
      <c r="G2031">
        <f>VLOOKUP(F2031,sizing_mappings!$A$2:$B$6,2,0)</f>
        <v>2</v>
      </c>
      <c r="H2031" t="s">
        <v>1400</v>
      </c>
    </row>
    <row r="2032" spans="1:11" ht="15" hidden="1" customHeight="1">
      <c r="A2032" t="s">
        <v>2049</v>
      </c>
      <c r="B2032" t="s">
        <v>2995</v>
      </c>
      <c r="C2032" s="1" t="s">
        <v>13</v>
      </c>
      <c r="D2032">
        <f>VLOOKUP(C2032,status_mappings!$A$2:$B$8,2,0)</f>
        <v>3</v>
      </c>
      <c r="E2032">
        <v>1807</v>
      </c>
      <c r="F2032" t="s">
        <v>21</v>
      </c>
      <c r="G2032">
        <f>VLOOKUP(F2032,sizing_mappings!$A$2:$B$6,2,0)</f>
        <v>3</v>
      </c>
      <c r="H2032" t="s">
        <v>1894</v>
      </c>
    </row>
    <row r="2033" spans="1:8" hidden="1">
      <c r="A2033" t="s">
        <v>387</v>
      </c>
      <c r="B2033" t="s">
        <v>2985</v>
      </c>
      <c r="C2033" s="1" t="s">
        <v>13</v>
      </c>
      <c r="D2033">
        <v>0</v>
      </c>
      <c r="E2033">
        <v>1807</v>
      </c>
      <c r="F2033" t="s">
        <v>14</v>
      </c>
      <c r="G2033">
        <f>VLOOKUP(F2033,sizing_mappings!$A$2:$B$6,2,0)</f>
        <v>2</v>
      </c>
      <c r="H2033" t="s">
        <v>1650</v>
      </c>
    </row>
    <row r="2034" spans="1:8" ht="15" hidden="1" customHeight="1">
      <c r="A2034" t="s">
        <v>2049</v>
      </c>
      <c r="B2034" t="s">
        <v>2996</v>
      </c>
      <c r="C2034" s="1" t="s">
        <v>13</v>
      </c>
      <c r="D2034">
        <f>VLOOKUP(C2034,status_mappings!$A$2:$B$8,2,0)</f>
        <v>3</v>
      </c>
      <c r="E2034">
        <v>1807</v>
      </c>
      <c r="F2034" t="s">
        <v>55</v>
      </c>
      <c r="G2034">
        <f>VLOOKUP(F2034,sizing_mappings!$A$2:$B$6,2,0)</f>
        <v>1</v>
      </c>
      <c r="H2034" t="s">
        <v>2923</v>
      </c>
    </row>
    <row r="2035" spans="1:8" ht="15" hidden="1" customHeight="1">
      <c r="A2035" t="s">
        <v>11</v>
      </c>
      <c r="B2035" t="s">
        <v>306</v>
      </c>
      <c r="C2035" s="1" t="s">
        <v>24</v>
      </c>
      <c r="D2035">
        <f>VLOOKUP(C2035,status_mappings!$A$2:$B$8,2,0)</f>
        <v>0</v>
      </c>
      <c r="E2035" t="s">
        <v>25</v>
      </c>
      <c r="G2035" t="e">
        <f>VLOOKUP(F2035,sizing_mappings!$A$2:$B$6,2,0)</f>
        <v>#N/A</v>
      </c>
      <c r="H2035" t="s">
        <v>25</v>
      </c>
    </row>
    <row r="2036" spans="1:8" ht="15" hidden="1" customHeight="1">
      <c r="A2036" t="s">
        <v>387</v>
      </c>
      <c r="B2036" t="s">
        <v>2986</v>
      </c>
      <c r="C2036" s="1" t="s">
        <v>13</v>
      </c>
      <c r="D2036">
        <f>VLOOKUP(C2036,status_mappings!$A$2:$B$8,2,0)</f>
        <v>3</v>
      </c>
      <c r="E2036">
        <v>1807</v>
      </c>
      <c r="F2036" t="s">
        <v>14</v>
      </c>
      <c r="G2036">
        <f>VLOOKUP(F2036,sizing_mappings!$A$2:$B$6,2,0)</f>
        <v>2</v>
      </c>
      <c r="H2036" t="s">
        <v>2361</v>
      </c>
    </row>
    <row r="2037" spans="1:8" ht="15" hidden="1" customHeight="1">
      <c r="A2037" t="s">
        <v>31</v>
      </c>
      <c r="B2037" t="s">
        <v>2997</v>
      </c>
      <c r="C2037" s="1" t="s">
        <v>13</v>
      </c>
      <c r="D2037">
        <f>VLOOKUP(C2037,status_mappings!$A$2:$B$8,2,0)</f>
        <v>3</v>
      </c>
      <c r="E2037">
        <v>1807</v>
      </c>
      <c r="F2037" t="s">
        <v>55</v>
      </c>
      <c r="G2037">
        <f>VLOOKUP(F2037,sizing_mappings!$A$2:$B$6,2,0)</f>
        <v>1</v>
      </c>
      <c r="H2037" t="s">
        <v>2636</v>
      </c>
    </row>
    <row r="2038" spans="1:8" ht="15" hidden="1" customHeight="1">
      <c r="A2038" t="s">
        <v>387</v>
      </c>
      <c r="B2038" t="s">
        <v>2987</v>
      </c>
      <c r="C2038" s="1" t="s">
        <v>13</v>
      </c>
      <c r="D2038">
        <v>0</v>
      </c>
      <c r="E2038">
        <v>1807</v>
      </c>
      <c r="F2038" t="s">
        <v>14</v>
      </c>
      <c r="G2038">
        <f>VLOOKUP(F2038,sizing_mappings!$A$2:$B$6,2,0)</f>
        <v>2</v>
      </c>
      <c r="H2038" t="s">
        <v>1314</v>
      </c>
    </row>
    <row r="2039" spans="1:8" ht="15" hidden="1" customHeight="1">
      <c r="A2039" t="s">
        <v>31</v>
      </c>
      <c r="B2039" t="s">
        <v>2998</v>
      </c>
      <c r="C2039" s="1" t="s">
        <v>13</v>
      </c>
      <c r="D2039">
        <f>VLOOKUP(C2039,status_mappings!$A$2:$B$8,2,0)</f>
        <v>3</v>
      </c>
      <c r="E2039">
        <v>1807</v>
      </c>
      <c r="F2039" t="s">
        <v>55</v>
      </c>
      <c r="G2039">
        <f>VLOOKUP(F2039,sizing_mappings!$A$2:$B$6,2,0)</f>
        <v>1</v>
      </c>
      <c r="H2039" t="s">
        <v>2636</v>
      </c>
    </row>
    <row r="2040" spans="1:8" ht="15" hidden="1" customHeight="1">
      <c r="A2040" t="s">
        <v>387</v>
      </c>
      <c r="B2040" t="s">
        <v>2988</v>
      </c>
      <c r="C2040" s="1" t="s">
        <v>13</v>
      </c>
      <c r="D2040">
        <v>0</v>
      </c>
      <c r="E2040">
        <v>1807</v>
      </c>
      <c r="F2040" t="s">
        <v>14</v>
      </c>
      <c r="G2040">
        <f>VLOOKUP(F2040,sizing_mappings!$A$2:$B$6,2,0)</f>
        <v>2</v>
      </c>
      <c r="H2040" t="s">
        <v>2363</v>
      </c>
    </row>
    <row r="2041" spans="1:8" ht="15" hidden="1" customHeight="1">
      <c r="A2041" t="s">
        <v>31</v>
      </c>
      <c r="B2041" t="s">
        <v>2999</v>
      </c>
      <c r="C2041" s="1" t="s">
        <v>13</v>
      </c>
      <c r="D2041">
        <v>0</v>
      </c>
      <c r="E2041">
        <v>1807</v>
      </c>
      <c r="F2041" t="s">
        <v>14</v>
      </c>
      <c r="G2041">
        <f>VLOOKUP(F2041,sizing_mappings!$A$2:$B$6,2,0)</f>
        <v>2</v>
      </c>
      <c r="H2041" t="s">
        <v>2826</v>
      </c>
    </row>
    <row r="2042" spans="1:8" ht="15" hidden="1" customHeight="1">
      <c r="A2042" t="s">
        <v>387</v>
      </c>
      <c r="B2042" t="s">
        <v>2989</v>
      </c>
      <c r="C2042" s="1" t="s">
        <v>13</v>
      </c>
      <c r="D2042">
        <v>0</v>
      </c>
      <c r="E2042">
        <v>1807</v>
      </c>
      <c r="F2042" t="s">
        <v>14</v>
      </c>
      <c r="G2042">
        <f>VLOOKUP(F2042,sizing_mappings!$A$2:$B$6,2,0)</f>
        <v>2</v>
      </c>
      <c r="H2042" t="s">
        <v>1804</v>
      </c>
    </row>
    <row r="2043" spans="1:8" ht="15" hidden="1" customHeight="1">
      <c r="A2043" t="s">
        <v>31</v>
      </c>
      <c r="B2043" t="s">
        <v>3000</v>
      </c>
      <c r="C2043" s="1" t="s">
        <v>13</v>
      </c>
      <c r="D2043">
        <v>0</v>
      </c>
      <c r="E2043">
        <v>1807</v>
      </c>
      <c r="F2043" t="s">
        <v>14</v>
      </c>
      <c r="G2043">
        <f>VLOOKUP(F2043,sizing_mappings!$A$2:$B$6,2,0)</f>
        <v>2</v>
      </c>
      <c r="H2043" t="s">
        <v>3001</v>
      </c>
    </row>
    <row r="2044" spans="1:8" ht="15" hidden="1" customHeight="1">
      <c r="A2044" t="s">
        <v>387</v>
      </c>
      <c r="B2044" t="s">
        <v>2990</v>
      </c>
      <c r="C2044" s="1" t="s">
        <v>13</v>
      </c>
      <c r="D2044">
        <f>VLOOKUP(C2044,status_mappings!$A$2:$B$8,2,0)</f>
        <v>3</v>
      </c>
      <c r="E2044">
        <v>1807</v>
      </c>
      <c r="F2044" t="s">
        <v>14</v>
      </c>
      <c r="G2044">
        <f>VLOOKUP(F2044,sizing_mappings!$A$2:$B$6,2,0)</f>
        <v>2</v>
      </c>
      <c r="H2044" t="s">
        <v>2020</v>
      </c>
    </row>
    <row r="2045" spans="1:8" ht="15" hidden="1" customHeight="1">
      <c r="A2045" t="s">
        <v>387</v>
      </c>
      <c r="B2045" t="s">
        <v>3002</v>
      </c>
      <c r="C2045" s="1" t="s">
        <v>13</v>
      </c>
      <c r="D2045">
        <f>VLOOKUP(C2045,status_mappings!$A$2:$B$8,2,0)</f>
        <v>3</v>
      </c>
      <c r="E2045">
        <v>1807</v>
      </c>
      <c r="F2045" t="s">
        <v>14</v>
      </c>
      <c r="G2045">
        <f>VLOOKUP(F2045,sizing_mappings!$A$2:$B$6,2,0)</f>
        <v>2</v>
      </c>
      <c r="H2045" t="s">
        <v>1400</v>
      </c>
    </row>
    <row r="2046" spans="1:8" ht="15" hidden="1" customHeight="1">
      <c r="A2046" t="s">
        <v>387</v>
      </c>
      <c r="B2046" t="s">
        <v>2991</v>
      </c>
      <c r="C2046" s="1" t="s">
        <v>13</v>
      </c>
      <c r="D2046">
        <v>0</v>
      </c>
      <c r="E2046">
        <v>1807</v>
      </c>
      <c r="F2046" t="s">
        <v>14</v>
      </c>
      <c r="G2046">
        <f>VLOOKUP(F2046,sizing_mappings!$A$2:$B$6,2,0)</f>
        <v>2</v>
      </c>
      <c r="H2046" t="s">
        <v>1696</v>
      </c>
    </row>
    <row r="2047" spans="1:8" ht="15" hidden="1" customHeight="1">
      <c r="A2047" t="s">
        <v>387</v>
      </c>
      <c r="B2047" t="s">
        <v>3003</v>
      </c>
      <c r="C2047" s="1" t="s">
        <v>13</v>
      </c>
      <c r="D2047">
        <f>VLOOKUP(C2047,status_mappings!$A$2:$B$8,2,0)</f>
        <v>3</v>
      </c>
      <c r="E2047">
        <v>1807</v>
      </c>
      <c r="F2047" t="s">
        <v>14</v>
      </c>
      <c r="G2047">
        <f>VLOOKUP(F2047,sizing_mappings!$A$2:$B$6,2,0)</f>
        <v>2</v>
      </c>
      <c r="H2047" t="s">
        <v>1650</v>
      </c>
    </row>
    <row r="2048" spans="1:8" ht="15" hidden="1" customHeight="1">
      <c r="A2048" t="s">
        <v>387</v>
      </c>
      <c r="B2048" t="s">
        <v>2992</v>
      </c>
      <c r="C2048" s="1" t="s">
        <v>13</v>
      </c>
      <c r="D2048">
        <v>0</v>
      </c>
      <c r="E2048">
        <v>1807</v>
      </c>
      <c r="F2048" t="s">
        <v>14</v>
      </c>
      <c r="G2048">
        <f>VLOOKUP(F2048,sizing_mappings!$A$2:$B$6,2,0)</f>
        <v>2</v>
      </c>
      <c r="H2048" t="s">
        <v>1303</v>
      </c>
    </row>
    <row r="2049" spans="1:11" ht="15" hidden="1" customHeight="1">
      <c r="A2049" t="s">
        <v>387</v>
      </c>
      <c r="B2049" t="s">
        <v>3004</v>
      </c>
      <c r="C2049" s="1" t="s">
        <v>13</v>
      </c>
      <c r="D2049">
        <f>VLOOKUP(C2049,status_mappings!$A$2:$B$8,2,0)</f>
        <v>3</v>
      </c>
      <c r="E2049">
        <v>1807</v>
      </c>
      <c r="F2049" t="s">
        <v>14</v>
      </c>
      <c r="G2049">
        <f>VLOOKUP(F2049,sizing_mappings!$A$2:$B$6,2,0)</f>
        <v>2</v>
      </c>
      <c r="H2049" t="s">
        <v>1894</v>
      </c>
    </row>
    <row r="2050" spans="1:11" ht="15" hidden="1" customHeight="1">
      <c r="A2050" t="s">
        <v>387</v>
      </c>
      <c r="B2050" t="s">
        <v>2993</v>
      </c>
      <c r="C2050" s="1" t="s">
        <v>13</v>
      </c>
      <c r="D2050">
        <v>0</v>
      </c>
      <c r="E2050">
        <v>1807</v>
      </c>
      <c r="F2050" t="s">
        <v>14</v>
      </c>
      <c r="G2050">
        <f>VLOOKUP(F2050,sizing_mappings!$A$2:$B$6,2,0)</f>
        <v>2</v>
      </c>
      <c r="H2050" t="s">
        <v>2883</v>
      </c>
    </row>
    <row r="2051" spans="1:11" ht="15" hidden="1" customHeight="1">
      <c r="A2051" t="s">
        <v>387</v>
      </c>
      <c r="B2051" t="s">
        <v>3005</v>
      </c>
      <c r="C2051" s="1" t="s">
        <v>13</v>
      </c>
      <c r="D2051">
        <f>VLOOKUP(C2051,status_mappings!$A$2:$B$8,2,0)</f>
        <v>3</v>
      </c>
      <c r="E2051">
        <v>1807</v>
      </c>
      <c r="F2051" t="s">
        <v>14</v>
      </c>
      <c r="G2051">
        <f>VLOOKUP(F2051,sizing_mappings!$A$2:$B$6,2,0)</f>
        <v>2</v>
      </c>
      <c r="H2051" t="s">
        <v>2826</v>
      </c>
    </row>
    <row r="2052" spans="1:11" ht="15" hidden="1" customHeight="1">
      <c r="A2052" t="s">
        <v>387</v>
      </c>
      <c r="B2052" t="s">
        <v>2994</v>
      </c>
      <c r="C2052" s="1" t="s">
        <v>13</v>
      </c>
      <c r="D2052">
        <v>0</v>
      </c>
      <c r="E2052">
        <v>1807</v>
      </c>
      <c r="F2052" t="s">
        <v>14</v>
      </c>
      <c r="G2052">
        <f>VLOOKUP(F2052,sizing_mappings!$A$2:$B$6,2,0)</f>
        <v>2</v>
      </c>
      <c r="H2052" t="s">
        <v>1303</v>
      </c>
    </row>
    <row r="2053" spans="1:11" ht="15" hidden="1" customHeight="1">
      <c r="A2053" t="s">
        <v>387</v>
      </c>
      <c r="B2053" t="s">
        <v>3006</v>
      </c>
      <c r="C2053" s="1" t="s">
        <v>13</v>
      </c>
      <c r="D2053">
        <f>VLOOKUP(C2053,status_mappings!$A$2:$B$8,2,0)</f>
        <v>3</v>
      </c>
      <c r="E2053">
        <v>1807</v>
      </c>
      <c r="F2053" t="s">
        <v>14</v>
      </c>
      <c r="G2053">
        <f>VLOOKUP(F2053,sizing_mappings!$A$2:$B$6,2,0)</f>
        <v>2</v>
      </c>
      <c r="H2053" t="s">
        <v>2093</v>
      </c>
    </row>
    <row r="2054" spans="1:11" ht="15" hidden="1" customHeight="1">
      <c r="A2054" t="s">
        <v>387</v>
      </c>
      <c r="B2054" t="s">
        <v>3007</v>
      </c>
      <c r="C2054" s="1" t="s">
        <v>13</v>
      </c>
      <c r="D2054">
        <f>VLOOKUP(C2054,status_mappings!$A$2:$B$8,2,0)</f>
        <v>3</v>
      </c>
      <c r="E2054">
        <v>1807</v>
      </c>
      <c r="F2054" t="s">
        <v>14</v>
      </c>
      <c r="G2054">
        <f>VLOOKUP(F2054,sizing_mappings!$A$2:$B$6,2,0)</f>
        <v>2</v>
      </c>
      <c r="H2054" t="s">
        <v>2923</v>
      </c>
    </row>
    <row r="2055" spans="1:11" ht="15" hidden="1" customHeight="1">
      <c r="A2055" t="s">
        <v>11</v>
      </c>
      <c r="B2055" t="s">
        <v>307</v>
      </c>
      <c r="C2055" s="1" t="s">
        <v>13</v>
      </c>
      <c r="D2055">
        <f>VLOOKUP(C2055,status_mappings!$A$2:$B$8,2,0)</f>
        <v>3</v>
      </c>
      <c r="E2055">
        <v>1405</v>
      </c>
      <c r="F2055" t="s">
        <v>14</v>
      </c>
      <c r="G2055">
        <f>VLOOKUP(F2055,sizing_mappings!$A$2:$B$6,2,0)</f>
        <v>2</v>
      </c>
      <c r="H2055" t="s">
        <v>251</v>
      </c>
      <c r="K2055" s="2">
        <v>1</v>
      </c>
    </row>
    <row r="2056" spans="1:11" ht="15" hidden="1" customHeight="1">
      <c r="A2056" t="s">
        <v>387</v>
      </c>
      <c r="B2056" t="s">
        <v>3008</v>
      </c>
      <c r="C2056" s="1" t="s">
        <v>13</v>
      </c>
      <c r="D2056">
        <f>VLOOKUP(C2056,status_mappings!$A$2:$B$8,2,0)</f>
        <v>3</v>
      </c>
      <c r="E2056">
        <v>1807</v>
      </c>
      <c r="F2056" t="s">
        <v>14</v>
      </c>
      <c r="G2056">
        <f>VLOOKUP(F2056,sizing_mappings!$A$2:$B$6,2,0)</f>
        <v>2</v>
      </c>
      <c r="H2056" t="s">
        <v>2902</v>
      </c>
    </row>
    <row r="2057" spans="1:11" ht="15" hidden="1" customHeight="1">
      <c r="A2057" t="s">
        <v>387</v>
      </c>
      <c r="B2057" t="s">
        <v>3009</v>
      </c>
      <c r="C2057" s="1" t="s">
        <v>13</v>
      </c>
      <c r="D2057">
        <f>VLOOKUP(C2057,status_mappings!$A$2:$B$8,2,0)</f>
        <v>3</v>
      </c>
      <c r="E2057">
        <v>1807</v>
      </c>
      <c r="F2057" t="s">
        <v>14</v>
      </c>
      <c r="G2057">
        <f>VLOOKUP(F2057,sizing_mappings!$A$2:$B$6,2,0)</f>
        <v>2</v>
      </c>
      <c r="H2057" t="s">
        <v>1303</v>
      </c>
    </row>
    <row r="2058" spans="1:11" ht="15" hidden="1" customHeight="1">
      <c r="A2058" t="s">
        <v>337</v>
      </c>
      <c r="B2058" t="s">
        <v>3010</v>
      </c>
      <c r="C2058" s="1" t="s">
        <v>13</v>
      </c>
      <c r="D2058">
        <f>VLOOKUP(C2058,status_mappings!$A$2:$B$8,2,0)</f>
        <v>3</v>
      </c>
      <c r="E2058">
        <v>1808</v>
      </c>
      <c r="F2058" t="s">
        <v>36</v>
      </c>
      <c r="G2058">
        <v>8</v>
      </c>
      <c r="H2058" t="s">
        <v>2361</v>
      </c>
    </row>
    <row r="2059" spans="1:11" ht="15" hidden="1" customHeight="1">
      <c r="A2059" t="s">
        <v>337</v>
      </c>
      <c r="B2059" t="s">
        <v>3011</v>
      </c>
      <c r="C2059" s="1" t="s">
        <v>13</v>
      </c>
      <c r="D2059">
        <f>VLOOKUP(C2059,status_mappings!$A$2:$B$8,2,0)</f>
        <v>3</v>
      </c>
      <c r="E2059">
        <v>1807</v>
      </c>
      <c r="F2059" t="s">
        <v>36</v>
      </c>
      <c r="G2059">
        <v>8</v>
      </c>
      <c r="H2059" t="s">
        <v>2361</v>
      </c>
    </row>
    <row r="2060" spans="1:11" ht="15" hidden="1" customHeight="1">
      <c r="A2060" t="s">
        <v>31</v>
      </c>
      <c r="B2060" t="s">
        <v>3012</v>
      </c>
      <c r="C2060" s="1" t="s">
        <v>13</v>
      </c>
      <c r="D2060">
        <f>VLOOKUP(C2060,status_mappings!$A$2:$B$8,2,0)</f>
        <v>3</v>
      </c>
      <c r="E2060">
        <v>1807</v>
      </c>
      <c r="F2060" t="s">
        <v>18</v>
      </c>
      <c r="G2060">
        <f>VLOOKUP(F2060,sizing_mappings!$A$2:$B$6,2,0)</f>
        <v>5</v>
      </c>
      <c r="H2060" t="s">
        <v>1303</v>
      </c>
    </row>
    <row r="2061" spans="1:11" ht="15" hidden="1" customHeight="1">
      <c r="A2061" t="s">
        <v>31</v>
      </c>
      <c r="B2061" t="s">
        <v>3013</v>
      </c>
      <c r="C2061" s="1" t="s">
        <v>13</v>
      </c>
      <c r="D2061">
        <v>0</v>
      </c>
      <c r="E2061">
        <v>1808</v>
      </c>
      <c r="F2061" t="s">
        <v>14</v>
      </c>
      <c r="G2061">
        <f>VLOOKUP(F2061,sizing_mappings!$A$2:$B$6,2,0)</f>
        <v>2</v>
      </c>
      <c r="H2061" t="s">
        <v>3014</v>
      </c>
    </row>
    <row r="2062" spans="1:11" ht="15" hidden="1" customHeight="1">
      <c r="A2062" t="s">
        <v>31</v>
      </c>
      <c r="B2062" t="s">
        <v>3015</v>
      </c>
      <c r="C2062" s="1" t="s">
        <v>13</v>
      </c>
      <c r="D2062">
        <f>VLOOKUP(C2062,status_mappings!$A$2:$B$8,2,0)</f>
        <v>3</v>
      </c>
      <c r="E2062">
        <v>1807</v>
      </c>
      <c r="F2062" t="s">
        <v>55</v>
      </c>
      <c r="G2062">
        <f>VLOOKUP(F2062,sizing_mappings!$A$2:$B$6,2,0)</f>
        <v>1</v>
      </c>
      <c r="H2062" t="s">
        <v>2636</v>
      </c>
    </row>
    <row r="2063" spans="1:11" ht="15" hidden="1" customHeight="1">
      <c r="A2063" t="s">
        <v>2049</v>
      </c>
      <c r="B2063" t="s">
        <v>3016</v>
      </c>
      <c r="C2063" s="1" t="s">
        <v>13</v>
      </c>
      <c r="D2063">
        <f>VLOOKUP(C2063,status_mappings!$A$2:$B$8,2,0)</f>
        <v>3</v>
      </c>
      <c r="E2063">
        <v>1808</v>
      </c>
      <c r="F2063" t="s">
        <v>18</v>
      </c>
      <c r="G2063">
        <f>VLOOKUP(F2063,sizing_mappings!$A$2:$B$6,2,0)</f>
        <v>5</v>
      </c>
      <c r="H2063" t="s">
        <v>1894</v>
      </c>
    </row>
    <row r="2064" spans="1:11" ht="15" hidden="1" customHeight="1">
      <c r="A2064" t="s">
        <v>2049</v>
      </c>
      <c r="B2064" t="s">
        <v>3017</v>
      </c>
      <c r="C2064" s="1" t="s">
        <v>13</v>
      </c>
      <c r="D2064">
        <f>VLOOKUP(C2064,status_mappings!$A$2:$B$8,2,0)</f>
        <v>3</v>
      </c>
      <c r="E2064">
        <v>1808</v>
      </c>
      <c r="F2064" t="s">
        <v>18</v>
      </c>
      <c r="G2064">
        <f>VLOOKUP(F2064,sizing_mappings!$A$2:$B$6,2,0)</f>
        <v>5</v>
      </c>
      <c r="H2064" t="s">
        <v>2826</v>
      </c>
    </row>
    <row r="2065" spans="1:8" hidden="1">
      <c r="A2065" t="s">
        <v>2049</v>
      </c>
      <c r="B2065" t="s">
        <v>3018</v>
      </c>
      <c r="C2065" s="1" t="s">
        <v>13</v>
      </c>
      <c r="D2065">
        <f>VLOOKUP(C2065,status_mappings!$A$2:$B$8,2,0)</f>
        <v>3</v>
      </c>
      <c r="E2065">
        <v>1807</v>
      </c>
      <c r="F2065" t="s">
        <v>21</v>
      </c>
      <c r="G2065">
        <f>VLOOKUP(F2065,sizing_mappings!$A$2:$B$6,2,0)</f>
        <v>3</v>
      </c>
      <c r="H2065" t="s">
        <v>2923</v>
      </c>
    </row>
    <row r="2066" spans="1:8" hidden="1">
      <c r="A2066" t="s">
        <v>11</v>
      </c>
      <c r="B2066" t="s">
        <v>308</v>
      </c>
      <c r="C2066" s="1" t="s">
        <v>24</v>
      </c>
      <c r="D2066">
        <f>VLOOKUP(C2066,status_mappings!$A$2:$B$8,2,0)</f>
        <v>0</v>
      </c>
      <c r="E2066" t="s">
        <v>25</v>
      </c>
      <c r="F2066" t="s">
        <v>18</v>
      </c>
      <c r="G2066">
        <f>VLOOKUP(F2066,sizing_mappings!$A$2:$B$6,2,0)</f>
        <v>5</v>
      </c>
      <c r="H2066" t="s">
        <v>70</v>
      </c>
    </row>
    <row r="2067" spans="1:8" ht="15" hidden="1" customHeight="1">
      <c r="A2067" t="s">
        <v>2049</v>
      </c>
      <c r="B2067" t="s">
        <v>3019</v>
      </c>
      <c r="C2067" s="1" t="s">
        <v>13</v>
      </c>
      <c r="D2067">
        <f>VLOOKUP(C2067,status_mappings!$A$2:$B$8,2,0)</f>
        <v>3</v>
      </c>
      <c r="E2067">
        <v>1808</v>
      </c>
      <c r="F2067" t="s">
        <v>18</v>
      </c>
      <c r="G2067">
        <f>VLOOKUP(F2067,sizing_mappings!$A$2:$B$6,2,0)</f>
        <v>5</v>
      </c>
      <c r="H2067" t="s">
        <v>2093</v>
      </c>
    </row>
    <row r="2068" spans="1:8" ht="15" hidden="1" customHeight="1">
      <c r="A2068" t="s">
        <v>2049</v>
      </c>
      <c r="B2068" t="s">
        <v>3020</v>
      </c>
      <c r="C2068" s="1" t="s">
        <v>13</v>
      </c>
      <c r="D2068">
        <f>VLOOKUP(C2068,status_mappings!$A$2:$B$8,2,0)</f>
        <v>3</v>
      </c>
      <c r="E2068">
        <v>1807</v>
      </c>
      <c r="F2068" t="s">
        <v>55</v>
      </c>
      <c r="G2068">
        <f>VLOOKUP(F2068,sizing_mappings!$A$2:$B$6,2,0)</f>
        <v>1</v>
      </c>
      <c r="H2068" t="s">
        <v>2919</v>
      </c>
    </row>
    <row r="2069" spans="1:8" ht="15" hidden="1" customHeight="1">
      <c r="A2069" t="s">
        <v>387</v>
      </c>
      <c r="B2069" t="s">
        <v>3021</v>
      </c>
      <c r="C2069" s="1" t="s">
        <v>13</v>
      </c>
      <c r="D2069">
        <v>0</v>
      </c>
      <c r="E2069">
        <v>1807</v>
      </c>
      <c r="F2069" t="s">
        <v>55</v>
      </c>
      <c r="G2069">
        <f>VLOOKUP(F2069,sizing_mappings!$A$2:$B$6,2,0)</f>
        <v>1</v>
      </c>
      <c r="H2069" t="s">
        <v>1303</v>
      </c>
    </row>
    <row r="2070" spans="1:8" ht="15" hidden="1" customHeight="1">
      <c r="A2070" t="s">
        <v>2930</v>
      </c>
      <c r="B2070" t="s">
        <v>3022</v>
      </c>
      <c r="C2070" s="1" t="s">
        <v>13</v>
      </c>
      <c r="D2070">
        <v>0</v>
      </c>
      <c r="E2070">
        <v>1807</v>
      </c>
      <c r="F2070" t="s">
        <v>14</v>
      </c>
      <c r="G2070">
        <f>VLOOKUP(F2070,sizing_mappings!$A$2:$B$6,2,0)</f>
        <v>2</v>
      </c>
      <c r="H2070" t="s">
        <v>2902</v>
      </c>
    </row>
    <row r="2071" spans="1:8" ht="15" hidden="1" customHeight="1">
      <c r="A2071" t="s">
        <v>2930</v>
      </c>
      <c r="B2071" t="s">
        <v>3023</v>
      </c>
      <c r="C2071" s="1" t="s">
        <v>13</v>
      </c>
      <c r="D2071">
        <v>0</v>
      </c>
      <c r="E2071">
        <v>1807</v>
      </c>
      <c r="F2071" t="s">
        <v>14</v>
      </c>
      <c r="G2071">
        <f>VLOOKUP(F2071,sizing_mappings!$A$2:$B$6,2,0)</f>
        <v>2</v>
      </c>
      <c r="H2071" t="s">
        <v>2919</v>
      </c>
    </row>
    <row r="2072" spans="1:8" ht="15" hidden="1" customHeight="1">
      <c r="A2072" t="s">
        <v>2049</v>
      </c>
      <c r="B2072" t="s">
        <v>3024</v>
      </c>
      <c r="C2072" s="1" t="s">
        <v>13</v>
      </c>
      <c r="D2072">
        <f>VLOOKUP(C2072,status_mappings!$A$2:$B$8,2,0)</f>
        <v>3</v>
      </c>
      <c r="E2072">
        <v>1807</v>
      </c>
      <c r="F2072" t="s">
        <v>14</v>
      </c>
      <c r="G2072">
        <f>VLOOKUP(F2072,sizing_mappings!$A$2:$B$6,2,0)</f>
        <v>2</v>
      </c>
      <c r="H2072" t="s">
        <v>2826</v>
      </c>
    </row>
    <row r="2073" spans="1:8" ht="15" hidden="1" customHeight="1">
      <c r="A2073" t="s">
        <v>387</v>
      </c>
      <c r="B2073" t="s">
        <v>3025</v>
      </c>
      <c r="C2073" s="1" t="s">
        <v>13</v>
      </c>
      <c r="D2073">
        <f>VLOOKUP(C2073,status_mappings!$A$2:$B$8,2,0)</f>
        <v>3</v>
      </c>
      <c r="E2073">
        <v>1807</v>
      </c>
      <c r="F2073" t="s">
        <v>14</v>
      </c>
      <c r="G2073">
        <f>VLOOKUP(F2073,sizing_mappings!$A$2:$B$6,2,0)</f>
        <v>2</v>
      </c>
      <c r="H2073" t="s">
        <v>1400</v>
      </c>
    </row>
    <row r="2074" spans="1:8" ht="15" hidden="1" customHeight="1">
      <c r="A2074" t="s">
        <v>387</v>
      </c>
      <c r="B2074" t="s">
        <v>3026</v>
      </c>
      <c r="C2074" s="1" t="s">
        <v>13</v>
      </c>
      <c r="D2074">
        <f>VLOOKUP(C2074,status_mappings!$A$2:$B$8,2,0)</f>
        <v>3</v>
      </c>
      <c r="E2074">
        <v>1807</v>
      </c>
      <c r="F2074" t="s">
        <v>14</v>
      </c>
      <c r="G2074">
        <f>VLOOKUP(F2074,sizing_mappings!$A$2:$B$6,2,0)</f>
        <v>2</v>
      </c>
      <c r="H2074" t="s">
        <v>2020</v>
      </c>
    </row>
    <row r="2075" spans="1:8" ht="15" hidden="1" customHeight="1">
      <c r="A2075" t="s">
        <v>387</v>
      </c>
      <c r="B2075" t="s">
        <v>3027</v>
      </c>
      <c r="C2075" s="1" t="s">
        <v>13</v>
      </c>
      <c r="D2075">
        <f>VLOOKUP(C2075,status_mappings!$A$2:$B$8,2,0)</f>
        <v>3</v>
      </c>
      <c r="E2075">
        <v>1807</v>
      </c>
      <c r="F2075" t="s">
        <v>14</v>
      </c>
      <c r="G2075">
        <f>VLOOKUP(F2075,sizing_mappings!$A$2:$B$6,2,0)</f>
        <v>2</v>
      </c>
      <c r="H2075" t="s">
        <v>2636</v>
      </c>
    </row>
    <row r="2076" spans="1:8" ht="15" hidden="1" customHeight="1">
      <c r="A2076" t="s">
        <v>387</v>
      </c>
      <c r="B2076" t="s">
        <v>3028</v>
      </c>
      <c r="C2076" s="1" t="s">
        <v>13</v>
      </c>
      <c r="D2076">
        <f>VLOOKUP(C2076,status_mappings!$A$2:$B$8,2,0)</f>
        <v>3</v>
      </c>
      <c r="E2076">
        <v>1807</v>
      </c>
      <c r="F2076" t="s">
        <v>14</v>
      </c>
      <c r="G2076">
        <f>VLOOKUP(F2076,sizing_mappings!$A$2:$B$6,2,0)</f>
        <v>2</v>
      </c>
      <c r="H2076" t="s">
        <v>2361</v>
      </c>
    </row>
    <row r="2077" spans="1:8" ht="15" hidden="1" customHeight="1">
      <c r="A2077" t="s">
        <v>11</v>
      </c>
      <c r="B2077" t="s">
        <v>309</v>
      </c>
      <c r="C2077" s="1" t="s">
        <v>13</v>
      </c>
      <c r="D2077">
        <f>VLOOKUP(C2077,status_mappings!$A$2:$B$8,2,0)</f>
        <v>3</v>
      </c>
      <c r="E2077">
        <v>1404</v>
      </c>
      <c r="F2077" t="s">
        <v>36</v>
      </c>
      <c r="G2077">
        <f>VLOOKUP(F2077,sizing_mappings!$A$2:$B$6,2,0)</f>
        <v>8</v>
      </c>
      <c r="H2077" t="s">
        <v>42</v>
      </c>
    </row>
    <row r="2078" spans="1:8" ht="15" hidden="1" customHeight="1">
      <c r="A2078" t="s">
        <v>387</v>
      </c>
      <c r="B2078" t="s">
        <v>3029</v>
      </c>
      <c r="C2078" s="1" t="s">
        <v>13</v>
      </c>
      <c r="D2078">
        <f>VLOOKUP(C2078,status_mappings!$A$2:$B$8,2,0)</f>
        <v>3</v>
      </c>
      <c r="E2078">
        <v>1807</v>
      </c>
      <c r="F2078" t="s">
        <v>14</v>
      </c>
      <c r="G2078">
        <f>VLOOKUP(F2078,sizing_mappings!$A$2:$B$6,2,0)</f>
        <v>2</v>
      </c>
      <c r="H2078" t="s">
        <v>1314</v>
      </c>
    </row>
    <row r="2079" spans="1:8" ht="15" hidden="1" customHeight="1">
      <c r="A2079" t="s">
        <v>387</v>
      </c>
      <c r="B2079" t="s">
        <v>3030</v>
      </c>
      <c r="C2079" s="1" t="s">
        <v>13</v>
      </c>
      <c r="D2079">
        <f>VLOOKUP(C2079,status_mappings!$A$2:$B$8,2,0)</f>
        <v>3</v>
      </c>
      <c r="E2079">
        <v>1807</v>
      </c>
      <c r="F2079" t="s">
        <v>14</v>
      </c>
      <c r="G2079">
        <f>VLOOKUP(F2079,sizing_mappings!$A$2:$B$6,2,0)</f>
        <v>2</v>
      </c>
      <c r="H2079" t="s">
        <v>3001</v>
      </c>
    </row>
    <row r="2080" spans="1:8" ht="15" hidden="1" customHeight="1">
      <c r="A2080" t="s">
        <v>387</v>
      </c>
      <c r="B2080" t="s">
        <v>3031</v>
      </c>
      <c r="C2080" s="1" t="s">
        <v>13</v>
      </c>
      <c r="D2080">
        <v>0</v>
      </c>
      <c r="E2080">
        <v>1807</v>
      </c>
      <c r="F2080" t="s">
        <v>55</v>
      </c>
      <c r="G2080">
        <f>VLOOKUP(F2080,sizing_mappings!$A$2:$B$6,2,0)</f>
        <v>1</v>
      </c>
      <c r="H2080" t="s">
        <v>1314</v>
      </c>
    </row>
    <row r="2081" spans="1:11" ht="15" hidden="1" customHeight="1">
      <c r="A2081" t="s">
        <v>31</v>
      </c>
      <c r="B2081" t="s">
        <v>3032</v>
      </c>
      <c r="C2081" s="1" t="s">
        <v>13</v>
      </c>
      <c r="D2081">
        <v>0</v>
      </c>
      <c r="E2081">
        <v>1807</v>
      </c>
      <c r="F2081" t="s">
        <v>36</v>
      </c>
      <c r="G2081">
        <f>VLOOKUP(F2081,sizing_mappings!$A$2:$B$6,2,0)</f>
        <v>8</v>
      </c>
      <c r="H2081" t="s">
        <v>1314</v>
      </c>
    </row>
    <row r="2082" spans="1:11" ht="15" hidden="1" customHeight="1">
      <c r="A2082" t="s">
        <v>31</v>
      </c>
      <c r="B2082" t="s">
        <v>3033</v>
      </c>
      <c r="C2082" s="1" t="s">
        <v>13</v>
      </c>
      <c r="D2082">
        <v>0</v>
      </c>
      <c r="E2082">
        <v>1807</v>
      </c>
      <c r="F2082" t="s">
        <v>55</v>
      </c>
      <c r="G2082">
        <f>VLOOKUP(F2082,sizing_mappings!$A$2:$B$6,2,0)</f>
        <v>1</v>
      </c>
      <c r="H2082" t="s">
        <v>2826</v>
      </c>
    </row>
    <row r="2083" spans="1:11" ht="15" hidden="1" customHeight="1">
      <c r="A2083" t="s">
        <v>31</v>
      </c>
      <c r="B2083" t="s">
        <v>3034</v>
      </c>
      <c r="C2083" s="1" t="s">
        <v>13</v>
      </c>
      <c r="D2083">
        <v>0</v>
      </c>
      <c r="E2083">
        <v>1807</v>
      </c>
      <c r="F2083" t="s">
        <v>21</v>
      </c>
      <c r="G2083">
        <f>VLOOKUP(F2083,sizing_mappings!$A$2:$B$6,2,0)</f>
        <v>3</v>
      </c>
      <c r="H2083" t="s">
        <v>1303</v>
      </c>
    </row>
    <row r="2084" spans="1:11" ht="15" hidden="1" customHeight="1">
      <c r="A2084" t="s">
        <v>2049</v>
      </c>
      <c r="B2084" t="s">
        <v>3035</v>
      </c>
      <c r="C2084" s="1" t="s">
        <v>13</v>
      </c>
      <c r="D2084">
        <f>VLOOKUP(C2084,status_mappings!$A$2:$B$8,2,0)</f>
        <v>3</v>
      </c>
      <c r="E2084">
        <v>1807</v>
      </c>
      <c r="F2084" t="s">
        <v>36</v>
      </c>
      <c r="G2084">
        <f>VLOOKUP(F2084,sizing_mappings!$A$2:$B$6,2,0)</f>
        <v>8</v>
      </c>
      <c r="H2084" t="s">
        <v>2923</v>
      </c>
    </row>
    <row r="2085" spans="1:11" ht="15" hidden="1" customHeight="1">
      <c r="A2085" t="s">
        <v>2296</v>
      </c>
      <c r="B2085" t="s">
        <v>3036</v>
      </c>
      <c r="C2085" s="1" t="s">
        <v>13</v>
      </c>
      <c r="D2085">
        <v>1</v>
      </c>
      <c r="E2085">
        <v>1807</v>
      </c>
      <c r="F2085" t="s">
        <v>21</v>
      </c>
      <c r="G2085">
        <f>VLOOKUP(F2085,sizing_mappings!$A$2:$B$6,2,0)</f>
        <v>3</v>
      </c>
      <c r="H2085" t="s">
        <v>1696</v>
      </c>
    </row>
    <row r="2086" spans="1:11" ht="15" hidden="1" customHeight="1">
      <c r="A2086" t="s">
        <v>2296</v>
      </c>
      <c r="B2086" t="s">
        <v>3037</v>
      </c>
      <c r="C2086" s="1" t="s">
        <v>13</v>
      </c>
      <c r="D2086">
        <v>1</v>
      </c>
      <c r="E2086">
        <v>1807</v>
      </c>
      <c r="F2086" t="s">
        <v>21</v>
      </c>
      <c r="G2086">
        <f>VLOOKUP(F2086,sizing_mappings!$A$2:$B$6,2,0)</f>
        <v>3</v>
      </c>
      <c r="H2086" t="s">
        <v>1303</v>
      </c>
    </row>
    <row r="2087" spans="1:11" ht="15" hidden="1" customHeight="1">
      <c r="A2087" t="s">
        <v>2296</v>
      </c>
      <c r="B2087" t="s">
        <v>3037</v>
      </c>
      <c r="C2087" s="1" t="s">
        <v>13</v>
      </c>
      <c r="D2087">
        <v>1</v>
      </c>
      <c r="E2087">
        <v>1807</v>
      </c>
      <c r="F2087" t="s">
        <v>21</v>
      </c>
      <c r="G2087">
        <f>VLOOKUP(F2087,sizing_mappings!$A$2:$B$6,2,0)</f>
        <v>3</v>
      </c>
      <c r="H2087" t="s">
        <v>2883</v>
      </c>
    </row>
    <row r="2088" spans="1:11" ht="15" hidden="1" customHeight="1">
      <c r="A2088" t="s">
        <v>2296</v>
      </c>
      <c r="B2088" t="s">
        <v>3038</v>
      </c>
      <c r="C2088" s="1" t="s">
        <v>13</v>
      </c>
      <c r="D2088">
        <f>VLOOKUP(C2088,status_mappings!$A$2:$B$8,2,0)</f>
        <v>3</v>
      </c>
      <c r="E2088">
        <v>1809</v>
      </c>
      <c r="F2088" t="s">
        <v>36</v>
      </c>
      <c r="G2088">
        <f>VLOOKUP(F2088,sizing_mappings!$A$2:$B$6,2,0)</f>
        <v>8</v>
      </c>
      <c r="H2088" t="s">
        <v>1696</v>
      </c>
    </row>
    <row r="2089" spans="1:11" ht="15" hidden="1" customHeight="1">
      <c r="A2089" t="s">
        <v>11</v>
      </c>
      <c r="B2089" t="s">
        <v>310</v>
      </c>
      <c r="C2089" s="1" t="s">
        <v>24</v>
      </c>
      <c r="D2089">
        <f>VLOOKUP(C2089,status_mappings!$A$2:$B$8,2,0)</f>
        <v>0</v>
      </c>
      <c r="E2089" t="s">
        <v>25</v>
      </c>
      <c r="F2089" t="s">
        <v>21</v>
      </c>
      <c r="G2089">
        <f>VLOOKUP(F2089,sizing_mappings!$A$2:$B$6,2,0)</f>
        <v>3</v>
      </c>
      <c r="H2089" t="s">
        <v>25</v>
      </c>
    </row>
    <row r="2090" spans="1:11" ht="15" hidden="1" customHeight="1">
      <c r="A2090" t="s">
        <v>2296</v>
      </c>
      <c r="B2090" t="s">
        <v>3039</v>
      </c>
      <c r="C2090" s="1" t="s">
        <v>13</v>
      </c>
      <c r="D2090">
        <v>1</v>
      </c>
      <c r="E2090">
        <v>1807</v>
      </c>
      <c r="F2090" t="s">
        <v>21</v>
      </c>
      <c r="G2090">
        <f>VLOOKUP(F2090,sizing_mappings!$A$2:$B$6,2,0)</f>
        <v>3</v>
      </c>
      <c r="H2090" t="s">
        <v>1303</v>
      </c>
    </row>
    <row r="2091" spans="1:11" ht="15" hidden="1" customHeight="1">
      <c r="A2091" t="s">
        <v>2296</v>
      </c>
      <c r="B2091" t="s">
        <v>3040</v>
      </c>
      <c r="C2091" s="1" t="s">
        <v>13</v>
      </c>
      <c r="D2091">
        <f>VLOOKUP(C2091,status_mappings!$A$2:$B$8,2,0)</f>
        <v>3</v>
      </c>
      <c r="E2091">
        <v>1809</v>
      </c>
      <c r="F2091" t="s">
        <v>14</v>
      </c>
      <c r="G2091">
        <f>VLOOKUP(F2091,sizing_mappings!$A$2:$B$6,2,0)</f>
        <v>2</v>
      </c>
      <c r="H2091" t="s">
        <v>1696</v>
      </c>
    </row>
    <row r="2092" spans="1:11" ht="15" hidden="1" customHeight="1">
      <c r="A2092" t="s">
        <v>2296</v>
      </c>
      <c r="B2092" t="s">
        <v>3041</v>
      </c>
      <c r="C2092" s="1" t="s">
        <v>13</v>
      </c>
      <c r="D2092">
        <f>VLOOKUP(C2092,status_mappings!$A$2:$B$8,2,0)</f>
        <v>3</v>
      </c>
      <c r="E2092">
        <v>1809</v>
      </c>
      <c r="F2092" t="s">
        <v>14</v>
      </c>
      <c r="G2092">
        <f>VLOOKUP(F2092,sizing_mappings!$A$2:$B$6,2,0)</f>
        <v>2</v>
      </c>
      <c r="H2092" t="s">
        <v>2883</v>
      </c>
    </row>
    <row r="2093" spans="1:11" ht="15" hidden="1" customHeight="1">
      <c r="A2093" t="s">
        <v>2296</v>
      </c>
      <c r="B2093" t="s">
        <v>3041</v>
      </c>
      <c r="C2093" s="1" t="s">
        <v>13</v>
      </c>
      <c r="D2093">
        <f>VLOOKUP(C2093,status_mappings!$A$2:$B$8,2,0)</f>
        <v>3</v>
      </c>
      <c r="E2093">
        <v>1809</v>
      </c>
      <c r="F2093" t="s">
        <v>14</v>
      </c>
      <c r="G2093">
        <f>VLOOKUP(F2093,sizing_mappings!$A$2:$B$6,2,0)</f>
        <v>2</v>
      </c>
      <c r="H2093" t="s">
        <v>2912</v>
      </c>
    </row>
    <row r="2094" spans="1:11" ht="15" hidden="1" customHeight="1">
      <c r="A2094" t="s">
        <v>2296</v>
      </c>
      <c r="B2094" t="s">
        <v>3042</v>
      </c>
      <c r="C2094" s="1" t="s">
        <v>75</v>
      </c>
      <c r="D2094" t="e">
        <f>VLOOKUP(C2094,status_mappings!$A$2:$B$8,2,0)</f>
        <v>#N/A</v>
      </c>
      <c r="E2094">
        <v>1809</v>
      </c>
      <c r="F2094" t="s">
        <v>18</v>
      </c>
      <c r="G2094">
        <f>VLOOKUP(F2094,sizing_mappings!$A$2:$B$6,2,0)</f>
        <v>5</v>
      </c>
      <c r="H2094" t="s">
        <v>1696</v>
      </c>
    </row>
    <row r="2095" spans="1:11" ht="15" hidden="1" customHeight="1">
      <c r="A2095" t="s">
        <v>2296</v>
      </c>
      <c r="B2095" t="s">
        <v>3043</v>
      </c>
      <c r="C2095" s="1" t="s">
        <v>75</v>
      </c>
      <c r="D2095" t="e">
        <f>VLOOKUP(C2095,status_mappings!$A$2:$B$8,2,0)</f>
        <v>#N/A</v>
      </c>
      <c r="E2095">
        <v>1811</v>
      </c>
      <c r="F2095" t="s">
        <v>18</v>
      </c>
      <c r="G2095">
        <f>VLOOKUP(F2095,sizing_mappings!$A$2:$B$6,2,0)</f>
        <v>5</v>
      </c>
      <c r="H2095" t="s">
        <v>1696</v>
      </c>
      <c r="K2095" t="s">
        <v>3279</v>
      </c>
    </row>
    <row r="2096" spans="1:11" ht="15" hidden="1" customHeight="1">
      <c r="A2096" t="s">
        <v>337</v>
      </c>
      <c r="B2096" t="s">
        <v>3044</v>
      </c>
      <c r="C2096" s="1" t="s">
        <v>75</v>
      </c>
      <c r="D2096" t="e">
        <f>VLOOKUP(C2096,status_mappings!$A$2:$B$8,2,0)</f>
        <v>#N/A</v>
      </c>
      <c r="E2096">
        <v>1902</v>
      </c>
      <c r="F2096" t="s">
        <v>21</v>
      </c>
      <c r="G2096">
        <f>VLOOKUP(F2096,sizing_mappings!$A$2:$B$6,2,0)</f>
        <v>3</v>
      </c>
      <c r="H2096" t="s">
        <v>25</v>
      </c>
    </row>
    <row r="2097" spans="1:11" ht="15" hidden="1" customHeight="1">
      <c r="A2097" t="s">
        <v>2930</v>
      </c>
      <c r="B2097" t="s">
        <v>3341</v>
      </c>
      <c r="C2097" s="1" t="s">
        <v>13</v>
      </c>
      <c r="D2097">
        <f>VLOOKUP(C2097,status_mappings!$A$2:$B$8,2,0)</f>
        <v>3</v>
      </c>
      <c r="E2097">
        <v>1811</v>
      </c>
      <c r="F2097" t="s">
        <v>18</v>
      </c>
      <c r="G2097">
        <f>VLOOKUP(F2097,sizing_mappings!$A$2:$B$6,2,0)</f>
        <v>5</v>
      </c>
      <c r="H2097" t="s">
        <v>2919</v>
      </c>
    </row>
    <row r="2098" spans="1:11" ht="15" hidden="1" customHeight="1">
      <c r="A2098" t="s">
        <v>2930</v>
      </c>
      <c r="B2098" t="s">
        <v>3045</v>
      </c>
      <c r="C2098" s="1" t="s">
        <v>13</v>
      </c>
      <c r="D2098">
        <f>VLOOKUP(C2098,status_mappings!$A$2:$B$8,2,0)</f>
        <v>3</v>
      </c>
      <c r="E2098">
        <v>1810</v>
      </c>
      <c r="F2098" t="s">
        <v>14</v>
      </c>
      <c r="G2098">
        <f>VLOOKUP(F2098,sizing_mappings!$A$2:$B$6,2,0)</f>
        <v>2</v>
      </c>
      <c r="H2098" t="s">
        <v>2020</v>
      </c>
    </row>
    <row r="2099" spans="1:11" ht="15" hidden="1" customHeight="1">
      <c r="A2099" t="s">
        <v>2930</v>
      </c>
      <c r="B2099" t="s">
        <v>3046</v>
      </c>
      <c r="C2099" s="1" t="s">
        <v>13</v>
      </c>
      <c r="D2099">
        <f>VLOOKUP(C2099,status_mappings!$A$2:$B$8,2,0)</f>
        <v>3</v>
      </c>
      <c r="E2099">
        <v>1810</v>
      </c>
      <c r="F2099" t="s">
        <v>14</v>
      </c>
      <c r="G2099">
        <f>VLOOKUP(F2099,sizing_mappings!$A$2:$B$6,2,0)</f>
        <v>2</v>
      </c>
      <c r="H2099" t="s">
        <v>3047</v>
      </c>
    </row>
    <row r="2100" spans="1:11" ht="15" hidden="1" customHeight="1">
      <c r="A2100" t="s">
        <v>2930</v>
      </c>
      <c r="B2100" t="s">
        <v>3048</v>
      </c>
      <c r="C2100" s="1" t="s">
        <v>13</v>
      </c>
      <c r="D2100">
        <f>VLOOKUP(C2100,status_mappings!$A$2:$B$8,2,0)</f>
        <v>3</v>
      </c>
      <c r="E2100">
        <v>1811</v>
      </c>
      <c r="F2100" t="s">
        <v>21</v>
      </c>
      <c r="G2100">
        <f>VLOOKUP(F2100,sizing_mappings!$A$2:$B$6,2,0)</f>
        <v>3</v>
      </c>
      <c r="H2100" t="s">
        <v>2365</v>
      </c>
    </row>
    <row r="2101" spans="1:11" ht="49.5" hidden="1" customHeight="1">
      <c r="A2101" t="s">
        <v>11</v>
      </c>
      <c r="B2101" t="s">
        <v>311</v>
      </c>
      <c r="C2101" s="1" t="s">
        <v>13</v>
      </c>
      <c r="D2101">
        <f>VLOOKUP(C2101,status_mappings!$A$2:$B$8,2,0)</f>
        <v>3</v>
      </c>
      <c r="E2101">
        <v>1405</v>
      </c>
      <c r="F2101" t="s">
        <v>21</v>
      </c>
      <c r="G2101">
        <f>VLOOKUP(F2101,sizing_mappings!$A$2:$B$6,2,0)</f>
        <v>3</v>
      </c>
      <c r="H2101" t="s">
        <v>97</v>
      </c>
      <c r="I2101">
        <v>1</v>
      </c>
      <c r="K2101" t="s">
        <v>312</v>
      </c>
    </row>
    <row r="2102" spans="1:11" ht="15" hidden="1" customHeight="1">
      <c r="A2102" t="s">
        <v>2930</v>
      </c>
      <c r="B2102" t="s">
        <v>3049</v>
      </c>
      <c r="C2102" s="1" t="s">
        <v>75</v>
      </c>
      <c r="D2102" t="e">
        <f>VLOOKUP(C2102,status_mappings!$A$2:$B$8,2,0)</f>
        <v>#N/A</v>
      </c>
      <c r="E2102">
        <v>1903</v>
      </c>
      <c r="F2102" t="s">
        <v>14</v>
      </c>
      <c r="G2102">
        <f>VLOOKUP(F2102,sizing_mappings!$A$2:$B$6,2,0)</f>
        <v>2</v>
      </c>
      <c r="H2102" t="s">
        <v>25</v>
      </c>
    </row>
    <row r="2103" spans="1:11" ht="15" hidden="1" customHeight="1">
      <c r="A2103" t="s">
        <v>2930</v>
      </c>
      <c r="B2103" t="s">
        <v>3050</v>
      </c>
      <c r="C2103" s="1" t="s">
        <v>13</v>
      </c>
      <c r="D2103">
        <f>VLOOKUP(C2103,status_mappings!$A$2:$B$8,2,0)</f>
        <v>3</v>
      </c>
      <c r="E2103">
        <v>1902</v>
      </c>
      <c r="F2103" t="s">
        <v>21</v>
      </c>
      <c r="G2103">
        <f>VLOOKUP(F2103,sizing_mappings!$A$2:$B$6,2,0)</f>
        <v>3</v>
      </c>
      <c r="H2103" t="s">
        <v>3472</v>
      </c>
      <c r="J2103" s="2">
        <v>1</v>
      </c>
      <c r="K2103" t="s">
        <v>3528</v>
      </c>
    </row>
    <row r="2104" spans="1:11" ht="15" hidden="1" customHeight="1">
      <c r="A2104" t="s">
        <v>2930</v>
      </c>
      <c r="B2104" t="s">
        <v>3051</v>
      </c>
      <c r="C2104" s="1" t="s">
        <v>75</v>
      </c>
      <c r="D2104" t="e">
        <f>VLOOKUP(C2104,status_mappings!$A$2:$B$8,2,0)</f>
        <v>#N/A</v>
      </c>
      <c r="E2104">
        <v>1811</v>
      </c>
      <c r="F2104" t="s">
        <v>14</v>
      </c>
      <c r="G2104">
        <f>VLOOKUP(F2104,sizing_mappings!$A$2:$B$6,2,0)</f>
        <v>2</v>
      </c>
      <c r="H2104" t="s">
        <v>2940</v>
      </c>
    </row>
    <row r="2105" spans="1:11" ht="15" hidden="1" customHeight="1">
      <c r="A2105" t="s">
        <v>387</v>
      </c>
      <c r="B2105" t="s">
        <v>3053</v>
      </c>
      <c r="C2105" s="1" t="s">
        <v>13</v>
      </c>
      <c r="D2105">
        <f>VLOOKUP(C2105,status_mappings!$A$2:$B$8,2,0)</f>
        <v>3</v>
      </c>
      <c r="E2105">
        <v>1807</v>
      </c>
      <c r="F2105" t="s">
        <v>14</v>
      </c>
      <c r="G2105">
        <f>VLOOKUP(F2105,sizing_mappings!$A$2:$B$6,2,0)</f>
        <v>2</v>
      </c>
      <c r="H2105" t="s">
        <v>1400</v>
      </c>
    </row>
    <row r="2106" spans="1:11" ht="15" hidden="1" customHeight="1">
      <c r="A2106" t="s">
        <v>387</v>
      </c>
      <c r="B2106" t="s">
        <v>3054</v>
      </c>
      <c r="C2106" s="1" t="s">
        <v>13</v>
      </c>
      <c r="D2106">
        <f>VLOOKUP(C2106,status_mappings!$A$2:$B$8,2,0)</f>
        <v>3</v>
      </c>
      <c r="E2106">
        <v>1807</v>
      </c>
      <c r="F2106" t="s">
        <v>14</v>
      </c>
      <c r="G2106">
        <f>VLOOKUP(F2106,sizing_mappings!$A$2:$B$6,2,0)</f>
        <v>2</v>
      </c>
      <c r="H2106" t="s">
        <v>2020</v>
      </c>
    </row>
    <row r="2107" spans="1:11" ht="15" hidden="1" customHeight="1">
      <c r="A2107" t="s">
        <v>387</v>
      </c>
      <c r="B2107" t="s">
        <v>3055</v>
      </c>
      <c r="C2107" s="1" t="s">
        <v>13</v>
      </c>
      <c r="D2107">
        <f>VLOOKUP(C2107,status_mappings!$A$2:$B$8,2,0)</f>
        <v>3</v>
      </c>
      <c r="E2107">
        <v>1807</v>
      </c>
      <c r="F2107" t="s">
        <v>14</v>
      </c>
      <c r="G2107">
        <f>VLOOKUP(F2107,sizing_mappings!$A$2:$B$6,2,0)</f>
        <v>2</v>
      </c>
      <c r="H2107" t="s">
        <v>2361</v>
      </c>
    </row>
    <row r="2108" spans="1:11" ht="15" hidden="1" customHeight="1">
      <c r="A2108" t="s">
        <v>387</v>
      </c>
      <c r="B2108" t="s">
        <v>3056</v>
      </c>
      <c r="C2108" s="1" t="s">
        <v>13</v>
      </c>
      <c r="D2108">
        <f>VLOOKUP(C2108,status_mappings!$A$2:$B$8,2,0)</f>
        <v>3</v>
      </c>
      <c r="E2108">
        <v>1807</v>
      </c>
      <c r="F2108" t="s">
        <v>14</v>
      </c>
      <c r="G2108">
        <f>VLOOKUP(F2108,sizing_mappings!$A$2:$B$6,2,0)</f>
        <v>2</v>
      </c>
      <c r="H2108" t="s">
        <v>1314</v>
      </c>
    </row>
    <row r="2109" spans="1:11" ht="15" hidden="1" customHeight="1">
      <c r="A2109" t="s">
        <v>387</v>
      </c>
      <c r="B2109" t="s">
        <v>3057</v>
      </c>
      <c r="C2109" s="1" t="s">
        <v>13</v>
      </c>
      <c r="D2109">
        <f>VLOOKUP(C2109,status_mappings!$A$2:$B$8,2,0)</f>
        <v>3</v>
      </c>
      <c r="E2109">
        <v>1807</v>
      </c>
      <c r="F2109" t="s">
        <v>14</v>
      </c>
      <c r="G2109">
        <f>VLOOKUP(F2109,sizing_mappings!$A$2:$B$6,2,0)</f>
        <v>2</v>
      </c>
      <c r="H2109" t="s">
        <v>1804</v>
      </c>
    </row>
    <row r="2110" spans="1:11" ht="15" hidden="1" customHeight="1">
      <c r="A2110" t="s">
        <v>387</v>
      </c>
      <c r="B2110" t="s">
        <v>3058</v>
      </c>
      <c r="C2110" s="1" t="s">
        <v>13</v>
      </c>
      <c r="D2110">
        <f>VLOOKUP(C2110,status_mappings!$A$2:$B$8,2,0)</f>
        <v>3</v>
      </c>
      <c r="E2110">
        <v>1807</v>
      </c>
      <c r="F2110" t="s">
        <v>14</v>
      </c>
      <c r="G2110">
        <f>VLOOKUP(F2110,sizing_mappings!$A$2:$B$6,2,0)</f>
        <v>2</v>
      </c>
      <c r="H2110" t="s">
        <v>2826</v>
      </c>
    </row>
    <row r="2111" spans="1:11" ht="15" hidden="1" customHeight="1">
      <c r="A2111" t="s">
        <v>11</v>
      </c>
      <c r="B2111" t="s">
        <v>313</v>
      </c>
      <c r="C2111" s="1" t="s">
        <v>13</v>
      </c>
      <c r="D2111">
        <f>VLOOKUP(C2111,status_mappings!$A$2:$B$8,2,0)</f>
        <v>3</v>
      </c>
      <c r="E2111">
        <v>1406</v>
      </c>
      <c r="F2111" t="s">
        <v>21</v>
      </c>
      <c r="G2111">
        <f>VLOOKUP(F2111,sizing_mappings!$A$2:$B$6,2,0)</f>
        <v>3</v>
      </c>
      <c r="H2111" t="s">
        <v>101</v>
      </c>
      <c r="K2111" s="2">
        <v>0.6</v>
      </c>
    </row>
    <row r="2112" spans="1:11" ht="15" hidden="1" customHeight="1">
      <c r="A2112" t="s">
        <v>31</v>
      </c>
      <c r="B2112" t="s">
        <v>3059</v>
      </c>
      <c r="C2112" s="1" t="s">
        <v>13</v>
      </c>
      <c r="D2112">
        <f>VLOOKUP(C2112,status_mappings!$A$2:$B$8,2,0)</f>
        <v>3</v>
      </c>
      <c r="E2112">
        <v>1807</v>
      </c>
      <c r="F2112" t="s">
        <v>55</v>
      </c>
      <c r="G2112">
        <f>VLOOKUP(F2112,sizing_mappings!$A$2:$B$6,2,0)</f>
        <v>1</v>
      </c>
      <c r="H2112" t="s">
        <v>3001</v>
      </c>
    </row>
    <row r="2113" spans="1:8" hidden="1">
      <c r="A2113" t="s">
        <v>2030</v>
      </c>
      <c r="B2113" t="s">
        <v>3060</v>
      </c>
      <c r="C2113" s="1" t="s">
        <v>13</v>
      </c>
      <c r="D2113">
        <f>VLOOKUP(C2113,status_mappings!$A$2:$B$8,2,0)</f>
        <v>3</v>
      </c>
      <c r="E2113">
        <v>1810</v>
      </c>
      <c r="F2113" t="s">
        <v>36</v>
      </c>
      <c r="G2113">
        <f>VLOOKUP(F2113,sizing_mappings!$A$2:$B$6,2,0)</f>
        <v>8</v>
      </c>
      <c r="H2113" t="s">
        <v>1400</v>
      </c>
    </row>
    <row r="2114" spans="1:8" hidden="1">
      <c r="A2114" t="s">
        <v>2030</v>
      </c>
      <c r="B2114" t="s">
        <v>3061</v>
      </c>
      <c r="C2114" s="1" t="s">
        <v>13</v>
      </c>
      <c r="D2114">
        <f>VLOOKUP(C2114,status_mappings!$A$2:$B$8,2,0)</f>
        <v>3</v>
      </c>
      <c r="E2114">
        <v>1808</v>
      </c>
      <c r="F2114" t="s">
        <v>21</v>
      </c>
      <c r="G2114">
        <f>VLOOKUP(F2114,sizing_mappings!$A$2:$B$6,2,0)</f>
        <v>3</v>
      </c>
      <c r="H2114" t="s">
        <v>1832</v>
      </c>
    </row>
    <row r="2115" spans="1:8" hidden="1">
      <c r="A2115" t="s">
        <v>2030</v>
      </c>
      <c r="B2115" t="s">
        <v>3062</v>
      </c>
      <c r="C2115" s="1" t="s">
        <v>13</v>
      </c>
      <c r="D2115">
        <f>VLOOKUP(C2115,status_mappings!$A$2:$B$8,2,0)</f>
        <v>3</v>
      </c>
      <c r="E2115">
        <v>1807</v>
      </c>
      <c r="F2115" t="s">
        <v>55</v>
      </c>
      <c r="G2115">
        <f>VLOOKUP(F2115,sizing_mappings!$A$2:$B$6,2,0)</f>
        <v>1</v>
      </c>
      <c r="H2115" t="s">
        <v>1832</v>
      </c>
    </row>
    <row r="2116" spans="1:8" hidden="1">
      <c r="A2116" t="s">
        <v>31</v>
      </c>
      <c r="B2116" t="s">
        <v>3063</v>
      </c>
      <c r="C2116" s="1" t="s">
        <v>13</v>
      </c>
      <c r="D2116">
        <v>0</v>
      </c>
      <c r="E2116">
        <v>1807</v>
      </c>
      <c r="F2116" t="s">
        <v>55</v>
      </c>
      <c r="G2116">
        <f>VLOOKUP(F2116,sizing_mappings!$A$2:$B$6,2,0)</f>
        <v>1</v>
      </c>
      <c r="H2116" t="s">
        <v>2363</v>
      </c>
    </row>
    <row r="2117" spans="1:8" ht="15" hidden="1" customHeight="1">
      <c r="A2117" t="s">
        <v>31</v>
      </c>
      <c r="B2117" t="s">
        <v>3064</v>
      </c>
      <c r="C2117" s="1" t="s">
        <v>13</v>
      </c>
      <c r="D2117">
        <f>VLOOKUP(C2117,status_mappings!$A$2:$B$8,2,0)</f>
        <v>3</v>
      </c>
      <c r="E2117">
        <v>1807</v>
      </c>
      <c r="F2117" t="s">
        <v>55</v>
      </c>
      <c r="G2117">
        <f>VLOOKUP(F2117,sizing_mappings!$A$2:$B$6,2,0)</f>
        <v>1</v>
      </c>
      <c r="H2117" t="s">
        <v>2636</v>
      </c>
    </row>
    <row r="2118" spans="1:8" ht="15" hidden="1" customHeight="1">
      <c r="A2118" t="s">
        <v>31</v>
      </c>
      <c r="B2118" t="s">
        <v>3065</v>
      </c>
      <c r="C2118" s="1" t="s">
        <v>13</v>
      </c>
      <c r="D2118">
        <v>0</v>
      </c>
      <c r="E2118">
        <v>1807</v>
      </c>
      <c r="F2118" t="s">
        <v>14</v>
      </c>
      <c r="G2118">
        <f>VLOOKUP(F2118,sizing_mappings!$A$2:$B$6,2,0)</f>
        <v>2</v>
      </c>
      <c r="H2118" t="s">
        <v>2923</v>
      </c>
    </row>
    <row r="2119" spans="1:8" ht="15" hidden="1" customHeight="1">
      <c r="A2119" t="s">
        <v>31</v>
      </c>
      <c r="B2119" t="s">
        <v>3066</v>
      </c>
      <c r="C2119" s="1" t="s">
        <v>13</v>
      </c>
      <c r="D2119">
        <v>0</v>
      </c>
      <c r="E2119">
        <v>1807</v>
      </c>
      <c r="F2119" t="s">
        <v>55</v>
      </c>
      <c r="G2119">
        <f>VLOOKUP(F2119,sizing_mappings!$A$2:$B$6,2,0)</f>
        <v>1</v>
      </c>
      <c r="H2119" t="s">
        <v>3001</v>
      </c>
    </row>
    <row r="2120" spans="1:8" ht="15" hidden="1" customHeight="1">
      <c r="A2120" t="s">
        <v>387</v>
      </c>
      <c r="B2120" t="s">
        <v>3067</v>
      </c>
      <c r="C2120" s="1" t="s">
        <v>13</v>
      </c>
      <c r="D2120">
        <v>0</v>
      </c>
      <c r="E2120">
        <v>1807</v>
      </c>
      <c r="F2120" t="s">
        <v>36</v>
      </c>
      <c r="G2120">
        <f>VLOOKUP(F2120,sizing_mappings!$A$2:$B$6,2,0)</f>
        <v>8</v>
      </c>
      <c r="H2120" t="s">
        <v>1400</v>
      </c>
    </row>
    <row r="2121" spans="1:8" ht="15" hidden="1" customHeight="1">
      <c r="A2121" t="s">
        <v>387</v>
      </c>
      <c r="B2121" t="s">
        <v>3068</v>
      </c>
      <c r="C2121" s="1" t="s">
        <v>13</v>
      </c>
      <c r="D2121">
        <v>0</v>
      </c>
      <c r="E2121">
        <v>1807</v>
      </c>
      <c r="F2121" t="s">
        <v>55</v>
      </c>
      <c r="G2121">
        <f>VLOOKUP(F2121,sizing_mappings!$A$2:$B$6,2,0)</f>
        <v>1</v>
      </c>
      <c r="H2121" t="s">
        <v>2826</v>
      </c>
    </row>
    <row r="2122" spans="1:8" ht="15" hidden="1" customHeight="1">
      <c r="A2122" t="s">
        <v>11</v>
      </c>
      <c r="B2122" t="s">
        <v>314</v>
      </c>
      <c r="C2122" s="1" t="s">
        <v>13</v>
      </c>
      <c r="D2122">
        <f>VLOOKUP(C2122,status_mappings!$A$2:$B$8,2,0)</f>
        <v>3</v>
      </c>
      <c r="E2122">
        <v>1404</v>
      </c>
      <c r="F2122" t="s">
        <v>21</v>
      </c>
      <c r="G2122">
        <f>VLOOKUP(F2122,sizing_mappings!$A$2:$B$6,2,0)</f>
        <v>3</v>
      </c>
      <c r="H2122" t="s">
        <v>125</v>
      </c>
    </row>
    <row r="2123" spans="1:8" ht="15" hidden="1" customHeight="1">
      <c r="A2123" t="s">
        <v>31</v>
      </c>
      <c r="B2123" t="s">
        <v>3069</v>
      </c>
      <c r="C2123" s="1" t="s">
        <v>13</v>
      </c>
      <c r="D2123">
        <f>VLOOKUP(C2123,status_mappings!$A$2:$B$8,2,0)</f>
        <v>3</v>
      </c>
      <c r="E2123">
        <v>1807</v>
      </c>
      <c r="F2123" t="s">
        <v>55</v>
      </c>
      <c r="G2123">
        <f>VLOOKUP(F2123,sizing_mappings!$A$2:$B$6,2,0)</f>
        <v>1</v>
      </c>
      <c r="H2123" t="s">
        <v>2636</v>
      </c>
    </row>
    <row r="2124" spans="1:8" ht="15" hidden="1" customHeight="1">
      <c r="A2124" t="s">
        <v>31</v>
      </c>
      <c r="B2124" t="s">
        <v>3070</v>
      </c>
      <c r="C2124" s="1" t="s">
        <v>13</v>
      </c>
      <c r="D2124">
        <v>0</v>
      </c>
      <c r="E2124">
        <v>1807</v>
      </c>
      <c r="F2124" t="s">
        <v>55</v>
      </c>
      <c r="G2124">
        <f>VLOOKUP(F2124,sizing_mappings!$A$2:$B$6,2,0)</f>
        <v>1</v>
      </c>
      <c r="H2124" t="s">
        <v>2826</v>
      </c>
    </row>
    <row r="2125" spans="1:8" ht="15" hidden="1" customHeight="1">
      <c r="A2125" t="s">
        <v>2049</v>
      </c>
      <c r="B2125" t="s">
        <v>3071</v>
      </c>
      <c r="C2125" s="1" t="s">
        <v>13</v>
      </c>
      <c r="D2125">
        <f>VLOOKUP(C2125,status_mappings!$A$2:$B$8,2,0)</f>
        <v>3</v>
      </c>
      <c r="E2125">
        <v>1807</v>
      </c>
      <c r="F2125" t="s">
        <v>21</v>
      </c>
      <c r="G2125">
        <f>VLOOKUP(F2125,sizing_mappings!$A$2:$B$6,2,0)</f>
        <v>3</v>
      </c>
      <c r="H2125" t="s">
        <v>2093</v>
      </c>
    </row>
    <row r="2126" spans="1:8" ht="15" hidden="1" customHeight="1">
      <c r="A2126" t="s">
        <v>31</v>
      </c>
      <c r="B2126" t="s">
        <v>3072</v>
      </c>
      <c r="C2126" s="1" t="s">
        <v>13</v>
      </c>
      <c r="D2126">
        <v>0</v>
      </c>
      <c r="E2126">
        <v>1807</v>
      </c>
      <c r="F2126" t="s">
        <v>14</v>
      </c>
      <c r="G2126">
        <v>2</v>
      </c>
      <c r="H2126" t="s">
        <v>2361</v>
      </c>
    </row>
    <row r="2127" spans="1:8" ht="15" hidden="1" customHeight="1">
      <c r="A2127" t="s">
        <v>387</v>
      </c>
      <c r="B2127" t="s">
        <v>3073</v>
      </c>
      <c r="C2127" s="1" t="s">
        <v>13</v>
      </c>
      <c r="D2127">
        <f>VLOOKUP(C2127,status_mappings!$A$2:$B$8,2,0)</f>
        <v>3</v>
      </c>
      <c r="E2127">
        <v>1808</v>
      </c>
      <c r="F2127" t="s">
        <v>14</v>
      </c>
      <c r="G2127">
        <f>VLOOKUP(F2127,sizing_mappings!$A$2:$B$6,2,0)</f>
        <v>2</v>
      </c>
      <c r="H2127" t="s">
        <v>2826</v>
      </c>
    </row>
    <row r="2128" spans="1:8" ht="15" hidden="1" customHeight="1">
      <c r="A2128" t="s">
        <v>387</v>
      </c>
      <c r="B2128" t="s">
        <v>3074</v>
      </c>
      <c r="C2128" s="1" t="s">
        <v>13</v>
      </c>
      <c r="D2128">
        <f>VLOOKUP(C2128,status_mappings!$A$2:$B$8,2,0)</f>
        <v>3</v>
      </c>
      <c r="E2128">
        <v>1808</v>
      </c>
      <c r="F2128" t="s">
        <v>14</v>
      </c>
      <c r="G2128">
        <f>VLOOKUP(F2128,sizing_mappings!$A$2:$B$6,2,0)</f>
        <v>2</v>
      </c>
      <c r="H2128" t="s">
        <v>1696</v>
      </c>
    </row>
    <row r="2129" spans="1:8" ht="15" hidden="1" customHeight="1">
      <c r="A2129" t="s">
        <v>387</v>
      </c>
      <c r="B2129" t="s">
        <v>3075</v>
      </c>
      <c r="C2129" s="1" t="s">
        <v>13</v>
      </c>
      <c r="D2129">
        <f>VLOOKUP(C2129,status_mappings!$A$2:$B$8,2,0)</f>
        <v>3</v>
      </c>
      <c r="E2129">
        <v>1808</v>
      </c>
      <c r="F2129" t="s">
        <v>14</v>
      </c>
      <c r="G2129">
        <f>VLOOKUP(F2129,sizing_mappings!$A$2:$B$6,2,0)</f>
        <v>2</v>
      </c>
      <c r="H2129" t="s">
        <v>729</v>
      </c>
    </row>
    <row r="2130" spans="1:8" ht="15" hidden="1" customHeight="1">
      <c r="A2130" t="s">
        <v>387</v>
      </c>
      <c r="B2130" t="s">
        <v>3076</v>
      </c>
      <c r="C2130" s="1" t="s">
        <v>13</v>
      </c>
      <c r="D2130">
        <f>VLOOKUP(C2130,status_mappings!$A$2:$B$8,2,0)</f>
        <v>3</v>
      </c>
      <c r="E2130">
        <v>1808</v>
      </c>
      <c r="F2130" t="s">
        <v>14</v>
      </c>
      <c r="G2130">
        <f>VLOOKUP(F2130,sizing_mappings!$A$2:$B$6,2,0)</f>
        <v>2</v>
      </c>
      <c r="H2130" t="s">
        <v>1400</v>
      </c>
    </row>
    <row r="2131" spans="1:8" ht="15" hidden="1" customHeight="1">
      <c r="A2131" t="s">
        <v>387</v>
      </c>
      <c r="B2131" t="s">
        <v>3077</v>
      </c>
      <c r="C2131" s="1" t="s">
        <v>13</v>
      </c>
      <c r="D2131">
        <f>VLOOKUP(C2131,status_mappings!$A$2:$B$8,2,0)</f>
        <v>3</v>
      </c>
      <c r="E2131">
        <v>1808</v>
      </c>
      <c r="F2131" t="s">
        <v>14</v>
      </c>
      <c r="G2131">
        <f>VLOOKUP(F2131,sizing_mappings!$A$2:$B$6,2,0)</f>
        <v>2</v>
      </c>
      <c r="H2131" t="s">
        <v>2912</v>
      </c>
    </row>
    <row r="2132" spans="1:8" ht="15" hidden="1" customHeight="1">
      <c r="A2132" t="s">
        <v>387</v>
      </c>
      <c r="B2132" t="s">
        <v>3078</v>
      </c>
      <c r="C2132" s="1" t="s">
        <v>13</v>
      </c>
      <c r="D2132">
        <f>VLOOKUP(C2132,status_mappings!$A$2:$B$8,2,0)</f>
        <v>3</v>
      </c>
      <c r="E2132">
        <v>1808</v>
      </c>
      <c r="F2132" t="s">
        <v>14</v>
      </c>
      <c r="G2132">
        <f>VLOOKUP(F2132,sizing_mappings!$A$2:$B$6,2,0)</f>
        <v>2</v>
      </c>
      <c r="H2132" t="s">
        <v>1303</v>
      </c>
    </row>
    <row r="2133" spans="1:8" ht="15" hidden="1" customHeight="1">
      <c r="A2133" t="s">
        <v>11</v>
      </c>
      <c r="B2133" t="s">
        <v>315</v>
      </c>
      <c r="C2133" s="1" t="s">
        <v>13</v>
      </c>
      <c r="D2133">
        <f>VLOOKUP(C2133,status_mappings!$A$2:$B$8,2,0)</f>
        <v>3</v>
      </c>
      <c r="E2133">
        <v>1404</v>
      </c>
      <c r="F2133" t="s">
        <v>21</v>
      </c>
      <c r="G2133">
        <f>VLOOKUP(F2133,sizing_mappings!$A$2:$B$6,2,0)</f>
        <v>3</v>
      </c>
      <c r="H2133" t="s">
        <v>174</v>
      </c>
    </row>
    <row r="2134" spans="1:8" ht="15" hidden="1" customHeight="1">
      <c r="A2134" t="s">
        <v>387</v>
      </c>
      <c r="B2134" t="s">
        <v>3079</v>
      </c>
      <c r="C2134" s="1" t="s">
        <v>13</v>
      </c>
      <c r="D2134">
        <f>VLOOKUP(C2134,status_mappings!$A$2:$B$8,2,0)</f>
        <v>3</v>
      </c>
      <c r="E2134">
        <v>1808</v>
      </c>
      <c r="F2134" t="s">
        <v>55</v>
      </c>
      <c r="G2134">
        <f>VLOOKUP(F2134,sizing_mappings!$A$2:$B$6,2,0)</f>
        <v>1</v>
      </c>
      <c r="H2134" t="s">
        <v>2826</v>
      </c>
    </row>
    <row r="2135" spans="1:8" ht="15" hidden="1" customHeight="1">
      <c r="A2135" t="s">
        <v>387</v>
      </c>
      <c r="B2135" t="s">
        <v>3080</v>
      </c>
      <c r="C2135" s="1" t="s">
        <v>13</v>
      </c>
      <c r="D2135">
        <f>VLOOKUP(C2135,status_mappings!$A$2:$B$8,2,0)</f>
        <v>3</v>
      </c>
      <c r="E2135">
        <v>1808</v>
      </c>
      <c r="F2135" t="s">
        <v>55</v>
      </c>
      <c r="G2135">
        <f>VLOOKUP(F2135,sizing_mappings!$A$2:$B$6,2,0)</f>
        <v>1</v>
      </c>
      <c r="H2135" t="s">
        <v>729</v>
      </c>
    </row>
    <row r="2136" spans="1:8" ht="15" hidden="1" customHeight="1">
      <c r="A2136" t="s">
        <v>387</v>
      </c>
      <c r="B2136" t="s">
        <v>3081</v>
      </c>
      <c r="C2136" s="1" t="s">
        <v>13</v>
      </c>
      <c r="D2136">
        <f>VLOOKUP(C2136,status_mappings!$A$2:$B$8,2,0)</f>
        <v>3</v>
      </c>
      <c r="E2136">
        <v>1808</v>
      </c>
      <c r="F2136" t="s">
        <v>55</v>
      </c>
      <c r="G2136">
        <f>VLOOKUP(F2136,sizing_mappings!$A$2:$B$6,2,0)</f>
        <v>1</v>
      </c>
      <c r="H2136" t="s">
        <v>1400</v>
      </c>
    </row>
    <row r="2137" spans="1:8" ht="15" hidden="1" customHeight="1">
      <c r="A2137" t="s">
        <v>387</v>
      </c>
      <c r="B2137" t="s">
        <v>3082</v>
      </c>
      <c r="C2137" s="1" t="s">
        <v>13</v>
      </c>
      <c r="D2137">
        <f>VLOOKUP(C2137,status_mappings!$A$2:$B$8,2,0)</f>
        <v>3</v>
      </c>
      <c r="E2137">
        <v>1808</v>
      </c>
      <c r="F2137" t="s">
        <v>55</v>
      </c>
      <c r="G2137">
        <f>VLOOKUP(F2137,sizing_mappings!$A$2:$B$6,2,0)</f>
        <v>1</v>
      </c>
      <c r="H2137" t="s">
        <v>1400</v>
      </c>
    </row>
    <row r="2138" spans="1:8" ht="15" hidden="1" customHeight="1">
      <c r="A2138" t="s">
        <v>387</v>
      </c>
      <c r="B2138" t="s">
        <v>3083</v>
      </c>
      <c r="C2138" s="1" t="s">
        <v>13</v>
      </c>
      <c r="D2138">
        <f>VLOOKUP(C2138,status_mappings!$A$2:$B$8,2,0)</f>
        <v>3</v>
      </c>
      <c r="E2138">
        <v>1808</v>
      </c>
      <c r="F2138" t="s">
        <v>14</v>
      </c>
      <c r="G2138">
        <f>VLOOKUP(F2138,sizing_mappings!$A$2:$B$6,2,0)</f>
        <v>2</v>
      </c>
      <c r="H2138" t="s">
        <v>1400</v>
      </c>
    </row>
    <row r="2139" spans="1:8" ht="15" hidden="1" customHeight="1">
      <c r="A2139" t="s">
        <v>387</v>
      </c>
      <c r="B2139" t="s">
        <v>3084</v>
      </c>
      <c r="C2139" s="1" t="s">
        <v>13</v>
      </c>
      <c r="D2139">
        <f>VLOOKUP(C2139,status_mappings!$A$2:$B$8,2,0)</f>
        <v>3</v>
      </c>
      <c r="E2139">
        <v>1808</v>
      </c>
      <c r="F2139" t="s">
        <v>14</v>
      </c>
      <c r="G2139">
        <f>VLOOKUP(F2139,sizing_mappings!$A$2:$B$6,2,0)</f>
        <v>2</v>
      </c>
      <c r="H2139" t="s">
        <v>2361</v>
      </c>
    </row>
    <row r="2140" spans="1:8" ht="15" hidden="1" customHeight="1">
      <c r="A2140" t="s">
        <v>387</v>
      </c>
      <c r="B2140" t="s">
        <v>3085</v>
      </c>
      <c r="C2140" s="1" t="s">
        <v>13</v>
      </c>
      <c r="D2140">
        <f>VLOOKUP(C2140,status_mappings!$A$2:$B$8,2,0)</f>
        <v>3</v>
      </c>
      <c r="E2140">
        <v>1808</v>
      </c>
      <c r="F2140" t="s">
        <v>14</v>
      </c>
      <c r="G2140">
        <f>VLOOKUP(F2140,sizing_mappings!$A$2:$B$6,2,0)</f>
        <v>2</v>
      </c>
      <c r="H2140" t="s">
        <v>1894</v>
      </c>
    </row>
    <row r="2141" spans="1:8" ht="15" hidden="1" customHeight="1">
      <c r="A2141" t="s">
        <v>387</v>
      </c>
      <c r="B2141" t="s">
        <v>3086</v>
      </c>
      <c r="C2141" s="1" t="s">
        <v>13</v>
      </c>
      <c r="D2141">
        <f>VLOOKUP(C2141,status_mappings!$A$2:$B$8,2,0)</f>
        <v>3</v>
      </c>
      <c r="E2141">
        <v>1808</v>
      </c>
      <c r="F2141" t="s">
        <v>14</v>
      </c>
      <c r="G2141">
        <f>VLOOKUP(F2141,sizing_mappings!$A$2:$B$6,2,0)</f>
        <v>2</v>
      </c>
      <c r="H2141" t="s">
        <v>1314</v>
      </c>
    </row>
    <row r="2142" spans="1:8" ht="15" hidden="1" customHeight="1">
      <c r="A2142" t="s">
        <v>387</v>
      </c>
      <c r="B2142" t="s">
        <v>3087</v>
      </c>
      <c r="C2142" s="1" t="s">
        <v>13</v>
      </c>
      <c r="D2142">
        <f>VLOOKUP(C2142,status_mappings!$A$2:$B$8,2,0)</f>
        <v>3</v>
      </c>
      <c r="E2142">
        <v>1808</v>
      </c>
      <c r="F2142" t="s">
        <v>55</v>
      </c>
      <c r="G2142">
        <f>VLOOKUP(F2142,sizing_mappings!$A$2:$B$6,2,0)</f>
        <v>1</v>
      </c>
      <c r="H2142" t="s">
        <v>1314</v>
      </c>
    </row>
    <row r="2143" spans="1:8" ht="15" hidden="1" customHeight="1">
      <c r="A2143" t="s">
        <v>2049</v>
      </c>
      <c r="B2143" t="s">
        <v>3088</v>
      </c>
      <c r="C2143" s="1" t="s">
        <v>13</v>
      </c>
      <c r="D2143">
        <f>VLOOKUP(C2143,status_mappings!$A$2:$B$8,2,0)</f>
        <v>3</v>
      </c>
      <c r="E2143">
        <v>1808</v>
      </c>
      <c r="F2143" t="s">
        <v>14</v>
      </c>
      <c r="G2143">
        <f>VLOOKUP(F2143,sizing_mappings!$A$2:$B$6,2,0)</f>
        <v>2</v>
      </c>
      <c r="H2143" t="s">
        <v>1894</v>
      </c>
    </row>
    <row r="2144" spans="1:8" hidden="1">
      <c r="A2144" t="s">
        <v>11</v>
      </c>
      <c r="B2144" t="s">
        <v>316</v>
      </c>
      <c r="C2144" s="1" t="s">
        <v>13</v>
      </c>
      <c r="D2144">
        <f>VLOOKUP(C2144,status_mappings!$A$2:$B$8,2,0)</f>
        <v>3</v>
      </c>
      <c r="E2144">
        <v>1404</v>
      </c>
      <c r="F2144" t="s">
        <v>14</v>
      </c>
      <c r="G2144">
        <f>VLOOKUP(F2144,sizing_mappings!$A$2:$B$6,2,0)</f>
        <v>2</v>
      </c>
      <c r="H2144" t="s">
        <v>198</v>
      </c>
    </row>
    <row r="2145" spans="1:8" ht="15" hidden="1" customHeight="1">
      <c r="A2145" t="s">
        <v>2049</v>
      </c>
      <c r="B2145" t="s">
        <v>3089</v>
      </c>
      <c r="C2145" s="1" t="s">
        <v>13</v>
      </c>
      <c r="D2145">
        <f>VLOOKUP(C2145,status_mappings!$A$2:$B$8,2,0)</f>
        <v>3</v>
      </c>
      <c r="E2145">
        <v>1808</v>
      </c>
      <c r="F2145" t="s">
        <v>14</v>
      </c>
      <c r="G2145">
        <f>VLOOKUP(F2145,sizing_mappings!$A$2:$B$6,2,0)</f>
        <v>2</v>
      </c>
      <c r="H2145" t="s">
        <v>2093</v>
      </c>
    </row>
    <row r="2146" spans="1:8" ht="15" hidden="1" customHeight="1">
      <c r="A2146" t="s">
        <v>2049</v>
      </c>
      <c r="B2146" t="s">
        <v>3090</v>
      </c>
      <c r="C2146" s="1" t="s">
        <v>13</v>
      </c>
      <c r="D2146">
        <f>VLOOKUP(C2146,status_mappings!$A$2:$B$8,2,0)</f>
        <v>3</v>
      </c>
      <c r="E2146">
        <v>1808</v>
      </c>
      <c r="F2146" t="s">
        <v>14</v>
      </c>
      <c r="G2146">
        <f>VLOOKUP(F2146,sizing_mappings!$A$2:$B$6,2,0)</f>
        <v>2</v>
      </c>
      <c r="H2146" t="s">
        <v>1400</v>
      </c>
    </row>
    <row r="2147" spans="1:8" ht="15" hidden="1" customHeight="1">
      <c r="A2147" t="s">
        <v>387</v>
      </c>
      <c r="B2147" t="s">
        <v>3091</v>
      </c>
      <c r="C2147" s="1" t="s">
        <v>13</v>
      </c>
      <c r="D2147">
        <f>VLOOKUP(C2147,status_mappings!$A$2:$B$8,2,0)</f>
        <v>3</v>
      </c>
      <c r="E2147">
        <v>1808</v>
      </c>
      <c r="F2147" t="s">
        <v>55</v>
      </c>
      <c r="G2147">
        <f>VLOOKUP(F2147,sizing_mappings!$A$2:$B$6,2,0)</f>
        <v>1</v>
      </c>
      <c r="H2147" t="s">
        <v>1400</v>
      </c>
    </row>
    <row r="2148" spans="1:8" ht="15" hidden="1" customHeight="1">
      <c r="A2148" t="s">
        <v>387</v>
      </c>
      <c r="B2148" t="s">
        <v>3092</v>
      </c>
      <c r="C2148" s="1" t="s">
        <v>13</v>
      </c>
      <c r="D2148">
        <f>VLOOKUP(C2148,status_mappings!$A$2:$B$8,2,0)</f>
        <v>3</v>
      </c>
      <c r="E2148">
        <v>1809</v>
      </c>
      <c r="F2148" t="s">
        <v>18</v>
      </c>
      <c r="G2148">
        <f>VLOOKUP(F2148,sizing_mappings!$A$2:$B$6,2,0)</f>
        <v>5</v>
      </c>
      <c r="H2148" t="s">
        <v>2361</v>
      </c>
    </row>
    <row r="2149" spans="1:8" ht="15" hidden="1" customHeight="1">
      <c r="A2149" t="s">
        <v>337</v>
      </c>
      <c r="B2149" t="s">
        <v>3093</v>
      </c>
      <c r="C2149" s="1" t="s">
        <v>13</v>
      </c>
      <c r="D2149">
        <f>VLOOKUP(C2149,status_mappings!$A$2:$B$8,2,0)</f>
        <v>3</v>
      </c>
      <c r="E2149">
        <v>1808</v>
      </c>
      <c r="F2149" t="s">
        <v>36</v>
      </c>
      <c r="G2149">
        <f>VLOOKUP(F2149,sizing_mappings!$A$2:$B$6,2,0)</f>
        <v>8</v>
      </c>
      <c r="H2149" t="s">
        <v>2361</v>
      </c>
    </row>
    <row r="2150" spans="1:8" ht="15" hidden="1" customHeight="1">
      <c r="A2150" t="s">
        <v>337</v>
      </c>
      <c r="B2150" t="s">
        <v>3094</v>
      </c>
      <c r="C2150" s="1" t="s">
        <v>13</v>
      </c>
      <c r="D2150">
        <f>VLOOKUP(C2150,status_mappings!$A$2:$B$8,2,0)</f>
        <v>3</v>
      </c>
      <c r="E2150">
        <v>1808</v>
      </c>
      <c r="F2150" t="s">
        <v>18</v>
      </c>
      <c r="G2150">
        <f>VLOOKUP(F2150,sizing_mappings!$A$2:$B$6,2,0)</f>
        <v>5</v>
      </c>
      <c r="H2150" t="s">
        <v>2361</v>
      </c>
    </row>
    <row r="2151" spans="1:8" ht="15" hidden="1" customHeight="1">
      <c r="A2151" t="s">
        <v>387</v>
      </c>
      <c r="B2151" t="s">
        <v>3095</v>
      </c>
      <c r="C2151" s="1" t="s">
        <v>13</v>
      </c>
      <c r="D2151">
        <f>VLOOKUP(C2151,status_mappings!$A$2:$B$8,2,0)</f>
        <v>3</v>
      </c>
      <c r="E2151">
        <v>1808</v>
      </c>
      <c r="F2151" t="s">
        <v>14</v>
      </c>
      <c r="G2151">
        <f>VLOOKUP(F2151,sizing_mappings!$A$2:$B$6,2,0)</f>
        <v>2</v>
      </c>
      <c r="H2151" t="s">
        <v>1400</v>
      </c>
    </row>
    <row r="2152" spans="1:8" ht="15" hidden="1" customHeight="1">
      <c r="A2152" t="s">
        <v>387</v>
      </c>
      <c r="B2152" t="s">
        <v>3096</v>
      </c>
      <c r="C2152" s="1" t="s">
        <v>13</v>
      </c>
      <c r="D2152">
        <f>VLOOKUP(C2152,status_mappings!$A$2:$B$8,2,0)</f>
        <v>3</v>
      </c>
      <c r="E2152">
        <v>1808</v>
      </c>
      <c r="F2152" t="s">
        <v>14</v>
      </c>
      <c r="G2152">
        <f>VLOOKUP(F2152,sizing_mappings!$A$2:$B$6,2,0)</f>
        <v>2</v>
      </c>
      <c r="H2152" t="s">
        <v>2361</v>
      </c>
    </row>
    <row r="2153" spans="1:8" ht="15" hidden="1" customHeight="1">
      <c r="A2153" t="s">
        <v>387</v>
      </c>
      <c r="B2153" t="s">
        <v>3097</v>
      </c>
      <c r="C2153" s="1" t="s">
        <v>13</v>
      </c>
      <c r="D2153">
        <f>VLOOKUP(C2153,status_mappings!$A$2:$B$8,2,0)</f>
        <v>3</v>
      </c>
      <c r="E2153">
        <v>1808</v>
      </c>
      <c r="F2153" t="s">
        <v>14</v>
      </c>
      <c r="G2153">
        <f>VLOOKUP(F2153,sizing_mappings!$A$2:$B$6,2,0)</f>
        <v>2</v>
      </c>
      <c r="H2153" t="s">
        <v>2020</v>
      </c>
    </row>
    <row r="2154" spans="1:8" ht="15" hidden="1" customHeight="1">
      <c r="A2154" t="s">
        <v>387</v>
      </c>
      <c r="B2154" t="s">
        <v>3098</v>
      </c>
      <c r="C2154" s="1" t="s">
        <v>13</v>
      </c>
      <c r="D2154">
        <f>VLOOKUP(C2154,status_mappings!$A$2:$B$8,2,0)</f>
        <v>3</v>
      </c>
      <c r="E2154">
        <v>1808</v>
      </c>
      <c r="F2154" t="s">
        <v>14</v>
      </c>
      <c r="G2154">
        <f>VLOOKUP(F2154,sizing_mappings!$A$2:$B$6,2,0)</f>
        <v>2</v>
      </c>
      <c r="H2154" t="s">
        <v>1689</v>
      </c>
    </row>
    <row r="2155" spans="1:8" ht="15" hidden="1" customHeight="1">
      <c r="A2155" t="s">
        <v>11</v>
      </c>
      <c r="B2155" t="s">
        <v>317</v>
      </c>
      <c r="C2155" s="1" t="s">
        <v>13</v>
      </c>
      <c r="D2155">
        <f>VLOOKUP(C2155,status_mappings!$A$2:$B$8,2,0)</f>
        <v>3</v>
      </c>
      <c r="E2155">
        <v>1404</v>
      </c>
      <c r="F2155" t="s">
        <v>18</v>
      </c>
      <c r="G2155">
        <f>VLOOKUP(F2155,sizing_mappings!$A$2:$B$6,2,0)</f>
        <v>5</v>
      </c>
      <c r="H2155" t="s">
        <v>198</v>
      </c>
    </row>
    <row r="2156" spans="1:8" ht="15" hidden="1" customHeight="1">
      <c r="A2156" t="s">
        <v>387</v>
      </c>
      <c r="B2156" t="s">
        <v>3099</v>
      </c>
      <c r="C2156" s="1" t="s">
        <v>13</v>
      </c>
      <c r="D2156">
        <f>VLOOKUP(C2156,status_mappings!$A$2:$B$8,2,0)</f>
        <v>3</v>
      </c>
      <c r="E2156">
        <v>1808</v>
      </c>
      <c r="F2156" t="s">
        <v>55</v>
      </c>
      <c r="G2156">
        <f>VLOOKUP(F2156,sizing_mappings!$A$2:$B$6,2,0)</f>
        <v>1</v>
      </c>
      <c r="H2156" t="s">
        <v>1400</v>
      </c>
    </row>
    <row r="2157" spans="1:8" ht="15" hidden="1" customHeight="1">
      <c r="A2157" t="s">
        <v>2296</v>
      </c>
      <c r="B2157" t="s">
        <v>3100</v>
      </c>
      <c r="C2157" s="1" t="s">
        <v>13</v>
      </c>
      <c r="D2157">
        <f>VLOOKUP(C2157,status_mappings!$A$2:$B$8,2,0)</f>
        <v>3</v>
      </c>
      <c r="E2157">
        <v>1808</v>
      </c>
      <c r="F2157" t="s">
        <v>14</v>
      </c>
      <c r="G2157">
        <f>VLOOKUP(F2157,sizing_mappings!$A$2:$B$6,2,0)</f>
        <v>2</v>
      </c>
      <c r="H2157" t="s">
        <v>2912</v>
      </c>
    </row>
    <row r="2158" spans="1:8" ht="15" hidden="1" customHeight="1">
      <c r="A2158" t="s">
        <v>2049</v>
      </c>
      <c r="B2158" t="s">
        <v>3101</v>
      </c>
      <c r="C2158" s="1" t="s">
        <v>13</v>
      </c>
      <c r="D2158">
        <f>VLOOKUP(C2158,status_mappings!$A$2:$B$8,2,0)</f>
        <v>3</v>
      </c>
      <c r="E2158">
        <v>1811</v>
      </c>
      <c r="F2158" t="s">
        <v>14</v>
      </c>
      <c r="G2158">
        <f>VLOOKUP(F2158,sizing_mappings!$A$2:$B$6,2,0)</f>
        <v>2</v>
      </c>
      <c r="H2158" t="s">
        <v>2093</v>
      </c>
    </row>
    <row r="2159" spans="1:8" ht="15" hidden="1" customHeight="1">
      <c r="A2159" t="s">
        <v>2049</v>
      </c>
      <c r="B2159" t="s">
        <v>3102</v>
      </c>
      <c r="C2159" s="1" t="s">
        <v>75</v>
      </c>
      <c r="D2159" t="e">
        <f>VLOOKUP(C2159,status_mappings!$A$2:$B$8,2,0)</f>
        <v>#N/A</v>
      </c>
      <c r="E2159">
        <v>1811</v>
      </c>
      <c r="F2159" t="s">
        <v>55</v>
      </c>
      <c r="G2159">
        <f>VLOOKUP(F2159,sizing_mappings!$A$2:$B$6,2,0)</f>
        <v>1</v>
      </c>
      <c r="H2159" t="s">
        <v>1894</v>
      </c>
    </row>
    <row r="2160" spans="1:8" ht="15" hidden="1" customHeight="1">
      <c r="A2160" t="s">
        <v>387</v>
      </c>
      <c r="B2160" t="s">
        <v>3103</v>
      </c>
      <c r="C2160" s="1" t="s">
        <v>13</v>
      </c>
      <c r="D2160">
        <f>VLOOKUP(C2160,status_mappings!$A$2:$B$8,2,0)</f>
        <v>3</v>
      </c>
      <c r="E2160">
        <v>1808</v>
      </c>
      <c r="F2160" t="s">
        <v>36</v>
      </c>
      <c r="G2160">
        <f>VLOOKUP(F2160,sizing_mappings!$A$2:$B$6,2,0)</f>
        <v>8</v>
      </c>
      <c r="H2160" t="s">
        <v>1400</v>
      </c>
    </row>
    <row r="2161" spans="1:10" ht="15" hidden="1" customHeight="1">
      <c r="A2161" t="s">
        <v>2049</v>
      </c>
      <c r="B2161" t="s">
        <v>3104</v>
      </c>
      <c r="C2161" s="1" t="s">
        <v>13</v>
      </c>
      <c r="D2161">
        <f>VLOOKUP(C2161,status_mappings!$A$2:$B$8,2,0)</f>
        <v>3</v>
      </c>
      <c r="E2161">
        <v>1811</v>
      </c>
      <c r="F2161" t="s">
        <v>21</v>
      </c>
      <c r="G2161">
        <f>VLOOKUP(F2161,sizing_mappings!$A$2:$B$6,2,0)</f>
        <v>3</v>
      </c>
      <c r="H2161" t="s">
        <v>2093</v>
      </c>
    </row>
    <row r="2162" spans="1:10" ht="15" hidden="1" customHeight="1">
      <c r="A2162" t="s">
        <v>31</v>
      </c>
      <c r="B2162" t="s">
        <v>3052</v>
      </c>
      <c r="C2162" s="1" t="s">
        <v>13</v>
      </c>
      <c r="D2162">
        <f>VLOOKUP(C2162,status_mappings!$A$2:$B$8,2,0)</f>
        <v>3</v>
      </c>
      <c r="E2162">
        <v>1810</v>
      </c>
      <c r="F2162" t="s">
        <v>55</v>
      </c>
      <c r="G2162">
        <f>VLOOKUP(F2162,sizing_mappings!$A$2:$B$6,2,0)</f>
        <v>1</v>
      </c>
      <c r="H2162" t="s">
        <v>2020</v>
      </c>
    </row>
    <row r="2163" spans="1:10" ht="15" hidden="1" customHeight="1">
      <c r="A2163" t="s">
        <v>31</v>
      </c>
      <c r="B2163" t="s">
        <v>3105</v>
      </c>
      <c r="C2163" s="1" t="s">
        <v>13</v>
      </c>
      <c r="D2163">
        <f>VLOOKUP(C2163,status_mappings!$A$2:$B$8,2,0)</f>
        <v>3</v>
      </c>
      <c r="E2163">
        <v>1810</v>
      </c>
      <c r="F2163" t="s">
        <v>55</v>
      </c>
      <c r="G2163">
        <f>VLOOKUP(F2163,sizing_mappings!$A$2:$B$6,2,0)</f>
        <v>1</v>
      </c>
      <c r="H2163" t="s">
        <v>2020</v>
      </c>
    </row>
    <row r="2164" spans="1:10" ht="15" hidden="1" customHeight="1">
      <c r="A2164" t="s">
        <v>2030</v>
      </c>
      <c r="B2164" t="s">
        <v>3106</v>
      </c>
      <c r="C2164" s="1" t="s">
        <v>13</v>
      </c>
      <c r="D2164">
        <f>VLOOKUP(C2164,status_mappings!$A$2:$B$8,2,0)</f>
        <v>3</v>
      </c>
      <c r="E2164">
        <v>1811</v>
      </c>
      <c r="F2164" t="s">
        <v>21</v>
      </c>
      <c r="G2164">
        <f>VLOOKUP(F2164,sizing_mappings!$A$2:$B$6,2,0)</f>
        <v>3</v>
      </c>
      <c r="H2164" t="s">
        <v>1689</v>
      </c>
    </row>
    <row r="2165" spans="1:10" ht="15" hidden="1" customHeight="1">
      <c r="A2165" t="s">
        <v>2030</v>
      </c>
      <c r="B2165" t="s">
        <v>3107</v>
      </c>
      <c r="C2165" s="1" t="s">
        <v>13</v>
      </c>
      <c r="D2165">
        <f>VLOOKUP(C2165,status_mappings!$A$2:$B$8,2,0)</f>
        <v>3</v>
      </c>
      <c r="E2165">
        <v>1811</v>
      </c>
      <c r="F2165" t="s">
        <v>14</v>
      </c>
      <c r="G2165">
        <f>VLOOKUP(F2165,sizing_mappings!$A$2:$B$6,2,0)</f>
        <v>2</v>
      </c>
      <c r="H2165" t="s">
        <v>1689</v>
      </c>
      <c r="I2165" s="1"/>
    </row>
    <row r="2166" spans="1:10" ht="15" hidden="1" customHeight="1">
      <c r="A2166" t="s">
        <v>11</v>
      </c>
      <c r="B2166" t="s">
        <v>318</v>
      </c>
      <c r="C2166" s="1" t="s">
        <v>13</v>
      </c>
      <c r="D2166">
        <f>VLOOKUP(C2166,status_mappings!$A$2:$B$8,2,0)</f>
        <v>3</v>
      </c>
      <c r="E2166">
        <v>1405</v>
      </c>
      <c r="F2166" t="s">
        <v>55</v>
      </c>
      <c r="G2166">
        <f>VLOOKUP(F2166,sizing_mappings!$A$2:$B$6,2,0)</f>
        <v>1</v>
      </c>
      <c r="H2166" t="s">
        <v>198</v>
      </c>
    </row>
    <row r="2167" spans="1:10" ht="15" hidden="1" customHeight="1">
      <c r="A2167" t="s">
        <v>2030</v>
      </c>
      <c r="B2167" t="s">
        <v>3108</v>
      </c>
      <c r="C2167" s="1" t="s">
        <v>75</v>
      </c>
      <c r="D2167" t="e">
        <f>VLOOKUP(C2167,status_mappings!$A$2:$B$8,2,0)</f>
        <v>#N/A</v>
      </c>
      <c r="E2167">
        <v>1901</v>
      </c>
      <c r="F2167" t="s">
        <v>36</v>
      </c>
      <c r="G2167">
        <f>VLOOKUP(F2167,sizing_mappings!$A$2:$B$6,2,0)</f>
        <v>8</v>
      </c>
      <c r="H2167" t="s">
        <v>25</v>
      </c>
      <c r="I2167" s="1"/>
    </row>
    <row r="2168" spans="1:10" ht="15" hidden="1" customHeight="1">
      <c r="A2168" t="s">
        <v>387</v>
      </c>
      <c r="B2168" t="s">
        <v>3109</v>
      </c>
      <c r="C2168" s="1" t="s">
        <v>13</v>
      </c>
      <c r="D2168">
        <f>VLOOKUP(C2168,status_mappings!$A$2:$B$8,2,0)</f>
        <v>3</v>
      </c>
      <c r="E2168">
        <v>1809</v>
      </c>
      <c r="F2168" t="s">
        <v>55</v>
      </c>
      <c r="G2168">
        <f>VLOOKUP(F2168,sizing_mappings!$A$2:$B$6,2,0)</f>
        <v>1</v>
      </c>
      <c r="H2168" t="s">
        <v>1314</v>
      </c>
      <c r="J2168" s="2">
        <v>1</v>
      </c>
    </row>
    <row r="2169" spans="1:10" ht="15" hidden="1" customHeight="1">
      <c r="A2169" t="s">
        <v>387</v>
      </c>
      <c r="B2169" t="s">
        <v>3110</v>
      </c>
      <c r="C2169" s="1" t="s">
        <v>2812</v>
      </c>
      <c r="D2169">
        <f>VLOOKUP(C2169,status_mappings!$A$2:$B$8,2,0)</f>
        <v>2</v>
      </c>
      <c r="E2169">
        <v>1808</v>
      </c>
      <c r="F2169" t="s">
        <v>14</v>
      </c>
      <c r="G2169">
        <f>VLOOKUP(F2169,sizing_mappings!$A$2:$B$6,2,0)</f>
        <v>2</v>
      </c>
      <c r="H2169" t="s">
        <v>1400</v>
      </c>
    </row>
    <row r="2170" spans="1:10" ht="15" hidden="1" customHeight="1">
      <c r="A2170" t="s">
        <v>387</v>
      </c>
      <c r="B2170" t="s">
        <v>3111</v>
      </c>
      <c r="C2170" s="1" t="s">
        <v>2812</v>
      </c>
      <c r="D2170">
        <f>VLOOKUP(C2170,status_mappings!$A$2:$B$8,2,0)</f>
        <v>2</v>
      </c>
      <c r="E2170">
        <v>1808</v>
      </c>
      <c r="F2170" t="s">
        <v>14</v>
      </c>
      <c r="G2170">
        <f>VLOOKUP(F2170,sizing_mappings!$A$2:$B$6,2,0)</f>
        <v>2</v>
      </c>
      <c r="H2170" t="s">
        <v>2361</v>
      </c>
    </row>
    <row r="2171" spans="1:10" ht="15" hidden="1" customHeight="1">
      <c r="A2171" t="s">
        <v>387</v>
      </c>
      <c r="B2171" t="s">
        <v>3112</v>
      </c>
      <c r="C2171" s="1" t="s">
        <v>2812</v>
      </c>
      <c r="D2171">
        <f>VLOOKUP(C2171,status_mappings!$A$2:$B$8,2,0)</f>
        <v>2</v>
      </c>
      <c r="E2171">
        <v>1808</v>
      </c>
      <c r="F2171" t="s">
        <v>14</v>
      </c>
      <c r="G2171">
        <f>VLOOKUP(F2171,sizing_mappings!$A$2:$B$6,2,0)</f>
        <v>2</v>
      </c>
      <c r="H2171" t="s">
        <v>1804</v>
      </c>
    </row>
    <row r="2172" spans="1:10" ht="15" hidden="1" customHeight="1">
      <c r="A2172" t="s">
        <v>387</v>
      </c>
      <c r="B2172" t="s">
        <v>3113</v>
      </c>
      <c r="C2172" s="1" t="s">
        <v>2812</v>
      </c>
      <c r="D2172">
        <f>VLOOKUP(C2172,status_mappings!$A$2:$B$8,2,0)</f>
        <v>2</v>
      </c>
      <c r="E2172">
        <v>1808</v>
      </c>
      <c r="F2172" t="s">
        <v>14</v>
      </c>
      <c r="G2172">
        <f>VLOOKUP(F2172,sizing_mappings!$A$2:$B$6,2,0)</f>
        <v>2</v>
      </c>
      <c r="H2172" t="s">
        <v>2919</v>
      </c>
    </row>
    <row r="2173" spans="1:10" hidden="1">
      <c r="A2173" t="s">
        <v>387</v>
      </c>
      <c r="B2173" t="s">
        <v>3114</v>
      </c>
      <c r="C2173" s="1" t="s">
        <v>2812</v>
      </c>
      <c r="D2173">
        <f>VLOOKUP(C2173,status_mappings!$A$2:$B$8,2,0)</f>
        <v>2</v>
      </c>
      <c r="E2173">
        <v>1808</v>
      </c>
      <c r="F2173" t="s">
        <v>14</v>
      </c>
      <c r="G2173">
        <f>VLOOKUP(F2173,sizing_mappings!$A$2:$B$6,2,0)</f>
        <v>2</v>
      </c>
      <c r="H2173" t="s">
        <v>2912</v>
      </c>
    </row>
    <row r="2174" spans="1:10" hidden="1">
      <c r="A2174" t="s">
        <v>387</v>
      </c>
      <c r="B2174" t="s">
        <v>3115</v>
      </c>
      <c r="C2174" s="1" t="s">
        <v>2812</v>
      </c>
      <c r="D2174">
        <f>VLOOKUP(C2174,status_mappings!$A$2:$B$8,2,0)</f>
        <v>2</v>
      </c>
      <c r="E2174">
        <v>1808</v>
      </c>
      <c r="F2174" t="s">
        <v>55</v>
      </c>
      <c r="G2174">
        <f>VLOOKUP(F2174,sizing_mappings!$A$2:$B$6,2,0)</f>
        <v>1</v>
      </c>
      <c r="H2174" t="s">
        <v>1804</v>
      </c>
    </row>
    <row r="2175" spans="1:10" ht="15" hidden="1" customHeight="1">
      <c r="A2175" t="s">
        <v>31</v>
      </c>
      <c r="B2175" t="s">
        <v>3116</v>
      </c>
      <c r="C2175" s="1" t="s">
        <v>13</v>
      </c>
      <c r="D2175">
        <f>VLOOKUP(C2175,status_mappings!$A$2:$B$8,2,0)</f>
        <v>3</v>
      </c>
      <c r="E2175">
        <v>1809</v>
      </c>
      <c r="F2175" t="s">
        <v>14</v>
      </c>
      <c r="G2175">
        <f>VLOOKUP(F2175,sizing_mappings!$A$2:$B$6,2,0)</f>
        <v>2</v>
      </c>
      <c r="H2175" t="s">
        <v>3047</v>
      </c>
    </row>
    <row r="2176" spans="1:10" ht="15" hidden="1" customHeight="1">
      <c r="A2176" t="s">
        <v>31</v>
      </c>
      <c r="B2176" t="s">
        <v>3117</v>
      </c>
      <c r="C2176" s="1" t="s">
        <v>13</v>
      </c>
      <c r="D2176">
        <f>VLOOKUP(C2176,status_mappings!$A$2:$B$8,2,0)</f>
        <v>3</v>
      </c>
      <c r="E2176">
        <v>1809</v>
      </c>
      <c r="F2176" t="s">
        <v>14</v>
      </c>
      <c r="G2176">
        <f>VLOOKUP(F2176,sizing_mappings!$A$2:$B$6,2,0)</f>
        <v>2</v>
      </c>
      <c r="H2176" t="s">
        <v>3118</v>
      </c>
    </row>
    <row r="2177" spans="1:8" ht="15" hidden="1" customHeight="1">
      <c r="A2177" t="s">
        <v>11</v>
      </c>
      <c r="B2177" t="s">
        <v>319</v>
      </c>
      <c r="C2177" s="1" t="s">
        <v>13</v>
      </c>
      <c r="D2177">
        <f>VLOOKUP(C2177,status_mappings!$A$2:$B$8,2,0)</f>
        <v>3</v>
      </c>
      <c r="E2177">
        <v>1405</v>
      </c>
      <c r="F2177" t="s">
        <v>21</v>
      </c>
      <c r="G2177">
        <f>VLOOKUP(F2177,sizing_mappings!$A$2:$B$6,2,0)</f>
        <v>3</v>
      </c>
      <c r="H2177" t="s">
        <v>198</v>
      </c>
    </row>
    <row r="2178" spans="1:8" ht="15" hidden="1" customHeight="1">
      <c r="A2178" t="s">
        <v>31</v>
      </c>
      <c r="B2178" t="s">
        <v>3119</v>
      </c>
      <c r="C2178" s="1" t="s">
        <v>13</v>
      </c>
      <c r="D2178">
        <f>VLOOKUP(C2178,status_mappings!$A$2:$B$8,2,0)</f>
        <v>3</v>
      </c>
      <c r="E2178">
        <v>1809</v>
      </c>
      <c r="F2178" t="s">
        <v>18</v>
      </c>
      <c r="G2178">
        <f>VLOOKUP(F2178,sizing_mappings!$A$2:$B$6,2,0)</f>
        <v>5</v>
      </c>
      <c r="H2178" t="s">
        <v>1400</v>
      </c>
    </row>
    <row r="2179" spans="1:8" ht="15" hidden="1" customHeight="1">
      <c r="A2179" t="s">
        <v>31</v>
      </c>
      <c r="B2179" t="s">
        <v>3120</v>
      </c>
      <c r="C2179" s="1" t="s">
        <v>13</v>
      </c>
      <c r="D2179">
        <f>VLOOKUP(C2179,status_mappings!$A$2:$B$8,2,0)</f>
        <v>3</v>
      </c>
      <c r="E2179">
        <v>1809</v>
      </c>
      <c r="F2179" t="s">
        <v>21</v>
      </c>
      <c r="G2179">
        <f>VLOOKUP(F2179,sizing_mappings!$A$2:$B$6,2,0)</f>
        <v>3</v>
      </c>
      <c r="H2179" t="s">
        <v>2020</v>
      </c>
    </row>
    <row r="2180" spans="1:8" ht="15" hidden="1" customHeight="1">
      <c r="A2180" t="s">
        <v>31</v>
      </c>
      <c r="B2180" t="s">
        <v>3121</v>
      </c>
      <c r="C2180" s="1" t="s">
        <v>13</v>
      </c>
      <c r="D2180">
        <f>VLOOKUP(C2180,status_mappings!$A$2:$B$8,2,0)</f>
        <v>3</v>
      </c>
      <c r="E2180">
        <v>1809</v>
      </c>
      <c r="F2180" t="s">
        <v>21</v>
      </c>
      <c r="G2180">
        <f>VLOOKUP(F2180,sizing_mappings!$A$2:$B$6,2,0)</f>
        <v>3</v>
      </c>
      <c r="H2180" t="s">
        <v>1804</v>
      </c>
    </row>
    <row r="2181" spans="1:8" ht="15" hidden="1" customHeight="1">
      <c r="A2181" t="s">
        <v>31</v>
      </c>
      <c r="B2181" t="s">
        <v>3122</v>
      </c>
      <c r="C2181" s="1" t="s">
        <v>13</v>
      </c>
      <c r="D2181">
        <f>VLOOKUP(C2181,status_mappings!$A$2:$B$8,2,0)</f>
        <v>3</v>
      </c>
      <c r="E2181">
        <v>1809</v>
      </c>
      <c r="F2181" t="s">
        <v>14</v>
      </c>
      <c r="G2181">
        <f>VLOOKUP(F2181,sizing_mappings!$A$2:$B$6,2,0)</f>
        <v>2</v>
      </c>
      <c r="H2181" t="s">
        <v>3123</v>
      </c>
    </row>
    <row r="2182" spans="1:8" ht="15" hidden="1" customHeight="1">
      <c r="A2182" t="s">
        <v>31</v>
      </c>
      <c r="B2182" t="s">
        <v>3124</v>
      </c>
      <c r="C2182" s="1" t="s">
        <v>13</v>
      </c>
      <c r="D2182">
        <f>VLOOKUP(C2182,status_mappings!$A$2:$B$8,2,0)</f>
        <v>3</v>
      </c>
      <c r="E2182">
        <v>1809</v>
      </c>
      <c r="F2182" t="s">
        <v>21</v>
      </c>
      <c r="G2182">
        <f>VLOOKUP(F2182,sizing_mappings!$A$2:$B$6,2,0)</f>
        <v>3</v>
      </c>
      <c r="H2182" t="s">
        <v>3125</v>
      </c>
    </row>
    <row r="2183" spans="1:8" ht="15" hidden="1" customHeight="1">
      <c r="A2183" t="s">
        <v>31</v>
      </c>
      <c r="B2183" t="s">
        <v>3126</v>
      </c>
      <c r="C2183" s="1" t="s">
        <v>13</v>
      </c>
      <c r="D2183">
        <f>VLOOKUP(C2183,status_mappings!$A$2:$B$8,2,0)</f>
        <v>3</v>
      </c>
      <c r="E2183">
        <v>1809</v>
      </c>
      <c r="F2183" t="s">
        <v>14</v>
      </c>
      <c r="G2183">
        <f>VLOOKUP(F2183,sizing_mappings!$A$2:$B$6,2,0)</f>
        <v>2</v>
      </c>
      <c r="H2183" t="s">
        <v>465</v>
      </c>
    </row>
    <row r="2184" spans="1:8" ht="15" hidden="1" customHeight="1">
      <c r="A2184" t="s">
        <v>31</v>
      </c>
      <c r="B2184" t="s">
        <v>3127</v>
      </c>
      <c r="C2184" s="1" t="s">
        <v>13</v>
      </c>
      <c r="D2184">
        <f>VLOOKUP(C2184,status_mappings!$A$2:$B$8,2,0)</f>
        <v>3</v>
      </c>
      <c r="E2184">
        <v>1809</v>
      </c>
      <c r="F2184" t="s">
        <v>14</v>
      </c>
      <c r="G2184">
        <f>VLOOKUP(F2184,sizing_mappings!$A$2:$B$6,2,0)</f>
        <v>2</v>
      </c>
      <c r="H2184" t="s">
        <v>2912</v>
      </c>
    </row>
    <row r="2185" spans="1:8" hidden="1">
      <c r="A2185" t="s">
        <v>31</v>
      </c>
      <c r="B2185" t="s">
        <v>3128</v>
      </c>
      <c r="C2185" s="1" t="s">
        <v>13</v>
      </c>
      <c r="D2185">
        <f>VLOOKUP(C2185,status_mappings!$A$2:$B$8,2,0)</f>
        <v>3</v>
      </c>
      <c r="E2185">
        <v>1809</v>
      </c>
      <c r="F2185" t="s">
        <v>18</v>
      </c>
      <c r="G2185">
        <f>VLOOKUP(F2185,sizing_mappings!$A$2:$B$6,2,0)</f>
        <v>5</v>
      </c>
      <c r="H2185" t="s">
        <v>15</v>
      </c>
    </row>
    <row r="2186" spans="1:8" hidden="1">
      <c r="A2186" t="s">
        <v>31</v>
      </c>
      <c r="B2186" t="s">
        <v>3129</v>
      </c>
      <c r="C2186" s="1" t="s">
        <v>13</v>
      </c>
      <c r="D2186">
        <f>VLOOKUP(C2186,status_mappings!$A$2:$B$8,2,0)</f>
        <v>3</v>
      </c>
      <c r="E2186">
        <v>1902</v>
      </c>
      <c r="F2186" t="s">
        <v>14</v>
      </c>
      <c r="G2186">
        <f>VLOOKUP(F2186,sizing_mappings!$A$2:$B$6,2,0)</f>
        <v>2</v>
      </c>
      <c r="H2186" t="s">
        <v>3123</v>
      </c>
    </row>
    <row r="2187" spans="1:8" hidden="1">
      <c r="A2187" t="s">
        <v>31</v>
      </c>
      <c r="B2187" t="s">
        <v>3130</v>
      </c>
      <c r="C2187" s="1" t="s">
        <v>13</v>
      </c>
      <c r="D2187">
        <f>VLOOKUP(C2187,status_mappings!$A$2:$B$8,2,0)</f>
        <v>3</v>
      </c>
      <c r="E2187">
        <v>1809</v>
      </c>
      <c r="F2187" t="s">
        <v>14</v>
      </c>
      <c r="G2187">
        <f>VLOOKUP(F2187,sizing_mappings!$A$2:$B$6,2,0)</f>
        <v>2</v>
      </c>
      <c r="H2187" t="s">
        <v>3125</v>
      </c>
    </row>
    <row r="2188" spans="1:8" hidden="1">
      <c r="A2188" t="s">
        <v>11</v>
      </c>
      <c r="B2188" t="s">
        <v>320</v>
      </c>
      <c r="C2188" s="1" t="s">
        <v>13</v>
      </c>
      <c r="D2188">
        <f>VLOOKUP(C2188,status_mappings!$A$2:$B$8,2,0)</f>
        <v>3</v>
      </c>
      <c r="E2188">
        <v>1404</v>
      </c>
      <c r="F2188" t="s">
        <v>14</v>
      </c>
      <c r="G2188">
        <f>VLOOKUP(F2188,sizing_mappings!$A$2:$B$6,2,0)</f>
        <v>2</v>
      </c>
      <c r="H2188" t="s">
        <v>271</v>
      </c>
    </row>
    <row r="2189" spans="1:8" ht="15" hidden="1" customHeight="1">
      <c r="A2189" t="s">
        <v>2296</v>
      </c>
      <c r="B2189" t="s">
        <v>3131</v>
      </c>
      <c r="C2189" s="1" t="s">
        <v>13</v>
      </c>
      <c r="D2189">
        <f>VLOOKUP(C2189,status_mappings!$A$2:$B$8,2,0)</f>
        <v>3</v>
      </c>
      <c r="E2189">
        <v>1809</v>
      </c>
      <c r="F2189" t="s">
        <v>14</v>
      </c>
      <c r="G2189">
        <f>VLOOKUP(F2189,sizing_mappings!$A$2:$B$6,2,0)</f>
        <v>2</v>
      </c>
      <c r="H2189" t="s">
        <v>1696</v>
      </c>
    </row>
    <row r="2190" spans="1:8" ht="15" hidden="1" customHeight="1">
      <c r="A2190" t="s">
        <v>2296</v>
      </c>
      <c r="B2190" t="s">
        <v>3132</v>
      </c>
      <c r="C2190" s="1" t="s">
        <v>75</v>
      </c>
      <c r="D2190" t="e">
        <f>VLOOKUP(C2190,status_mappings!$A$2:$B$8,2,0)</f>
        <v>#N/A</v>
      </c>
      <c r="E2190">
        <v>1810</v>
      </c>
      <c r="F2190" t="s">
        <v>21</v>
      </c>
      <c r="G2190">
        <f>VLOOKUP(F2190,sizing_mappings!$A$2:$B$6,2,0)</f>
        <v>3</v>
      </c>
      <c r="H2190" t="s">
        <v>1696</v>
      </c>
    </row>
    <row r="2191" spans="1:8" ht="15" hidden="1" customHeight="1">
      <c r="A2191" t="s">
        <v>2296</v>
      </c>
      <c r="B2191" t="s">
        <v>3133</v>
      </c>
      <c r="C2191" s="1" t="s">
        <v>75</v>
      </c>
      <c r="D2191" t="e">
        <f>VLOOKUP(C2191,status_mappings!$A$2:$B$8,2,0)</f>
        <v>#N/A</v>
      </c>
      <c r="E2191">
        <v>1810</v>
      </c>
      <c r="F2191" t="s">
        <v>21</v>
      </c>
      <c r="G2191">
        <f>VLOOKUP(F2191,sizing_mappings!$A$2:$B$6,2,0)</f>
        <v>3</v>
      </c>
      <c r="H2191" t="s">
        <v>1696</v>
      </c>
    </row>
    <row r="2192" spans="1:8" ht="15" hidden="1" customHeight="1">
      <c r="A2192" t="s">
        <v>2296</v>
      </c>
      <c r="B2192" t="s">
        <v>3134</v>
      </c>
      <c r="C2192" s="1" t="s">
        <v>13</v>
      </c>
      <c r="D2192">
        <f>VLOOKUP(C2192,status_mappings!$A$2:$B$8,2,0)</f>
        <v>3</v>
      </c>
      <c r="E2192">
        <v>1809</v>
      </c>
      <c r="F2192" t="s">
        <v>18</v>
      </c>
      <c r="G2192">
        <f>VLOOKUP(F2192,sizing_mappings!$A$2:$B$6,2,0)</f>
        <v>5</v>
      </c>
      <c r="H2192" t="s">
        <v>2912</v>
      </c>
    </row>
    <row r="2193" spans="1:8" ht="15" hidden="1" customHeight="1">
      <c r="A2193" t="s">
        <v>2296</v>
      </c>
      <c r="B2193" t="s">
        <v>3135</v>
      </c>
      <c r="C2193" s="1" t="s">
        <v>13</v>
      </c>
      <c r="D2193">
        <f>VLOOKUP(C2193,status_mappings!$A$2:$B$8,2,0)</f>
        <v>3</v>
      </c>
      <c r="E2193">
        <v>1810</v>
      </c>
      <c r="F2193" t="s">
        <v>55</v>
      </c>
      <c r="G2193">
        <f>VLOOKUP(F2193,sizing_mappings!$A$2:$B$6,2,0)</f>
        <v>1</v>
      </c>
      <c r="H2193" t="s">
        <v>2912</v>
      </c>
    </row>
    <row r="2194" spans="1:8" ht="15" hidden="1" customHeight="1">
      <c r="A2194" t="s">
        <v>2296</v>
      </c>
      <c r="B2194" t="s">
        <v>3136</v>
      </c>
      <c r="C2194" s="1" t="s">
        <v>75</v>
      </c>
      <c r="D2194" t="e">
        <f>VLOOKUP(C2194,status_mappings!$A$2:$B$8,2,0)</f>
        <v>#N/A</v>
      </c>
      <c r="E2194">
        <v>1810</v>
      </c>
      <c r="F2194" t="s">
        <v>21</v>
      </c>
      <c r="G2194">
        <f>VLOOKUP(F2194,sizing_mappings!$A$2:$B$6,2,0)</f>
        <v>3</v>
      </c>
      <c r="H2194" t="s">
        <v>2912</v>
      </c>
    </row>
    <row r="2195" spans="1:8" ht="15" hidden="1" customHeight="1">
      <c r="A2195" t="s">
        <v>3288</v>
      </c>
      <c r="B2195" t="s">
        <v>3289</v>
      </c>
      <c r="C2195" s="1" t="s">
        <v>13</v>
      </c>
      <c r="D2195">
        <f>VLOOKUP(C2195,status_mappings!$A$2:$B$8,2,0)</f>
        <v>3</v>
      </c>
      <c r="E2195">
        <v>1902</v>
      </c>
      <c r="F2195" t="s">
        <v>55</v>
      </c>
      <c r="G2195">
        <f>VLOOKUP(F2195,sizing_mappings!$A$2:$B$6,2,0)</f>
        <v>1</v>
      </c>
      <c r="H2195" t="s">
        <v>29</v>
      </c>
    </row>
    <row r="2196" spans="1:8" ht="15" hidden="1" customHeight="1">
      <c r="A2196" t="s">
        <v>3288</v>
      </c>
      <c r="B2196" t="s">
        <v>3290</v>
      </c>
      <c r="C2196" s="1" t="s">
        <v>13</v>
      </c>
      <c r="D2196">
        <f>VLOOKUP(C2196,status_mappings!$A$2:$B$8,2,0)</f>
        <v>3</v>
      </c>
      <c r="E2196">
        <v>1811</v>
      </c>
      <c r="F2196" t="s">
        <v>14</v>
      </c>
      <c r="G2196">
        <f>VLOOKUP(F2196,sizing_mappings!$A$2:$B$6,2,0)</f>
        <v>2</v>
      </c>
      <c r="H2196" t="s">
        <v>29</v>
      </c>
    </row>
    <row r="2197" spans="1:8" ht="15" hidden="1" customHeight="1">
      <c r="A2197" t="s">
        <v>3288</v>
      </c>
      <c r="B2197" t="s">
        <v>3291</v>
      </c>
      <c r="C2197" s="1" t="s">
        <v>75</v>
      </c>
      <c r="D2197" t="e">
        <f>VLOOKUP(C2197,status_mappings!$A$2:$B$8,2,0)</f>
        <v>#N/A</v>
      </c>
      <c r="E2197">
        <v>1902</v>
      </c>
      <c r="F2197" t="s">
        <v>21</v>
      </c>
      <c r="G2197">
        <f>VLOOKUP(F2197,sizing_mappings!$A$2:$B$6,2,0)</f>
        <v>3</v>
      </c>
      <c r="H2197" t="s">
        <v>25</v>
      </c>
    </row>
    <row r="2198" spans="1:8" ht="15" hidden="1" customHeight="1">
      <c r="A2198" t="s">
        <v>2296</v>
      </c>
      <c r="B2198" t="s">
        <v>3137</v>
      </c>
      <c r="C2198" s="1" t="s">
        <v>13</v>
      </c>
      <c r="D2198">
        <f>VLOOKUP(C2198,status_mappings!$A$2:$B$8,2,0)</f>
        <v>3</v>
      </c>
      <c r="E2198">
        <v>1809</v>
      </c>
      <c r="F2198" t="s">
        <v>18</v>
      </c>
      <c r="G2198">
        <f>VLOOKUP(F2198,sizing_mappings!$A$2:$B$6,2,0)</f>
        <v>5</v>
      </c>
      <c r="H2198" t="s">
        <v>1696</v>
      </c>
    </row>
    <row r="2199" spans="1:8" ht="15" hidden="1" customHeight="1">
      <c r="A2199" t="s">
        <v>11</v>
      </c>
      <c r="B2199" t="s">
        <v>321</v>
      </c>
      <c r="C2199" s="1" t="s">
        <v>13</v>
      </c>
      <c r="D2199">
        <f>VLOOKUP(C2199,status_mappings!$A$2:$B$8,2,0)</f>
        <v>3</v>
      </c>
      <c r="E2199">
        <v>1404</v>
      </c>
      <c r="F2199" t="s">
        <v>18</v>
      </c>
      <c r="G2199">
        <f>VLOOKUP(F2199,sizing_mappings!$A$2:$B$6,2,0)</f>
        <v>5</v>
      </c>
      <c r="H2199" t="s">
        <v>271</v>
      </c>
    </row>
    <row r="2200" spans="1:8" ht="15" hidden="1" customHeight="1">
      <c r="A2200" t="s">
        <v>2930</v>
      </c>
      <c r="B2200" t="s">
        <v>3138</v>
      </c>
      <c r="C2200" s="1" t="s">
        <v>13</v>
      </c>
      <c r="D2200">
        <f>VLOOKUP(C2200,status_mappings!$A$2:$B$8,2,0)</f>
        <v>3</v>
      </c>
      <c r="E2200">
        <v>1810</v>
      </c>
      <c r="F2200" t="s">
        <v>36</v>
      </c>
      <c r="G2200">
        <f>VLOOKUP(F2200,sizing_mappings!$A$2:$B$6,2,0)</f>
        <v>8</v>
      </c>
      <c r="H2200" t="s">
        <v>1804</v>
      </c>
    </row>
    <row r="2201" spans="1:8" ht="15" hidden="1" customHeight="1">
      <c r="A2201" t="s">
        <v>2930</v>
      </c>
      <c r="B2201" t="s">
        <v>3139</v>
      </c>
      <c r="C2201" s="1" t="s">
        <v>13</v>
      </c>
      <c r="D2201">
        <f>VLOOKUP(C2201,status_mappings!$A$2:$B$8,2,0)</f>
        <v>3</v>
      </c>
      <c r="E2201">
        <v>1809</v>
      </c>
      <c r="F2201" t="s">
        <v>21</v>
      </c>
      <c r="G2201">
        <f>VLOOKUP(F2201,sizing_mappings!$A$2:$B$6,2,0)</f>
        <v>3</v>
      </c>
      <c r="H2201" t="s">
        <v>2919</v>
      </c>
    </row>
    <row r="2202" spans="1:8" ht="15" hidden="1" customHeight="1">
      <c r="A2202" t="s">
        <v>2930</v>
      </c>
      <c r="B2202" t="s">
        <v>3140</v>
      </c>
      <c r="C2202" s="1" t="s">
        <v>13</v>
      </c>
      <c r="D2202">
        <f>VLOOKUP(C2202,status_mappings!$A$2:$B$8,2,0)</f>
        <v>3</v>
      </c>
      <c r="E2202">
        <v>1811</v>
      </c>
      <c r="F2202" t="s">
        <v>14</v>
      </c>
      <c r="G2202">
        <f>VLOOKUP(F2202,sizing_mappings!$A$2:$B$6,2,0)</f>
        <v>2</v>
      </c>
      <c r="H2202" t="s">
        <v>2898</v>
      </c>
    </row>
    <row r="2203" spans="1:8" ht="15" hidden="1" customHeight="1">
      <c r="A2203" t="s">
        <v>2930</v>
      </c>
      <c r="B2203" t="s">
        <v>3141</v>
      </c>
      <c r="C2203" s="1" t="s">
        <v>13</v>
      </c>
      <c r="D2203">
        <f>VLOOKUP(C2203,status_mappings!$A$2:$B$8,2,0)</f>
        <v>3</v>
      </c>
      <c r="E2203">
        <v>1811</v>
      </c>
      <c r="F2203" t="s">
        <v>14</v>
      </c>
      <c r="G2203">
        <f>VLOOKUP(F2203,sizing_mappings!$A$2:$B$6,2,0)</f>
        <v>2</v>
      </c>
      <c r="H2203" t="s">
        <v>2902</v>
      </c>
    </row>
    <row r="2204" spans="1:8" ht="15" hidden="1" customHeight="1">
      <c r="A2204" t="s">
        <v>2930</v>
      </c>
      <c r="B2204" t="s">
        <v>3142</v>
      </c>
      <c r="C2204" s="1" t="s">
        <v>13</v>
      </c>
      <c r="D2204">
        <f>VLOOKUP(C2204,status_mappings!$A$2:$B$8,2,0)</f>
        <v>3</v>
      </c>
      <c r="E2204">
        <v>1810</v>
      </c>
      <c r="F2204" t="s">
        <v>18</v>
      </c>
      <c r="G2204">
        <f>VLOOKUP(F2204,sizing_mappings!$A$2:$B$6,2,0)</f>
        <v>5</v>
      </c>
      <c r="H2204" t="s">
        <v>3047</v>
      </c>
    </row>
    <row r="2205" spans="1:8" ht="15" hidden="1" customHeight="1">
      <c r="A2205" t="s">
        <v>387</v>
      </c>
      <c r="B2205" t="s">
        <v>3143</v>
      </c>
      <c r="C2205" s="1" t="s">
        <v>13</v>
      </c>
      <c r="D2205">
        <f>VLOOKUP(C2205,status_mappings!$A$2:$B$8,2,0)</f>
        <v>3</v>
      </c>
      <c r="E2205">
        <v>1809</v>
      </c>
      <c r="F2205" t="s">
        <v>14</v>
      </c>
      <c r="G2205">
        <f>VLOOKUP(F2205,sizing_mappings!$A$2:$B$6,2,0)</f>
        <v>2</v>
      </c>
      <c r="H2205" t="s">
        <v>1400</v>
      </c>
    </row>
    <row r="2206" spans="1:8" ht="15" hidden="1" customHeight="1">
      <c r="A2206" t="s">
        <v>387</v>
      </c>
      <c r="B2206" t="s">
        <v>3144</v>
      </c>
      <c r="C2206" s="1" t="s">
        <v>13</v>
      </c>
      <c r="D2206">
        <f>VLOOKUP(C2206,status_mappings!$A$2:$B$8,2,0)</f>
        <v>3</v>
      </c>
      <c r="E2206">
        <v>1809</v>
      </c>
      <c r="F2206" t="s">
        <v>14</v>
      </c>
      <c r="G2206">
        <f>VLOOKUP(F2206,sizing_mappings!$A$2:$B$6,2,0)</f>
        <v>2</v>
      </c>
      <c r="H2206" t="s">
        <v>2020</v>
      </c>
    </row>
    <row r="2207" spans="1:8" ht="15" hidden="1" customHeight="1">
      <c r="A2207" t="s">
        <v>387</v>
      </c>
      <c r="B2207" t="s">
        <v>3145</v>
      </c>
      <c r="C2207" s="1" t="s">
        <v>13</v>
      </c>
      <c r="D2207">
        <f>VLOOKUP(C2207,status_mappings!$A$2:$B$8,2,0)</f>
        <v>3</v>
      </c>
      <c r="E2207">
        <v>1809</v>
      </c>
      <c r="F2207" t="s">
        <v>14</v>
      </c>
      <c r="G2207">
        <f>VLOOKUP(F2207,sizing_mappings!$A$2:$B$6,2,0)</f>
        <v>2</v>
      </c>
      <c r="H2207" t="s">
        <v>2361</v>
      </c>
    </row>
    <row r="2208" spans="1:8" ht="15" hidden="1" customHeight="1">
      <c r="A2208" t="s">
        <v>387</v>
      </c>
      <c r="B2208" t="s">
        <v>3146</v>
      </c>
      <c r="C2208" s="1" t="s">
        <v>13</v>
      </c>
      <c r="D2208">
        <f>VLOOKUP(C2208,status_mappings!$A$2:$B$8,2,0)</f>
        <v>3</v>
      </c>
      <c r="E2208">
        <v>1809</v>
      </c>
      <c r="F2208" t="s">
        <v>14</v>
      </c>
      <c r="G2208">
        <f>VLOOKUP(F2208,sizing_mappings!$A$2:$B$6,2,0)</f>
        <v>2</v>
      </c>
      <c r="H2208" t="s">
        <v>1689</v>
      </c>
    </row>
    <row r="2209" spans="1:11" ht="15" hidden="1" customHeight="1">
      <c r="A2209" t="s">
        <v>387</v>
      </c>
      <c r="B2209" t="s">
        <v>3147</v>
      </c>
      <c r="C2209" s="1" t="s">
        <v>13</v>
      </c>
      <c r="D2209">
        <f>VLOOKUP(C2209,status_mappings!$A$2:$B$8,2,0)</f>
        <v>3</v>
      </c>
      <c r="E2209">
        <v>1809</v>
      </c>
      <c r="F2209" t="s">
        <v>14</v>
      </c>
      <c r="G2209">
        <f>VLOOKUP(F2209,sizing_mappings!$A$2:$B$6,2,0)</f>
        <v>2</v>
      </c>
      <c r="H2209" t="s">
        <v>1314</v>
      </c>
    </row>
    <row r="2210" spans="1:11" ht="15" hidden="1" customHeight="1">
      <c r="A2210" t="s">
        <v>11</v>
      </c>
      <c r="B2210" t="s">
        <v>322</v>
      </c>
      <c r="C2210" s="1" t="s">
        <v>13</v>
      </c>
      <c r="D2210">
        <f>VLOOKUP(C2210,status_mappings!$A$2:$B$8,2,0)</f>
        <v>3</v>
      </c>
      <c r="E2210">
        <v>1404</v>
      </c>
      <c r="F2210" t="s">
        <v>55</v>
      </c>
      <c r="G2210">
        <f>VLOOKUP(F2210,sizing_mappings!$A$2:$B$6,2,0)</f>
        <v>1</v>
      </c>
      <c r="H2210" t="s">
        <v>271</v>
      </c>
    </row>
    <row r="2211" spans="1:11" ht="15" hidden="1" customHeight="1">
      <c r="A2211" t="s">
        <v>387</v>
      </c>
      <c r="B2211" t="s">
        <v>3148</v>
      </c>
      <c r="C2211" s="1" t="s">
        <v>13</v>
      </c>
      <c r="D2211">
        <f>VLOOKUP(C2211,status_mappings!$A$2:$B$8,2,0)</f>
        <v>3</v>
      </c>
      <c r="E2211">
        <v>1809</v>
      </c>
      <c r="F2211" t="s">
        <v>14</v>
      </c>
      <c r="G2211">
        <f>VLOOKUP(F2211,sizing_mappings!$A$2:$B$6,2,0)</f>
        <v>2</v>
      </c>
      <c r="H2211" t="s">
        <v>2912</v>
      </c>
    </row>
    <row r="2212" spans="1:11" ht="15" hidden="1" customHeight="1">
      <c r="A2212" t="s">
        <v>387</v>
      </c>
      <c r="B2212" t="s">
        <v>3149</v>
      </c>
      <c r="C2212" s="1" t="s">
        <v>13</v>
      </c>
      <c r="D2212">
        <f>VLOOKUP(C2212,status_mappings!$A$2:$B$8,2,0)</f>
        <v>3</v>
      </c>
      <c r="E2212">
        <v>1809</v>
      </c>
      <c r="F2212" t="s">
        <v>14</v>
      </c>
      <c r="G2212">
        <f>VLOOKUP(F2212,sizing_mappings!$A$2:$B$6,2,0)</f>
        <v>2</v>
      </c>
      <c r="H2212" t="s">
        <v>1696</v>
      </c>
    </row>
    <row r="2213" spans="1:11" ht="15" hidden="1" customHeight="1">
      <c r="A2213" t="s">
        <v>387</v>
      </c>
      <c r="B2213" t="s">
        <v>3150</v>
      </c>
      <c r="C2213" s="1" t="s">
        <v>13</v>
      </c>
      <c r="D2213">
        <f>VLOOKUP(C2213,status_mappings!$A$2:$B$8,2,0)</f>
        <v>3</v>
      </c>
      <c r="E2213">
        <v>1809</v>
      </c>
      <c r="F2213" t="s">
        <v>14</v>
      </c>
      <c r="G2213">
        <f>VLOOKUP(F2213,sizing_mappings!$A$2:$B$6,2,0)</f>
        <v>2</v>
      </c>
      <c r="H2213" t="s">
        <v>3125</v>
      </c>
    </row>
    <row r="2214" spans="1:11" ht="15" hidden="1" customHeight="1">
      <c r="A2214" t="s">
        <v>31</v>
      </c>
      <c r="B2214" t="s">
        <v>3151</v>
      </c>
      <c r="C2214" s="1" t="s">
        <v>75</v>
      </c>
      <c r="D2214" t="e">
        <f>VLOOKUP(C2214,status_mappings!$A$2:$B$8,2,0)</f>
        <v>#N/A</v>
      </c>
      <c r="E2214">
        <v>1905</v>
      </c>
      <c r="F2214" t="s">
        <v>14</v>
      </c>
      <c r="G2214">
        <f>VLOOKUP(F2214,sizing_mappings!$A$2:$B$6,2,0)</f>
        <v>2</v>
      </c>
      <c r="H2214" t="s">
        <v>25</v>
      </c>
    </row>
    <row r="2215" spans="1:11" hidden="1">
      <c r="A2215" t="s">
        <v>31</v>
      </c>
      <c r="B2215" t="s">
        <v>3153</v>
      </c>
      <c r="C2215" s="1" t="s">
        <v>13</v>
      </c>
      <c r="D2215">
        <f>VLOOKUP(C2215,status_mappings!$A$2:$B$8,2,0)</f>
        <v>3</v>
      </c>
      <c r="E2215">
        <v>1811</v>
      </c>
      <c r="F2215" t="s">
        <v>14</v>
      </c>
      <c r="G2215">
        <f>VLOOKUP(F2215,sizing_mappings!$A$2:$B$6,2,0)</f>
        <v>2</v>
      </c>
      <c r="H2215" t="s">
        <v>3154</v>
      </c>
    </row>
    <row r="2216" spans="1:11" ht="15" hidden="1" customHeight="1">
      <c r="A2216" t="s">
        <v>31</v>
      </c>
      <c r="B2216" t="s">
        <v>3155</v>
      </c>
      <c r="C2216" s="1" t="s">
        <v>13</v>
      </c>
      <c r="D2216">
        <f>VLOOKUP(C2216,status_mappings!$A$2:$B$8,2,0)</f>
        <v>3</v>
      </c>
      <c r="E2216">
        <v>1809</v>
      </c>
      <c r="F2216" t="s">
        <v>55</v>
      </c>
      <c r="G2216">
        <f>VLOOKUP(F2216,sizing_mappings!$A$2:$B$6,2,0)</f>
        <v>1</v>
      </c>
      <c r="H2216" t="s">
        <v>3125</v>
      </c>
    </row>
    <row r="2217" spans="1:11" ht="15" hidden="1" customHeight="1">
      <c r="A2217" t="s">
        <v>387</v>
      </c>
      <c r="B2217" t="s">
        <v>3156</v>
      </c>
      <c r="C2217" s="1" t="s">
        <v>13</v>
      </c>
      <c r="D2217">
        <f>VLOOKUP(C2217,status_mappings!$A$2:$B$8,2,0)</f>
        <v>3</v>
      </c>
      <c r="E2217">
        <v>1809</v>
      </c>
      <c r="F2217" t="s">
        <v>36</v>
      </c>
      <c r="G2217">
        <f>VLOOKUP(F2217,sizing_mappings!$A$2:$B$6,2,0)</f>
        <v>8</v>
      </c>
      <c r="H2217" t="s">
        <v>1400</v>
      </c>
    </row>
    <row r="2218" spans="1:11" ht="15" hidden="1" customHeight="1">
      <c r="A2218" t="s">
        <v>387</v>
      </c>
      <c r="B2218" t="s">
        <v>3157</v>
      </c>
      <c r="C2218" s="1" t="s">
        <v>13</v>
      </c>
      <c r="D2218">
        <f>VLOOKUP(C2218,status_mappings!$A$2:$B$8,2,0)</f>
        <v>3</v>
      </c>
      <c r="E2218">
        <v>1810</v>
      </c>
      <c r="F2218" t="s">
        <v>55</v>
      </c>
      <c r="G2218">
        <f>VLOOKUP(F2218,sizing_mappings!$A$2:$B$6,2,0)</f>
        <v>1</v>
      </c>
      <c r="H2218" t="s">
        <v>1314</v>
      </c>
      <c r="K2218" s="2">
        <v>1</v>
      </c>
    </row>
    <row r="2219" spans="1:11" ht="15" hidden="1" customHeight="1">
      <c r="A2219" t="s">
        <v>387</v>
      </c>
      <c r="B2219" t="s">
        <v>3158</v>
      </c>
      <c r="C2219" s="1" t="s">
        <v>13</v>
      </c>
      <c r="D2219">
        <f>VLOOKUP(C2219,status_mappings!$A$2:$B$8,2,0)</f>
        <v>3</v>
      </c>
      <c r="E2219">
        <v>1809</v>
      </c>
      <c r="F2219" t="s">
        <v>14</v>
      </c>
      <c r="G2219">
        <f>VLOOKUP(F2219,sizing_mappings!$A$2:$B$6,2,0)</f>
        <v>2</v>
      </c>
      <c r="H2219" t="s">
        <v>1400</v>
      </c>
    </row>
    <row r="2220" spans="1:11" ht="15" hidden="1" customHeight="1">
      <c r="A2220" t="s">
        <v>2930</v>
      </c>
      <c r="B2220" t="s">
        <v>3159</v>
      </c>
      <c r="C2220" s="1" t="s">
        <v>13</v>
      </c>
      <c r="D2220">
        <f>VLOOKUP(C2220,status_mappings!$A$2:$B$8,2,0)</f>
        <v>3</v>
      </c>
      <c r="E2220">
        <v>1811</v>
      </c>
      <c r="F2220" t="s">
        <v>21</v>
      </c>
      <c r="G2220">
        <f>VLOOKUP(F2220,sizing_mappings!$A$2:$B$6,2,0)</f>
        <v>3</v>
      </c>
      <c r="H2220" t="s">
        <v>3160</v>
      </c>
    </row>
    <row r="2221" spans="1:11" ht="15" hidden="1" customHeight="1">
      <c r="A2221" t="s">
        <v>11</v>
      </c>
      <c r="B2221" t="s">
        <v>323</v>
      </c>
      <c r="C2221" s="1" t="s">
        <v>13</v>
      </c>
      <c r="D2221">
        <f>VLOOKUP(C2221,status_mappings!$A$2:$B$8,2,0)</f>
        <v>3</v>
      </c>
      <c r="E2221">
        <v>1405</v>
      </c>
      <c r="F2221" t="s">
        <v>21</v>
      </c>
      <c r="G2221">
        <f>VLOOKUP(F2221,sizing_mappings!$A$2:$B$6,2,0)</f>
        <v>3</v>
      </c>
      <c r="H2221" t="s">
        <v>271</v>
      </c>
    </row>
    <row r="2222" spans="1:11" ht="15" hidden="1" customHeight="1">
      <c r="A2222" t="s">
        <v>2930</v>
      </c>
      <c r="B2222" t="s">
        <v>3161</v>
      </c>
      <c r="C2222" s="1" t="s">
        <v>75</v>
      </c>
      <c r="D2222" t="e">
        <f>VLOOKUP(C2222,status_mappings!$A$2:$B$8,2,0)</f>
        <v>#N/A</v>
      </c>
      <c r="E2222">
        <v>1810</v>
      </c>
      <c r="F2222" t="s">
        <v>21</v>
      </c>
      <c r="G2222">
        <f>VLOOKUP(F2222,sizing_mappings!$A$2:$B$6,2,0)</f>
        <v>3</v>
      </c>
      <c r="H2222" t="s">
        <v>279</v>
      </c>
    </row>
    <row r="2223" spans="1:11" ht="15" hidden="1" customHeight="1">
      <c r="A2223" t="s">
        <v>2930</v>
      </c>
      <c r="B2223" t="s">
        <v>3162</v>
      </c>
      <c r="C2223" s="1" t="s">
        <v>75</v>
      </c>
      <c r="D2223" t="e">
        <f>VLOOKUP(C2223,status_mappings!$A$2:$B$8,2,0)</f>
        <v>#N/A</v>
      </c>
      <c r="E2223">
        <v>1903</v>
      </c>
      <c r="F2223" t="s">
        <v>21</v>
      </c>
      <c r="G2223">
        <f>VLOOKUP(F2223,sizing_mappings!$A$2:$B$6,2,0)</f>
        <v>3</v>
      </c>
      <c r="H2223" t="s">
        <v>25</v>
      </c>
    </row>
    <row r="2224" spans="1:11" ht="15" hidden="1" customHeight="1">
      <c r="A2224" t="s">
        <v>2930</v>
      </c>
      <c r="B2224" t="s">
        <v>3409</v>
      </c>
      <c r="C2224" s="1" t="s">
        <v>13</v>
      </c>
      <c r="D2224">
        <f>VLOOKUP(C2224,status_mappings!$A$2:$B$8,2,0)</f>
        <v>3</v>
      </c>
      <c r="E2224">
        <v>1811</v>
      </c>
      <c r="F2224" t="s">
        <v>36</v>
      </c>
      <c r="G2224">
        <f>VLOOKUP(F2224,sizing_mappings!$A$2:$B$6,2,0)</f>
        <v>8</v>
      </c>
      <c r="H2224" t="s">
        <v>2365</v>
      </c>
    </row>
    <row r="2225" spans="1:11" ht="15" hidden="1" customHeight="1">
      <c r="A2225" t="s">
        <v>2930</v>
      </c>
      <c r="B2225" t="s">
        <v>3163</v>
      </c>
      <c r="C2225" s="1" t="s">
        <v>75</v>
      </c>
      <c r="D2225" t="e">
        <f>VLOOKUP(C2225,status_mappings!$A$2:$B$8,2,0)</f>
        <v>#N/A</v>
      </c>
      <c r="E2225">
        <v>1903</v>
      </c>
      <c r="F2225" t="s">
        <v>21</v>
      </c>
      <c r="G2225">
        <f>VLOOKUP(F2225,sizing_mappings!$A$2:$B$6,2,0)</f>
        <v>3</v>
      </c>
      <c r="H2225" t="s">
        <v>25</v>
      </c>
    </row>
    <row r="2226" spans="1:11" ht="15" hidden="1" customHeight="1">
      <c r="A2226" t="s">
        <v>2930</v>
      </c>
      <c r="B2226" t="s">
        <v>3216</v>
      </c>
      <c r="C2226" s="1" t="s">
        <v>13</v>
      </c>
      <c r="D2226">
        <f>VLOOKUP(C2226,status_mappings!$A$2:$B$8,2,0)</f>
        <v>3</v>
      </c>
      <c r="E2226">
        <v>1811</v>
      </c>
      <c r="F2226" t="s">
        <v>18</v>
      </c>
      <c r="G2226">
        <f>VLOOKUP(F2226,sizing_mappings!$A$2:$B$6,2,0)</f>
        <v>5</v>
      </c>
      <c r="H2226" t="s">
        <v>279</v>
      </c>
    </row>
    <row r="2227" spans="1:11" ht="15" hidden="1" customHeight="1">
      <c r="A2227" t="s">
        <v>2930</v>
      </c>
      <c r="B2227" t="s">
        <v>3217</v>
      </c>
      <c r="C2227" s="1" t="s">
        <v>75</v>
      </c>
      <c r="D2227" t="e">
        <f>VLOOKUP(C2227,status_mappings!$A$2:$B$8,2,0)</f>
        <v>#N/A</v>
      </c>
      <c r="E2227">
        <v>1903</v>
      </c>
      <c r="F2227" t="s">
        <v>18</v>
      </c>
      <c r="G2227">
        <f>VLOOKUP(F2227,sizing_mappings!$A$2:$B$6,2,0)</f>
        <v>5</v>
      </c>
      <c r="H2227" t="s">
        <v>3047</v>
      </c>
    </row>
    <row r="2228" spans="1:11" ht="15" hidden="1" customHeight="1">
      <c r="A2228" t="s">
        <v>2930</v>
      </c>
      <c r="B2228" t="s">
        <v>3218</v>
      </c>
      <c r="C2228" s="1" t="s">
        <v>13</v>
      </c>
      <c r="D2228">
        <f>VLOOKUP(C2228,status_mappings!$A$2:$B$8,2,0)</f>
        <v>3</v>
      </c>
      <c r="E2228">
        <v>1811</v>
      </c>
      <c r="F2228" t="s">
        <v>55</v>
      </c>
      <c r="G2228">
        <f>VLOOKUP(F2228,sizing_mappings!$A$2:$B$6,2,0)</f>
        <v>1</v>
      </c>
      <c r="H2228" t="s">
        <v>1804</v>
      </c>
    </row>
    <row r="2229" spans="1:11" ht="15" hidden="1" customHeight="1">
      <c r="A2229" t="s">
        <v>2930</v>
      </c>
      <c r="B2229" t="s">
        <v>3219</v>
      </c>
      <c r="C2229" s="1" t="s">
        <v>13</v>
      </c>
      <c r="D2229">
        <f>VLOOKUP(C2229,status_mappings!$A$2:$B$8,2,0)</f>
        <v>3</v>
      </c>
      <c r="E2229">
        <v>1811</v>
      </c>
      <c r="F2229" t="s">
        <v>21</v>
      </c>
      <c r="G2229">
        <f>VLOOKUP(F2229,sizing_mappings!$A$2:$B$6,2,0)</f>
        <v>3</v>
      </c>
      <c r="H2229" t="s">
        <v>2902</v>
      </c>
    </row>
    <row r="2230" spans="1:11" ht="15" hidden="1" customHeight="1">
      <c r="A2230" t="s">
        <v>2930</v>
      </c>
      <c r="B2230" t="s">
        <v>3220</v>
      </c>
      <c r="C2230" s="1" t="s">
        <v>13</v>
      </c>
      <c r="D2230">
        <f>VLOOKUP(C2230,status_mappings!$A$2:$B$8,2,0)</f>
        <v>3</v>
      </c>
      <c r="E2230">
        <v>1811</v>
      </c>
      <c r="F2230" t="s">
        <v>21</v>
      </c>
      <c r="G2230">
        <f>VLOOKUP(F2230,sizing_mappings!$A$2:$B$6,2,0)</f>
        <v>3</v>
      </c>
      <c r="H2230" t="s">
        <v>1804</v>
      </c>
    </row>
    <row r="2231" spans="1:11" ht="15" hidden="1" customHeight="1">
      <c r="A2231" t="s">
        <v>2296</v>
      </c>
      <c r="B2231" t="s">
        <v>3223</v>
      </c>
      <c r="C2231" s="1" t="s">
        <v>13</v>
      </c>
      <c r="D2231">
        <f>VLOOKUP(C2231,status_mappings!$A$2:$B$8,2,0)</f>
        <v>3</v>
      </c>
      <c r="E2231">
        <v>1810</v>
      </c>
      <c r="F2231" t="s">
        <v>14</v>
      </c>
      <c r="G2231">
        <f>VLOOKUP(F2231,sizing_mappings!$A$2:$B$6,2,0)</f>
        <v>2</v>
      </c>
      <c r="H2231" t="s">
        <v>1696</v>
      </c>
    </row>
    <row r="2232" spans="1:11" ht="15" hidden="1" customHeight="1">
      <c r="A2232" t="s">
        <v>11</v>
      </c>
      <c r="B2232" t="s">
        <v>324</v>
      </c>
      <c r="C2232" s="1" t="s">
        <v>13</v>
      </c>
      <c r="D2232">
        <f>VLOOKUP(C2232,status_mappings!$A$2:$B$8,2,0)</f>
        <v>3</v>
      </c>
      <c r="E2232">
        <v>1404</v>
      </c>
      <c r="F2232" t="s">
        <v>21</v>
      </c>
      <c r="G2232">
        <f>VLOOKUP(F2232,sizing_mappings!$A$2:$B$6,2,0)</f>
        <v>3</v>
      </c>
      <c r="H2232" t="s">
        <v>15</v>
      </c>
    </row>
    <row r="2233" spans="1:11" ht="15" hidden="1" customHeight="1">
      <c r="A2233" t="s">
        <v>2296</v>
      </c>
      <c r="B2233" t="s">
        <v>3224</v>
      </c>
      <c r="C2233" s="1" t="s">
        <v>13</v>
      </c>
      <c r="D2233">
        <f>VLOOKUP(C2233,status_mappings!$A$2:$B$8,2,0)</f>
        <v>3</v>
      </c>
      <c r="E2233">
        <v>1901</v>
      </c>
      <c r="F2233" t="s">
        <v>14</v>
      </c>
      <c r="G2233">
        <f>VLOOKUP(F2233,sizing_mappings!$A$2:$B$6,2,0)</f>
        <v>2</v>
      </c>
      <c r="H2233" t="s">
        <v>1696</v>
      </c>
    </row>
    <row r="2234" spans="1:11" ht="15" hidden="1" customHeight="1">
      <c r="A2234" t="s">
        <v>2296</v>
      </c>
      <c r="B2234" t="s">
        <v>3225</v>
      </c>
      <c r="C2234" s="1" t="s">
        <v>13</v>
      </c>
      <c r="D2234">
        <f>VLOOKUP(C2234,status_mappings!$A$2:$B$8,2,0)</f>
        <v>3</v>
      </c>
      <c r="E2234">
        <v>1810</v>
      </c>
      <c r="F2234" t="s">
        <v>55</v>
      </c>
      <c r="G2234">
        <f>VLOOKUP(F2234,sizing_mappings!$A$2:$B$6,2,0)</f>
        <v>1</v>
      </c>
      <c r="H2234" t="s">
        <v>1696</v>
      </c>
      <c r="J2234" s="2">
        <v>0.8</v>
      </c>
      <c r="K2234" t="s">
        <v>3278</v>
      </c>
    </row>
    <row r="2235" spans="1:11" ht="15" hidden="1" customHeight="1">
      <c r="A2235" t="s">
        <v>2296</v>
      </c>
      <c r="B2235" t="s">
        <v>3226</v>
      </c>
      <c r="C2235" s="1" t="s">
        <v>13</v>
      </c>
      <c r="D2235">
        <f>VLOOKUP(C2235,status_mappings!$A$2:$B$8,2,0)</f>
        <v>3</v>
      </c>
      <c r="E2235">
        <v>1810</v>
      </c>
      <c r="F2235" t="s">
        <v>55</v>
      </c>
      <c r="G2235">
        <f>VLOOKUP(F2235,sizing_mappings!$A$2:$B$6,2,0)</f>
        <v>1</v>
      </c>
      <c r="H2235" t="s">
        <v>3125</v>
      </c>
      <c r="J2235" s="2">
        <v>0.8</v>
      </c>
      <c r="K2235" t="s">
        <v>3278</v>
      </c>
    </row>
    <row r="2236" spans="1:11" ht="15" hidden="1" customHeight="1">
      <c r="A2236" t="s">
        <v>2296</v>
      </c>
      <c r="B2236" t="s">
        <v>3227</v>
      </c>
      <c r="C2236" s="1" t="s">
        <v>13</v>
      </c>
      <c r="D2236">
        <f>VLOOKUP(C2236,status_mappings!$A$2:$B$8,2,0)</f>
        <v>3</v>
      </c>
      <c r="E2236">
        <v>1902</v>
      </c>
      <c r="F2236" t="s">
        <v>21</v>
      </c>
      <c r="G2236">
        <f>VLOOKUP(F2236,sizing_mappings!$A$2:$B$6,2,0)</f>
        <v>3</v>
      </c>
      <c r="H2236" t="s">
        <v>3258</v>
      </c>
    </row>
    <row r="2237" spans="1:11" ht="15" hidden="1" customHeight="1">
      <c r="A2237" t="s">
        <v>2296</v>
      </c>
      <c r="B2237" t="s">
        <v>3228</v>
      </c>
      <c r="C2237" s="1" t="s">
        <v>13</v>
      </c>
      <c r="D2237">
        <f>VLOOKUP(C2237,status_mappings!$A$2:$B$8,2,0)</f>
        <v>3</v>
      </c>
      <c r="E2237">
        <v>1810</v>
      </c>
      <c r="F2237" t="s">
        <v>14</v>
      </c>
      <c r="G2237">
        <f>VLOOKUP(F2237,sizing_mappings!$A$2:$B$6,2,0)</f>
        <v>2</v>
      </c>
      <c r="H2237" t="s">
        <v>3257</v>
      </c>
    </row>
    <row r="2238" spans="1:11" ht="15" hidden="1" customHeight="1">
      <c r="A2238" t="s">
        <v>2296</v>
      </c>
      <c r="B2238" t="s">
        <v>3228</v>
      </c>
      <c r="C2238" s="1" t="s">
        <v>13</v>
      </c>
      <c r="D2238">
        <f>VLOOKUP(C2238,status_mappings!$A$2:$B$8,2,0)</f>
        <v>3</v>
      </c>
      <c r="E2238">
        <v>1810</v>
      </c>
      <c r="F2238" t="s">
        <v>14</v>
      </c>
      <c r="G2238">
        <f>VLOOKUP(F2238,sizing_mappings!$A$2:$B$6,2,0)</f>
        <v>2</v>
      </c>
      <c r="H2238" t="s">
        <v>3258</v>
      </c>
    </row>
    <row r="2239" spans="1:11" ht="15" hidden="1" customHeight="1">
      <c r="A2239" t="s">
        <v>2296</v>
      </c>
      <c r="B2239" t="s">
        <v>3228</v>
      </c>
      <c r="C2239" s="1" t="s">
        <v>13</v>
      </c>
      <c r="D2239">
        <f>VLOOKUP(C2239,status_mappings!$A$2:$B$8,2,0)</f>
        <v>3</v>
      </c>
      <c r="E2239">
        <v>1810</v>
      </c>
      <c r="F2239" t="s">
        <v>14</v>
      </c>
      <c r="G2239">
        <f>VLOOKUP(F2239,sizing_mappings!$A$2:$B$6,2,0)</f>
        <v>2</v>
      </c>
      <c r="H2239" t="s">
        <v>3238</v>
      </c>
    </row>
    <row r="2240" spans="1:11" ht="15" hidden="1" customHeight="1">
      <c r="A2240" t="s">
        <v>2296</v>
      </c>
      <c r="B2240" t="s">
        <v>3228</v>
      </c>
      <c r="C2240" s="1" t="s">
        <v>13</v>
      </c>
      <c r="D2240">
        <f>VLOOKUP(C2240,status_mappings!$A$2:$B$8,2,0)</f>
        <v>3</v>
      </c>
      <c r="E2240">
        <v>1810</v>
      </c>
      <c r="F2240" t="s">
        <v>14</v>
      </c>
      <c r="G2240">
        <f>VLOOKUP(F2240,sizing_mappings!$A$2:$B$6,2,0)</f>
        <v>2</v>
      </c>
      <c r="H2240" t="s">
        <v>3255</v>
      </c>
    </row>
    <row r="2241" spans="1:8" ht="15" hidden="1" customHeight="1">
      <c r="A2241" t="s">
        <v>2296</v>
      </c>
      <c r="B2241" t="s">
        <v>3228</v>
      </c>
      <c r="C2241" s="1" t="s">
        <v>13</v>
      </c>
      <c r="D2241">
        <f>VLOOKUP(C2241,status_mappings!$A$2:$B$8,2,0)</f>
        <v>3</v>
      </c>
      <c r="E2241">
        <v>1810</v>
      </c>
      <c r="F2241" t="s">
        <v>14</v>
      </c>
      <c r="G2241">
        <f>VLOOKUP(F2241,sizing_mappings!$A$2:$B$6,2,0)</f>
        <v>2</v>
      </c>
      <c r="H2241" t="s">
        <v>2883</v>
      </c>
    </row>
    <row r="2242" spans="1:8" ht="15" hidden="1" customHeight="1">
      <c r="A2242" t="s">
        <v>2296</v>
      </c>
      <c r="B2242" t="s">
        <v>3228</v>
      </c>
      <c r="C2242" s="1" t="s">
        <v>13</v>
      </c>
      <c r="D2242">
        <f>VLOOKUP(C2242,status_mappings!$A$2:$B$8,2,0)</f>
        <v>3</v>
      </c>
      <c r="E2242">
        <v>1810</v>
      </c>
      <c r="F2242" t="s">
        <v>14</v>
      </c>
      <c r="G2242">
        <f>VLOOKUP(F2242,sizing_mappings!$A$2:$B$6,2,0)</f>
        <v>2</v>
      </c>
      <c r="H2242" t="s">
        <v>3256</v>
      </c>
    </row>
    <row r="2243" spans="1:8" ht="15" hidden="1" customHeight="1">
      <c r="A2243" t="s">
        <v>31</v>
      </c>
      <c r="B2243" t="s">
        <v>3229</v>
      </c>
      <c r="C2243" s="1" t="s">
        <v>13</v>
      </c>
      <c r="D2243">
        <f>VLOOKUP(C2243,status_mappings!$A$2:$B$8,2,0)</f>
        <v>3</v>
      </c>
      <c r="E2243">
        <v>1810</v>
      </c>
      <c r="F2243" t="s">
        <v>55</v>
      </c>
      <c r="G2243">
        <f>VLOOKUP(F2243,sizing_mappings!$A$2:$B$6,2,0)</f>
        <v>1</v>
      </c>
      <c r="H2243" t="s">
        <v>2363</v>
      </c>
    </row>
    <row r="2244" spans="1:8" ht="15" hidden="1" customHeight="1">
      <c r="A2244" t="s">
        <v>31</v>
      </c>
      <c r="B2244" t="s">
        <v>3230</v>
      </c>
      <c r="C2244" s="1" t="s">
        <v>13</v>
      </c>
      <c r="D2244">
        <f>VLOOKUP(C2244,status_mappings!$A$2:$B$8,2,0)</f>
        <v>3</v>
      </c>
      <c r="E2244">
        <v>1811</v>
      </c>
      <c r="F2244" t="s">
        <v>55</v>
      </c>
      <c r="G2244">
        <f>VLOOKUP(F2244,sizing_mappings!$A$2:$B$6,2,0)</f>
        <v>1</v>
      </c>
      <c r="H2244" t="s">
        <v>3160</v>
      </c>
    </row>
    <row r="2245" spans="1:8" ht="15" hidden="1" customHeight="1">
      <c r="A2245" t="s">
        <v>31</v>
      </c>
      <c r="B2245" t="s">
        <v>3231</v>
      </c>
      <c r="C2245" s="1" t="s">
        <v>13</v>
      </c>
      <c r="D2245">
        <v>0</v>
      </c>
      <c r="E2245">
        <v>1811</v>
      </c>
      <c r="F2245" t="s">
        <v>14</v>
      </c>
      <c r="G2245">
        <f>VLOOKUP(F2245,sizing_mappings!$A$2:$B$6,2,0)</f>
        <v>2</v>
      </c>
      <c r="H2245" t="s">
        <v>3160</v>
      </c>
    </row>
    <row r="2246" spans="1:8" ht="15" hidden="1" customHeight="1">
      <c r="A2246" t="s">
        <v>2030</v>
      </c>
      <c r="B2246" t="s">
        <v>3232</v>
      </c>
      <c r="C2246" s="1" t="s">
        <v>13</v>
      </c>
      <c r="D2246">
        <v>0</v>
      </c>
      <c r="E2246">
        <v>1810</v>
      </c>
      <c r="F2246" t="s">
        <v>55</v>
      </c>
      <c r="G2246">
        <f>VLOOKUP(F2246,sizing_mappings!$A$2:$B$6,2,0)</f>
        <v>1</v>
      </c>
      <c r="H2246" t="s">
        <v>2363</v>
      </c>
    </row>
    <row r="2247" spans="1:8" hidden="1">
      <c r="A2247" t="s">
        <v>31</v>
      </c>
      <c r="B2247" t="s">
        <v>3233</v>
      </c>
      <c r="C2247" s="1" t="s">
        <v>13</v>
      </c>
      <c r="D2247">
        <v>0</v>
      </c>
      <c r="E2247">
        <v>1810</v>
      </c>
      <c r="F2247" t="s">
        <v>14</v>
      </c>
      <c r="G2247">
        <f>VLOOKUP(F2247,sizing_mappings!$A$2:$B$6,2,0)</f>
        <v>2</v>
      </c>
      <c r="H2247" t="s">
        <v>3125</v>
      </c>
    </row>
    <row r="2248" spans="1:8" ht="15" hidden="1" customHeight="1">
      <c r="A2248" t="s">
        <v>31</v>
      </c>
      <c r="B2248" t="s">
        <v>3234</v>
      </c>
      <c r="C2248" s="1" t="s">
        <v>13</v>
      </c>
      <c r="D2248">
        <v>0</v>
      </c>
      <c r="E2248">
        <v>1810</v>
      </c>
      <c r="F2248" t="s">
        <v>14</v>
      </c>
      <c r="G2248">
        <f>VLOOKUP(F2248,sizing_mappings!$A$2:$B$6,2,0)</f>
        <v>2</v>
      </c>
      <c r="H2248" t="s">
        <v>3235</v>
      </c>
    </row>
    <row r="2249" spans="1:8" ht="15" hidden="1" customHeight="1">
      <c r="A2249" t="s">
        <v>11</v>
      </c>
      <c r="B2249" t="s">
        <v>325</v>
      </c>
      <c r="C2249" s="1" t="s">
        <v>13</v>
      </c>
      <c r="D2249">
        <f>VLOOKUP(C2249,status_mappings!$A$2:$B$8,2,0)</f>
        <v>3</v>
      </c>
      <c r="E2249">
        <v>1405</v>
      </c>
      <c r="F2249" t="s">
        <v>21</v>
      </c>
      <c r="G2249">
        <f>VLOOKUP(F2249,sizing_mappings!$A$2:$B$6,2,0)</f>
        <v>3</v>
      </c>
      <c r="H2249" t="s">
        <v>15</v>
      </c>
    </row>
    <row r="2250" spans="1:8" ht="15" hidden="1" customHeight="1">
      <c r="A2250" t="s">
        <v>31</v>
      </c>
      <c r="B2250" t="s">
        <v>3236</v>
      </c>
      <c r="C2250" s="1" t="s">
        <v>13</v>
      </c>
      <c r="D2250">
        <v>0</v>
      </c>
      <c r="E2250">
        <v>1811</v>
      </c>
      <c r="F2250" t="s">
        <v>14</v>
      </c>
      <c r="G2250">
        <f>VLOOKUP(F2250,sizing_mappings!$A$2:$B$6,2,0)</f>
        <v>2</v>
      </c>
      <c r="H2250" t="s">
        <v>3235</v>
      </c>
    </row>
    <row r="2251" spans="1:8" hidden="1">
      <c r="A2251" t="s">
        <v>387</v>
      </c>
      <c r="B2251" t="s">
        <v>3237</v>
      </c>
      <c r="C2251" s="1" t="s">
        <v>13</v>
      </c>
      <c r="D2251">
        <f>VLOOKUP(C2251,status_mappings!$A$2:$B$8,2,0)</f>
        <v>3</v>
      </c>
      <c r="E2251">
        <v>1810</v>
      </c>
      <c r="F2251" t="s">
        <v>14</v>
      </c>
      <c r="G2251">
        <f>VLOOKUP(F2251,sizing_mappings!$A$2:$B$6,2,0)</f>
        <v>2</v>
      </c>
      <c r="H2251" t="s">
        <v>1400</v>
      </c>
    </row>
    <row r="2252" spans="1:8" ht="15" hidden="1" customHeight="1">
      <c r="A2252" t="s">
        <v>387</v>
      </c>
      <c r="B2252" t="s">
        <v>3239</v>
      </c>
      <c r="C2252" s="1" t="s">
        <v>13</v>
      </c>
      <c r="D2252">
        <f>VLOOKUP(C2252,status_mappings!$A$2:$B$8,2,0)</f>
        <v>3</v>
      </c>
      <c r="E2252">
        <v>1810</v>
      </c>
      <c r="F2252" t="s">
        <v>14</v>
      </c>
      <c r="G2252">
        <f>VLOOKUP(F2252,sizing_mappings!$A$2:$B$6,2,0)</f>
        <v>2</v>
      </c>
      <c r="H2252" t="s">
        <v>2361</v>
      </c>
    </row>
    <row r="2253" spans="1:8" ht="15" hidden="1" customHeight="1">
      <c r="A2253" t="s">
        <v>387</v>
      </c>
      <c r="B2253" t="s">
        <v>3240</v>
      </c>
      <c r="C2253" s="1" t="s">
        <v>13</v>
      </c>
      <c r="D2253">
        <f>VLOOKUP(C2253,status_mappings!$A$2:$B$8,2,0)</f>
        <v>3</v>
      </c>
      <c r="E2253">
        <v>1810</v>
      </c>
      <c r="F2253" t="s">
        <v>14</v>
      </c>
      <c r="G2253">
        <f>VLOOKUP(F2253,sizing_mappings!$A$2:$B$6,2,0)</f>
        <v>2</v>
      </c>
      <c r="H2253" t="s">
        <v>1314</v>
      </c>
    </row>
    <row r="2254" spans="1:8" ht="15" hidden="1" customHeight="1">
      <c r="A2254" t="s">
        <v>387</v>
      </c>
      <c r="B2254" t="s">
        <v>3241</v>
      </c>
      <c r="C2254" s="1" t="s">
        <v>13</v>
      </c>
      <c r="D2254">
        <f>VLOOKUP(C2254,status_mappings!$A$2:$B$8,2,0)</f>
        <v>3</v>
      </c>
      <c r="E2254">
        <v>1810</v>
      </c>
      <c r="F2254" t="s">
        <v>14</v>
      </c>
      <c r="G2254">
        <f>VLOOKUP(F2254,sizing_mappings!$A$2:$B$6,2,0)</f>
        <v>2</v>
      </c>
      <c r="H2254" t="s">
        <v>2365</v>
      </c>
    </row>
    <row r="2255" spans="1:8" ht="15" hidden="1" customHeight="1">
      <c r="A2255" t="s">
        <v>387</v>
      </c>
      <c r="B2255" t="s">
        <v>3242</v>
      </c>
      <c r="C2255" s="1" t="s">
        <v>13</v>
      </c>
      <c r="D2255">
        <f>VLOOKUP(C2255,status_mappings!$A$2:$B$8,2,0)</f>
        <v>3</v>
      </c>
      <c r="E2255">
        <v>1810</v>
      </c>
      <c r="F2255" t="s">
        <v>14</v>
      </c>
      <c r="G2255">
        <f>VLOOKUP(F2255,sizing_mappings!$A$2:$B$6,2,0)</f>
        <v>2</v>
      </c>
      <c r="H2255" t="s">
        <v>3238</v>
      </c>
    </row>
    <row r="2256" spans="1:8" ht="15" hidden="1" customHeight="1">
      <c r="A2256" t="s">
        <v>387</v>
      </c>
      <c r="B2256" t="s">
        <v>3243</v>
      </c>
      <c r="C2256" s="1" t="s">
        <v>13</v>
      </c>
      <c r="D2256">
        <f>VLOOKUP(C2256,status_mappings!$A$2:$B$8,2,0)</f>
        <v>3</v>
      </c>
      <c r="E2256">
        <v>1810</v>
      </c>
      <c r="F2256" t="s">
        <v>55</v>
      </c>
      <c r="G2256">
        <f>VLOOKUP(F2256,sizing_mappings!$A$2:$B$6,2,0)</f>
        <v>1</v>
      </c>
      <c r="H2256" t="s">
        <v>1314</v>
      </c>
    </row>
    <row r="2257" spans="1:11" ht="15" hidden="1" customHeight="1">
      <c r="A2257" t="s">
        <v>31</v>
      </c>
      <c r="B2257" t="s">
        <v>3244</v>
      </c>
      <c r="C2257" s="1" t="s">
        <v>13</v>
      </c>
      <c r="D2257">
        <f>VLOOKUP(C2257,status_mappings!$A$2:$B$8,2,0)</f>
        <v>3</v>
      </c>
      <c r="E2257">
        <v>1810</v>
      </c>
      <c r="F2257" t="s">
        <v>14</v>
      </c>
      <c r="G2257">
        <f>VLOOKUP(F2257,sizing_mappings!$A$2:$B$6,2,0)</f>
        <v>2</v>
      </c>
      <c r="H2257" t="s">
        <v>3238</v>
      </c>
    </row>
    <row r="2258" spans="1:11" ht="15" hidden="1" customHeight="1">
      <c r="A2258" t="s">
        <v>31</v>
      </c>
      <c r="B2258" t="s">
        <v>3246</v>
      </c>
      <c r="C2258" s="1" t="s">
        <v>13</v>
      </c>
      <c r="D2258">
        <f>VLOOKUP(C2258,status_mappings!$A$2:$B$8,2,0)</f>
        <v>3</v>
      </c>
      <c r="E2258">
        <v>1810</v>
      </c>
      <c r="F2258" t="s">
        <v>21</v>
      </c>
      <c r="G2258">
        <f>VLOOKUP(F2258,sizing_mappings!$A$2:$B$6,2,0)</f>
        <v>3</v>
      </c>
      <c r="H2258" t="s">
        <v>1028</v>
      </c>
    </row>
    <row r="2259" spans="1:11" ht="15" hidden="1" customHeight="1">
      <c r="A2259" t="s">
        <v>31</v>
      </c>
      <c r="B2259" t="s">
        <v>3247</v>
      </c>
      <c r="C2259" s="1" t="s">
        <v>13</v>
      </c>
      <c r="D2259">
        <f>VLOOKUP(C2259,status_mappings!$A$2:$B$8,2,0)</f>
        <v>3</v>
      </c>
      <c r="E2259">
        <v>1810</v>
      </c>
      <c r="F2259" t="s">
        <v>21</v>
      </c>
      <c r="G2259">
        <f>VLOOKUP(F2259,sizing_mappings!$A$2:$B$6,2,0)</f>
        <v>3</v>
      </c>
      <c r="H2259" t="s">
        <v>3245</v>
      </c>
    </row>
    <row r="2260" spans="1:11" ht="15" hidden="1" customHeight="1">
      <c r="A2260" t="s">
        <v>11</v>
      </c>
      <c r="B2260" t="s">
        <v>326</v>
      </c>
      <c r="C2260" s="1" t="s">
        <v>13</v>
      </c>
      <c r="D2260">
        <f>VLOOKUP(C2260,status_mappings!$A$2:$B$8,2,0)</f>
        <v>3</v>
      </c>
      <c r="E2260">
        <v>1406</v>
      </c>
      <c r="F2260" t="s">
        <v>18</v>
      </c>
      <c r="G2260">
        <f>VLOOKUP(F2260,sizing_mappings!$A$2:$B$6,2,0)</f>
        <v>5</v>
      </c>
      <c r="H2260" t="s">
        <v>125</v>
      </c>
    </row>
    <row r="2261" spans="1:11" ht="15" hidden="1" customHeight="1">
      <c r="A2261" t="s">
        <v>2296</v>
      </c>
      <c r="B2261" t="s">
        <v>3248</v>
      </c>
      <c r="C2261" s="1" t="s">
        <v>13</v>
      </c>
      <c r="D2261">
        <f>VLOOKUP(C2261,status_mappings!$A$2:$B$8,2,0)</f>
        <v>3</v>
      </c>
      <c r="E2261">
        <v>1810</v>
      </c>
      <c r="F2261" t="s">
        <v>55</v>
      </c>
      <c r="G2261">
        <f>VLOOKUP(F2261,sizing_mappings!$A$2:$B$6,2,0)</f>
        <v>1</v>
      </c>
      <c r="H2261" t="s">
        <v>3238</v>
      </c>
      <c r="J2261" s="2">
        <v>0.8</v>
      </c>
      <c r="K2261" t="s">
        <v>3278</v>
      </c>
    </row>
    <row r="2262" spans="1:11" ht="15" hidden="1" customHeight="1">
      <c r="A2262" t="s">
        <v>31</v>
      </c>
      <c r="B2262" t="s">
        <v>3249</v>
      </c>
      <c r="C2262" s="1" t="s">
        <v>13</v>
      </c>
      <c r="D2262">
        <f>VLOOKUP(C2262,status_mappings!$A$2:$B$8,2,0)</f>
        <v>3</v>
      </c>
      <c r="E2262">
        <v>1811</v>
      </c>
      <c r="F2262" t="s">
        <v>55</v>
      </c>
      <c r="G2262">
        <f>VLOOKUP(F2262,sizing_mappings!$A$2:$B$6,2,0)</f>
        <v>1</v>
      </c>
      <c r="H2262" t="s">
        <v>3256</v>
      </c>
    </row>
    <row r="2263" spans="1:11" ht="15" hidden="1" customHeight="1">
      <c r="A2263" t="s">
        <v>2296</v>
      </c>
      <c r="B2263" t="s">
        <v>3250</v>
      </c>
      <c r="C2263" s="1" t="s">
        <v>75</v>
      </c>
      <c r="D2263" t="e">
        <f>VLOOKUP(C2263,status_mappings!$A$2:$B$8,2,0)</f>
        <v>#N/A</v>
      </c>
      <c r="E2263">
        <v>1904</v>
      </c>
      <c r="F2263" t="s">
        <v>18</v>
      </c>
      <c r="G2263">
        <f>VLOOKUP(F2263,sizing_mappings!$A$2:$B$6,2,0)</f>
        <v>5</v>
      </c>
      <c r="H2263" t="s">
        <v>1696</v>
      </c>
    </row>
    <row r="2264" spans="1:11" ht="15" hidden="1" customHeight="1">
      <c r="A2264" t="s">
        <v>2296</v>
      </c>
      <c r="B2264" t="s">
        <v>3251</v>
      </c>
      <c r="C2264" s="1" t="s">
        <v>13</v>
      </c>
      <c r="D2264">
        <f>VLOOKUP(C2264,status_mappings!$A$2:$B$8,2,0)</f>
        <v>3</v>
      </c>
      <c r="E2264">
        <v>1810</v>
      </c>
      <c r="F2264" t="s">
        <v>14</v>
      </c>
      <c r="G2264">
        <f>VLOOKUP(F2264,sizing_mappings!$A$2:$B$6,2,0)</f>
        <v>2</v>
      </c>
      <c r="H2264" t="s">
        <v>3255</v>
      </c>
    </row>
    <row r="2265" spans="1:11" ht="15" hidden="1" customHeight="1">
      <c r="A2265" t="s">
        <v>2296</v>
      </c>
      <c r="B2265" t="s">
        <v>3252</v>
      </c>
      <c r="C2265" s="1" t="s">
        <v>75</v>
      </c>
      <c r="D2265" t="e">
        <f>VLOOKUP(C2265,status_mappings!$A$2:$B$8,2,0)</f>
        <v>#N/A</v>
      </c>
      <c r="E2265">
        <v>1904</v>
      </c>
      <c r="F2265" t="s">
        <v>21</v>
      </c>
      <c r="G2265">
        <f>VLOOKUP(F2265,sizing_mappings!$A$2:$B$6,2,0)</f>
        <v>3</v>
      </c>
      <c r="H2265" t="s">
        <v>1696</v>
      </c>
    </row>
    <row r="2266" spans="1:11" ht="15" hidden="1" customHeight="1">
      <c r="A2266" t="s">
        <v>31</v>
      </c>
      <c r="B2266" t="s">
        <v>3253</v>
      </c>
      <c r="C2266" s="1" t="s">
        <v>24</v>
      </c>
      <c r="D2266">
        <f>VLOOKUP(C2266,status_mappings!$A$2:$B$8,2,0)</f>
        <v>0</v>
      </c>
      <c r="E2266">
        <v>1908</v>
      </c>
      <c r="F2266" t="s">
        <v>18</v>
      </c>
      <c r="G2266">
        <f>VLOOKUP(F2266,sizing_mappings!$A$2:$B$6,2,0)</f>
        <v>5</v>
      </c>
      <c r="H2266" t="s">
        <v>25</v>
      </c>
    </row>
    <row r="2267" spans="1:11" ht="15" hidden="1" customHeight="1">
      <c r="A2267" t="s">
        <v>2296</v>
      </c>
      <c r="B2267" t="s">
        <v>3254</v>
      </c>
      <c r="C2267" s="1" t="s">
        <v>13</v>
      </c>
      <c r="D2267">
        <f>VLOOKUP(C2267,status_mappings!$A$2:$B$8,2,0)</f>
        <v>3</v>
      </c>
      <c r="E2267">
        <v>1810</v>
      </c>
      <c r="F2267" t="s">
        <v>55</v>
      </c>
      <c r="G2267">
        <f>VLOOKUP(F2267,sizing_mappings!$A$2:$B$6,2,0)</f>
        <v>1</v>
      </c>
      <c r="H2267" t="s">
        <v>2363</v>
      </c>
    </row>
    <row r="2268" spans="1:11" ht="15" hidden="1" customHeight="1">
      <c r="A2268" t="s">
        <v>2296</v>
      </c>
      <c r="B2268" t="s">
        <v>3260</v>
      </c>
      <c r="C2268" s="1" t="s">
        <v>13</v>
      </c>
      <c r="D2268">
        <f>VLOOKUP(C2268,status_mappings!$A$2:$B$8,2,0)</f>
        <v>3</v>
      </c>
      <c r="E2268">
        <v>1811</v>
      </c>
      <c r="F2268" t="s">
        <v>21</v>
      </c>
      <c r="G2268">
        <f>VLOOKUP(F2268,sizing_mappings!$A$2:$B$6,2,0)</f>
        <v>3</v>
      </c>
      <c r="H2268" t="s">
        <v>3152</v>
      </c>
    </row>
    <row r="2269" spans="1:11" ht="15" hidden="1" customHeight="1">
      <c r="A2269" t="s">
        <v>2296</v>
      </c>
      <c r="B2269" t="s">
        <v>3259</v>
      </c>
      <c r="C2269" s="1" t="s">
        <v>2812</v>
      </c>
      <c r="D2269">
        <f>VLOOKUP(C2269,status_mappings!$A$2:$B$8,2,0)</f>
        <v>2</v>
      </c>
      <c r="E2269">
        <v>1810</v>
      </c>
      <c r="F2269" t="s">
        <v>21</v>
      </c>
      <c r="G2269">
        <f>VLOOKUP(F2269,sizing_mappings!$A$2:$B$6,2,0)</f>
        <v>3</v>
      </c>
      <c r="H2269" t="s">
        <v>3118</v>
      </c>
    </row>
    <row r="2270" spans="1:11" ht="15" hidden="1" customHeight="1">
      <c r="A2270" t="s">
        <v>337</v>
      </c>
      <c r="B2270" t="s">
        <v>3261</v>
      </c>
      <c r="C2270" s="1" t="s">
        <v>13</v>
      </c>
      <c r="D2270">
        <v>0</v>
      </c>
      <c r="E2270">
        <v>1810</v>
      </c>
      <c r="F2270" t="s">
        <v>21</v>
      </c>
      <c r="G2270">
        <f>VLOOKUP(F2270,sizing_mappings!$A$2:$B$6,2,0)</f>
        <v>3</v>
      </c>
      <c r="H2270" t="s">
        <v>2361</v>
      </c>
    </row>
    <row r="2271" spans="1:11" ht="15" hidden="1" customHeight="1">
      <c r="A2271" t="s">
        <v>11</v>
      </c>
      <c r="B2271" t="s">
        <v>327</v>
      </c>
      <c r="C2271" s="1" t="s">
        <v>13</v>
      </c>
      <c r="D2271">
        <f>VLOOKUP(C2271,status_mappings!$A$2:$B$8,2,0)</f>
        <v>3</v>
      </c>
      <c r="E2271">
        <v>1406</v>
      </c>
      <c r="F2271" t="s">
        <v>21</v>
      </c>
      <c r="G2271">
        <f>VLOOKUP(F2271,sizing_mappings!$A$2:$B$6,2,0)</f>
        <v>3</v>
      </c>
      <c r="H2271" t="s">
        <v>49</v>
      </c>
      <c r="K2271" s="2" t="s">
        <v>328</v>
      </c>
    </row>
    <row r="2272" spans="1:11" ht="15" hidden="1" customHeight="1">
      <c r="A2272" t="s">
        <v>337</v>
      </c>
      <c r="B2272" t="s">
        <v>3262</v>
      </c>
      <c r="C2272" s="1" t="s">
        <v>13</v>
      </c>
      <c r="D2272">
        <v>0</v>
      </c>
      <c r="E2272">
        <v>1810</v>
      </c>
      <c r="F2272" t="s">
        <v>21</v>
      </c>
      <c r="G2272">
        <f>VLOOKUP(F2272,sizing_mappings!$A$2:$B$6,2,0)</f>
        <v>3</v>
      </c>
      <c r="H2272" t="s">
        <v>2361</v>
      </c>
    </row>
    <row r="2273" spans="1:11" ht="15" hidden="1" customHeight="1">
      <c r="A2273" t="s">
        <v>31</v>
      </c>
      <c r="B2273" t="s">
        <v>3263</v>
      </c>
      <c r="C2273" s="1" t="s">
        <v>13</v>
      </c>
      <c r="D2273">
        <f>VLOOKUP(C2273,status_mappings!$A$2:$B$8,2,0)</f>
        <v>3</v>
      </c>
      <c r="E2273">
        <v>1811</v>
      </c>
      <c r="F2273" t="s">
        <v>14</v>
      </c>
      <c r="G2273">
        <f>VLOOKUP(F2273,sizing_mappings!$A$2:$B$6,2,0)</f>
        <v>2</v>
      </c>
      <c r="H2273" t="s">
        <v>3258</v>
      </c>
    </row>
    <row r="2274" spans="1:11" ht="15" hidden="1" customHeight="1">
      <c r="A2274" t="s">
        <v>31</v>
      </c>
      <c r="B2274" t="s">
        <v>3264</v>
      </c>
      <c r="C2274" s="1" t="s">
        <v>13</v>
      </c>
      <c r="D2274">
        <f>VLOOKUP(C2274,status_mappings!$A$2:$B$8,2,0)</f>
        <v>3</v>
      </c>
      <c r="E2274">
        <v>1810</v>
      </c>
      <c r="F2274" t="s">
        <v>14</v>
      </c>
      <c r="G2274">
        <f>VLOOKUP(F2274,sizing_mappings!$A$2:$B$6,2,0)</f>
        <v>2</v>
      </c>
      <c r="H2274" t="s">
        <v>3324</v>
      </c>
    </row>
    <row r="2275" spans="1:11" ht="15" hidden="1" customHeight="1">
      <c r="A2275" t="s">
        <v>31</v>
      </c>
      <c r="B2275" t="s">
        <v>3265</v>
      </c>
      <c r="C2275" s="1" t="s">
        <v>13</v>
      </c>
      <c r="D2275">
        <f>VLOOKUP(C2275,status_mappings!$A$2:$B$8,2,0)</f>
        <v>3</v>
      </c>
      <c r="E2275">
        <v>1810</v>
      </c>
      <c r="F2275" t="s">
        <v>14</v>
      </c>
      <c r="G2275">
        <f>VLOOKUP(F2275,sizing_mappings!$A$2:$B$6,2,0)</f>
        <v>2</v>
      </c>
      <c r="H2275" t="s">
        <v>3255</v>
      </c>
    </row>
    <row r="2276" spans="1:11" ht="15" hidden="1" customHeight="1">
      <c r="A2276" t="s">
        <v>31</v>
      </c>
      <c r="B2276" t="s">
        <v>3266</v>
      </c>
      <c r="C2276" s="1" t="s">
        <v>75</v>
      </c>
      <c r="D2276" t="e">
        <f>VLOOKUP(C2276,status_mappings!$A$2:$B$8,2,0)</f>
        <v>#N/A</v>
      </c>
      <c r="E2276">
        <v>1905</v>
      </c>
      <c r="F2276" t="s">
        <v>14</v>
      </c>
      <c r="G2276">
        <f>VLOOKUP(F2276,sizing_mappings!$A$2:$B$6,2,0)</f>
        <v>2</v>
      </c>
      <c r="H2276" t="s">
        <v>25</v>
      </c>
    </row>
    <row r="2277" spans="1:11" ht="15" hidden="1" customHeight="1">
      <c r="A2277" t="s">
        <v>31</v>
      </c>
      <c r="B2277" t="s">
        <v>3267</v>
      </c>
      <c r="C2277" s="1" t="s">
        <v>13</v>
      </c>
      <c r="D2277">
        <f>VLOOKUP(C2277,status_mappings!$A$2:$B$8,2,0)</f>
        <v>3</v>
      </c>
      <c r="E2277">
        <v>1811</v>
      </c>
      <c r="F2277" t="s">
        <v>14</v>
      </c>
      <c r="G2277">
        <f>VLOOKUP(F2277,sizing_mappings!$A$2:$B$6,2,0)</f>
        <v>2</v>
      </c>
      <c r="H2277" t="s">
        <v>3256</v>
      </c>
    </row>
    <row r="2278" spans="1:11" ht="15" hidden="1" customHeight="1">
      <c r="A2278" t="s">
        <v>31</v>
      </c>
      <c r="B2278" t="s">
        <v>3268</v>
      </c>
      <c r="C2278" s="1" t="s">
        <v>13</v>
      </c>
      <c r="D2278">
        <f>VLOOKUP(C2278,status_mappings!$A$2:$B$8,2,0)</f>
        <v>3</v>
      </c>
      <c r="E2278">
        <v>1811</v>
      </c>
      <c r="F2278" t="s">
        <v>14</v>
      </c>
      <c r="G2278">
        <f>VLOOKUP(F2278,sizing_mappings!$A$2:$B$6,2,0)</f>
        <v>2</v>
      </c>
      <c r="H2278" t="s">
        <v>3257</v>
      </c>
    </row>
    <row r="2279" spans="1:11" ht="15" hidden="1" customHeight="1">
      <c r="A2279" t="s">
        <v>31</v>
      </c>
      <c r="B2279" t="s">
        <v>3269</v>
      </c>
      <c r="C2279" s="1" t="s">
        <v>75</v>
      </c>
      <c r="D2279" t="e">
        <f>VLOOKUP(C2279,status_mappings!$A$2:$B$8,2,0)</f>
        <v>#N/A</v>
      </c>
      <c r="E2279">
        <v>1905</v>
      </c>
      <c r="F2279" t="s">
        <v>14</v>
      </c>
      <c r="G2279">
        <f>VLOOKUP(F2279,sizing_mappings!$A$2:$B$6,2,0)</f>
        <v>2</v>
      </c>
      <c r="H2279" t="s">
        <v>25</v>
      </c>
    </row>
    <row r="2280" spans="1:11" ht="15" hidden="1" customHeight="1">
      <c r="A2280" t="s">
        <v>31</v>
      </c>
      <c r="B2280" t="s">
        <v>3270</v>
      </c>
      <c r="C2280" s="1" t="s">
        <v>75</v>
      </c>
      <c r="D2280" t="e">
        <f>VLOOKUP(C2280,status_mappings!$A$2:$B$8,2,0)</f>
        <v>#N/A</v>
      </c>
      <c r="E2280">
        <v>1905</v>
      </c>
      <c r="F2280" t="s">
        <v>14</v>
      </c>
      <c r="G2280">
        <f>VLOOKUP(F2280,sizing_mappings!$A$2:$B$6,2,0)</f>
        <v>2</v>
      </c>
      <c r="H2280" t="s">
        <v>25</v>
      </c>
    </row>
    <row r="2281" spans="1:11" ht="15" hidden="1" customHeight="1">
      <c r="A2281" t="s">
        <v>2296</v>
      </c>
      <c r="B2281" t="s">
        <v>3271</v>
      </c>
      <c r="C2281" s="1" t="s">
        <v>75</v>
      </c>
      <c r="D2281" t="e">
        <f>VLOOKUP(C2281,status_mappings!$A$2:$B$8,2,0)</f>
        <v>#N/A</v>
      </c>
      <c r="E2281">
        <v>1906</v>
      </c>
      <c r="F2281" t="s">
        <v>18</v>
      </c>
      <c r="G2281">
        <f>VLOOKUP(F2281,sizing_mappings!$A$2:$B$6,2,0)</f>
        <v>5</v>
      </c>
      <c r="H2281" t="s">
        <v>25</v>
      </c>
    </row>
    <row r="2282" spans="1:11" ht="15" hidden="1" customHeight="1">
      <c r="A2282" t="s">
        <v>11</v>
      </c>
      <c r="B2282" t="s">
        <v>329</v>
      </c>
      <c r="C2282" s="1" t="s">
        <v>13</v>
      </c>
      <c r="D2282">
        <f>VLOOKUP(C2282,status_mappings!$A$2:$B$8,2,0)</f>
        <v>3</v>
      </c>
      <c r="E2282">
        <v>1405</v>
      </c>
      <c r="F2282" t="s">
        <v>18</v>
      </c>
      <c r="G2282">
        <f>VLOOKUP(F2282,sizing_mappings!$A$2:$B$6,2,0)</f>
        <v>5</v>
      </c>
      <c r="H2282" t="s">
        <v>99</v>
      </c>
      <c r="K2282" s="2" t="s">
        <v>330</v>
      </c>
    </row>
    <row r="2283" spans="1:11" ht="15" hidden="1" customHeight="1">
      <c r="A2283" t="s">
        <v>2296</v>
      </c>
      <c r="B2283" t="s">
        <v>3272</v>
      </c>
      <c r="C2283" s="1" t="s">
        <v>13</v>
      </c>
      <c r="D2283">
        <f>VLOOKUP(C2283,status_mappings!$A$2:$B$8,2,0)</f>
        <v>3</v>
      </c>
      <c r="E2283">
        <v>1810</v>
      </c>
      <c r="F2283" t="s">
        <v>55</v>
      </c>
      <c r="G2283">
        <f>VLOOKUP(F2283,sizing_mappings!$A$2:$B$6,2,0)</f>
        <v>1</v>
      </c>
      <c r="H2283" t="s">
        <v>2912</v>
      </c>
    </row>
    <row r="2284" spans="1:11" ht="15" hidden="1" customHeight="1">
      <c r="A2284" t="s">
        <v>2296</v>
      </c>
      <c r="B2284" t="s">
        <v>3273</v>
      </c>
      <c r="C2284" s="1" t="s">
        <v>13</v>
      </c>
      <c r="D2284">
        <f>VLOOKUP(C2284,status_mappings!$A$2:$B$8,2,0)</f>
        <v>3</v>
      </c>
      <c r="E2284">
        <v>1810</v>
      </c>
      <c r="F2284" t="s">
        <v>55</v>
      </c>
      <c r="G2284">
        <f>VLOOKUP(F2284,sizing_mappings!$A$2:$B$6,2,0)</f>
        <v>1</v>
      </c>
      <c r="H2284" t="s">
        <v>3238</v>
      </c>
    </row>
    <row r="2285" spans="1:11" ht="15" hidden="1" customHeight="1">
      <c r="A2285" t="s">
        <v>2296</v>
      </c>
      <c r="B2285" s="8" t="s">
        <v>3274</v>
      </c>
      <c r="C2285" s="1" t="s">
        <v>13</v>
      </c>
      <c r="D2285">
        <f>VLOOKUP(C2285,status_mappings!$A$2:$B$8,2,0)</f>
        <v>3</v>
      </c>
      <c r="E2285">
        <v>1811</v>
      </c>
      <c r="F2285" t="s">
        <v>14</v>
      </c>
      <c r="G2285">
        <f>VLOOKUP(F2285,sizing_mappings!$A$2:$B$6,2,0)</f>
        <v>2</v>
      </c>
      <c r="H2285" t="s">
        <v>1696</v>
      </c>
    </row>
    <row r="2286" spans="1:11" ht="15" hidden="1" customHeight="1">
      <c r="A2286" t="s">
        <v>2296</v>
      </c>
      <c r="B2286" s="8" t="s">
        <v>3275</v>
      </c>
      <c r="C2286" s="1" t="s">
        <v>13</v>
      </c>
      <c r="D2286">
        <f>VLOOKUP(C2286,status_mappings!$A$2:$B$8,2,0)</f>
        <v>3</v>
      </c>
      <c r="E2286">
        <v>1811</v>
      </c>
      <c r="F2286" t="s">
        <v>55</v>
      </c>
      <c r="G2286">
        <f>VLOOKUP(F2286,sizing_mappings!$A$2:$B$6,2,0)</f>
        <v>1</v>
      </c>
      <c r="H2286" t="s">
        <v>1696</v>
      </c>
    </row>
    <row r="2287" spans="1:11" ht="15" hidden="1" customHeight="1">
      <c r="A2287" t="s">
        <v>2296</v>
      </c>
      <c r="B2287" t="s">
        <v>3319</v>
      </c>
      <c r="C2287" s="1" t="s">
        <v>13</v>
      </c>
      <c r="D2287">
        <f>VLOOKUP(C2287,status_mappings!$A$2:$B$8,2,0)</f>
        <v>3</v>
      </c>
      <c r="E2287">
        <v>1810</v>
      </c>
      <c r="F2287" t="s">
        <v>55</v>
      </c>
      <c r="G2287">
        <f>VLOOKUP(F2287,sizing_mappings!$A$2:$B$6,2,0)</f>
        <v>1</v>
      </c>
      <c r="H2287" t="s">
        <v>1696</v>
      </c>
    </row>
    <row r="2288" spans="1:11" ht="15" hidden="1" customHeight="1">
      <c r="A2288" t="s">
        <v>2296</v>
      </c>
      <c r="B2288" t="s">
        <v>3276</v>
      </c>
      <c r="C2288" s="1" t="s">
        <v>13</v>
      </c>
      <c r="D2288">
        <f>VLOOKUP(C2288,status_mappings!$A$2:$B$8,2,0)</f>
        <v>3</v>
      </c>
      <c r="E2288">
        <v>1811</v>
      </c>
      <c r="F2288" t="s">
        <v>14</v>
      </c>
      <c r="G2288">
        <f>VLOOKUP(F2288,sizing_mappings!$A$2:$B$6,2,0)</f>
        <v>2</v>
      </c>
      <c r="H2288" t="s">
        <v>3257</v>
      </c>
    </row>
    <row r="2289" spans="1:8" ht="15" hidden="1" customHeight="1">
      <c r="A2289" t="s">
        <v>2296</v>
      </c>
      <c r="B2289" t="s">
        <v>3276</v>
      </c>
      <c r="C2289" s="1" t="s">
        <v>13</v>
      </c>
      <c r="D2289">
        <f>VLOOKUP(C2289,status_mappings!$A$2:$B$8,2,0)</f>
        <v>3</v>
      </c>
      <c r="E2289">
        <v>1811</v>
      </c>
      <c r="F2289" t="s">
        <v>14</v>
      </c>
      <c r="G2289">
        <f>VLOOKUP(F2289,sizing_mappings!$A$2:$B$6,2,0)</f>
        <v>2</v>
      </c>
      <c r="H2289" t="s">
        <v>3256</v>
      </c>
    </row>
    <row r="2290" spans="1:8" ht="15" hidden="1" customHeight="1">
      <c r="A2290" t="s">
        <v>387</v>
      </c>
      <c r="B2290" t="s">
        <v>3303</v>
      </c>
      <c r="C2290" s="1" t="s">
        <v>13</v>
      </c>
      <c r="D2290">
        <f>VLOOKUP(C2290,status_mappings!$A$2:$B$8,2,0)</f>
        <v>3</v>
      </c>
      <c r="E2290">
        <v>1810</v>
      </c>
      <c r="F2290" t="s">
        <v>14</v>
      </c>
      <c r="G2290">
        <f>VLOOKUP(F2290,sizing_mappings!$A$2:$B$6,2,0)</f>
        <v>2</v>
      </c>
      <c r="H2290" t="s">
        <v>1400</v>
      </c>
    </row>
    <row r="2291" spans="1:8" ht="15" hidden="1" customHeight="1">
      <c r="A2291" t="s">
        <v>2296</v>
      </c>
      <c r="B2291" t="s">
        <v>3277</v>
      </c>
      <c r="C2291" s="1" t="s">
        <v>13</v>
      </c>
      <c r="D2291">
        <f>VLOOKUP(C2291,status_mappings!$A$2:$B$8,2,0)</f>
        <v>3</v>
      </c>
      <c r="E2291">
        <v>1810</v>
      </c>
      <c r="F2291" t="s">
        <v>14</v>
      </c>
      <c r="G2291">
        <f>VLOOKUP(F2291,sizing_mappings!$A$2:$B$6,2,0)</f>
        <v>2</v>
      </c>
      <c r="H2291" t="s">
        <v>3258</v>
      </c>
    </row>
    <row r="2292" spans="1:8" ht="15" hidden="1" customHeight="1">
      <c r="A2292" t="s">
        <v>387</v>
      </c>
      <c r="B2292" t="s">
        <v>3304</v>
      </c>
      <c r="C2292" s="1" t="s">
        <v>13</v>
      </c>
      <c r="D2292">
        <f>VLOOKUP(C2292,status_mappings!$A$2:$B$8,2,0)</f>
        <v>3</v>
      </c>
      <c r="E2292">
        <v>1810</v>
      </c>
      <c r="F2292" t="s">
        <v>14</v>
      </c>
      <c r="G2292">
        <f>VLOOKUP(F2292,sizing_mappings!$A$2:$B$6,2,0)</f>
        <v>2</v>
      </c>
      <c r="H2292" t="s">
        <v>2361</v>
      </c>
    </row>
    <row r="2293" spans="1:8" ht="15" hidden="1" customHeight="1">
      <c r="A2293" t="s">
        <v>331</v>
      </c>
      <c r="B2293" t="s">
        <v>332</v>
      </c>
      <c r="C2293" s="1" t="s">
        <v>75</v>
      </c>
      <c r="D2293" t="e">
        <f>VLOOKUP(C2293,status_mappings!$A$2:$B$8,2,0)</f>
        <v>#N/A</v>
      </c>
      <c r="E2293">
        <v>1411</v>
      </c>
      <c r="F2293" t="s">
        <v>36</v>
      </c>
      <c r="G2293">
        <f>VLOOKUP(F2293,sizing_mappings!$A$2:$B$6,2,0)</f>
        <v>8</v>
      </c>
      <c r="H2293" t="s">
        <v>25</v>
      </c>
    </row>
    <row r="2294" spans="1:8" hidden="1">
      <c r="A2294" t="s">
        <v>387</v>
      </c>
      <c r="B2294" t="s">
        <v>3305</v>
      </c>
      <c r="C2294" s="1" t="s">
        <v>13</v>
      </c>
      <c r="D2294">
        <f>VLOOKUP(C2294,status_mappings!$A$2:$B$8,2,0)</f>
        <v>3</v>
      </c>
      <c r="E2294">
        <v>1810</v>
      </c>
      <c r="F2294" t="s">
        <v>14</v>
      </c>
      <c r="G2294">
        <f>VLOOKUP(F2294,sizing_mappings!$A$2:$B$6,2,0)</f>
        <v>2</v>
      </c>
      <c r="H2294" t="s">
        <v>3235</v>
      </c>
    </row>
    <row r="2295" spans="1:8" hidden="1">
      <c r="A2295" t="s">
        <v>387</v>
      </c>
      <c r="B2295" t="s">
        <v>3306</v>
      </c>
      <c r="C2295" s="1" t="s">
        <v>13</v>
      </c>
      <c r="D2295">
        <f>VLOOKUP(C2295,status_mappings!$A$2:$B$8,2,0)</f>
        <v>3</v>
      </c>
      <c r="E2295">
        <v>1810</v>
      </c>
      <c r="F2295" t="s">
        <v>14</v>
      </c>
      <c r="G2295">
        <f>VLOOKUP(F2295,sizing_mappings!$A$2:$B$6,2,0)</f>
        <v>2</v>
      </c>
      <c r="H2295" t="s">
        <v>3440</v>
      </c>
    </row>
    <row r="2296" spans="1:8" ht="15" hidden="1" customHeight="1">
      <c r="A2296" t="s">
        <v>387</v>
      </c>
      <c r="B2296" t="s">
        <v>3307</v>
      </c>
      <c r="C2296" s="1" t="s">
        <v>13</v>
      </c>
      <c r="D2296">
        <f>VLOOKUP(C2296,status_mappings!$A$2:$B$8,2,0)</f>
        <v>3</v>
      </c>
      <c r="E2296">
        <v>1810</v>
      </c>
      <c r="F2296" t="s">
        <v>14</v>
      </c>
      <c r="G2296">
        <f>VLOOKUP(F2296,sizing_mappings!$A$2:$B$6,2,0)</f>
        <v>2</v>
      </c>
      <c r="H2296" t="s">
        <v>2363</v>
      </c>
    </row>
    <row r="2297" spans="1:8" ht="15" hidden="1" customHeight="1">
      <c r="A2297" t="s">
        <v>387</v>
      </c>
      <c r="B2297" t="s">
        <v>3308</v>
      </c>
      <c r="C2297" s="1" t="s">
        <v>13</v>
      </c>
      <c r="D2297">
        <f>VLOOKUP(C2297,status_mappings!$A$2:$B$8,2,0)</f>
        <v>3</v>
      </c>
      <c r="E2297">
        <v>1810</v>
      </c>
      <c r="F2297" t="s">
        <v>14</v>
      </c>
      <c r="G2297">
        <f>VLOOKUP(F2297,sizing_mappings!$A$2:$B$6,2,0)</f>
        <v>2</v>
      </c>
      <c r="H2297" t="s">
        <v>2923</v>
      </c>
    </row>
    <row r="2298" spans="1:8" ht="15" hidden="1" customHeight="1">
      <c r="A2298" t="s">
        <v>387</v>
      </c>
      <c r="B2298" t="s">
        <v>3309</v>
      </c>
      <c r="C2298" s="1" t="s">
        <v>13</v>
      </c>
      <c r="D2298">
        <f>VLOOKUP(C2298,status_mappings!$A$2:$B$8,2,0)</f>
        <v>3</v>
      </c>
      <c r="E2298">
        <v>1810</v>
      </c>
      <c r="F2298" t="s">
        <v>14</v>
      </c>
      <c r="G2298">
        <f>VLOOKUP(F2298,sizing_mappings!$A$2:$B$6,2,0)</f>
        <v>2</v>
      </c>
      <c r="H2298" t="s">
        <v>1314</v>
      </c>
    </row>
    <row r="2299" spans="1:8" ht="15" hidden="1" customHeight="1">
      <c r="A2299" t="s">
        <v>387</v>
      </c>
      <c r="B2299" t="s">
        <v>3280</v>
      </c>
      <c r="C2299" s="1" t="s">
        <v>13</v>
      </c>
      <c r="D2299">
        <f>VLOOKUP(C2299,status_mappings!$A$2:$B$8,2,0)</f>
        <v>3</v>
      </c>
      <c r="E2299">
        <v>1810</v>
      </c>
      <c r="F2299" t="s">
        <v>55</v>
      </c>
      <c r="G2299">
        <f>VLOOKUP(F2299,sizing_mappings!$A$2:$B$6,2,0)</f>
        <v>1</v>
      </c>
      <c r="H2299" t="s">
        <v>2363</v>
      </c>
    </row>
    <row r="2300" spans="1:8" hidden="1">
      <c r="A2300" t="s">
        <v>31</v>
      </c>
      <c r="B2300" t="s">
        <v>3281</v>
      </c>
      <c r="C2300" s="1" t="s">
        <v>13</v>
      </c>
      <c r="D2300">
        <f>VLOOKUP(C2300,status_mappings!$A$2:$B$8,2,0)</f>
        <v>3</v>
      </c>
      <c r="E2300">
        <v>1811</v>
      </c>
      <c r="F2300" t="s">
        <v>55</v>
      </c>
      <c r="G2300">
        <f>VLOOKUP(F2300,sizing_mappings!$A$2:$B$6,2,0)</f>
        <v>1</v>
      </c>
      <c r="H2300" t="s">
        <v>1689</v>
      </c>
    </row>
    <row r="2301" spans="1:8" ht="15" hidden="1" customHeight="1">
      <c r="A2301" t="s">
        <v>31</v>
      </c>
      <c r="B2301" t="s">
        <v>3282</v>
      </c>
      <c r="C2301" s="1" t="s">
        <v>13</v>
      </c>
      <c r="D2301">
        <f>VLOOKUP(C2301,status_mappings!$A$2:$B$8,2,0)</f>
        <v>3</v>
      </c>
      <c r="E2301">
        <v>1902</v>
      </c>
      <c r="F2301" t="s">
        <v>21</v>
      </c>
      <c r="G2301">
        <f>VLOOKUP(F2301,sizing_mappings!$A$2:$B$6,2,0)</f>
        <v>3</v>
      </c>
      <c r="H2301" t="s">
        <v>3327</v>
      </c>
    </row>
    <row r="2302" spans="1:8" hidden="1">
      <c r="A2302" t="s">
        <v>387</v>
      </c>
      <c r="B2302" t="s">
        <v>3283</v>
      </c>
      <c r="C2302" s="1" t="s">
        <v>75</v>
      </c>
      <c r="D2302" t="e">
        <f>VLOOKUP(C2302,status_mappings!$A$2:$B$8,2,0)</f>
        <v>#N/A</v>
      </c>
      <c r="E2302">
        <v>1903</v>
      </c>
      <c r="F2302" t="s">
        <v>21</v>
      </c>
      <c r="G2302">
        <f>VLOOKUP(F2302,sizing_mappings!$A$2:$B$6,2,0)</f>
        <v>3</v>
      </c>
      <c r="H2302" t="s">
        <v>1314</v>
      </c>
    </row>
    <row r="2303" spans="1:8" ht="15" hidden="1" customHeight="1">
      <c r="A2303" t="s">
        <v>387</v>
      </c>
      <c r="B2303" t="s">
        <v>3405</v>
      </c>
      <c r="C2303" s="1" t="s">
        <v>13</v>
      </c>
      <c r="D2303">
        <f>VLOOKUP(C2303,status_mappings!$A$2:$B$8,2,0)</f>
        <v>3</v>
      </c>
      <c r="E2303">
        <v>1811</v>
      </c>
      <c r="F2303" t="s">
        <v>14</v>
      </c>
      <c r="G2303">
        <f>VLOOKUP(F2303,sizing_mappings!$A$2:$B$6,2,0)</f>
        <v>2</v>
      </c>
      <c r="H2303" t="s">
        <v>3125</v>
      </c>
    </row>
    <row r="2304" spans="1:8" ht="15" hidden="1" customHeight="1">
      <c r="A2304" t="s">
        <v>11</v>
      </c>
      <c r="B2304" t="s">
        <v>333</v>
      </c>
      <c r="C2304" s="1" t="s">
        <v>13</v>
      </c>
      <c r="D2304">
        <f>VLOOKUP(C2304,status_mappings!$A$2:$B$8,2,0)</f>
        <v>3</v>
      </c>
      <c r="E2304">
        <v>1406</v>
      </c>
      <c r="F2304" t="s">
        <v>21</v>
      </c>
      <c r="G2304">
        <f>VLOOKUP(F2304,sizing_mappings!$A$2:$B$6,2,0)</f>
        <v>3</v>
      </c>
      <c r="H2304" t="s">
        <v>198</v>
      </c>
    </row>
    <row r="2305" spans="1:11" ht="15" hidden="1" customHeight="1">
      <c r="A2305" t="s">
        <v>387</v>
      </c>
      <c r="B2305" t="s">
        <v>3406</v>
      </c>
      <c r="C2305" s="1" t="s">
        <v>13</v>
      </c>
      <c r="D2305">
        <f>VLOOKUP(C2305,status_mappings!$A$2:$B$8,2,0)</f>
        <v>3</v>
      </c>
      <c r="E2305">
        <v>1811</v>
      </c>
      <c r="F2305" t="s">
        <v>14</v>
      </c>
      <c r="G2305">
        <f>VLOOKUP(F2305,sizing_mappings!$A$2:$B$6,2,0)</f>
        <v>2</v>
      </c>
      <c r="H2305" t="s">
        <v>3235</v>
      </c>
    </row>
    <row r="2306" spans="1:11" ht="15" hidden="1" customHeight="1">
      <c r="A2306" t="s">
        <v>387</v>
      </c>
      <c r="B2306" t="s">
        <v>3284</v>
      </c>
      <c r="C2306" s="1" t="s">
        <v>13</v>
      </c>
      <c r="D2306">
        <f>VLOOKUP(C2306,status_mappings!$A$2:$B$8,2,0)</f>
        <v>3</v>
      </c>
      <c r="E2306">
        <v>1810</v>
      </c>
      <c r="F2306" t="s">
        <v>55</v>
      </c>
      <c r="G2306">
        <f>VLOOKUP(F2306,sizing_mappings!$A$2:$B$6,2,0)</f>
        <v>1</v>
      </c>
      <c r="H2306" t="s">
        <v>2363</v>
      </c>
    </row>
    <row r="2307" spans="1:11" ht="15" hidden="1" customHeight="1">
      <c r="A2307" t="s">
        <v>387</v>
      </c>
      <c r="B2307" t="s">
        <v>3285</v>
      </c>
      <c r="C2307" s="1" t="s">
        <v>13</v>
      </c>
      <c r="D2307">
        <f>VLOOKUP(C2307,status_mappings!$A$2:$B$8,2,0)</f>
        <v>3</v>
      </c>
      <c r="E2307">
        <v>1810</v>
      </c>
      <c r="F2307" t="s">
        <v>55</v>
      </c>
      <c r="G2307">
        <f>VLOOKUP(F2307,sizing_mappings!$A$2:$B$6,2,0)</f>
        <v>1</v>
      </c>
      <c r="H2307" t="s">
        <v>2923</v>
      </c>
    </row>
    <row r="2308" spans="1:11" ht="15" hidden="1" customHeight="1">
      <c r="A2308" t="s">
        <v>31</v>
      </c>
      <c r="B2308" t="s">
        <v>3286</v>
      </c>
      <c r="C2308" s="1" t="s">
        <v>13</v>
      </c>
      <c r="D2308">
        <f>VLOOKUP(C2308,status_mappings!$A$2:$B$8,2,0)</f>
        <v>3</v>
      </c>
      <c r="E2308">
        <v>1903</v>
      </c>
      <c r="F2308" t="s">
        <v>55</v>
      </c>
      <c r="G2308">
        <f>VLOOKUP(F2308,sizing_mappings!$A$2:$B$6,2,0)</f>
        <v>1</v>
      </c>
      <c r="H2308" t="s">
        <v>15</v>
      </c>
    </row>
    <row r="2309" spans="1:11" ht="15" hidden="1" customHeight="1">
      <c r="A2309" t="s">
        <v>31</v>
      </c>
      <c r="B2309" t="s">
        <v>3287</v>
      </c>
      <c r="C2309" s="1" t="s">
        <v>13</v>
      </c>
      <c r="D2309">
        <f>VLOOKUP(C2309,status_mappings!$A$2:$B$8,2,0)</f>
        <v>3</v>
      </c>
      <c r="E2309">
        <v>1903</v>
      </c>
      <c r="F2309" t="s">
        <v>55</v>
      </c>
      <c r="G2309">
        <f>VLOOKUP(F2309,sizing_mappings!$A$2:$B$6,2,0)</f>
        <v>1</v>
      </c>
      <c r="H2309" t="s">
        <v>1400</v>
      </c>
    </row>
    <row r="2310" spans="1:11" ht="15" hidden="1" customHeight="1">
      <c r="A2310" t="s">
        <v>3288</v>
      </c>
      <c r="B2310" t="s">
        <v>3292</v>
      </c>
      <c r="C2310" s="1" t="s">
        <v>13</v>
      </c>
      <c r="D2310">
        <f>VLOOKUP(C2310,status_mappings!$A$2:$B$8,2,0)</f>
        <v>3</v>
      </c>
      <c r="E2310">
        <v>1810</v>
      </c>
      <c r="F2310" t="s">
        <v>21</v>
      </c>
      <c r="G2310">
        <f>VLOOKUP(F2310,sizing_mappings!$A$2:$B$6,2,0)</f>
        <v>3</v>
      </c>
      <c r="H2310" t="s">
        <v>29</v>
      </c>
    </row>
    <row r="2311" spans="1:11" ht="15" hidden="1" customHeight="1">
      <c r="A2311" t="s">
        <v>3288</v>
      </c>
      <c r="B2311" t="s">
        <v>3293</v>
      </c>
      <c r="C2311" s="1" t="s">
        <v>13</v>
      </c>
      <c r="D2311">
        <f>VLOOKUP(C2311,status_mappings!$A$2:$B$8,2,0)</f>
        <v>3</v>
      </c>
      <c r="E2311">
        <v>1810</v>
      </c>
      <c r="F2311" t="s">
        <v>14</v>
      </c>
      <c r="G2311">
        <f>VLOOKUP(F2311,sizing_mappings!$A$2:$B$6,2,0)</f>
        <v>2</v>
      </c>
      <c r="H2311" t="s">
        <v>29</v>
      </c>
    </row>
    <row r="2312" spans="1:11" ht="15" hidden="1" customHeight="1">
      <c r="A2312" t="s">
        <v>3288</v>
      </c>
      <c r="B2312" t="s">
        <v>3294</v>
      </c>
      <c r="C2312" s="1" t="s">
        <v>13</v>
      </c>
      <c r="D2312">
        <f>VLOOKUP(C2312,status_mappings!$A$2:$B$8,2,0)</f>
        <v>3</v>
      </c>
      <c r="E2312">
        <v>1810</v>
      </c>
      <c r="F2312" t="s">
        <v>14</v>
      </c>
      <c r="G2312">
        <f>VLOOKUP(F2312,sizing_mappings!$A$2:$B$6,2,0)</f>
        <v>2</v>
      </c>
      <c r="H2312" t="s">
        <v>29</v>
      </c>
    </row>
    <row r="2313" spans="1:11" ht="15" hidden="1" customHeight="1">
      <c r="A2313" t="s">
        <v>337</v>
      </c>
      <c r="B2313" t="s">
        <v>3295</v>
      </c>
      <c r="C2313" s="1" t="s">
        <v>13</v>
      </c>
      <c r="D2313">
        <f>VLOOKUP(C2313,status_mappings!$A$2:$B$8,2,0)</f>
        <v>3</v>
      </c>
      <c r="E2313">
        <v>1810</v>
      </c>
      <c r="F2313" t="s">
        <v>14</v>
      </c>
      <c r="G2313">
        <f>VLOOKUP(F2313,sizing_mappings!$A$2:$B$6,2,0)</f>
        <v>2</v>
      </c>
      <c r="H2313" t="s">
        <v>1314</v>
      </c>
    </row>
    <row r="2314" spans="1:11" ht="15" hidden="1" customHeight="1">
      <c r="A2314" t="s">
        <v>337</v>
      </c>
      <c r="B2314" t="s">
        <v>3296</v>
      </c>
      <c r="C2314" s="1" t="s">
        <v>13</v>
      </c>
      <c r="D2314">
        <f>VLOOKUP(C2314,status_mappings!$A$2:$B$8,2,0)</f>
        <v>3</v>
      </c>
      <c r="E2314">
        <v>1810</v>
      </c>
      <c r="F2314" t="s">
        <v>14</v>
      </c>
      <c r="G2314">
        <f>VLOOKUP(F2314,sizing_mappings!$A$2:$B$6,2,0)</f>
        <v>2</v>
      </c>
      <c r="H2314" t="s">
        <v>1314</v>
      </c>
      <c r="K2314" t="s">
        <v>3298</v>
      </c>
    </row>
    <row r="2315" spans="1:11" ht="15" hidden="1" customHeight="1">
      <c r="A2315" t="s">
        <v>11</v>
      </c>
      <c r="B2315" t="s">
        <v>334</v>
      </c>
      <c r="C2315" s="1" t="s">
        <v>75</v>
      </c>
      <c r="D2315" t="e">
        <f>VLOOKUP(C2315,status_mappings!$A$2:$B$8,2,0)</f>
        <v>#N/A</v>
      </c>
      <c r="E2315">
        <v>1408</v>
      </c>
      <c r="F2315" t="s">
        <v>21</v>
      </c>
      <c r="G2315">
        <f>VLOOKUP(F2315,sizing_mappings!$A$2:$B$6,2,0)</f>
        <v>3</v>
      </c>
      <c r="H2315" t="s">
        <v>70</v>
      </c>
      <c r="K2315" s="2">
        <v>0.75</v>
      </c>
    </row>
    <row r="2316" spans="1:11" ht="15" hidden="1" customHeight="1">
      <c r="A2316" t="s">
        <v>31</v>
      </c>
      <c r="B2316" t="s">
        <v>3297</v>
      </c>
      <c r="C2316" s="1" t="s">
        <v>1463</v>
      </c>
      <c r="D2316">
        <f>VLOOKUP(C2316,status_mappings!$A$2:$B$8,2,0)</f>
        <v>4</v>
      </c>
      <c r="E2316">
        <v>1908</v>
      </c>
      <c r="F2316" t="s">
        <v>36</v>
      </c>
      <c r="G2316">
        <f>VLOOKUP(F2316,sizing_mappings!$A$2:$B$6,2,0)</f>
        <v>8</v>
      </c>
      <c r="H2316" t="s">
        <v>1314</v>
      </c>
    </row>
    <row r="2317" spans="1:11" ht="15" hidden="1" customHeight="1">
      <c r="A2317" t="s">
        <v>387</v>
      </c>
      <c r="B2317" t="s">
        <v>3299</v>
      </c>
      <c r="C2317" s="1" t="s">
        <v>75</v>
      </c>
      <c r="D2317" t="e">
        <f>VLOOKUP(C2317,status_mappings!$A$2:$B$8,2,0)</f>
        <v>#N/A</v>
      </c>
      <c r="E2317">
        <v>1811</v>
      </c>
      <c r="F2317" t="s">
        <v>18</v>
      </c>
      <c r="G2317">
        <f>VLOOKUP(F2317,sizing_mappings!$A$2:$B$6,2,0)</f>
        <v>5</v>
      </c>
      <c r="H2317" t="s">
        <v>1689</v>
      </c>
    </row>
    <row r="2318" spans="1:11" ht="15" hidden="1" customHeight="1">
      <c r="A2318" t="s">
        <v>387</v>
      </c>
      <c r="B2318" t="s">
        <v>3301</v>
      </c>
      <c r="C2318" s="1" t="s">
        <v>75</v>
      </c>
      <c r="D2318" t="e">
        <f>VLOOKUP(C2318,status_mappings!$A$2:$B$8,2,0)</f>
        <v>#N/A</v>
      </c>
      <c r="E2318">
        <v>1811</v>
      </c>
      <c r="F2318" t="s">
        <v>21</v>
      </c>
      <c r="G2318">
        <f>VLOOKUP(F2318,sizing_mappings!$A$2:$B$6,2,0)</f>
        <v>3</v>
      </c>
      <c r="H2318" t="s">
        <v>2363</v>
      </c>
    </row>
    <row r="2319" spans="1:11" ht="15" hidden="1" customHeight="1">
      <c r="A2319" t="s">
        <v>387</v>
      </c>
      <c r="B2319" t="s">
        <v>3300</v>
      </c>
      <c r="C2319" s="1" t="s">
        <v>75</v>
      </c>
      <c r="D2319" t="e">
        <f>VLOOKUP(C2319,status_mappings!$A$2:$B$8,2,0)</f>
        <v>#N/A</v>
      </c>
      <c r="E2319">
        <v>1811</v>
      </c>
      <c r="F2319" t="s">
        <v>21</v>
      </c>
      <c r="G2319">
        <f>VLOOKUP(F2319,sizing_mappings!$A$2:$B$6,2,0)</f>
        <v>3</v>
      </c>
      <c r="H2319" t="s">
        <v>3235</v>
      </c>
    </row>
    <row r="2320" spans="1:11" ht="15" hidden="1" customHeight="1">
      <c r="A2320" t="s">
        <v>387</v>
      </c>
      <c r="B2320" t="s">
        <v>3302</v>
      </c>
      <c r="C2320" s="1" t="s">
        <v>75</v>
      </c>
      <c r="D2320" t="e">
        <f>VLOOKUP(C2320,status_mappings!$A$2:$B$8,2,0)</f>
        <v>#N/A</v>
      </c>
      <c r="E2320">
        <v>1903</v>
      </c>
      <c r="F2320" t="s">
        <v>55</v>
      </c>
      <c r="G2320">
        <f>VLOOKUP(F2320,sizing_mappings!$A$2:$B$6,2,0)</f>
        <v>1</v>
      </c>
      <c r="H2320" t="s">
        <v>25</v>
      </c>
    </row>
    <row r="2321" spans="1:8" ht="15" hidden="1" customHeight="1">
      <c r="A2321" t="s">
        <v>387</v>
      </c>
      <c r="B2321" t="s">
        <v>3310</v>
      </c>
      <c r="C2321" s="1" t="s">
        <v>13</v>
      </c>
      <c r="D2321">
        <f>VLOOKUP(C2321,status_mappings!$A$2:$B$8,2,0)</f>
        <v>3</v>
      </c>
      <c r="E2321">
        <v>1810</v>
      </c>
      <c r="F2321" t="s">
        <v>14</v>
      </c>
      <c r="G2321">
        <f>VLOOKUP(F2321,sizing_mappings!$A$2:$B$6,2,0)</f>
        <v>2</v>
      </c>
      <c r="H2321" t="s">
        <v>1400</v>
      </c>
    </row>
    <row r="2322" spans="1:8" ht="15" hidden="1" customHeight="1">
      <c r="A2322" t="s">
        <v>387</v>
      </c>
      <c r="B2322" t="s">
        <v>3312</v>
      </c>
      <c r="C2322" s="1" t="s">
        <v>13</v>
      </c>
      <c r="D2322">
        <f>VLOOKUP(C2322,status_mappings!$A$2:$B$8,2,0)</f>
        <v>3</v>
      </c>
      <c r="E2322">
        <v>1810</v>
      </c>
      <c r="F2322" t="s">
        <v>14</v>
      </c>
      <c r="G2322">
        <f>VLOOKUP(F2322,sizing_mappings!$A$2:$B$6,2,0)</f>
        <v>2</v>
      </c>
      <c r="H2322" t="s">
        <v>2361</v>
      </c>
    </row>
    <row r="2323" spans="1:8" ht="15" hidden="1" customHeight="1">
      <c r="A2323" t="s">
        <v>2296</v>
      </c>
      <c r="B2323" t="s">
        <v>3318</v>
      </c>
      <c r="C2323" s="1" t="s">
        <v>13</v>
      </c>
      <c r="D2323">
        <f>VLOOKUP(C2323,status_mappings!$A$2:$B$8,2,0)</f>
        <v>3</v>
      </c>
      <c r="E2323">
        <v>1810</v>
      </c>
      <c r="F2323" t="s">
        <v>55</v>
      </c>
      <c r="G2323">
        <f>VLOOKUP(F2323,sizing_mappings!$A$2:$B$6,2,0)</f>
        <v>1</v>
      </c>
      <c r="H2323" t="s">
        <v>3125</v>
      </c>
    </row>
    <row r="2324" spans="1:8" ht="15" hidden="1" customHeight="1">
      <c r="A2324" t="s">
        <v>387</v>
      </c>
      <c r="B2324" t="s">
        <v>3313</v>
      </c>
      <c r="C2324" s="1" t="s">
        <v>13</v>
      </c>
      <c r="D2324">
        <f>VLOOKUP(C2324,status_mappings!$A$2:$B$8,2,0)</f>
        <v>3</v>
      </c>
      <c r="E2324">
        <v>1810</v>
      </c>
      <c r="F2324" t="s">
        <v>14</v>
      </c>
      <c r="G2324">
        <f>VLOOKUP(F2324,sizing_mappings!$A$2:$B$6,2,0)</f>
        <v>2</v>
      </c>
      <c r="H2324" t="s">
        <v>1314</v>
      </c>
    </row>
    <row r="2325" spans="1:8" ht="15" hidden="1" customHeight="1">
      <c r="A2325" t="s">
        <v>2296</v>
      </c>
      <c r="B2325" t="s">
        <v>3320</v>
      </c>
      <c r="C2325" s="1" t="s">
        <v>13</v>
      </c>
      <c r="D2325">
        <f>VLOOKUP(C2325,status_mappings!$A$2:$B$8,2,0)</f>
        <v>3</v>
      </c>
      <c r="E2325">
        <v>1810</v>
      </c>
      <c r="F2325" t="s">
        <v>55</v>
      </c>
      <c r="G2325">
        <f>VLOOKUP(F2325,sizing_mappings!$A$2:$B$6,2,0)</f>
        <v>1</v>
      </c>
      <c r="H2325" t="s">
        <v>3238</v>
      </c>
    </row>
    <row r="2326" spans="1:8" ht="15" hidden="1" customHeight="1">
      <c r="A2326" t="s">
        <v>387</v>
      </c>
      <c r="B2326" t="s">
        <v>3314</v>
      </c>
      <c r="C2326" s="1" t="s">
        <v>13</v>
      </c>
      <c r="D2326">
        <f>VLOOKUP(C2326,status_mappings!$A$2:$B$8,2,0)</f>
        <v>3</v>
      </c>
      <c r="E2326">
        <v>1810</v>
      </c>
      <c r="F2326" t="s">
        <v>14</v>
      </c>
      <c r="G2326">
        <f>VLOOKUP(F2326,sizing_mappings!$A$2:$B$6,2,0)</f>
        <v>2</v>
      </c>
      <c r="H2326" t="s">
        <v>3125</v>
      </c>
    </row>
    <row r="2327" spans="1:8" ht="15" hidden="1" customHeight="1">
      <c r="A2327" t="s">
        <v>2296</v>
      </c>
      <c r="B2327" t="s">
        <v>3321</v>
      </c>
      <c r="C2327" s="1" t="s">
        <v>13</v>
      </c>
      <c r="D2327">
        <f>VLOOKUP(C2327,status_mappings!$A$2:$B$8,2,0)</f>
        <v>3</v>
      </c>
      <c r="E2327">
        <v>1903</v>
      </c>
      <c r="F2327" t="s">
        <v>21</v>
      </c>
      <c r="G2327">
        <v>3</v>
      </c>
      <c r="H2327" t="s">
        <v>3255</v>
      </c>
    </row>
    <row r="2328" spans="1:8" ht="15" hidden="1" customHeight="1">
      <c r="A2328" t="s">
        <v>387</v>
      </c>
      <c r="B2328" t="s">
        <v>3315</v>
      </c>
      <c r="C2328" s="1" t="s">
        <v>13</v>
      </c>
      <c r="D2328">
        <f>VLOOKUP(C2328,status_mappings!$A$2:$B$8,2,0)</f>
        <v>3</v>
      </c>
      <c r="E2328">
        <v>1810</v>
      </c>
      <c r="F2328" t="s">
        <v>14</v>
      </c>
      <c r="G2328">
        <f>VLOOKUP(F2328,sizing_mappings!$A$2:$B$6,2,0)</f>
        <v>2</v>
      </c>
      <c r="H2328" t="s">
        <v>3235</v>
      </c>
    </row>
    <row r="2329" spans="1:8" ht="15" hidden="1" customHeight="1">
      <c r="A2329" t="s">
        <v>2296</v>
      </c>
      <c r="B2329" t="s">
        <v>3322</v>
      </c>
      <c r="C2329" s="1" t="s">
        <v>75</v>
      </c>
      <c r="D2329" t="e">
        <f>VLOOKUP(C2329,status_mappings!$A$2:$B$8,2,0)</f>
        <v>#N/A</v>
      </c>
      <c r="E2329">
        <v>1811</v>
      </c>
      <c r="F2329" t="s">
        <v>21</v>
      </c>
      <c r="G2329">
        <f>VLOOKUP(F2329,sizing_mappings!$A$2:$B$6,2,0)</f>
        <v>3</v>
      </c>
    </row>
    <row r="2330" spans="1:8" ht="15" hidden="1" customHeight="1">
      <c r="A2330" t="s">
        <v>387</v>
      </c>
      <c r="B2330" t="s">
        <v>3316</v>
      </c>
      <c r="C2330" s="1" t="s">
        <v>13</v>
      </c>
      <c r="D2330">
        <f>VLOOKUP(C2330,status_mappings!$A$2:$B$8,2,0)</f>
        <v>3</v>
      </c>
      <c r="E2330">
        <v>1810</v>
      </c>
      <c r="F2330" t="s">
        <v>14</v>
      </c>
      <c r="G2330">
        <f>VLOOKUP(F2330,sizing_mappings!$A$2:$B$6,2,0)</f>
        <v>2</v>
      </c>
      <c r="H2330" t="s">
        <v>3311</v>
      </c>
    </row>
    <row r="2331" spans="1:8" ht="15" hidden="1" customHeight="1">
      <c r="A2331" t="s">
        <v>2296</v>
      </c>
      <c r="B2331" t="s">
        <v>3388</v>
      </c>
      <c r="C2331" s="1" t="s">
        <v>13</v>
      </c>
      <c r="D2331">
        <f>VLOOKUP(C2331,status_mappings!$A$2:$B$8,2,0)</f>
        <v>3</v>
      </c>
      <c r="E2331">
        <v>1811</v>
      </c>
      <c r="F2331" t="s">
        <v>14</v>
      </c>
      <c r="G2331">
        <f>VLOOKUP(F2331,sizing_mappings!$A$2:$B$6,2,0)</f>
        <v>2</v>
      </c>
      <c r="H2331" t="s">
        <v>3324</v>
      </c>
    </row>
    <row r="2332" spans="1:8" ht="15" hidden="1" customHeight="1">
      <c r="A2332" t="s">
        <v>331</v>
      </c>
      <c r="B2332" t="s">
        <v>335</v>
      </c>
      <c r="C2332" s="1" t="s">
        <v>75</v>
      </c>
      <c r="D2332" t="e">
        <f>VLOOKUP(C2332,status_mappings!$A$2:$B$8,2,0)</f>
        <v>#N/A</v>
      </c>
      <c r="E2332">
        <v>1411</v>
      </c>
      <c r="F2332" t="s">
        <v>18</v>
      </c>
      <c r="G2332">
        <f>VLOOKUP(F2332,sizing_mappings!$A$2:$B$6,2,0)</f>
        <v>5</v>
      </c>
      <c r="H2332" t="s">
        <v>251</v>
      </c>
    </row>
    <row r="2333" spans="1:8" ht="15" hidden="1" customHeight="1">
      <c r="A2333" t="s">
        <v>387</v>
      </c>
      <c r="B2333" t="s">
        <v>3317</v>
      </c>
      <c r="C2333" s="1" t="s">
        <v>13</v>
      </c>
      <c r="D2333">
        <f>VLOOKUP(C2333,status_mappings!$A$2:$B$8,2,0)</f>
        <v>3</v>
      </c>
      <c r="E2333">
        <v>1810</v>
      </c>
      <c r="F2333" t="s">
        <v>55</v>
      </c>
      <c r="G2333">
        <f>VLOOKUP(F2333,sizing_mappings!$A$2:$B$6,2,0)</f>
        <v>1</v>
      </c>
      <c r="H2333" t="s">
        <v>1314</v>
      </c>
    </row>
    <row r="2334" spans="1:8" ht="15" hidden="1" customHeight="1">
      <c r="A2334" t="s">
        <v>2296</v>
      </c>
      <c r="B2334" t="s">
        <v>3323</v>
      </c>
      <c r="C2334" s="1" t="s">
        <v>13</v>
      </c>
      <c r="D2334">
        <f>VLOOKUP(C2334,status_mappings!$A$2:$B$8,2,0)</f>
        <v>3</v>
      </c>
      <c r="E2334">
        <v>1810</v>
      </c>
      <c r="F2334" t="s">
        <v>55</v>
      </c>
      <c r="G2334">
        <f>VLOOKUP(F2334,sizing_mappings!$A$2:$B$6,2,0)</f>
        <v>1</v>
      </c>
      <c r="H2334" t="s">
        <v>3257</v>
      </c>
    </row>
    <row r="2335" spans="1:8" ht="15" hidden="1" customHeight="1">
      <c r="A2335" t="s">
        <v>2296</v>
      </c>
      <c r="B2335" t="s">
        <v>3323</v>
      </c>
      <c r="C2335" s="1" t="s">
        <v>13</v>
      </c>
      <c r="D2335">
        <f>VLOOKUP(C2335,status_mappings!$A$2:$B$8,2,0)</f>
        <v>3</v>
      </c>
      <c r="E2335">
        <v>1810</v>
      </c>
      <c r="F2335" t="s">
        <v>55</v>
      </c>
      <c r="G2335">
        <f>VLOOKUP(F2335,sizing_mappings!$A$2:$B$6,2,0)</f>
        <v>1</v>
      </c>
      <c r="H2335" t="s">
        <v>2912</v>
      </c>
    </row>
    <row r="2336" spans="1:8" ht="15" hidden="1" customHeight="1">
      <c r="A2336" t="s">
        <v>2296</v>
      </c>
      <c r="B2336" t="s">
        <v>3323</v>
      </c>
      <c r="C2336" s="1" t="s">
        <v>13</v>
      </c>
      <c r="D2336">
        <f>VLOOKUP(C2336,status_mappings!$A$2:$B$8,2,0)</f>
        <v>3</v>
      </c>
      <c r="E2336">
        <v>1810</v>
      </c>
      <c r="F2336" t="s">
        <v>55</v>
      </c>
      <c r="G2336">
        <f>VLOOKUP(F2336,sizing_mappings!$A$2:$B$6,2,0)</f>
        <v>1</v>
      </c>
      <c r="H2336" t="s">
        <v>1696</v>
      </c>
    </row>
    <row r="2337" spans="1:8" ht="15" hidden="1" customHeight="1">
      <c r="A2337" t="s">
        <v>31</v>
      </c>
      <c r="B2337" t="s">
        <v>3325</v>
      </c>
      <c r="C2337" s="1" t="s">
        <v>75</v>
      </c>
      <c r="D2337" t="e">
        <f>VLOOKUP(C2337,status_mappings!$A$2:$B$8,2,0)</f>
        <v>#N/A</v>
      </c>
      <c r="E2337">
        <v>1905</v>
      </c>
      <c r="F2337" t="s">
        <v>14</v>
      </c>
      <c r="G2337">
        <f>VLOOKUP(F2337,sizing_mappings!$A$2:$B$6,2,0)</f>
        <v>2</v>
      </c>
      <c r="H2337" t="s">
        <v>25</v>
      </c>
    </row>
    <row r="2338" spans="1:8" ht="15" hidden="1" customHeight="1">
      <c r="A2338" t="s">
        <v>31</v>
      </c>
      <c r="B2338" t="s">
        <v>3326</v>
      </c>
      <c r="C2338" s="1" t="s">
        <v>13</v>
      </c>
      <c r="D2338">
        <f>VLOOKUP(C2338,status_mappings!$A$2:$B$8,2,0)</f>
        <v>3</v>
      </c>
      <c r="E2338">
        <v>1811</v>
      </c>
      <c r="F2338" t="s">
        <v>14</v>
      </c>
      <c r="G2338">
        <f>VLOOKUP(F2338,sizing_mappings!$A$2:$B$6,2,0)</f>
        <v>2</v>
      </c>
      <c r="H2338" t="s">
        <v>3327</v>
      </c>
    </row>
    <row r="2339" spans="1:8" ht="15" hidden="1" customHeight="1">
      <c r="A2339" t="s">
        <v>31</v>
      </c>
      <c r="B2339" t="s">
        <v>3328</v>
      </c>
      <c r="C2339" s="1" t="s">
        <v>75</v>
      </c>
      <c r="D2339" t="e">
        <f>VLOOKUP(C2339,status_mappings!$A$2:$B$8,2,0)</f>
        <v>#N/A</v>
      </c>
      <c r="E2339">
        <v>1905</v>
      </c>
      <c r="F2339" t="s">
        <v>14</v>
      </c>
      <c r="G2339">
        <f>VLOOKUP(F2339,sizing_mappings!$A$2:$B$6,2,0)</f>
        <v>2</v>
      </c>
      <c r="H2339" t="s">
        <v>25</v>
      </c>
    </row>
    <row r="2340" spans="1:8" ht="15" hidden="1" customHeight="1">
      <c r="A2340" t="s">
        <v>2296</v>
      </c>
      <c r="B2340" t="s">
        <v>3329</v>
      </c>
      <c r="C2340" s="1" t="s">
        <v>13</v>
      </c>
      <c r="D2340">
        <f>VLOOKUP(C2340,status_mappings!$A$2:$B$8,2,0)</f>
        <v>3</v>
      </c>
      <c r="E2340">
        <v>1810</v>
      </c>
      <c r="F2340" t="s">
        <v>14</v>
      </c>
      <c r="G2340">
        <f>VLOOKUP(F2340,sizing_mappings!$A$2:$B$6,2,0)</f>
        <v>2</v>
      </c>
      <c r="H2340" t="s">
        <v>1696</v>
      </c>
    </row>
    <row r="2341" spans="1:8" ht="15" hidden="1" customHeight="1">
      <c r="A2341" t="s">
        <v>2296</v>
      </c>
      <c r="B2341" t="s">
        <v>3330</v>
      </c>
      <c r="C2341" s="1" t="s">
        <v>13</v>
      </c>
      <c r="D2341">
        <f>VLOOKUP(C2341,status_mappings!$A$2:$B$8,2,0)</f>
        <v>3</v>
      </c>
      <c r="E2341">
        <v>1810</v>
      </c>
      <c r="F2341" t="s">
        <v>14</v>
      </c>
      <c r="G2341">
        <f>VLOOKUP(F2341,sizing_mappings!$A$2:$B$6,2,0)</f>
        <v>2</v>
      </c>
      <c r="H2341" t="s">
        <v>3257</v>
      </c>
    </row>
    <row r="2342" spans="1:8" ht="15" hidden="1" customHeight="1">
      <c r="A2342" t="s">
        <v>2296</v>
      </c>
      <c r="B2342" t="s">
        <v>3330</v>
      </c>
      <c r="C2342" s="1" t="s">
        <v>13</v>
      </c>
      <c r="D2342">
        <f>VLOOKUP(C2342,status_mappings!$A$2:$B$8,2,0)</f>
        <v>3</v>
      </c>
      <c r="E2342">
        <v>1810</v>
      </c>
      <c r="F2342" t="s">
        <v>14</v>
      </c>
      <c r="G2342">
        <f>VLOOKUP(F2342,sizing_mappings!$A$2:$B$6,2,0)</f>
        <v>2</v>
      </c>
      <c r="H2342" t="s">
        <v>3255</v>
      </c>
    </row>
    <row r="2343" spans="1:8" ht="15" hidden="1" customHeight="1">
      <c r="A2343" t="s">
        <v>2296</v>
      </c>
      <c r="B2343" t="s">
        <v>3330</v>
      </c>
      <c r="C2343" s="1" t="s">
        <v>13</v>
      </c>
      <c r="D2343">
        <f>VLOOKUP(C2343,status_mappings!$A$2:$B$8,2,0)</f>
        <v>3</v>
      </c>
      <c r="E2343">
        <v>1810</v>
      </c>
      <c r="F2343" t="s">
        <v>14</v>
      </c>
      <c r="G2343">
        <f>VLOOKUP(F2343,sizing_mappings!$A$2:$B$6,2,0)</f>
        <v>2</v>
      </c>
      <c r="H2343" t="s">
        <v>3238</v>
      </c>
    </row>
    <row r="2344" spans="1:8" ht="15" hidden="1" customHeight="1">
      <c r="A2344" t="s">
        <v>2296</v>
      </c>
      <c r="B2344" t="s">
        <v>3330</v>
      </c>
      <c r="C2344" s="1" t="s">
        <v>13</v>
      </c>
      <c r="D2344">
        <f>VLOOKUP(C2344,status_mappings!$A$2:$B$8,2,0)</f>
        <v>3</v>
      </c>
      <c r="E2344">
        <v>1810</v>
      </c>
      <c r="F2344" t="s">
        <v>14</v>
      </c>
      <c r="G2344">
        <f>VLOOKUP(F2344,sizing_mappings!$A$2:$B$6,2,0)</f>
        <v>2</v>
      </c>
      <c r="H2344" t="s">
        <v>3327</v>
      </c>
    </row>
    <row r="2345" spans="1:8" ht="15" hidden="1" customHeight="1">
      <c r="A2345" t="s">
        <v>2296</v>
      </c>
      <c r="B2345" t="s">
        <v>3330</v>
      </c>
      <c r="C2345" s="1" t="s">
        <v>13</v>
      </c>
      <c r="D2345">
        <f>VLOOKUP(C2345,status_mappings!$A$2:$B$8,2,0)</f>
        <v>3</v>
      </c>
      <c r="E2345">
        <v>1810</v>
      </c>
      <c r="F2345" t="s">
        <v>14</v>
      </c>
      <c r="G2345">
        <f>VLOOKUP(F2345,sizing_mappings!$A$2:$B$6,2,0)</f>
        <v>2</v>
      </c>
      <c r="H2345" t="s">
        <v>3324</v>
      </c>
    </row>
    <row r="2346" spans="1:8" ht="15" hidden="1" customHeight="1">
      <c r="A2346" t="s">
        <v>2296</v>
      </c>
      <c r="B2346" t="s">
        <v>3330</v>
      </c>
      <c r="C2346" s="1" t="s">
        <v>13</v>
      </c>
      <c r="D2346">
        <f>VLOOKUP(C2346,status_mappings!$A$2:$B$8,2,0)</f>
        <v>3</v>
      </c>
      <c r="E2346">
        <v>1810</v>
      </c>
      <c r="F2346" t="s">
        <v>14</v>
      </c>
      <c r="G2346">
        <f>VLOOKUP(F2346,sizing_mappings!$A$2:$B$6,2,0)</f>
        <v>2</v>
      </c>
      <c r="H2346" t="s">
        <v>2912</v>
      </c>
    </row>
    <row r="2347" spans="1:8" ht="15" hidden="1" customHeight="1">
      <c r="A2347" t="s">
        <v>2296</v>
      </c>
      <c r="B2347" t="s">
        <v>3330</v>
      </c>
      <c r="C2347" s="1" t="s">
        <v>13</v>
      </c>
      <c r="D2347">
        <f>VLOOKUP(C2347,status_mappings!$A$2:$B$8,2,0)</f>
        <v>3</v>
      </c>
      <c r="E2347">
        <v>1810</v>
      </c>
      <c r="F2347" t="s">
        <v>14</v>
      </c>
      <c r="G2347">
        <f>VLOOKUP(F2347,sizing_mappings!$A$2:$B$6,2,0)</f>
        <v>2</v>
      </c>
      <c r="H2347" t="s">
        <v>2883</v>
      </c>
    </row>
    <row r="2348" spans="1:8" ht="15" hidden="1" customHeight="1">
      <c r="A2348" t="s">
        <v>2296</v>
      </c>
      <c r="B2348" t="s">
        <v>3331</v>
      </c>
      <c r="C2348" s="1" t="s">
        <v>75</v>
      </c>
      <c r="D2348" t="e">
        <f>VLOOKUP(C2348,status_mappings!$A$2:$B$8,2,0)</f>
        <v>#N/A</v>
      </c>
      <c r="E2348">
        <v>1905</v>
      </c>
      <c r="F2348" t="s">
        <v>14</v>
      </c>
      <c r="G2348">
        <f>VLOOKUP(F2348,sizing_mappings!$A$2:$B$6,2,0)</f>
        <v>2</v>
      </c>
      <c r="H2348" t="s">
        <v>25</v>
      </c>
    </row>
    <row r="2349" spans="1:8" ht="15" hidden="1" customHeight="1">
      <c r="A2349" t="s">
        <v>2296</v>
      </c>
      <c r="B2349" t="s">
        <v>3332</v>
      </c>
      <c r="C2349" s="1" t="s">
        <v>75</v>
      </c>
      <c r="D2349" t="e">
        <f>VLOOKUP(C2349,status_mappings!$A$2:$B$8,2,0)</f>
        <v>#N/A</v>
      </c>
      <c r="E2349">
        <v>1905</v>
      </c>
      <c r="F2349" t="s">
        <v>14</v>
      </c>
      <c r="G2349">
        <f>VLOOKUP(F2349,sizing_mappings!$A$2:$B$6,2,0)</f>
        <v>2</v>
      </c>
      <c r="H2349" t="s">
        <v>25</v>
      </c>
    </row>
    <row r="2350" spans="1:8" ht="15" hidden="1" customHeight="1">
      <c r="A2350" t="s">
        <v>2296</v>
      </c>
      <c r="B2350" t="s">
        <v>3333</v>
      </c>
      <c r="C2350" s="1" t="s">
        <v>75</v>
      </c>
      <c r="D2350" t="e">
        <f>VLOOKUP(C2350,status_mappings!$A$2:$B$8,2,0)</f>
        <v>#N/A</v>
      </c>
      <c r="E2350">
        <v>1811</v>
      </c>
      <c r="F2350" t="s">
        <v>21</v>
      </c>
      <c r="G2350">
        <f>VLOOKUP(F2350,sizing_mappings!$A$2:$B$6,2,0)</f>
        <v>3</v>
      </c>
    </row>
    <row r="2351" spans="1:8" ht="15" hidden="1" customHeight="1">
      <c r="A2351" t="s">
        <v>11</v>
      </c>
      <c r="B2351" t="s">
        <v>336</v>
      </c>
      <c r="C2351" s="1" t="s">
        <v>13</v>
      </c>
      <c r="D2351">
        <f>VLOOKUP(C2351,status_mappings!$A$2:$B$8,2,0)</f>
        <v>3</v>
      </c>
      <c r="E2351">
        <v>1405</v>
      </c>
      <c r="F2351" t="s">
        <v>14</v>
      </c>
      <c r="G2351">
        <f>VLOOKUP(F2351,sizing_mappings!$A$2:$B$6,2,0)</f>
        <v>2</v>
      </c>
      <c r="H2351" t="s">
        <v>15</v>
      </c>
    </row>
    <row r="2352" spans="1:8" ht="15" hidden="1" customHeight="1">
      <c r="A2352" t="s">
        <v>2296</v>
      </c>
      <c r="B2352" t="s">
        <v>3334</v>
      </c>
      <c r="C2352" s="1" t="s">
        <v>75</v>
      </c>
      <c r="D2352" t="e">
        <f>VLOOKUP(C2352,status_mappings!$A$2:$B$8,2,0)</f>
        <v>#N/A</v>
      </c>
      <c r="E2352">
        <v>1811</v>
      </c>
      <c r="F2352" t="s">
        <v>21</v>
      </c>
      <c r="G2352">
        <f>VLOOKUP(F2352,sizing_mappings!$A$2:$B$6,2,0)</f>
        <v>3</v>
      </c>
    </row>
    <row r="2353" spans="1:8" ht="15" hidden="1" customHeight="1">
      <c r="A2353" t="s">
        <v>2296</v>
      </c>
      <c r="B2353" t="s">
        <v>3335</v>
      </c>
      <c r="C2353" s="1" t="s">
        <v>13</v>
      </c>
      <c r="D2353">
        <f>VLOOKUP(C2353,status_mappings!$A$2:$B$8,2,0)</f>
        <v>3</v>
      </c>
      <c r="E2353">
        <v>1810</v>
      </c>
      <c r="F2353" t="s">
        <v>55</v>
      </c>
      <c r="G2353">
        <f>VLOOKUP(F2353,sizing_mappings!$A$2:$B$6,2,0)</f>
        <v>1</v>
      </c>
      <c r="H2353" t="s">
        <v>3125</v>
      </c>
    </row>
    <row r="2354" spans="1:8" ht="15" hidden="1" customHeight="1">
      <c r="A2354" t="s">
        <v>2296</v>
      </c>
      <c r="B2354" t="s">
        <v>3336</v>
      </c>
      <c r="C2354" s="1" t="s">
        <v>13</v>
      </c>
      <c r="D2354">
        <f>VLOOKUP(C2354,status_mappings!$A$2:$B$8,2,0)</f>
        <v>3</v>
      </c>
      <c r="E2354">
        <v>1810</v>
      </c>
      <c r="F2354" t="s">
        <v>55</v>
      </c>
      <c r="G2354">
        <f>VLOOKUP(F2354,sizing_mappings!$A$2:$B$6,2,0)</f>
        <v>1</v>
      </c>
      <c r="H2354" t="s">
        <v>2912</v>
      </c>
    </row>
    <row r="2355" spans="1:8" ht="15" hidden="1" customHeight="1">
      <c r="A2355" t="s">
        <v>31</v>
      </c>
      <c r="B2355" t="s">
        <v>3337</v>
      </c>
      <c r="C2355" s="1" t="s">
        <v>13</v>
      </c>
      <c r="D2355">
        <f>VLOOKUP(C2355,status_mappings!$A$2:$B$8,2,0)</f>
        <v>3</v>
      </c>
      <c r="E2355">
        <v>1811</v>
      </c>
      <c r="F2355" t="s">
        <v>14</v>
      </c>
      <c r="G2355">
        <f>VLOOKUP(F2355,sizing_mappings!$A$2:$B$6,2,0)</f>
        <v>2</v>
      </c>
      <c r="H2355" t="s">
        <v>3245</v>
      </c>
    </row>
    <row r="2356" spans="1:8" ht="15" hidden="1" customHeight="1">
      <c r="A2356" t="s">
        <v>337</v>
      </c>
      <c r="B2356" t="s">
        <v>3338</v>
      </c>
      <c r="C2356" s="1" t="s">
        <v>13</v>
      </c>
      <c r="D2356">
        <f>VLOOKUP(C2356,status_mappings!$A$2:$B$8,2,0)</f>
        <v>3</v>
      </c>
      <c r="E2356">
        <v>1811</v>
      </c>
      <c r="F2356" t="s">
        <v>21</v>
      </c>
      <c r="G2356">
        <f>VLOOKUP(F2356,sizing_mappings!$A$2:$B$6,2,0)</f>
        <v>3</v>
      </c>
      <c r="H2356" t="s">
        <v>3245</v>
      </c>
    </row>
    <row r="2357" spans="1:8" ht="15" hidden="1" customHeight="1">
      <c r="A2357" t="s">
        <v>2930</v>
      </c>
      <c r="B2357" t="s">
        <v>3339</v>
      </c>
      <c r="C2357" s="1" t="s">
        <v>13</v>
      </c>
      <c r="D2357">
        <f>VLOOKUP(C2357,status_mappings!$A$2:$B$8,2,0)</f>
        <v>3</v>
      </c>
      <c r="E2357">
        <v>1810</v>
      </c>
      <c r="F2357" t="s">
        <v>21</v>
      </c>
      <c r="G2357">
        <f>VLOOKUP(F2357,sizing_mappings!$A$2:$B$6,2,0)</f>
        <v>3</v>
      </c>
      <c r="H2357" t="s">
        <v>279</v>
      </c>
    </row>
    <row r="2358" spans="1:8" ht="15" hidden="1" customHeight="1">
      <c r="A2358" t="s">
        <v>2930</v>
      </c>
      <c r="B2358" t="s">
        <v>3342</v>
      </c>
      <c r="C2358" s="1" t="s">
        <v>13</v>
      </c>
      <c r="D2358">
        <f>VLOOKUP(C2358,status_mappings!$A$2:$B$8,2,0)</f>
        <v>3</v>
      </c>
      <c r="E2358">
        <v>1811</v>
      </c>
      <c r="F2358" t="s">
        <v>14</v>
      </c>
      <c r="G2358">
        <f>VLOOKUP(F2358,sizing_mappings!$A$2:$B$6,2,0)</f>
        <v>2</v>
      </c>
      <c r="H2358" t="s">
        <v>279</v>
      </c>
    </row>
    <row r="2359" spans="1:8" ht="15" hidden="1" customHeight="1">
      <c r="A2359" t="s">
        <v>2930</v>
      </c>
      <c r="B2359" t="s">
        <v>3344</v>
      </c>
      <c r="C2359" s="1" t="s">
        <v>13</v>
      </c>
      <c r="D2359">
        <f>VLOOKUP(C2359,status_mappings!$A$2:$B$8,2,0)</f>
        <v>3</v>
      </c>
      <c r="E2359">
        <v>1904</v>
      </c>
      <c r="F2359" t="s">
        <v>21</v>
      </c>
      <c r="G2359">
        <f>VLOOKUP(F2359,sizing_mappings!$A$2:$B$6,2,0)</f>
        <v>3</v>
      </c>
      <c r="H2359" t="s">
        <v>2365</v>
      </c>
    </row>
    <row r="2360" spans="1:8" ht="15" hidden="1" customHeight="1">
      <c r="A2360" t="s">
        <v>2930</v>
      </c>
      <c r="B2360" t="s">
        <v>3340</v>
      </c>
      <c r="C2360" s="1" t="s">
        <v>13</v>
      </c>
      <c r="D2360">
        <f>VLOOKUP(C2360,status_mappings!$A$2:$B$8,2,0)</f>
        <v>3</v>
      </c>
      <c r="E2360">
        <v>1811</v>
      </c>
      <c r="F2360" t="s">
        <v>21</v>
      </c>
      <c r="G2360">
        <f>VLOOKUP(F2360,sizing_mappings!$A$2:$B$6,2,0)</f>
        <v>3</v>
      </c>
      <c r="H2360" t="s">
        <v>1804</v>
      </c>
    </row>
    <row r="2361" spans="1:8" ht="15" hidden="1" customHeight="1">
      <c r="A2361" t="s">
        <v>2930</v>
      </c>
      <c r="B2361" t="s">
        <v>3343</v>
      </c>
      <c r="C2361" s="1" t="s">
        <v>13</v>
      </c>
      <c r="D2361">
        <f>VLOOKUP(C2361,status_mappings!$A$2:$B$8,2,0)</f>
        <v>3</v>
      </c>
      <c r="E2361">
        <v>1905</v>
      </c>
      <c r="F2361" t="s">
        <v>18</v>
      </c>
      <c r="G2361">
        <f>VLOOKUP(F2361,sizing_mappings!$A$2:$B$6,2,0)</f>
        <v>5</v>
      </c>
      <c r="H2361" t="s">
        <v>3472</v>
      </c>
    </row>
    <row r="2362" spans="1:8" ht="15" hidden="1" customHeight="1">
      <c r="A2362" t="s">
        <v>337</v>
      </c>
      <c r="B2362" t="s">
        <v>338</v>
      </c>
      <c r="C2362" s="1" t="s">
        <v>13</v>
      </c>
      <c r="D2362">
        <f>VLOOKUP(C2362,status_mappings!$A$2:$B$8,2,0)</f>
        <v>3</v>
      </c>
      <c r="E2362">
        <v>1406</v>
      </c>
      <c r="F2362" t="s">
        <v>21</v>
      </c>
      <c r="G2362">
        <f>VLOOKUP(F2362,sizing_mappings!$A$2:$B$6,2,0)</f>
        <v>3</v>
      </c>
      <c r="H2362" t="s">
        <v>228</v>
      </c>
    </row>
    <row r="2363" spans="1:8" ht="15" hidden="1" customHeight="1">
      <c r="A2363" t="s">
        <v>2296</v>
      </c>
      <c r="B2363" t="s">
        <v>3345</v>
      </c>
      <c r="C2363" s="1" t="s">
        <v>75</v>
      </c>
      <c r="D2363" t="e">
        <f>VLOOKUP(C2363,status_mappings!$A$2:$B$8,2,0)</f>
        <v>#N/A</v>
      </c>
      <c r="E2363">
        <v>1905</v>
      </c>
      <c r="F2363" t="s">
        <v>14</v>
      </c>
      <c r="G2363">
        <f>VLOOKUP(F2363,sizing_mappings!$A$2:$B$6,2,0)</f>
        <v>2</v>
      </c>
      <c r="H2363" t="s">
        <v>25</v>
      </c>
    </row>
    <row r="2364" spans="1:8" ht="15" hidden="1" customHeight="1">
      <c r="A2364" t="s">
        <v>2296</v>
      </c>
      <c r="B2364" t="s">
        <v>3346</v>
      </c>
      <c r="C2364" s="1" t="s">
        <v>13</v>
      </c>
      <c r="D2364">
        <f>VLOOKUP(C2364,status_mappings!$A$2:$B$8,2,0)</f>
        <v>3</v>
      </c>
      <c r="E2364">
        <v>1812</v>
      </c>
      <c r="F2364" t="s">
        <v>55</v>
      </c>
      <c r="G2364">
        <f>VLOOKUP(F2364,sizing_mappings!$A$2:$B$6,2,0)</f>
        <v>1</v>
      </c>
      <c r="H2364" t="s">
        <v>2912</v>
      </c>
    </row>
    <row r="2365" spans="1:8" ht="15" hidden="1" customHeight="1">
      <c r="A2365" t="s">
        <v>2296</v>
      </c>
      <c r="B2365" t="s">
        <v>3552</v>
      </c>
      <c r="C2365" s="1" t="s">
        <v>13</v>
      </c>
      <c r="D2365">
        <f>VLOOKUP(C2365,status_mappings!$A$2:$B$8,2,0)</f>
        <v>3</v>
      </c>
      <c r="E2365">
        <v>1902</v>
      </c>
      <c r="F2365" t="s">
        <v>21</v>
      </c>
      <c r="G2365">
        <f>VLOOKUP(F2365,sizing_mappings!$A$2:$B$6,2,0)</f>
        <v>3</v>
      </c>
      <c r="H2365" t="s">
        <v>1696</v>
      </c>
    </row>
    <row r="2366" spans="1:8" ht="15" hidden="1" customHeight="1">
      <c r="A2366" t="s">
        <v>2296</v>
      </c>
      <c r="B2366" t="s">
        <v>3347</v>
      </c>
      <c r="C2366" s="1" t="s">
        <v>13</v>
      </c>
      <c r="D2366">
        <f>VLOOKUP(C2366,status_mappings!$A$2:$B$8,2,0)</f>
        <v>3</v>
      </c>
      <c r="E2366">
        <v>1811</v>
      </c>
      <c r="F2366" t="s">
        <v>14</v>
      </c>
      <c r="G2366">
        <f>VLOOKUP(F2366,sizing_mappings!$A$2:$B$6,2,0)</f>
        <v>2</v>
      </c>
      <c r="H2366" t="s">
        <v>1696</v>
      </c>
    </row>
    <row r="2367" spans="1:8" ht="15" hidden="1" customHeight="1">
      <c r="A2367" t="s">
        <v>2296</v>
      </c>
      <c r="B2367" t="s">
        <v>3348</v>
      </c>
      <c r="C2367" s="1" t="s">
        <v>13</v>
      </c>
      <c r="D2367">
        <f>VLOOKUP(C2367,status_mappings!$A$2:$B$8,2,0)</f>
        <v>3</v>
      </c>
      <c r="E2367">
        <v>1811</v>
      </c>
      <c r="F2367" t="s">
        <v>14</v>
      </c>
      <c r="G2367">
        <f>VLOOKUP(F2367,sizing_mappings!$A$2:$B$6,2,0)</f>
        <v>2</v>
      </c>
      <c r="H2367" t="s">
        <v>3257</v>
      </c>
    </row>
    <row r="2368" spans="1:8" ht="15" hidden="1" customHeight="1">
      <c r="A2368" t="s">
        <v>2296</v>
      </c>
      <c r="B2368" t="s">
        <v>3349</v>
      </c>
      <c r="C2368" s="1" t="s">
        <v>13</v>
      </c>
      <c r="D2368">
        <f>VLOOKUP(C2368,status_mappings!$A$2:$B$8,2,0)</f>
        <v>3</v>
      </c>
      <c r="E2368">
        <v>1811</v>
      </c>
      <c r="F2368" t="s">
        <v>14</v>
      </c>
      <c r="G2368">
        <f>VLOOKUP(F2368,sizing_mappings!$A$2:$B$6,2,0)</f>
        <v>2</v>
      </c>
      <c r="H2368" t="s">
        <v>3258</v>
      </c>
    </row>
    <row r="2369" spans="1:10" ht="15" hidden="1" customHeight="1">
      <c r="A2369" t="s">
        <v>387</v>
      </c>
      <c r="B2369" t="s">
        <v>3350</v>
      </c>
      <c r="C2369" s="1" t="s">
        <v>13</v>
      </c>
      <c r="D2369">
        <f>VLOOKUP(C2369,status_mappings!$A$2:$B$8,2,0)</f>
        <v>3</v>
      </c>
      <c r="E2369">
        <v>1811</v>
      </c>
      <c r="F2369" t="s">
        <v>14</v>
      </c>
      <c r="G2369">
        <f>VLOOKUP(F2369,sizing_mappings!$A$2:$B$6,2,0)</f>
        <v>2</v>
      </c>
      <c r="H2369" t="s">
        <v>1400</v>
      </c>
    </row>
    <row r="2370" spans="1:10" ht="15" hidden="1" customHeight="1">
      <c r="A2370" t="s">
        <v>2296</v>
      </c>
      <c r="B2370" t="s">
        <v>3356</v>
      </c>
      <c r="C2370" s="1" t="s">
        <v>13</v>
      </c>
      <c r="D2370">
        <f>VLOOKUP(C2370,status_mappings!$A$2:$B$8,2,0)</f>
        <v>3</v>
      </c>
      <c r="E2370">
        <v>1811</v>
      </c>
      <c r="F2370" t="s">
        <v>55</v>
      </c>
      <c r="G2370">
        <f>VLOOKUP(F2370,sizing_mappings!$A$2:$B$6,2,0)</f>
        <v>1</v>
      </c>
      <c r="H2370" t="s">
        <v>3238</v>
      </c>
    </row>
    <row r="2371" spans="1:10" ht="15" hidden="1" customHeight="1">
      <c r="A2371" t="s">
        <v>387</v>
      </c>
      <c r="B2371" t="s">
        <v>3351</v>
      </c>
      <c r="C2371" s="1" t="s">
        <v>13</v>
      </c>
      <c r="D2371">
        <f>VLOOKUP(C2371,status_mappings!$A$2:$B$8,2,0)</f>
        <v>3</v>
      </c>
      <c r="E2371">
        <v>1811</v>
      </c>
      <c r="F2371" t="s">
        <v>14</v>
      </c>
      <c r="G2371">
        <f>VLOOKUP(F2371,sizing_mappings!$A$2:$B$6,2,0)</f>
        <v>2</v>
      </c>
      <c r="H2371" t="s">
        <v>1696</v>
      </c>
    </row>
    <row r="2372" spans="1:10" ht="15" hidden="1" customHeight="1">
      <c r="A2372" t="s">
        <v>2296</v>
      </c>
      <c r="B2372" t="s">
        <v>3357</v>
      </c>
      <c r="C2372" s="1" t="s">
        <v>13</v>
      </c>
      <c r="D2372">
        <f>VLOOKUP(C2372,status_mappings!$A$2:$B$8,2,0)</f>
        <v>3</v>
      </c>
      <c r="E2372">
        <v>1811</v>
      </c>
      <c r="F2372" t="s">
        <v>14</v>
      </c>
      <c r="G2372">
        <f>VLOOKUP(F2372,sizing_mappings!$A$2:$B$6,2,0)</f>
        <v>2</v>
      </c>
      <c r="H2372" t="s">
        <v>2912</v>
      </c>
    </row>
    <row r="2373" spans="1:10" ht="15" hidden="1" customHeight="1">
      <c r="A2373" t="s">
        <v>387</v>
      </c>
      <c r="B2373" t="s">
        <v>3352</v>
      </c>
      <c r="C2373" s="1" t="s">
        <v>13</v>
      </c>
      <c r="D2373">
        <f>VLOOKUP(C2373,status_mappings!$A$2:$B$8,2,0)</f>
        <v>3</v>
      </c>
      <c r="E2373">
        <v>1811</v>
      </c>
      <c r="F2373" t="s">
        <v>14</v>
      </c>
      <c r="G2373">
        <f>VLOOKUP(F2373,sizing_mappings!$A$2:$B$6,2,0)</f>
        <v>2</v>
      </c>
      <c r="H2373" t="s">
        <v>1314</v>
      </c>
    </row>
    <row r="2374" spans="1:10" ht="15" hidden="1" customHeight="1">
      <c r="A2374" t="s">
        <v>2296</v>
      </c>
      <c r="B2374" t="s">
        <v>3358</v>
      </c>
      <c r="C2374" s="1" t="s">
        <v>13</v>
      </c>
      <c r="D2374">
        <f>VLOOKUP(C2374,status_mappings!$A$2:$B$8,2,0)</f>
        <v>3</v>
      </c>
      <c r="E2374">
        <v>1811</v>
      </c>
      <c r="F2374" t="s">
        <v>14</v>
      </c>
      <c r="G2374">
        <f>VLOOKUP(F2374,sizing_mappings!$A$2:$B$6,2,0)</f>
        <v>2</v>
      </c>
      <c r="H2374" t="s">
        <v>2883</v>
      </c>
    </row>
    <row r="2375" spans="1:10" ht="15" hidden="1" customHeight="1">
      <c r="A2375" t="s">
        <v>387</v>
      </c>
      <c r="B2375" t="s">
        <v>3353</v>
      </c>
      <c r="C2375" s="1" t="s">
        <v>13</v>
      </c>
      <c r="D2375">
        <f>VLOOKUP(C2375,status_mappings!$A$2:$B$8,2,0)</f>
        <v>3</v>
      </c>
      <c r="E2375">
        <v>1811</v>
      </c>
      <c r="F2375" t="s">
        <v>14</v>
      </c>
      <c r="G2375">
        <f>VLOOKUP(F2375,sizing_mappings!$A$2:$B$6,2,0)</f>
        <v>2</v>
      </c>
      <c r="H2375" t="s">
        <v>2365</v>
      </c>
    </row>
    <row r="2376" spans="1:10" ht="15" hidden="1" customHeight="1">
      <c r="A2376" t="s">
        <v>2296</v>
      </c>
      <c r="B2376" t="s">
        <v>3359</v>
      </c>
      <c r="C2376" s="1" t="s">
        <v>13</v>
      </c>
      <c r="D2376">
        <f>VLOOKUP(C2376,status_mappings!$A$2:$B$8,2,0)</f>
        <v>3</v>
      </c>
      <c r="E2376">
        <v>1811</v>
      </c>
      <c r="F2376" t="s">
        <v>55</v>
      </c>
      <c r="G2376">
        <f>VLOOKUP(F2376,sizing_mappings!$A$2:$B$6,2,0)</f>
        <v>1</v>
      </c>
      <c r="H2376" t="s">
        <v>3327</v>
      </c>
    </row>
    <row r="2377" spans="1:10" ht="15" hidden="1" customHeight="1">
      <c r="A2377" t="s">
        <v>337</v>
      </c>
      <c r="B2377" t="s">
        <v>339</v>
      </c>
      <c r="C2377" s="1" t="s">
        <v>13</v>
      </c>
      <c r="D2377">
        <f>VLOOKUP(C2377,status_mappings!$A$2:$B$8,2,0)</f>
        <v>3</v>
      </c>
      <c r="E2377">
        <v>1504</v>
      </c>
      <c r="F2377" t="s">
        <v>21</v>
      </c>
      <c r="G2377">
        <f>VLOOKUP(F2377,sizing_mappings!$A$2:$B$6,2,0)</f>
        <v>3</v>
      </c>
      <c r="H2377" t="s">
        <v>49</v>
      </c>
      <c r="I2377">
        <v>1</v>
      </c>
      <c r="J2377" s="2">
        <v>1</v>
      </c>
    </row>
    <row r="2378" spans="1:10" ht="15" hidden="1" customHeight="1">
      <c r="A2378" t="s">
        <v>387</v>
      </c>
      <c r="B2378" t="s">
        <v>3354</v>
      </c>
      <c r="C2378" s="1" t="s">
        <v>13</v>
      </c>
      <c r="D2378">
        <f>VLOOKUP(C2378,status_mappings!$A$2:$B$8,2,0)</f>
        <v>3</v>
      </c>
      <c r="E2378">
        <v>1811</v>
      </c>
      <c r="F2378" t="s">
        <v>14</v>
      </c>
      <c r="G2378">
        <f>VLOOKUP(F2378,sizing_mappings!$A$2:$B$6,2,0)</f>
        <v>2</v>
      </c>
      <c r="H2378" t="s">
        <v>1689</v>
      </c>
    </row>
    <row r="2379" spans="1:10" ht="15" hidden="1" customHeight="1">
      <c r="A2379" t="s">
        <v>2296</v>
      </c>
      <c r="B2379" t="s">
        <v>3360</v>
      </c>
      <c r="C2379" s="1" t="s">
        <v>13</v>
      </c>
      <c r="D2379">
        <f>VLOOKUP(C2379,status_mappings!$A$2:$B$8,2,0)</f>
        <v>3</v>
      </c>
      <c r="E2379">
        <v>1811</v>
      </c>
      <c r="F2379" t="s">
        <v>55</v>
      </c>
      <c r="G2379">
        <f>VLOOKUP(F2379,sizing_mappings!$A$2:$B$6,2,0)</f>
        <v>1</v>
      </c>
      <c r="H2379" t="s">
        <v>1696</v>
      </c>
    </row>
    <row r="2380" spans="1:10" ht="15" hidden="1" customHeight="1">
      <c r="A2380" t="s">
        <v>387</v>
      </c>
      <c r="B2380" t="s">
        <v>3355</v>
      </c>
      <c r="C2380" s="1" t="s">
        <v>13</v>
      </c>
      <c r="D2380">
        <f>VLOOKUP(C2380,status_mappings!$A$2:$B$8,2,0)</f>
        <v>3</v>
      </c>
      <c r="E2380">
        <v>1811</v>
      </c>
      <c r="F2380" t="s">
        <v>55</v>
      </c>
      <c r="G2380">
        <f>VLOOKUP(F2380,sizing_mappings!$A$2:$B$6,2,0)</f>
        <v>1</v>
      </c>
      <c r="H2380" t="s">
        <v>1314</v>
      </c>
    </row>
    <row r="2381" spans="1:10" ht="15" hidden="1" customHeight="1">
      <c r="A2381" t="s">
        <v>337</v>
      </c>
      <c r="B2381" t="s">
        <v>3361</v>
      </c>
      <c r="C2381" s="1" t="s">
        <v>13</v>
      </c>
      <c r="D2381">
        <v>3</v>
      </c>
      <c r="E2381">
        <v>1811</v>
      </c>
      <c r="F2381" t="s">
        <v>14</v>
      </c>
      <c r="G2381">
        <f>VLOOKUP(F2380,sizing_mappings!$A$2:$B$6,2,0)</f>
        <v>1</v>
      </c>
      <c r="H2381" t="s">
        <v>2361</v>
      </c>
    </row>
    <row r="2382" spans="1:10" ht="15" hidden="1" customHeight="1">
      <c r="A2382" t="s">
        <v>337</v>
      </c>
      <c r="B2382" t="s">
        <v>3362</v>
      </c>
      <c r="C2382" s="1" t="s">
        <v>13</v>
      </c>
      <c r="D2382">
        <v>3</v>
      </c>
      <c r="E2382">
        <v>1811</v>
      </c>
      <c r="F2382" t="s">
        <v>21</v>
      </c>
      <c r="G2382">
        <v>3</v>
      </c>
      <c r="H2382" t="s">
        <v>2361</v>
      </c>
    </row>
    <row r="2383" spans="1:10" ht="15" hidden="1" customHeight="1">
      <c r="A2383" t="s">
        <v>337</v>
      </c>
      <c r="B2383" t="s">
        <v>3363</v>
      </c>
      <c r="C2383" s="1" t="s">
        <v>13</v>
      </c>
      <c r="D2383">
        <v>3</v>
      </c>
      <c r="E2383">
        <v>1811</v>
      </c>
      <c r="F2383" t="s">
        <v>55</v>
      </c>
      <c r="G2383">
        <v>1</v>
      </c>
      <c r="H2383" t="s">
        <v>2361</v>
      </c>
    </row>
    <row r="2384" spans="1:10" ht="15" hidden="1" customHeight="1">
      <c r="A2384" t="s">
        <v>337</v>
      </c>
      <c r="B2384" t="s">
        <v>3364</v>
      </c>
      <c r="C2384" s="1" t="s">
        <v>75</v>
      </c>
      <c r="D2384" t="e">
        <f>VLOOKUP(C2384,status_mappings!$A$2:$B$8,2,0)</f>
        <v>#N/A</v>
      </c>
      <c r="E2384">
        <v>1811</v>
      </c>
      <c r="F2384" t="s">
        <v>55</v>
      </c>
      <c r="G2384">
        <v>1</v>
      </c>
      <c r="H2384" t="s">
        <v>2361</v>
      </c>
    </row>
    <row r="2385" spans="1:8" ht="15" hidden="1" customHeight="1">
      <c r="A2385" t="s">
        <v>2296</v>
      </c>
      <c r="B2385" t="s">
        <v>3365</v>
      </c>
      <c r="C2385" s="1" t="s">
        <v>13</v>
      </c>
      <c r="D2385">
        <v>3</v>
      </c>
      <c r="E2385">
        <v>1811</v>
      </c>
      <c r="F2385" t="s">
        <v>55</v>
      </c>
      <c r="G2385">
        <v>1</v>
      </c>
      <c r="H2385" t="s">
        <v>2361</v>
      </c>
    </row>
    <row r="2386" spans="1:8" ht="15" hidden="1" customHeight="1">
      <c r="A2386" t="s">
        <v>31</v>
      </c>
      <c r="B2386" t="s">
        <v>3366</v>
      </c>
      <c r="C2386" s="1" t="s">
        <v>13</v>
      </c>
      <c r="D2386">
        <f>VLOOKUP(C2386,status_mappings!$A$2:$B$8,2,0)</f>
        <v>3</v>
      </c>
      <c r="E2386">
        <v>1812</v>
      </c>
      <c r="F2386" t="s">
        <v>14</v>
      </c>
      <c r="G2386">
        <f>VLOOKUP(F2386,sizing_mappings!$A$2:$B$6,2,0)</f>
        <v>2</v>
      </c>
      <c r="H2386" t="s">
        <v>3367</v>
      </c>
    </row>
    <row r="2387" spans="1:8" ht="15" hidden="1" customHeight="1">
      <c r="A2387" t="s">
        <v>3288</v>
      </c>
      <c r="B2387" t="s">
        <v>3381</v>
      </c>
      <c r="C2387" s="1" t="s">
        <v>13</v>
      </c>
      <c r="D2387">
        <f>VLOOKUP(C2387,status_mappings!$A$2:$B$8,2,0)</f>
        <v>3</v>
      </c>
      <c r="E2387">
        <v>1811</v>
      </c>
      <c r="F2387" t="s">
        <v>3378</v>
      </c>
      <c r="G2387">
        <f>VLOOKUP(F2387,sizing_mappings!$A$2:$B$6,2,0)</f>
        <v>3</v>
      </c>
      <c r="H2387" t="s">
        <v>3379</v>
      </c>
    </row>
    <row r="2388" spans="1:8" ht="15" hidden="1" customHeight="1">
      <c r="A2388" t="s">
        <v>3288</v>
      </c>
      <c r="B2388" t="s">
        <v>3382</v>
      </c>
      <c r="C2388" s="1" t="s">
        <v>13</v>
      </c>
      <c r="D2388">
        <f>VLOOKUP(C2388,status_mappings!$A$2:$B$8,2,0)</f>
        <v>3</v>
      </c>
      <c r="E2388">
        <v>1811</v>
      </c>
      <c r="F2388" t="s">
        <v>3378</v>
      </c>
      <c r="G2388">
        <f>VLOOKUP(F2388,sizing_mappings!$A$2:$B$6,2,0)</f>
        <v>3</v>
      </c>
      <c r="H2388" t="s">
        <v>3383</v>
      </c>
    </row>
    <row r="2389" spans="1:8" ht="15" hidden="1" customHeight="1">
      <c r="A2389" t="s">
        <v>387</v>
      </c>
      <c r="B2389" t="s">
        <v>3368</v>
      </c>
      <c r="C2389" s="1" t="s">
        <v>13</v>
      </c>
      <c r="D2389">
        <f>VLOOKUP(C2389,status_mappings!$A$2:$B$8,2,0)</f>
        <v>3</v>
      </c>
      <c r="E2389">
        <v>1811</v>
      </c>
      <c r="F2389" t="s">
        <v>14</v>
      </c>
      <c r="G2389">
        <f>VLOOKUP(F2389,sizing_mappings!$A$2:$B$6,2,0)</f>
        <v>2</v>
      </c>
      <c r="H2389" t="s">
        <v>1400</v>
      </c>
    </row>
    <row r="2390" spans="1:8" ht="15" hidden="1" customHeight="1">
      <c r="A2390" t="s">
        <v>387</v>
      </c>
      <c r="B2390" t="s">
        <v>3377</v>
      </c>
      <c r="C2390" s="1" t="s">
        <v>13</v>
      </c>
      <c r="D2390">
        <f>VLOOKUP(C2390,status_mappings!$A$2:$B$8,2,0)</f>
        <v>3</v>
      </c>
      <c r="E2390">
        <v>1811</v>
      </c>
      <c r="F2390" t="s">
        <v>3389</v>
      </c>
      <c r="G2390">
        <f>VLOOKUP(F2390,sizing_mappings!$A$2:$B$6,2,0)</f>
        <v>1</v>
      </c>
      <c r="H2390" t="s">
        <v>3379</v>
      </c>
    </row>
    <row r="2391" spans="1:8" ht="15" hidden="1" customHeight="1">
      <c r="A2391" t="s">
        <v>387</v>
      </c>
      <c r="B2391" t="s">
        <v>3369</v>
      </c>
      <c r="C2391" s="1" t="s">
        <v>13</v>
      </c>
      <c r="D2391">
        <f>VLOOKUP(C2391,status_mappings!$A$2:$B$8,2,0)</f>
        <v>3</v>
      </c>
      <c r="E2391">
        <v>1811</v>
      </c>
      <c r="F2391" t="s">
        <v>14</v>
      </c>
      <c r="G2391">
        <f>VLOOKUP(F2391,sizing_mappings!$A$2:$B$6,2,0)</f>
        <v>2</v>
      </c>
      <c r="H2391" t="s">
        <v>1314</v>
      </c>
    </row>
    <row r="2392" spans="1:8" ht="15" hidden="1" customHeight="1">
      <c r="A2392" t="s">
        <v>2930</v>
      </c>
      <c r="B2392" t="s">
        <v>3380</v>
      </c>
      <c r="C2392" s="1" t="s">
        <v>24</v>
      </c>
      <c r="D2392">
        <f>VLOOKUP(C2392,status_mappings!$A$2:$B$8,2,0)</f>
        <v>0</v>
      </c>
      <c r="E2392">
        <v>1908</v>
      </c>
      <c r="F2392" t="s">
        <v>14</v>
      </c>
      <c r="G2392">
        <f>VLOOKUP(F2392,sizing_mappings!$A$2:$B$6,2,0)</f>
        <v>2</v>
      </c>
      <c r="H2392" t="s">
        <v>25</v>
      </c>
    </row>
    <row r="2393" spans="1:8" hidden="1">
      <c r="A2393" t="s">
        <v>387</v>
      </c>
      <c r="B2393" t="s">
        <v>3370</v>
      </c>
      <c r="C2393" s="1" t="s">
        <v>13</v>
      </c>
      <c r="D2393">
        <f>VLOOKUP(C2393,status_mappings!$A$2:$B$8,2,0)</f>
        <v>3</v>
      </c>
      <c r="E2393">
        <v>1811</v>
      </c>
      <c r="F2393" t="s">
        <v>14</v>
      </c>
      <c r="G2393">
        <f>VLOOKUP(F2393,sizing_mappings!$A$2:$B$6,2,0)</f>
        <v>2</v>
      </c>
      <c r="H2393" t="s">
        <v>2361</v>
      </c>
    </row>
    <row r="2394" spans="1:8" hidden="1">
      <c r="A2394" t="s">
        <v>337</v>
      </c>
      <c r="B2394" t="s">
        <v>340</v>
      </c>
      <c r="C2394" s="1" t="s">
        <v>13</v>
      </c>
      <c r="D2394">
        <f>VLOOKUP(C2394,status_mappings!$A$2:$B$8,2,0)</f>
        <v>3</v>
      </c>
      <c r="E2394">
        <v>1406</v>
      </c>
      <c r="F2394" t="s">
        <v>21</v>
      </c>
      <c r="G2394">
        <f>VLOOKUP(F2394,sizing_mappings!$A$2:$B$6,2,0)</f>
        <v>3</v>
      </c>
      <c r="H2394" t="s">
        <v>228</v>
      </c>
    </row>
    <row r="2395" spans="1:8" hidden="1">
      <c r="A2395" t="s">
        <v>387</v>
      </c>
      <c r="B2395" t="s">
        <v>3371</v>
      </c>
      <c r="C2395" s="1" t="s">
        <v>13</v>
      </c>
      <c r="D2395">
        <f>VLOOKUP(C2395,status_mappings!$A$2:$B$8,2,0)</f>
        <v>3</v>
      </c>
      <c r="E2395">
        <v>1811</v>
      </c>
      <c r="F2395" t="s">
        <v>14</v>
      </c>
      <c r="G2395">
        <f>VLOOKUP(F2395,sizing_mappings!$A$2:$B$6,2,0)</f>
        <v>2</v>
      </c>
      <c r="H2395" t="s">
        <v>1696</v>
      </c>
    </row>
    <row r="2396" spans="1:8" hidden="1">
      <c r="A2396" t="s">
        <v>387</v>
      </c>
      <c r="B2396" t="s">
        <v>3372</v>
      </c>
      <c r="C2396" s="1" t="s">
        <v>13</v>
      </c>
      <c r="D2396">
        <f>VLOOKUP(C2396,status_mappings!$A$2:$B$8,2,0)</f>
        <v>3</v>
      </c>
      <c r="E2396">
        <v>1811</v>
      </c>
      <c r="F2396" t="s">
        <v>14</v>
      </c>
      <c r="G2396">
        <f>VLOOKUP(F2396,sizing_mappings!$A$2:$B$6,2,0)</f>
        <v>2</v>
      </c>
      <c r="H2396" t="s">
        <v>2912</v>
      </c>
    </row>
    <row r="2397" spans="1:8" hidden="1">
      <c r="A2397" t="s">
        <v>387</v>
      </c>
      <c r="B2397" t="s">
        <v>3373</v>
      </c>
      <c r="C2397" s="1" t="s">
        <v>13</v>
      </c>
      <c r="D2397">
        <f>VLOOKUP(C2397,status_mappings!$A$2:$B$8,2,0)</f>
        <v>3</v>
      </c>
      <c r="E2397">
        <v>1811</v>
      </c>
      <c r="F2397" t="s">
        <v>14</v>
      </c>
      <c r="G2397">
        <f>VLOOKUP(F2397,sizing_mappings!$A$2:$B$6,2,0)</f>
        <v>2</v>
      </c>
      <c r="H2397" t="s">
        <v>2883</v>
      </c>
    </row>
    <row r="2398" spans="1:8" hidden="1">
      <c r="A2398" t="s">
        <v>387</v>
      </c>
      <c r="B2398" t="s">
        <v>3374</v>
      </c>
      <c r="C2398" s="1" t="s">
        <v>13</v>
      </c>
      <c r="D2398">
        <f>VLOOKUP(C2398,status_mappings!$A$2:$B$8,2,0)</f>
        <v>3</v>
      </c>
      <c r="E2398">
        <v>1811</v>
      </c>
      <c r="F2398" t="s">
        <v>14</v>
      </c>
      <c r="G2398">
        <f>VLOOKUP(F2398,sizing_mappings!$A$2:$B$6,2,0)</f>
        <v>2</v>
      </c>
      <c r="H2398" t="s">
        <v>3125</v>
      </c>
    </row>
    <row r="2399" spans="1:8" hidden="1">
      <c r="A2399" t="s">
        <v>387</v>
      </c>
      <c r="B2399" t="s">
        <v>3375</v>
      </c>
      <c r="C2399" s="1" t="s">
        <v>13</v>
      </c>
      <c r="D2399">
        <f>VLOOKUP(C2399,status_mappings!$A$2:$B$8,2,0)</f>
        <v>3</v>
      </c>
      <c r="E2399">
        <v>1811</v>
      </c>
      <c r="F2399" t="s">
        <v>14</v>
      </c>
      <c r="G2399">
        <f>VLOOKUP(F2399,sizing_mappings!$A$2:$B$6,2,0)</f>
        <v>2</v>
      </c>
      <c r="H2399" t="s">
        <v>2365</v>
      </c>
    </row>
    <row r="2400" spans="1:8" ht="15" hidden="1" customHeight="1">
      <c r="A2400" t="s">
        <v>387</v>
      </c>
      <c r="B2400" t="s">
        <v>3376</v>
      </c>
      <c r="C2400" s="1" t="s">
        <v>13</v>
      </c>
      <c r="D2400">
        <f>VLOOKUP(C2400,status_mappings!$A$2:$B$8,2,0)</f>
        <v>3</v>
      </c>
      <c r="E2400">
        <v>1811</v>
      </c>
      <c r="F2400" t="s">
        <v>55</v>
      </c>
      <c r="G2400">
        <f>VLOOKUP(F2400,sizing_mappings!$A$2:$B$6,2,0)</f>
        <v>1</v>
      </c>
      <c r="H2400" t="s">
        <v>2363</v>
      </c>
    </row>
    <row r="2401" spans="1:8" ht="15" hidden="1" customHeight="1">
      <c r="A2401" t="s">
        <v>3288</v>
      </c>
      <c r="B2401" t="s">
        <v>3384</v>
      </c>
      <c r="C2401" s="1" t="s">
        <v>13</v>
      </c>
      <c r="D2401">
        <f>VLOOKUP(C2401,status_mappings!$A$2:$B$8,2,0)</f>
        <v>3</v>
      </c>
      <c r="E2401">
        <v>1811</v>
      </c>
      <c r="F2401" t="s">
        <v>55</v>
      </c>
      <c r="G2401">
        <f>VLOOKUP(F2401,sizing_mappings!$A$2:$B$6,2,0)</f>
        <v>1</v>
      </c>
      <c r="H2401" t="s">
        <v>3154</v>
      </c>
    </row>
    <row r="2402" spans="1:8" ht="15" hidden="1" customHeight="1">
      <c r="A2402" t="s">
        <v>3288</v>
      </c>
      <c r="B2402" t="s">
        <v>3385</v>
      </c>
      <c r="C2402" s="1" t="s">
        <v>13</v>
      </c>
      <c r="D2402">
        <f>VLOOKUP(C2402,status_mappings!$A$2:$B$8,2,0)</f>
        <v>3</v>
      </c>
      <c r="E2402">
        <v>1811</v>
      </c>
      <c r="F2402" t="s">
        <v>21</v>
      </c>
      <c r="G2402">
        <f>VLOOKUP(F2402,sizing_mappings!$A$2:$B$6,2,0)</f>
        <v>3</v>
      </c>
      <c r="H2402" t="s">
        <v>3154</v>
      </c>
    </row>
    <row r="2403" spans="1:8" ht="15" hidden="1" customHeight="1">
      <c r="A2403" t="s">
        <v>31</v>
      </c>
      <c r="B2403" t="s">
        <v>3386</v>
      </c>
      <c r="C2403" s="1" t="s">
        <v>13</v>
      </c>
      <c r="D2403">
        <f>VLOOKUP(C2403,status_mappings!$A$2:$B$8,2,0)</f>
        <v>3</v>
      </c>
      <c r="E2403">
        <v>1811</v>
      </c>
      <c r="F2403" t="s">
        <v>21</v>
      </c>
      <c r="G2403">
        <f>VLOOKUP(F2403,sizing_mappings!$A$2:$B$6,2,0)</f>
        <v>3</v>
      </c>
      <c r="H2403" t="s">
        <v>3327</v>
      </c>
    </row>
    <row r="2404" spans="1:8" ht="15" hidden="1" customHeight="1">
      <c r="A2404" t="s">
        <v>31</v>
      </c>
      <c r="B2404" t="s">
        <v>3387</v>
      </c>
      <c r="C2404" s="1" t="s">
        <v>13</v>
      </c>
      <c r="D2404">
        <f>VLOOKUP(C2404,status_mappings!$A$2:$B$8,2,0)</f>
        <v>3</v>
      </c>
      <c r="E2404">
        <v>1811</v>
      </c>
      <c r="F2404" t="s">
        <v>14</v>
      </c>
      <c r="G2404">
        <f>VLOOKUP(F2404,sizing_mappings!$A$2:$B$6,2,0)</f>
        <v>2</v>
      </c>
      <c r="H2404" t="s">
        <v>1314</v>
      </c>
    </row>
    <row r="2405" spans="1:8" ht="15" hidden="1" customHeight="1">
      <c r="A2405" t="s">
        <v>337</v>
      </c>
      <c r="B2405" t="s">
        <v>341</v>
      </c>
      <c r="C2405" s="1" t="s">
        <v>13</v>
      </c>
      <c r="D2405">
        <f>VLOOKUP(C2405,status_mappings!$A$2:$B$8,2,0)</f>
        <v>3</v>
      </c>
      <c r="E2405">
        <v>1504</v>
      </c>
      <c r="F2405" t="s">
        <v>18</v>
      </c>
      <c r="G2405">
        <f>VLOOKUP(F2405,sizing_mappings!$A$2:$B$6,2,0)</f>
        <v>5</v>
      </c>
      <c r="H2405" t="s">
        <v>70</v>
      </c>
    </row>
    <row r="2406" spans="1:8" ht="15" hidden="1" customHeight="1">
      <c r="A2406" t="s">
        <v>387</v>
      </c>
      <c r="B2406" t="s">
        <v>3390</v>
      </c>
      <c r="C2406" s="1" t="s">
        <v>13</v>
      </c>
      <c r="D2406">
        <f>VLOOKUP(C2406,status_mappings!$A$2:$B$8,2,0)</f>
        <v>3</v>
      </c>
      <c r="E2406">
        <v>1812</v>
      </c>
      <c r="F2406" t="s">
        <v>14</v>
      </c>
      <c r="G2406">
        <f>VLOOKUP(F2406,sizing_mappings!$A$2:$B$6,2,0)</f>
        <v>2</v>
      </c>
      <c r="H2406" t="s">
        <v>1400</v>
      </c>
    </row>
    <row r="2407" spans="1:8" ht="15" hidden="1" customHeight="1">
      <c r="A2407" t="s">
        <v>387</v>
      </c>
      <c r="B2407" t="s">
        <v>3391</v>
      </c>
      <c r="C2407" s="1" t="s">
        <v>13</v>
      </c>
      <c r="D2407">
        <f>VLOOKUP(C2407,status_mappings!$A$2:$B$8,2,0)</f>
        <v>3</v>
      </c>
      <c r="E2407">
        <v>1812</v>
      </c>
      <c r="F2407" t="s">
        <v>14</v>
      </c>
      <c r="G2407">
        <f>VLOOKUP(F2407,sizing_mappings!$A$2:$B$6,2,0)</f>
        <v>2</v>
      </c>
      <c r="H2407" t="s">
        <v>2361</v>
      </c>
    </row>
    <row r="2408" spans="1:8" hidden="1">
      <c r="A2408" t="s">
        <v>387</v>
      </c>
      <c r="B2408" t="s">
        <v>3392</v>
      </c>
      <c r="C2408" s="1" t="s">
        <v>13</v>
      </c>
      <c r="D2408">
        <f>VLOOKUP(C2408,status_mappings!$A$2:$B$8,2,0)</f>
        <v>3</v>
      </c>
      <c r="E2408">
        <v>1812</v>
      </c>
      <c r="F2408" t="s">
        <v>14</v>
      </c>
      <c r="G2408">
        <f>VLOOKUP(F2408,sizing_mappings!$A$2:$B$6,2,0)</f>
        <v>2</v>
      </c>
      <c r="H2408" t="s">
        <v>2883</v>
      </c>
    </row>
    <row r="2409" spans="1:8" ht="15" hidden="1" customHeight="1">
      <c r="A2409" t="s">
        <v>387</v>
      </c>
      <c r="B2409" t="s">
        <v>3393</v>
      </c>
      <c r="C2409" s="1" t="s">
        <v>13</v>
      </c>
      <c r="D2409">
        <f>VLOOKUP(C2409,status_mappings!$A$2:$B$8,2,0)</f>
        <v>3</v>
      </c>
      <c r="E2409">
        <v>1812</v>
      </c>
      <c r="F2409" t="s">
        <v>14</v>
      </c>
      <c r="G2409">
        <f>VLOOKUP(F2409,sizing_mappings!$A$2:$B$6,2,0)</f>
        <v>2</v>
      </c>
      <c r="H2409" t="s">
        <v>1314</v>
      </c>
    </row>
    <row r="2410" spans="1:8" hidden="1">
      <c r="A2410" t="s">
        <v>387</v>
      </c>
      <c r="B2410" t="s">
        <v>3394</v>
      </c>
      <c r="C2410" s="1" t="s">
        <v>13</v>
      </c>
      <c r="D2410">
        <f>VLOOKUP(C2410,status_mappings!$A$2:$B$8,2,0)</f>
        <v>3</v>
      </c>
      <c r="E2410">
        <v>1812</v>
      </c>
      <c r="F2410" t="s">
        <v>55</v>
      </c>
      <c r="G2410">
        <f>VLOOKUP(F2410,sizing_mappings!$A$2:$B$6,2,0)</f>
        <v>1</v>
      </c>
      <c r="H2410" t="s">
        <v>2363</v>
      </c>
    </row>
    <row r="2411" spans="1:8" hidden="1">
      <c r="A2411" t="s">
        <v>387</v>
      </c>
      <c r="B2411" t="s">
        <v>3395</v>
      </c>
      <c r="C2411" s="1" t="s">
        <v>13</v>
      </c>
      <c r="D2411">
        <f>VLOOKUP(C2411,status_mappings!$A$2:$B$8,2,0)</f>
        <v>3</v>
      </c>
      <c r="E2411">
        <v>1811</v>
      </c>
      <c r="F2411" t="s">
        <v>18</v>
      </c>
      <c r="G2411">
        <f>VLOOKUP(F2411,sizing_mappings!$A$2:$B$6,2,0)</f>
        <v>5</v>
      </c>
      <c r="H2411" t="s">
        <v>1400</v>
      </c>
    </row>
    <row r="2412" spans="1:8" ht="15" hidden="1" customHeight="1">
      <c r="A2412" t="s">
        <v>3288</v>
      </c>
      <c r="B2412" s="24" t="s">
        <v>3396</v>
      </c>
      <c r="C2412" s="1" t="s">
        <v>13</v>
      </c>
      <c r="D2412">
        <v>2</v>
      </c>
      <c r="E2412">
        <v>1811</v>
      </c>
      <c r="F2412" t="s">
        <v>36</v>
      </c>
      <c r="G2412">
        <f>VLOOKUP(F2412,sizing_mappings!$A$2:$B$6,2,0)</f>
        <v>8</v>
      </c>
      <c r="H2412" t="s">
        <v>29</v>
      </c>
    </row>
    <row r="2413" spans="1:8" ht="15" hidden="1" customHeight="1">
      <c r="A2413" t="s">
        <v>3288</v>
      </c>
      <c r="B2413" s="24" t="s">
        <v>3397</v>
      </c>
      <c r="C2413" s="1" t="s">
        <v>13</v>
      </c>
      <c r="D2413">
        <v>2</v>
      </c>
      <c r="E2413">
        <v>1811</v>
      </c>
      <c r="F2413" t="s">
        <v>18</v>
      </c>
      <c r="G2413">
        <v>5</v>
      </c>
      <c r="H2413" t="s">
        <v>1028</v>
      </c>
    </row>
    <row r="2414" spans="1:8" ht="15" hidden="1" customHeight="1">
      <c r="A2414" t="s">
        <v>3288</v>
      </c>
      <c r="B2414" s="24" t="s">
        <v>3398</v>
      </c>
      <c r="C2414" s="1" t="s">
        <v>13</v>
      </c>
      <c r="D2414">
        <v>2</v>
      </c>
      <c r="E2414">
        <v>1811</v>
      </c>
      <c r="F2414" t="s">
        <v>55</v>
      </c>
      <c r="G2414">
        <v>1</v>
      </c>
      <c r="H2414" t="s">
        <v>1028</v>
      </c>
    </row>
    <row r="2415" spans="1:8" ht="15" hidden="1" customHeight="1">
      <c r="A2415" t="s">
        <v>3288</v>
      </c>
      <c r="B2415" s="24" t="s">
        <v>3399</v>
      </c>
      <c r="C2415" s="1" t="s">
        <v>13</v>
      </c>
      <c r="D2415">
        <v>2</v>
      </c>
      <c r="E2415">
        <v>1811</v>
      </c>
      <c r="F2415" t="s">
        <v>14</v>
      </c>
      <c r="G2415">
        <v>2</v>
      </c>
      <c r="H2415" t="s">
        <v>279</v>
      </c>
    </row>
    <row r="2416" spans="1:8" ht="15" hidden="1" customHeight="1">
      <c r="A2416" t="s">
        <v>11</v>
      </c>
      <c r="B2416" t="s">
        <v>342</v>
      </c>
      <c r="C2416" s="1" t="s">
        <v>13</v>
      </c>
      <c r="D2416">
        <f>VLOOKUP(C2416,status_mappings!$A$2:$B$8,2,0)</f>
        <v>3</v>
      </c>
      <c r="E2416">
        <v>1406</v>
      </c>
      <c r="F2416" t="s">
        <v>21</v>
      </c>
      <c r="G2416">
        <f>VLOOKUP(F2416,sizing_mappings!$A$2:$B$6,2,0)</f>
        <v>3</v>
      </c>
      <c r="H2416" t="s">
        <v>99</v>
      </c>
    </row>
    <row r="2417" spans="1:11" ht="15" hidden="1" customHeight="1">
      <c r="A2417" t="s">
        <v>31</v>
      </c>
      <c r="B2417" t="s">
        <v>3400</v>
      </c>
      <c r="C2417" s="1" t="s">
        <v>75</v>
      </c>
      <c r="D2417" t="e">
        <f>VLOOKUP(C2417,status_mappings!$A$2:$B$8,2,0)</f>
        <v>#N/A</v>
      </c>
      <c r="E2417">
        <v>1905</v>
      </c>
      <c r="F2417" t="s">
        <v>14</v>
      </c>
      <c r="G2417">
        <f>VLOOKUP(F2417,sizing_mappings!$A$2:$B$6,2,0)</f>
        <v>2</v>
      </c>
      <c r="H2417" t="s">
        <v>25</v>
      </c>
    </row>
    <row r="2418" spans="1:11" ht="15" hidden="1" customHeight="1">
      <c r="A2418" t="s">
        <v>31</v>
      </c>
      <c r="B2418" s="24" t="s">
        <v>3401</v>
      </c>
      <c r="C2418" s="1" t="s">
        <v>13</v>
      </c>
      <c r="D2418">
        <f>VLOOKUP(C2418,status_mappings!$A$2:$B$8,2,0)</f>
        <v>3</v>
      </c>
      <c r="E2418">
        <v>1811</v>
      </c>
      <c r="F2418" t="s">
        <v>14</v>
      </c>
      <c r="G2418">
        <f>VLOOKUP(F2418,sizing_mappings!$A$2:$B$6,2,0)</f>
        <v>2</v>
      </c>
      <c r="H2418" t="s">
        <v>3311</v>
      </c>
    </row>
    <row r="2419" spans="1:11" ht="15" hidden="1" customHeight="1">
      <c r="A2419" t="s">
        <v>3402</v>
      </c>
      <c r="B2419" s="24" t="s">
        <v>3404</v>
      </c>
      <c r="C2419" s="1" t="s">
        <v>13</v>
      </c>
      <c r="D2419">
        <f>VLOOKUP(C2419,status_mappings!$A$2:$B$8,2,0)</f>
        <v>3</v>
      </c>
      <c r="E2419">
        <v>1811</v>
      </c>
      <c r="F2419" t="s">
        <v>55</v>
      </c>
      <c r="G2419">
        <f>VLOOKUP(F2419,sizing_mappings!$A$2:$B$6,2,0)</f>
        <v>1</v>
      </c>
      <c r="H2419" t="s">
        <v>3440</v>
      </c>
    </row>
    <row r="2420" spans="1:11" ht="15" hidden="1" customHeight="1">
      <c r="A2420" t="s">
        <v>31</v>
      </c>
      <c r="B2420" t="s">
        <v>3403</v>
      </c>
      <c r="C2420" s="1" t="s">
        <v>13</v>
      </c>
      <c r="D2420">
        <f>VLOOKUP(C2420,status_mappings!$A$2:$B$8,2,0)</f>
        <v>3</v>
      </c>
      <c r="E2420">
        <v>1812</v>
      </c>
      <c r="F2420" t="s">
        <v>14</v>
      </c>
      <c r="G2420">
        <f>VLOOKUP(F2420,sizing_mappings!$A$2:$B$6,2,0)</f>
        <v>2</v>
      </c>
      <c r="H2420" t="s">
        <v>3440</v>
      </c>
    </row>
    <row r="2421" spans="1:11" ht="15" hidden="1" customHeight="1">
      <c r="A2421" t="s">
        <v>387</v>
      </c>
      <c r="B2421" t="s">
        <v>3407</v>
      </c>
      <c r="C2421" s="1" t="s">
        <v>13</v>
      </c>
      <c r="D2421">
        <f>VLOOKUP(C2421,status_mappings!$A$2:$B$8,2,0)</f>
        <v>3</v>
      </c>
      <c r="E2421">
        <v>1811</v>
      </c>
      <c r="F2421" t="s">
        <v>14</v>
      </c>
      <c r="G2421">
        <f>VLOOKUP(F2421,sizing_mappings!$A$2:$B$6,2,0)</f>
        <v>2</v>
      </c>
      <c r="H2421" t="s">
        <v>3440</v>
      </c>
    </row>
    <row r="2422" spans="1:11" ht="15" hidden="1" customHeight="1">
      <c r="A2422" t="s">
        <v>31</v>
      </c>
      <c r="B2422" t="s">
        <v>3408</v>
      </c>
      <c r="C2422" s="1" t="s">
        <v>13</v>
      </c>
      <c r="D2422">
        <f>VLOOKUP(C2422,status_mappings!$A$2:$B$8,2,0)</f>
        <v>3</v>
      </c>
      <c r="E2422">
        <v>1811</v>
      </c>
      <c r="F2422" t="s">
        <v>14</v>
      </c>
      <c r="G2422">
        <f>VLOOKUP(F2422,sizing_mappings!$A$2:$B$6,2,0)</f>
        <v>2</v>
      </c>
      <c r="H2422" t="s">
        <v>3235</v>
      </c>
    </row>
    <row r="2423" spans="1:11" ht="15" hidden="1" customHeight="1">
      <c r="A2423" t="s">
        <v>2930</v>
      </c>
      <c r="B2423" t="s">
        <v>3410</v>
      </c>
      <c r="C2423" s="1" t="s">
        <v>75</v>
      </c>
      <c r="D2423" t="e">
        <f>VLOOKUP(C2423,status_mappings!$A$2:$B$8,2,0)</f>
        <v>#N/A</v>
      </c>
      <c r="E2423">
        <v>1902</v>
      </c>
      <c r="F2423" t="s">
        <v>18</v>
      </c>
      <c r="G2423">
        <f>VLOOKUP(F2423,sizing_mappings!$A$2:$B$6,2,0)</f>
        <v>5</v>
      </c>
      <c r="H2423" t="s">
        <v>25</v>
      </c>
    </row>
    <row r="2424" spans="1:11" ht="15" hidden="1" customHeight="1">
      <c r="A2424" t="s">
        <v>31</v>
      </c>
      <c r="B2424" t="s">
        <v>3411</v>
      </c>
      <c r="C2424" s="1" t="s">
        <v>13</v>
      </c>
      <c r="D2424">
        <f>VLOOKUP(C2424,status_mappings!$A$2:$B$8,2,0)</f>
        <v>3</v>
      </c>
      <c r="E2424">
        <v>1902</v>
      </c>
      <c r="F2424" t="s">
        <v>14</v>
      </c>
      <c r="G2424">
        <f>VLOOKUP(F2424,sizing_mappings!$A$2:$B$6,2,0)</f>
        <v>2</v>
      </c>
      <c r="H2424" t="s">
        <v>1804</v>
      </c>
    </row>
    <row r="2425" spans="1:11" ht="15" hidden="1" customHeight="1">
      <c r="A2425" t="s">
        <v>31</v>
      </c>
      <c r="B2425" t="s">
        <v>3412</v>
      </c>
      <c r="C2425" s="1" t="s">
        <v>75</v>
      </c>
      <c r="D2425" t="e">
        <f>VLOOKUP(C2425,status_mappings!$A$2:$B$8,2,0)</f>
        <v>#N/A</v>
      </c>
      <c r="E2425">
        <v>1903</v>
      </c>
      <c r="F2425" t="s">
        <v>21</v>
      </c>
      <c r="G2425">
        <f>VLOOKUP(F2425,sizing_mappings!$A$2:$B$6,2,0)</f>
        <v>3</v>
      </c>
      <c r="H2425" t="s">
        <v>25</v>
      </c>
    </row>
    <row r="2426" spans="1:11" ht="15" hidden="1" customHeight="1">
      <c r="A2426" t="s">
        <v>2930</v>
      </c>
      <c r="B2426" t="s">
        <v>3413</v>
      </c>
      <c r="C2426" s="1" t="s">
        <v>75</v>
      </c>
      <c r="D2426" t="e">
        <f>VLOOKUP(C2426,status_mappings!$A$2:$B$8,2,0)</f>
        <v>#N/A</v>
      </c>
      <c r="E2426">
        <v>1904</v>
      </c>
      <c r="F2426" t="s">
        <v>18</v>
      </c>
      <c r="G2426">
        <f>VLOOKUP(F2426,sizing_mappings!$A$2:$B$6,2,0)</f>
        <v>5</v>
      </c>
      <c r="H2426" t="s">
        <v>25</v>
      </c>
      <c r="K2426" t="s">
        <v>3462</v>
      </c>
    </row>
    <row r="2427" spans="1:11" ht="15" hidden="1" customHeight="1">
      <c r="A2427" t="s">
        <v>2930</v>
      </c>
      <c r="B2427" t="s">
        <v>3420</v>
      </c>
      <c r="C2427" s="1" t="s">
        <v>75</v>
      </c>
      <c r="D2427" t="e">
        <f>VLOOKUP(C2427,status_mappings!$A$2:$B$8,2,0)</f>
        <v>#N/A</v>
      </c>
      <c r="E2427">
        <v>1904</v>
      </c>
      <c r="F2427" t="s">
        <v>21</v>
      </c>
      <c r="G2427">
        <f>VLOOKUP(F2427,sizing_mappings!$A$2:$B$6,2,0)</f>
        <v>3</v>
      </c>
      <c r="H2427" t="s">
        <v>25</v>
      </c>
      <c r="K2427" t="s">
        <v>3462</v>
      </c>
    </row>
    <row r="2428" spans="1:11" ht="15" hidden="1" customHeight="1">
      <c r="A2428" t="s">
        <v>11</v>
      </c>
      <c r="B2428" t="s">
        <v>343</v>
      </c>
      <c r="C2428" s="1" t="s">
        <v>13</v>
      </c>
      <c r="D2428">
        <f>VLOOKUP(C2428,status_mappings!$A$2:$B$8,2,0)</f>
        <v>3</v>
      </c>
      <c r="E2428">
        <v>1406</v>
      </c>
      <c r="F2428" t="s">
        <v>18</v>
      </c>
      <c r="G2428">
        <f>VLOOKUP(F2428,sizing_mappings!$A$2:$B$6,2,0)</f>
        <v>5</v>
      </c>
      <c r="H2428" t="s">
        <v>51</v>
      </c>
      <c r="K2428" t="s">
        <v>344</v>
      </c>
    </row>
    <row r="2429" spans="1:11" ht="15" hidden="1" customHeight="1">
      <c r="A2429" t="s">
        <v>31</v>
      </c>
      <c r="B2429" t="s">
        <v>3415</v>
      </c>
      <c r="C2429" s="1" t="s">
        <v>13</v>
      </c>
      <c r="D2429">
        <f>VLOOKUP(C2429,status_mappings!$A$2:$B$8,2,0)</f>
        <v>3</v>
      </c>
      <c r="E2429">
        <v>1902</v>
      </c>
      <c r="F2429" t="s">
        <v>55</v>
      </c>
      <c r="G2429">
        <f>VLOOKUP(F2429,sizing_mappings!$A$2:$B$6,2,0)</f>
        <v>1</v>
      </c>
      <c r="H2429" t="s">
        <v>1400</v>
      </c>
    </row>
    <row r="2430" spans="1:11" ht="15" hidden="1" customHeight="1">
      <c r="A2430" t="s">
        <v>2930</v>
      </c>
      <c r="B2430" t="s">
        <v>3421</v>
      </c>
      <c r="C2430" s="1" t="s">
        <v>13</v>
      </c>
      <c r="D2430">
        <f>VLOOKUP(C2430,status_mappings!$A$2:$B$8,2,0)</f>
        <v>3</v>
      </c>
      <c r="E2430">
        <v>1903</v>
      </c>
      <c r="F2430" t="s">
        <v>18</v>
      </c>
      <c r="G2430">
        <f>VLOOKUP(F2430,sizing_mappings!$A$2:$B$6,2,0)</f>
        <v>5</v>
      </c>
      <c r="H2430" t="s">
        <v>3414</v>
      </c>
    </row>
    <row r="2431" spans="1:11" ht="15" hidden="1" customHeight="1">
      <c r="A2431" t="s">
        <v>31</v>
      </c>
      <c r="B2431" t="s">
        <v>3416</v>
      </c>
      <c r="C2431" s="1" t="s">
        <v>13</v>
      </c>
      <c r="D2431">
        <f>VLOOKUP(C2431,status_mappings!$A$2:$B$8,2,0)</f>
        <v>3</v>
      </c>
      <c r="E2431">
        <v>1903</v>
      </c>
      <c r="F2431" t="s">
        <v>14</v>
      </c>
      <c r="G2431">
        <f>VLOOKUP(F2431,sizing_mappings!$A$2:$B$6,2,0)</f>
        <v>2</v>
      </c>
      <c r="H2431" t="s">
        <v>2093</v>
      </c>
    </row>
    <row r="2432" spans="1:11" ht="15" hidden="1" customHeight="1">
      <c r="A2432" t="s">
        <v>31</v>
      </c>
      <c r="B2432" t="s">
        <v>3417</v>
      </c>
      <c r="C2432" s="1" t="s">
        <v>24</v>
      </c>
      <c r="D2432">
        <f>VLOOKUP(C2432,status_mappings!$A$2:$B$8,2,0)</f>
        <v>0</v>
      </c>
      <c r="E2432">
        <v>1908</v>
      </c>
      <c r="F2432" t="s">
        <v>21</v>
      </c>
      <c r="G2432">
        <f>VLOOKUP(F2432,sizing_mappings!$A$2:$B$6,2,0)</f>
        <v>3</v>
      </c>
      <c r="H2432" t="s">
        <v>25</v>
      </c>
    </row>
    <row r="2433" spans="1:11" ht="15" hidden="1" customHeight="1">
      <c r="A2433" t="s">
        <v>31</v>
      </c>
      <c r="B2433" t="s">
        <v>3418</v>
      </c>
      <c r="C2433" s="1" t="s">
        <v>75</v>
      </c>
      <c r="D2433" t="e">
        <f>VLOOKUP(C2433,status_mappings!$A$2:$B$8,2,0)</f>
        <v>#N/A</v>
      </c>
      <c r="E2433">
        <v>1901</v>
      </c>
      <c r="F2433" t="s">
        <v>21</v>
      </c>
      <c r="G2433">
        <f>VLOOKUP(F2433,sizing_mappings!$A$2:$B$6,2,0)</f>
        <v>3</v>
      </c>
      <c r="H2433" t="s">
        <v>25</v>
      </c>
    </row>
    <row r="2434" spans="1:11" ht="15" hidden="1" customHeight="1">
      <c r="A2434" t="s">
        <v>31</v>
      </c>
      <c r="B2434" t="s">
        <v>3419</v>
      </c>
      <c r="C2434" s="1" t="s">
        <v>13</v>
      </c>
      <c r="D2434">
        <f>VLOOKUP(C2434,status_mappings!$A$2:$B$8,2,0)</f>
        <v>3</v>
      </c>
      <c r="E2434">
        <v>1812</v>
      </c>
      <c r="F2434" t="s">
        <v>14</v>
      </c>
      <c r="G2434">
        <f>VLOOKUP(F2434,sizing_mappings!$A$2:$B$6,2,0)</f>
        <v>2</v>
      </c>
      <c r="H2434" t="s">
        <v>3414</v>
      </c>
    </row>
    <row r="2435" spans="1:11" ht="15" hidden="1" customHeight="1">
      <c r="A2435" t="s">
        <v>11</v>
      </c>
      <c r="B2435" t="s">
        <v>345</v>
      </c>
      <c r="C2435" s="1" t="s">
        <v>13</v>
      </c>
      <c r="D2435">
        <f>VLOOKUP(C2435,status_mappings!$A$2:$B$8,2,0)</f>
        <v>3</v>
      </c>
      <c r="E2435">
        <v>1406</v>
      </c>
      <c r="F2435" t="s">
        <v>21</v>
      </c>
      <c r="G2435">
        <f>VLOOKUP(F2435,sizing_mappings!$A$2:$B$6,2,0)</f>
        <v>3</v>
      </c>
      <c r="H2435" t="s">
        <v>271</v>
      </c>
    </row>
    <row r="2436" spans="1:11" ht="15" hidden="1" customHeight="1">
      <c r="A2436" t="s">
        <v>31</v>
      </c>
      <c r="B2436" t="s">
        <v>346</v>
      </c>
      <c r="C2436" s="1" t="s">
        <v>13</v>
      </c>
      <c r="D2436">
        <f>VLOOKUP(C2436,status_mappings!$A$2:$B$8,2,0)</f>
        <v>3</v>
      </c>
      <c r="E2436">
        <v>1408</v>
      </c>
      <c r="F2436" t="s">
        <v>21</v>
      </c>
      <c r="G2436">
        <f>VLOOKUP(F2436,sizing_mappings!$A$2:$B$6,2,0)</f>
        <v>3</v>
      </c>
      <c r="H2436" t="s">
        <v>198</v>
      </c>
    </row>
    <row r="2437" spans="1:11" ht="15" hidden="1" customHeight="1">
      <c r="A2437" t="s">
        <v>11</v>
      </c>
      <c r="B2437" t="s">
        <v>347</v>
      </c>
      <c r="C2437" s="1" t="s">
        <v>13</v>
      </c>
      <c r="D2437">
        <f>VLOOKUP(C2437,status_mappings!$A$2:$B$8,2,0)</f>
        <v>3</v>
      </c>
      <c r="E2437">
        <v>1406</v>
      </c>
      <c r="F2437" t="s">
        <v>21</v>
      </c>
      <c r="G2437">
        <f>VLOOKUP(F2437,sizing_mappings!$A$2:$B$6,2,0)</f>
        <v>3</v>
      </c>
      <c r="H2437" t="s">
        <v>99</v>
      </c>
      <c r="K2437" t="s">
        <v>348</v>
      </c>
    </row>
    <row r="2438" spans="1:11" ht="15" hidden="1" customHeight="1">
      <c r="A2438" t="s">
        <v>11</v>
      </c>
      <c r="B2438" t="s">
        <v>349</v>
      </c>
      <c r="C2438" s="1" t="s">
        <v>13</v>
      </c>
      <c r="D2438">
        <f>VLOOKUP(C2438,status_mappings!$A$2:$B$8,2,0)</f>
        <v>3</v>
      </c>
      <c r="E2438">
        <v>1406</v>
      </c>
      <c r="F2438" t="s">
        <v>21</v>
      </c>
      <c r="G2438">
        <f>VLOOKUP(F2438,sizing_mappings!$A$2:$B$6,2,0)</f>
        <v>3</v>
      </c>
      <c r="H2438" t="s">
        <v>15</v>
      </c>
    </row>
    <row r="2439" spans="1:11" ht="15" hidden="1" customHeight="1">
      <c r="A2439" t="s">
        <v>11</v>
      </c>
      <c r="B2439" t="s">
        <v>350</v>
      </c>
      <c r="C2439" s="1" t="s">
        <v>24</v>
      </c>
      <c r="D2439">
        <f>VLOOKUP(C2439,status_mappings!$A$2:$B$8,2,0)</f>
        <v>0</v>
      </c>
      <c r="E2439" t="s">
        <v>25</v>
      </c>
      <c r="F2439" t="s">
        <v>21</v>
      </c>
      <c r="G2439">
        <f>VLOOKUP(F2439,sizing_mappings!$A$2:$B$6,2,0)</f>
        <v>3</v>
      </c>
      <c r="H2439" t="s">
        <v>101</v>
      </c>
    </row>
    <row r="2440" spans="1:11" ht="15" hidden="1" customHeight="1">
      <c r="A2440" t="s">
        <v>11</v>
      </c>
      <c r="B2440" t="s">
        <v>351</v>
      </c>
      <c r="C2440" s="1" t="s">
        <v>13</v>
      </c>
      <c r="D2440">
        <f>VLOOKUP(C2440,status_mappings!$A$2:$B$8,2,0)</f>
        <v>3</v>
      </c>
      <c r="E2440">
        <v>1407</v>
      </c>
      <c r="F2440" t="s">
        <v>21</v>
      </c>
      <c r="G2440">
        <f>VLOOKUP(F2440,sizing_mappings!$A$2:$B$6,2,0)</f>
        <v>3</v>
      </c>
      <c r="H2440" t="s">
        <v>15</v>
      </c>
    </row>
    <row r="2441" spans="1:11" ht="15" hidden="1" customHeight="1">
      <c r="A2441" t="s">
        <v>11</v>
      </c>
      <c r="B2441" t="s">
        <v>352</v>
      </c>
      <c r="C2441" s="1" t="s">
        <v>13</v>
      </c>
      <c r="D2441">
        <f>VLOOKUP(C2441,status_mappings!$A$2:$B$8,2,0)</f>
        <v>3</v>
      </c>
      <c r="E2441">
        <v>1410</v>
      </c>
      <c r="F2441" t="s">
        <v>18</v>
      </c>
      <c r="G2441">
        <f>VLOOKUP(F2441,sizing_mappings!$A$2:$B$6,2,0)</f>
        <v>5</v>
      </c>
      <c r="H2441" t="s">
        <v>19</v>
      </c>
      <c r="J2441" s="2">
        <v>1</v>
      </c>
    </row>
    <row r="2442" spans="1:11" ht="15" hidden="1" customHeight="1">
      <c r="A2442" t="s">
        <v>11</v>
      </c>
      <c r="B2442" t="s">
        <v>353</v>
      </c>
      <c r="C2442" s="1" t="s">
        <v>13</v>
      </c>
      <c r="D2442">
        <f>VLOOKUP(C2442,status_mappings!$A$2:$B$8,2,0)</f>
        <v>3</v>
      </c>
      <c r="E2442">
        <v>1410</v>
      </c>
      <c r="F2442" t="s">
        <v>36</v>
      </c>
      <c r="G2442">
        <f>VLOOKUP(F2442,sizing_mappings!$A$2:$B$6,2,0)</f>
        <v>8</v>
      </c>
      <c r="H2442" t="s">
        <v>19</v>
      </c>
      <c r="J2442" s="2">
        <v>1</v>
      </c>
    </row>
    <row r="2443" spans="1:11" ht="15" hidden="1" customHeight="1">
      <c r="A2443" t="s">
        <v>11</v>
      </c>
      <c r="B2443" t="s">
        <v>354</v>
      </c>
      <c r="C2443" s="1" t="s">
        <v>13</v>
      </c>
      <c r="D2443">
        <f>VLOOKUP(C2443,status_mappings!$A$2:$B$8,2,0)</f>
        <v>3</v>
      </c>
      <c r="E2443">
        <v>1502</v>
      </c>
      <c r="F2443" t="s">
        <v>36</v>
      </c>
      <c r="G2443">
        <f>VLOOKUP(F2443,sizing_mappings!$A$2:$B$6,2,0)</f>
        <v>8</v>
      </c>
      <c r="H2443" t="s">
        <v>19</v>
      </c>
      <c r="J2443" s="2">
        <v>0.9</v>
      </c>
    </row>
    <row r="2444" spans="1:11" ht="15" hidden="1" customHeight="1">
      <c r="A2444" t="s">
        <v>11</v>
      </c>
      <c r="B2444" t="s">
        <v>355</v>
      </c>
      <c r="C2444" s="1" t="s">
        <v>13</v>
      </c>
      <c r="D2444">
        <f>VLOOKUP(C2444,status_mappings!$A$2:$B$8,2,0)</f>
        <v>3</v>
      </c>
      <c r="E2444">
        <v>1410</v>
      </c>
      <c r="F2444" t="s">
        <v>36</v>
      </c>
      <c r="G2444">
        <f>VLOOKUP(F2444,sizing_mappings!$A$2:$B$6,2,0)</f>
        <v>8</v>
      </c>
      <c r="H2444" t="s">
        <v>19</v>
      </c>
      <c r="J2444" s="2">
        <v>0.85</v>
      </c>
    </row>
    <row r="2445" spans="1:11" ht="15" hidden="1" customHeight="1">
      <c r="A2445" t="s">
        <v>31</v>
      </c>
      <c r="B2445" t="s">
        <v>356</v>
      </c>
      <c r="C2445" s="1" t="s">
        <v>13</v>
      </c>
      <c r="D2445">
        <f>VLOOKUP(C2445,status_mappings!$A$2:$B$8,2,0)</f>
        <v>3</v>
      </c>
      <c r="E2445">
        <v>1408</v>
      </c>
      <c r="F2445" t="s">
        <v>18</v>
      </c>
      <c r="G2445">
        <f>VLOOKUP(F2445,sizing_mappings!$A$2:$B$6,2,0)</f>
        <v>5</v>
      </c>
      <c r="H2445" t="s">
        <v>101</v>
      </c>
    </row>
    <row r="2446" spans="1:11" ht="15" hidden="1" customHeight="1">
      <c r="A2446" t="s">
        <v>31</v>
      </c>
      <c r="B2446" t="s">
        <v>357</v>
      </c>
      <c r="C2446" s="1" t="s">
        <v>13</v>
      </c>
      <c r="D2446">
        <f>VLOOKUP(C2446,status_mappings!$A$2:$B$8,2,0)</f>
        <v>3</v>
      </c>
      <c r="E2446">
        <v>1407</v>
      </c>
      <c r="F2446" t="s">
        <v>14</v>
      </c>
      <c r="G2446">
        <f>VLOOKUP(F2446,sizing_mappings!$A$2:$B$6,2,0)</f>
        <v>2</v>
      </c>
      <c r="H2446" t="s">
        <v>358</v>
      </c>
    </row>
    <row r="2447" spans="1:11" ht="15" hidden="1" customHeight="1">
      <c r="A2447" t="s">
        <v>31</v>
      </c>
      <c r="B2447" t="s">
        <v>359</v>
      </c>
      <c r="C2447" s="1" t="s">
        <v>13</v>
      </c>
      <c r="D2447">
        <f>VLOOKUP(C2447,status_mappings!$A$2:$B$8,2,0)</f>
        <v>3</v>
      </c>
      <c r="E2447">
        <v>1407</v>
      </c>
      <c r="F2447" t="s">
        <v>14</v>
      </c>
      <c r="G2447">
        <f>VLOOKUP(F2447,sizing_mappings!$A$2:$B$6,2,0)</f>
        <v>2</v>
      </c>
      <c r="H2447" t="s">
        <v>360</v>
      </c>
    </row>
    <row r="2448" spans="1:11" ht="15" hidden="1" customHeight="1">
      <c r="A2448" t="s">
        <v>31</v>
      </c>
      <c r="B2448" t="s">
        <v>361</v>
      </c>
      <c r="C2448" s="1" t="s">
        <v>13</v>
      </c>
      <c r="D2448">
        <f>VLOOKUP(C2448,status_mappings!$A$2:$B$8,2,0)</f>
        <v>3</v>
      </c>
      <c r="E2448">
        <v>1407</v>
      </c>
      <c r="F2448" t="s">
        <v>14</v>
      </c>
      <c r="G2448">
        <f>VLOOKUP(F2448,sizing_mappings!$A$2:$B$6,2,0)</f>
        <v>2</v>
      </c>
      <c r="H2448" t="s">
        <v>362</v>
      </c>
    </row>
    <row r="2449" spans="1:11" ht="15" hidden="1" customHeight="1">
      <c r="A2449" t="s">
        <v>31</v>
      </c>
      <c r="B2449" t="s">
        <v>363</v>
      </c>
      <c r="C2449" s="1" t="s">
        <v>13</v>
      </c>
      <c r="D2449">
        <f>VLOOKUP(C2449,status_mappings!$A$2:$B$8,2,0)</f>
        <v>3</v>
      </c>
      <c r="E2449">
        <v>1407</v>
      </c>
      <c r="F2449" t="s">
        <v>21</v>
      </c>
      <c r="G2449">
        <f>VLOOKUP(F2449,sizing_mappings!$A$2:$B$6,2,0)</f>
        <v>3</v>
      </c>
      <c r="H2449" t="s">
        <v>15</v>
      </c>
    </row>
    <row r="2450" spans="1:11" ht="15" hidden="1" customHeight="1">
      <c r="A2450" t="s">
        <v>337</v>
      </c>
      <c r="B2450" t="s">
        <v>364</v>
      </c>
      <c r="C2450" s="1" t="s">
        <v>13</v>
      </c>
      <c r="D2450">
        <f>VLOOKUP(C2450,status_mappings!$A$2:$B$8,2,0)</f>
        <v>3</v>
      </c>
      <c r="E2450">
        <v>1407</v>
      </c>
      <c r="F2450" t="s">
        <v>21</v>
      </c>
      <c r="G2450">
        <f>VLOOKUP(F2450,sizing_mappings!$A$2:$B$6,2,0)</f>
        <v>3</v>
      </c>
      <c r="H2450" t="s">
        <v>358</v>
      </c>
      <c r="K2450" s="2">
        <v>1</v>
      </c>
    </row>
    <row r="2451" spans="1:11" ht="15" hidden="1" customHeight="1">
      <c r="A2451" t="s">
        <v>337</v>
      </c>
      <c r="B2451" t="s">
        <v>365</v>
      </c>
      <c r="C2451" s="1" t="s">
        <v>13</v>
      </c>
      <c r="D2451">
        <f>VLOOKUP(C2451,status_mappings!$A$2:$B$8,2,0)</f>
        <v>3</v>
      </c>
      <c r="E2451">
        <v>1407</v>
      </c>
      <c r="F2451" t="s">
        <v>21</v>
      </c>
      <c r="G2451">
        <f>VLOOKUP(F2451,sizing_mappings!$A$2:$B$6,2,0)</f>
        <v>3</v>
      </c>
      <c r="H2451" t="s">
        <v>360</v>
      </c>
      <c r="K2451" s="2">
        <v>1</v>
      </c>
    </row>
    <row r="2452" spans="1:11" ht="15" hidden="1" customHeight="1">
      <c r="A2452" t="s">
        <v>337</v>
      </c>
      <c r="B2452" t="s">
        <v>366</v>
      </c>
      <c r="C2452" s="1" t="s">
        <v>13</v>
      </c>
      <c r="D2452">
        <f>VLOOKUP(C2452,status_mappings!$A$2:$B$8,2,0)</f>
        <v>3</v>
      </c>
      <c r="E2452">
        <v>1407</v>
      </c>
      <c r="F2452" t="s">
        <v>21</v>
      </c>
      <c r="G2452">
        <f>VLOOKUP(F2452,sizing_mappings!$A$2:$B$6,2,0)</f>
        <v>3</v>
      </c>
      <c r="H2452" t="s">
        <v>362</v>
      </c>
      <c r="K2452" s="2">
        <v>0.7</v>
      </c>
    </row>
    <row r="2453" spans="1:11" ht="15" hidden="1" customHeight="1">
      <c r="A2453" t="s">
        <v>337</v>
      </c>
      <c r="B2453" t="s">
        <v>367</v>
      </c>
      <c r="C2453" s="1" t="s">
        <v>24</v>
      </c>
      <c r="D2453">
        <f>VLOOKUP(C2453,status_mappings!$A$2:$B$8,2,0)</f>
        <v>0</v>
      </c>
      <c r="E2453" t="s">
        <v>25</v>
      </c>
      <c r="F2453" t="s">
        <v>21</v>
      </c>
      <c r="G2453">
        <f>VLOOKUP(F2453,sizing_mappings!$A$2:$B$6,2,0)</f>
        <v>3</v>
      </c>
      <c r="H2453" t="s">
        <v>25</v>
      </c>
    </row>
    <row r="2454" spans="1:11" ht="15" hidden="1" customHeight="1">
      <c r="A2454" t="s">
        <v>337</v>
      </c>
      <c r="B2454" t="s">
        <v>368</v>
      </c>
      <c r="C2454" s="1" t="s">
        <v>13</v>
      </c>
      <c r="D2454">
        <f>VLOOKUP(C2454,status_mappings!$A$2:$B$8,2,0)</f>
        <v>3</v>
      </c>
      <c r="E2454">
        <v>1410</v>
      </c>
      <c r="F2454" t="s">
        <v>18</v>
      </c>
      <c r="G2454">
        <f>VLOOKUP(F2454,sizing_mappings!$A$2:$B$6,2,0)</f>
        <v>5</v>
      </c>
      <c r="H2454" t="s">
        <v>267</v>
      </c>
      <c r="I2454">
        <v>1</v>
      </c>
      <c r="J2454" s="2">
        <v>0.8</v>
      </c>
      <c r="K2454" s="2"/>
    </row>
    <row r="2455" spans="1:11" ht="15" hidden="1" customHeight="1">
      <c r="A2455" t="s">
        <v>337</v>
      </c>
      <c r="B2455" t="s">
        <v>369</v>
      </c>
      <c r="C2455" s="1" t="s">
        <v>13</v>
      </c>
      <c r="D2455">
        <f>VLOOKUP(C2455,status_mappings!$A$2:$B$8,2,0)</f>
        <v>3</v>
      </c>
      <c r="E2455">
        <v>1407</v>
      </c>
      <c r="F2455" t="s">
        <v>21</v>
      </c>
      <c r="G2455">
        <f>VLOOKUP(F2455,sizing_mappings!$A$2:$B$6,2,0)</f>
        <v>3</v>
      </c>
      <c r="H2455" t="s">
        <v>99</v>
      </c>
      <c r="K2455" s="2"/>
    </row>
    <row r="2456" spans="1:11" ht="15" hidden="1" customHeight="1">
      <c r="A2456" t="s">
        <v>337</v>
      </c>
      <c r="B2456" t="s">
        <v>370</v>
      </c>
      <c r="C2456" s="1" t="s">
        <v>13</v>
      </c>
      <c r="D2456">
        <f>VLOOKUP(C2456,status_mappings!$A$2:$B$8,2,0)</f>
        <v>3</v>
      </c>
      <c r="E2456">
        <v>1407</v>
      </c>
      <c r="F2456" t="s">
        <v>21</v>
      </c>
      <c r="G2456">
        <f>VLOOKUP(F2456,sizing_mappings!$A$2:$B$6,2,0)</f>
        <v>3</v>
      </c>
      <c r="H2456" t="s">
        <v>70</v>
      </c>
    </row>
    <row r="2457" spans="1:11" ht="15" hidden="1" customHeight="1">
      <c r="A2457" t="s">
        <v>337</v>
      </c>
      <c r="B2457" t="s">
        <v>371</v>
      </c>
      <c r="C2457" s="1" t="s">
        <v>13</v>
      </c>
      <c r="D2457">
        <f>VLOOKUP(C2457,status_mappings!$A$2:$B$8,2,0)</f>
        <v>3</v>
      </c>
      <c r="E2457">
        <v>1410</v>
      </c>
      <c r="F2457" t="s">
        <v>18</v>
      </c>
      <c r="G2457">
        <f>VLOOKUP(F2457,sizing_mappings!$A$2:$B$6,2,0)</f>
        <v>5</v>
      </c>
      <c r="H2457" t="s">
        <v>99</v>
      </c>
      <c r="J2457" s="2">
        <v>0.9</v>
      </c>
    </row>
    <row r="2458" spans="1:11" ht="15" hidden="1" customHeight="1">
      <c r="A2458" t="s">
        <v>337</v>
      </c>
      <c r="B2458" t="s">
        <v>372</v>
      </c>
      <c r="C2458" s="1" t="s">
        <v>75</v>
      </c>
      <c r="D2458" t="e">
        <f>VLOOKUP(C2458,status_mappings!$A$2:$B$8,2,0)</f>
        <v>#N/A</v>
      </c>
      <c r="E2458">
        <v>1502</v>
      </c>
      <c r="F2458" t="s">
        <v>21</v>
      </c>
      <c r="G2458">
        <f>VLOOKUP(F2458,sizing_mappings!$A$2:$B$6,2,0)</f>
        <v>3</v>
      </c>
      <c r="H2458" t="s">
        <v>25</v>
      </c>
      <c r="J2458" s="2">
        <v>0.2</v>
      </c>
    </row>
    <row r="2459" spans="1:11" ht="15" hidden="1" customHeight="1">
      <c r="A2459" t="s">
        <v>337</v>
      </c>
      <c r="B2459" t="s">
        <v>373</v>
      </c>
      <c r="C2459" s="1" t="s">
        <v>75</v>
      </c>
      <c r="D2459" t="e">
        <f>VLOOKUP(C2459,status_mappings!$A$2:$B$8,2,0)</f>
        <v>#N/A</v>
      </c>
      <c r="E2459">
        <v>1502</v>
      </c>
      <c r="F2459" t="s">
        <v>14</v>
      </c>
      <c r="G2459">
        <f>VLOOKUP(F2459,sizing_mappings!$A$2:$B$6,2,0)</f>
        <v>2</v>
      </c>
      <c r="H2459" t="s">
        <v>25</v>
      </c>
      <c r="J2459" s="2">
        <v>0.7</v>
      </c>
      <c r="K2459" s="2"/>
    </row>
    <row r="2460" spans="1:11" ht="15" hidden="1" customHeight="1">
      <c r="A2460" t="s">
        <v>337</v>
      </c>
      <c r="B2460" t="s">
        <v>374</v>
      </c>
      <c r="C2460" s="1" t="s">
        <v>13</v>
      </c>
      <c r="D2460">
        <f>VLOOKUP(C2460,status_mappings!$A$2:$B$8,2,0)</f>
        <v>3</v>
      </c>
      <c r="E2460">
        <v>1410</v>
      </c>
      <c r="F2460" t="s">
        <v>21</v>
      </c>
      <c r="G2460">
        <f>VLOOKUP(F2460,sizing_mappings!$A$2:$B$6,2,0)</f>
        <v>3</v>
      </c>
      <c r="H2460" t="s">
        <v>99</v>
      </c>
      <c r="J2460" s="2">
        <v>0.9</v>
      </c>
      <c r="K2460" t="s">
        <v>375</v>
      </c>
    </row>
    <row r="2461" spans="1:11" ht="15" hidden="1" customHeight="1">
      <c r="A2461" t="s">
        <v>337</v>
      </c>
      <c r="B2461" t="s">
        <v>376</v>
      </c>
      <c r="C2461" s="1" t="s">
        <v>13</v>
      </c>
      <c r="D2461">
        <f>VLOOKUP(C2461,status_mappings!$A$2:$B$8,2,0)</f>
        <v>3</v>
      </c>
      <c r="E2461">
        <v>1501</v>
      </c>
      <c r="F2461" t="s">
        <v>21</v>
      </c>
      <c r="G2461">
        <f>VLOOKUP(F2461,sizing_mappings!$A$2:$B$6,2,0)</f>
        <v>3</v>
      </c>
      <c r="H2461" t="s">
        <v>99</v>
      </c>
      <c r="J2461" s="2">
        <v>0.3</v>
      </c>
      <c r="K2461" s="2"/>
    </row>
    <row r="2462" spans="1:11" ht="15" hidden="1" customHeight="1">
      <c r="A2462" t="s">
        <v>31</v>
      </c>
      <c r="B2462" t="s">
        <v>377</v>
      </c>
      <c r="C2462" s="1" t="s">
        <v>13</v>
      </c>
      <c r="D2462">
        <f>VLOOKUP(C2462,status_mappings!$A$2:$B$8,2,0)</f>
        <v>3</v>
      </c>
      <c r="E2462">
        <v>1407</v>
      </c>
      <c r="F2462" t="s">
        <v>18</v>
      </c>
      <c r="G2462">
        <f>VLOOKUP(F2462,sizing_mappings!$A$2:$B$6,2,0)</f>
        <v>5</v>
      </c>
      <c r="H2462" t="s">
        <v>198</v>
      </c>
    </row>
    <row r="2463" spans="1:11" ht="15" hidden="1" customHeight="1">
      <c r="A2463" t="s">
        <v>31</v>
      </c>
      <c r="B2463" t="s">
        <v>378</v>
      </c>
      <c r="C2463" s="1" t="s">
        <v>75</v>
      </c>
      <c r="D2463" t="e">
        <f>VLOOKUP(C2463,status_mappings!$A$2:$B$8,2,0)</f>
        <v>#N/A</v>
      </c>
      <c r="E2463">
        <v>1410</v>
      </c>
      <c r="F2463" t="s">
        <v>21</v>
      </c>
      <c r="G2463">
        <f>VLOOKUP(F2463,sizing_mappings!$A$2:$B$6,2,0)</f>
        <v>3</v>
      </c>
      <c r="H2463" t="s">
        <v>251</v>
      </c>
      <c r="J2463" s="2">
        <v>0.1</v>
      </c>
    </row>
    <row r="2464" spans="1:11" ht="15" hidden="1" customHeight="1">
      <c r="A2464" t="s">
        <v>31</v>
      </c>
      <c r="B2464" t="s">
        <v>379</v>
      </c>
      <c r="C2464" s="1" t="s">
        <v>13</v>
      </c>
      <c r="D2464">
        <f>VLOOKUP(C2464,status_mappings!$A$2:$B$8,2,0)</f>
        <v>3</v>
      </c>
      <c r="E2464">
        <v>1407</v>
      </c>
      <c r="F2464" t="s">
        <v>21</v>
      </c>
      <c r="G2464">
        <f>VLOOKUP(F2464,sizing_mappings!$A$2:$B$6,2,0)</f>
        <v>3</v>
      </c>
      <c r="H2464" t="s">
        <v>15</v>
      </c>
    </row>
    <row r="2465" spans="1:11" ht="15" hidden="1" customHeight="1">
      <c r="A2465" t="s">
        <v>31</v>
      </c>
      <c r="B2465" t="s">
        <v>380</v>
      </c>
      <c r="C2465" s="1" t="s">
        <v>13</v>
      </c>
      <c r="D2465">
        <f>VLOOKUP(C2465,status_mappings!$A$2:$B$8,2,0)</f>
        <v>3</v>
      </c>
      <c r="E2465">
        <v>1408</v>
      </c>
      <c r="F2465" t="s">
        <v>21</v>
      </c>
      <c r="G2465">
        <f>VLOOKUP(F2465,sizing_mappings!$A$2:$B$6,2,0)</f>
        <v>3</v>
      </c>
      <c r="H2465" t="s">
        <v>15</v>
      </c>
    </row>
    <row r="2466" spans="1:11" ht="15" hidden="1" customHeight="1">
      <c r="A2466" t="s">
        <v>331</v>
      </c>
      <c r="B2466" t="s">
        <v>381</v>
      </c>
      <c r="C2466" s="1" t="s">
        <v>13</v>
      </c>
      <c r="D2466">
        <f>VLOOKUP(C2466,status_mappings!$A$2:$B$8,2,0)</f>
        <v>3</v>
      </c>
      <c r="E2466">
        <v>1408</v>
      </c>
      <c r="F2466" t="s">
        <v>21</v>
      </c>
      <c r="G2466">
        <f>VLOOKUP(F2466,sizing_mappings!$A$2:$B$6,2,0)</f>
        <v>3</v>
      </c>
      <c r="H2466" t="s">
        <v>358</v>
      </c>
      <c r="K2466" s="2">
        <v>0.85</v>
      </c>
    </row>
    <row r="2467" spans="1:11" ht="15" hidden="1" customHeight="1">
      <c r="A2467" t="s">
        <v>337</v>
      </c>
      <c r="B2467" t="s">
        <v>382</v>
      </c>
      <c r="C2467" s="1" t="s">
        <v>13</v>
      </c>
      <c r="D2467">
        <f>VLOOKUP(C2467,status_mappings!$A$2:$B$8,2,0)</f>
        <v>3</v>
      </c>
      <c r="E2467">
        <v>1410</v>
      </c>
      <c r="F2467" t="s">
        <v>18</v>
      </c>
      <c r="G2467">
        <f>VLOOKUP(F2467,sizing_mappings!$A$2:$B$6,2,0)</f>
        <v>5</v>
      </c>
      <c r="H2467" t="s">
        <v>383</v>
      </c>
      <c r="I2467">
        <v>1</v>
      </c>
      <c r="J2467" s="2">
        <v>0.9</v>
      </c>
    </row>
    <row r="2468" spans="1:11" ht="15" hidden="1" customHeight="1">
      <c r="A2468" t="s">
        <v>337</v>
      </c>
      <c r="B2468" t="s">
        <v>384</v>
      </c>
      <c r="C2468" s="1" t="s">
        <v>13</v>
      </c>
      <c r="D2468">
        <f>VLOOKUP(C2468,status_mappings!$A$2:$B$8,2,0)</f>
        <v>3</v>
      </c>
      <c r="E2468">
        <v>1408</v>
      </c>
      <c r="F2468" t="s">
        <v>18</v>
      </c>
      <c r="G2468">
        <f>VLOOKUP(F2468,sizing_mappings!$A$2:$B$6,2,0)</f>
        <v>5</v>
      </c>
      <c r="H2468" t="s">
        <v>99</v>
      </c>
    </row>
    <row r="2469" spans="1:11" ht="15" hidden="1" customHeight="1">
      <c r="A2469" t="s">
        <v>337</v>
      </c>
      <c r="B2469" t="s">
        <v>385</v>
      </c>
      <c r="C2469" s="1" t="s">
        <v>13</v>
      </c>
      <c r="D2469">
        <f>VLOOKUP(C2469,status_mappings!$A$2:$B$8,2,0)</f>
        <v>3</v>
      </c>
      <c r="E2469">
        <v>1409</v>
      </c>
      <c r="F2469" t="s">
        <v>18</v>
      </c>
      <c r="G2469">
        <f>VLOOKUP(F2469,sizing_mappings!$A$2:$B$6,2,0)</f>
        <v>5</v>
      </c>
      <c r="H2469" t="s">
        <v>198</v>
      </c>
      <c r="K2469" t="s">
        <v>386</v>
      </c>
    </row>
    <row r="2470" spans="1:11" ht="15" hidden="1" customHeight="1">
      <c r="A2470" t="s">
        <v>387</v>
      </c>
      <c r="B2470" t="s">
        <v>388</v>
      </c>
      <c r="C2470" s="1" t="s">
        <v>13</v>
      </c>
      <c r="D2470">
        <f>VLOOKUP(C2470,status_mappings!$A$2:$B$8,2,0)</f>
        <v>3</v>
      </c>
      <c r="E2470">
        <v>1410</v>
      </c>
      <c r="F2470" t="s">
        <v>36</v>
      </c>
      <c r="G2470">
        <f>VLOOKUP(F2470,sizing_mappings!$A$2:$B$6,2,0)</f>
        <v>8</v>
      </c>
      <c r="H2470" t="s">
        <v>360</v>
      </c>
      <c r="J2470" s="2">
        <v>0.9</v>
      </c>
      <c r="K2470" t="s">
        <v>389</v>
      </c>
    </row>
    <row r="2471" spans="1:11" ht="15" hidden="1" customHeight="1">
      <c r="A2471" t="s">
        <v>387</v>
      </c>
      <c r="B2471" t="s">
        <v>390</v>
      </c>
      <c r="C2471" s="1" t="s">
        <v>13</v>
      </c>
      <c r="D2471">
        <f>VLOOKUP(C2471,status_mappings!$A$2:$B$8,2,0)</f>
        <v>3</v>
      </c>
      <c r="E2471">
        <v>1411</v>
      </c>
      <c r="F2471" t="s">
        <v>21</v>
      </c>
      <c r="G2471">
        <f>VLOOKUP(F2471,sizing_mappings!$A$2:$B$6,2,0)</f>
        <v>3</v>
      </c>
      <c r="H2471" t="s">
        <v>22</v>
      </c>
      <c r="J2471" s="2">
        <v>0.85</v>
      </c>
    </row>
    <row r="2472" spans="1:11" ht="15" hidden="1" customHeight="1">
      <c r="A2472" t="s">
        <v>31</v>
      </c>
      <c r="B2472" t="s">
        <v>391</v>
      </c>
      <c r="C2472" s="1" t="s">
        <v>13</v>
      </c>
      <c r="D2472">
        <f>VLOOKUP(C2472,status_mappings!$A$2:$B$8,2,0)</f>
        <v>3</v>
      </c>
      <c r="E2472">
        <v>1410</v>
      </c>
      <c r="F2472" t="s">
        <v>21</v>
      </c>
      <c r="G2472">
        <f>VLOOKUP(F2472,sizing_mappings!$A$2:$B$6,2,0)</f>
        <v>3</v>
      </c>
      <c r="H2472" t="s">
        <v>15</v>
      </c>
      <c r="J2472" s="2">
        <v>1</v>
      </c>
    </row>
    <row r="2473" spans="1:11" ht="15" hidden="1" customHeight="1">
      <c r="A2473" t="s">
        <v>337</v>
      </c>
      <c r="B2473" t="s">
        <v>392</v>
      </c>
      <c r="C2473" s="1" t="s">
        <v>13</v>
      </c>
      <c r="D2473">
        <f>VLOOKUP(C2473,status_mappings!$A$2:$B$8,2,0)</f>
        <v>3</v>
      </c>
      <c r="E2473">
        <v>1501</v>
      </c>
      <c r="F2473" t="s">
        <v>14</v>
      </c>
      <c r="G2473">
        <f>VLOOKUP(F2473,sizing_mappings!$A$2:$B$6,2,0)</f>
        <v>2</v>
      </c>
      <c r="H2473" t="s">
        <v>360</v>
      </c>
      <c r="J2473" s="2">
        <v>0.9</v>
      </c>
    </row>
    <row r="2474" spans="1:11" ht="15" hidden="1" customHeight="1">
      <c r="A2474" t="s">
        <v>337</v>
      </c>
      <c r="B2474" t="s">
        <v>393</v>
      </c>
      <c r="C2474" s="1" t="s">
        <v>13</v>
      </c>
      <c r="D2474">
        <f>VLOOKUP(C2474,status_mappings!$A$2:$B$8,2,0)</f>
        <v>3</v>
      </c>
      <c r="E2474">
        <v>1502</v>
      </c>
      <c r="F2474" t="s">
        <v>21</v>
      </c>
      <c r="G2474">
        <f>VLOOKUP(F2474,sizing_mappings!$A$2:$B$6,2,0)</f>
        <v>3</v>
      </c>
      <c r="H2474" t="s">
        <v>394</v>
      </c>
      <c r="J2474" s="2">
        <v>0.95</v>
      </c>
    </row>
    <row r="2475" spans="1:11" ht="15" hidden="1" customHeight="1">
      <c r="A2475" t="s">
        <v>387</v>
      </c>
      <c r="B2475" t="s">
        <v>395</v>
      </c>
      <c r="C2475" s="1" t="s">
        <v>24</v>
      </c>
      <c r="D2475">
        <f>VLOOKUP(C2475,status_mappings!$A$2:$B$8,2,0)</f>
        <v>0</v>
      </c>
      <c r="E2475" t="s">
        <v>25</v>
      </c>
      <c r="F2475" t="s">
        <v>18</v>
      </c>
      <c r="G2475">
        <f>VLOOKUP(F2475,sizing_mappings!$A$2:$B$6,2,0)</f>
        <v>5</v>
      </c>
      <c r="H2475" t="s">
        <v>25</v>
      </c>
      <c r="J2475" s="2">
        <v>0.8</v>
      </c>
    </row>
    <row r="2476" spans="1:11" ht="15" hidden="1" customHeight="1">
      <c r="A2476" t="s">
        <v>337</v>
      </c>
      <c r="B2476" t="s">
        <v>396</v>
      </c>
      <c r="C2476" s="1" t="s">
        <v>13</v>
      </c>
      <c r="D2476">
        <f>VLOOKUP(C2476,status_mappings!$A$2:$B$8,2,0)</f>
        <v>3</v>
      </c>
      <c r="E2476">
        <v>1410</v>
      </c>
      <c r="F2476" t="s">
        <v>14</v>
      </c>
      <c r="G2476">
        <f>VLOOKUP(F2476,sizing_mappings!$A$2:$B$6,2,0)</f>
        <v>2</v>
      </c>
      <c r="H2476" t="s">
        <v>15</v>
      </c>
      <c r="J2476" s="2">
        <v>1</v>
      </c>
    </row>
    <row r="2477" spans="1:11" ht="15" hidden="1" customHeight="1">
      <c r="A2477" t="s">
        <v>337</v>
      </c>
      <c r="B2477" t="s">
        <v>397</v>
      </c>
      <c r="C2477" s="1" t="s">
        <v>13</v>
      </c>
      <c r="D2477">
        <f>VLOOKUP(C2477,status_mappings!$A$2:$B$8,2,0)</f>
        <v>3</v>
      </c>
      <c r="E2477">
        <v>1410</v>
      </c>
      <c r="F2477" t="s">
        <v>21</v>
      </c>
      <c r="G2477">
        <f>VLOOKUP(F2477,sizing_mappings!$A$2:$B$6,2,0)</f>
        <v>3</v>
      </c>
      <c r="H2477" t="s">
        <v>15</v>
      </c>
      <c r="I2477">
        <v>1</v>
      </c>
      <c r="J2477" s="2">
        <v>1</v>
      </c>
    </row>
    <row r="2478" spans="1:11" ht="15" hidden="1" customHeight="1">
      <c r="A2478" t="s">
        <v>337</v>
      </c>
      <c r="B2478" t="s">
        <v>398</v>
      </c>
      <c r="C2478" s="1" t="s">
        <v>13</v>
      </c>
      <c r="D2478">
        <f>VLOOKUP(C2478,status_mappings!$A$2:$B$8,2,0)</f>
        <v>3</v>
      </c>
      <c r="E2478">
        <v>1410</v>
      </c>
      <c r="F2478" t="s">
        <v>21</v>
      </c>
      <c r="G2478">
        <f>VLOOKUP(F2478,sizing_mappings!$A$2:$B$6,2,0)</f>
        <v>3</v>
      </c>
      <c r="H2478" t="s">
        <v>15</v>
      </c>
      <c r="I2478">
        <v>1</v>
      </c>
      <c r="J2478" s="2">
        <v>1</v>
      </c>
    </row>
    <row r="2479" spans="1:11" ht="15" hidden="1" customHeight="1">
      <c r="A2479" t="s">
        <v>337</v>
      </c>
      <c r="B2479" t="s">
        <v>399</v>
      </c>
      <c r="C2479" s="1" t="s">
        <v>75</v>
      </c>
      <c r="D2479" t="e">
        <f>VLOOKUP(C2479,status_mappings!$A$2:$B$8,2,0)</f>
        <v>#N/A</v>
      </c>
      <c r="E2479">
        <v>1410</v>
      </c>
      <c r="F2479" t="s">
        <v>18</v>
      </c>
      <c r="G2479">
        <f>VLOOKUP(F2479,sizing_mappings!$A$2:$B$6,2,0)</f>
        <v>5</v>
      </c>
      <c r="H2479" t="s">
        <v>25</v>
      </c>
      <c r="J2479" s="2">
        <v>0.5</v>
      </c>
    </row>
    <row r="2480" spans="1:11" ht="15" hidden="1" customHeight="1">
      <c r="A2480" t="s">
        <v>31</v>
      </c>
      <c r="B2480" t="s">
        <v>400</v>
      </c>
      <c r="C2480" s="1" t="s">
        <v>13</v>
      </c>
      <c r="D2480">
        <f>VLOOKUP(C2480,status_mappings!$A$2:$B$8,2,0)</f>
        <v>3</v>
      </c>
      <c r="E2480">
        <v>1410</v>
      </c>
      <c r="F2480" t="s">
        <v>21</v>
      </c>
      <c r="G2480">
        <f>VLOOKUP(F2480,sizing_mappings!$A$2:$B$6,2,0)</f>
        <v>3</v>
      </c>
      <c r="H2480" t="s">
        <v>198</v>
      </c>
      <c r="J2480" s="2">
        <v>1</v>
      </c>
    </row>
    <row r="2481" spans="1:11" ht="15" hidden="1" customHeight="1">
      <c r="A2481" t="s">
        <v>401</v>
      </c>
      <c r="B2481" t="s">
        <v>402</v>
      </c>
      <c r="C2481" s="1" t="s">
        <v>13</v>
      </c>
      <c r="D2481">
        <f>VLOOKUP(C2481,status_mappings!$A$2:$B$8,2,0)</f>
        <v>3</v>
      </c>
      <c r="E2481">
        <v>1410</v>
      </c>
      <c r="F2481" t="s">
        <v>21</v>
      </c>
      <c r="G2481">
        <f>VLOOKUP(F2481,sizing_mappings!$A$2:$B$6,2,0)</f>
        <v>3</v>
      </c>
      <c r="H2481" t="s">
        <v>15</v>
      </c>
      <c r="J2481" s="2">
        <v>1</v>
      </c>
    </row>
    <row r="2482" spans="1:11" ht="15" hidden="1" customHeight="1">
      <c r="A2482" t="s">
        <v>31</v>
      </c>
      <c r="B2482" t="s">
        <v>403</v>
      </c>
      <c r="C2482" s="1" t="s">
        <v>13</v>
      </c>
      <c r="D2482">
        <f>VLOOKUP(C2482,status_mappings!$A$2:$B$8,2,0)</f>
        <v>3</v>
      </c>
      <c r="E2482">
        <v>1409</v>
      </c>
      <c r="F2482" t="s">
        <v>21</v>
      </c>
      <c r="G2482">
        <f>VLOOKUP(F2482,sizing_mappings!$A$2:$B$6,2,0)</f>
        <v>3</v>
      </c>
      <c r="H2482" t="s">
        <v>15</v>
      </c>
    </row>
    <row r="2483" spans="1:11" ht="15" hidden="1" customHeight="1">
      <c r="A2483" t="s">
        <v>31</v>
      </c>
      <c r="B2483" t="s">
        <v>404</v>
      </c>
      <c r="C2483" s="1" t="s">
        <v>13</v>
      </c>
      <c r="D2483">
        <f>VLOOKUP(C2483,status_mappings!$A$2:$B$8,2,0)</f>
        <v>3</v>
      </c>
      <c r="E2483">
        <v>1410</v>
      </c>
      <c r="F2483" t="s">
        <v>18</v>
      </c>
      <c r="G2483">
        <f>VLOOKUP(F2483,sizing_mappings!$A$2:$B$6,2,0)</f>
        <v>5</v>
      </c>
      <c r="H2483" t="s">
        <v>15</v>
      </c>
      <c r="J2483" s="2">
        <v>1</v>
      </c>
    </row>
    <row r="2484" spans="1:11" ht="15" hidden="1" customHeight="1">
      <c r="A2484" t="s">
        <v>31</v>
      </c>
      <c r="B2484" t="s">
        <v>405</v>
      </c>
      <c r="C2484" s="1" t="s">
        <v>13</v>
      </c>
      <c r="D2484">
        <f>VLOOKUP(C2484,status_mappings!$A$2:$B$8,2,0)</f>
        <v>3</v>
      </c>
      <c r="E2484">
        <v>1501</v>
      </c>
      <c r="F2484" t="s">
        <v>14</v>
      </c>
      <c r="G2484">
        <f>VLOOKUP(F2484,sizing_mappings!$A$2:$B$6,2,0)</f>
        <v>2</v>
      </c>
      <c r="H2484" t="s">
        <v>406</v>
      </c>
      <c r="J2484" s="2">
        <v>0.85</v>
      </c>
    </row>
    <row r="2485" spans="1:11" ht="15" hidden="1" customHeight="1">
      <c r="A2485" t="s">
        <v>331</v>
      </c>
      <c r="B2485" t="s">
        <v>407</v>
      </c>
      <c r="C2485" s="1" t="s">
        <v>13</v>
      </c>
      <c r="D2485">
        <f>VLOOKUP(C2485,status_mappings!$A$2:$B$8,2,0)</f>
        <v>3</v>
      </c>
      <c r="E2485">
        <v>1410</v>
      </c>
      <c r="F2485" t="s">
        <v>21</v>
      </c>
      <c r="G2485">
        <f>VLOOKUP(F2485,sizing_mappings!$A$2:$B$6,2,0)</f>
        <v>3</v>
      </c>
      <c r="H2485" t="s">
        <v>358</v>
      </c>
      <c r="J2485" s="2">
        <v>0.7</v>
      </c>
    </row>
    <row r="2486" spans="1:11" ht="15" hidden="1" customHeight="1">
      <c r="A2486" t="s">
        <v>331</v>
      </c>
      <c r="B2486" t="s">
        <v>408</v>
      </c>
      <c r="C2486" s="1" t="s">
        <v>13</v>
      </c>
      <c r="D2486">
        <f>VLOOKUP(C2486,status_mappings!$A$2:$B$8,2,0)</f>
        <v>3</v>
      </c>
      <c r="E2486">
        <v>1501</v>
      </c>
      <c r="F2486" t="s">
        <v>18</v>
      </c>
      <c r="G2486">
        <f>VLOOKUP(F2486,sizing_mappings!$A$2:$B$6,2,0)</f>
        <v>5</v>
      </c>
      <c r="H2486" t="s">
        <v>409</v>
      </c>
      <c r="J2486" s="2">
        <v>1</v>
      </c>
      <c r="K2486" t="s">
        <v>410</v>
      </c>
    </row>
    <row r="2487" spans="1:11" ht="15" hidden="1" customHeight="1">
      <c r="A2487" t="s">
        <v>331</v>
      </c>
      <c r="B2487" t="s">
        <v>411</v>
      </c>
      <c r="C2487" s="1" t="s">
        <v>13</v>
      </c>
      <c r="D2487">
        <f>VLOOKUP(C2487,status_mappings!$A$2:$B$8,2,0)</f>
        <v>3</v>
      </c>
      <c r="E2487">
        <v>1409</v>
      </c>
      <c r="F2487" t="s">
        <v>55</v>
      </c>
      <c r="G2487">
        <f>VLOOKUP(F2487,sizing_mappings!$A$2:$B$6,2,0)</f>
        <v>1</v>
      </c>
      <c r="H2487" t="s">
        <v>358</v>
      </c>
    </row>
    <row r="2488" spans="1:11" ht="15" hidden="1" customHeight="1">
      <c r="A2488" t="s">
        <v>331</v>
      </c>
      <c r="B2488" t="s">
        <v>412</v>
      </c>
      <c r="C2488" s="1" t="s">
        <v>13</v>
      </c>
      <c r="D2488">
        <f>VLOOKUP(C2488,status_mappings!$A$2:$B$8,2,0)</f>
        <v>3</v>
      </c>
      <c r="E2488">
        <v>1409</v>
      </c>
      <c r="F2488" t="s">
        <v>55</v>
      </c>
      <c r="G2488">
        <f>VLOOKUP(F2488,sizing_mappings!$A$2:$B$6,2,0)</f>
        <v>1</v>
      </c>
      <c r="H2488" t="s">
        <v>358</v>
      </c>
    </row>
    <row r="2489" spans="1:11" ht="15" hidden="1" customHeight="1">
      <c r="A2489" t="s">
        <v>331</v>
      </c>
      <c r="B2489" t="s">
        <v>413</v>
      </c>
      <c r="C2489" s="1" t="s">
        <v>13</v>
      </c>
      <c r="D2489">
        <f>VLOOKUP(C2489,status_mappings!$A$2:$B$8,2,0)</f>
        <v>3</v>
      </c>
      <c r="E2489">
        <v>1409</v>
      </c>
      <c r="F2489" t="s">
        <v>55</v>
      </c>
      <c r="G2489">
        <f>VLOOKUP(F2489,sizing_mappings!$A$2:$B$6,2,0)</f>
        <v>1</v>
      </c>
      <c r="H2489" t="s">
        <v>358</v>
      </c>
    </row>
    <row r="2490" spans="1:11" ht="15" hidden="1" customHeight="1">
      <c r="A2490" t="s">
        <v>331</v>
      </c>
      <c r="B2490" t="s">
        <v>414</v>
      </c>
      <c r="C2490" s="1" t="s">
        <v>13</v>
      </c>
      <c r="D2490">
        <f>VLOOKUP(C2490,status_mappings!$A$2:$B$8,2,0)</f>
        <v>3</v>
      </c>
      <c r="E2490">
        <v>1409</v>
      </c>
      <c r="F2490" t="s">
        <v>14</v>
      </c>
      <c r="G2490">
        <f>VLOOKUP(F2490,sizing_mappings!$A$2:$B$6,2,0)</f>
        <v>2</v>
      </c>
      <c r="H2490" t="s">
        <v>358</v>
      </c>
    </row>
    <row r="2491" spans="1:11" ht="15" hidden="1" customHeight="1">
      <c r="A2491" t="s">
        <v>331</v>
      </c>
      <c r="B2491" t="s">
        <v>415</v>
      </c>
      <c r="C2491" s="1" t="s">
        <v>13</v>
      </c>
      <c r="D2491">
        <f>VLOOKUP(C2491,status_mappings!$A$2:$B$8,2,0)</f>
        <v>3</v>
      </c>
      <c r="E2491">
        <v>1409</v>
      </c>
      <c r="F2491" t="s">
        <v>14</v>
      </c>
      <c r="G2491">
        <f>VLOOKUP(F2491,sizing_mappings!$A$2:$B$6,2,0)</f>
        <v>2</v>
      </c>
      <c r="H2491" t="s">
        <v>358</v>
      </c>
    </row>
    <row r="2492" spans="1:11" ht="15" hidden="1" customHeight="1">
      <c r="A2492" t="s">
        <v>331</v>
      </c>
      <c r="B2492" t="s">
        <v>416</v>
      </c>
      <c r="C2492" s="1" t="s">
        <v>13</v>
      </c>
      <c r="D2492">
        <f>VLOOKUP(C2492,status_mappings!$A$2:$B$8,2,0)</f>
        <v>3</v>
      </c>
      <c r="E2492">
        <v>1409</v>
      </c>
      <c r="F2492" t="s">
        <v>55</v>
      </c>
      <c r="G2492">
        <f>VLOOKUP(F2492,sizing_mappings!$A$2:$B$6,2,0)</f>
        <v>1</v>
      </c>
      <c r="H2492" t="s">
        <v>358</v>
      </c>
    </row>
    <row r="2493" spans="1:11" ht="15" hidden="1" customHeight="1">
      <c r="A2493" t="s">
        <v>331</v>
      </c>
      <c r="B2493" t="s">
        <v>417</v>
      </c>
      <c r="C2493" s="1" t="s">
        <v>13</v>
      </c>
      <c r="D2493">
        <f>VLOOKUP(C2493,status_mappings!$A$2:$B$8,2,0)</f>
        <v>3</v>
      </c>
      <c r="E2493">
        <v>1409</v>
      </c>
      <c r="F2493" t="s">
        <v>55</v>
      </c>
      <c r="G2493">
        <f>VLOOKUP(F2493,sizing_mappings!$A$2:$B$6,2,0)</f>
        <v>1</v>
      </c>
      <c r="H2493" t="s">
        <v>358</v>
      </c>
    </row>
    <row r="2494" spans="1:11" ht="15" hidden="1" customHeight="1">
      <c r="A2494" t="s">
        <v>331</v>
      </c>
      <c r="B2494" t="s">
        <v>418</v>
      </c>
      <c r="C2494" s="1" t="s">
        <v>13</v>
      </c>
      <c r="D2494">
        <f>VLOOKUP(C2494,status_mappings!$A$2:$B$8,2,0)</f>
        <v>3</v>
      </c>
      <c r="E2494">
        <v>1409</v>
      </c>
      <c r="F2494" t="s">
        <v>14</v>
      </c>
      <c r="G2494">
        <f>VLOOKUP(F2494,sizing_mappings!$A$2:$B$6,2,0)</f>
        <v>2</v>
      </c>
      <c r="H2494" t="s">
        <v>358</v>
      </c>
    </row>
    <row r="2495" spans="1:11" ht="15" hidden="1" customHeight="1">
      <c r="A2495" t="s">
        <v>331</v>
      </c>
      <c r="B2495" t="s">
        <v>419</v>
      </c>
      <c r="C2495" s="1" t="s">
        <v>13</v>
      </c>
      <c r="D2495">
        <f>VLOOKUP(C2495,status_mappings!$A$2:$B$8,2,0)</f>
        <v>3</v>
      </c>
      <c r="E2495">
        <v>1409</v>
      </c>
      <c r="F2495" t="s">
        <v>55</v>
      </c>
      <c r="G2495">
        <f>VLOOKUP(F2495,sizing_mappings!$A$2:$B$6,2,0)</f>
        <v>1</v>
      </c>
      <c r="H2495" t="s">
        <v>358</v>
      </c>
    </row>
    <row r="2496" spans="1:11" ht="15" hidden="1" customHeight="1">
      <c r="A2496" t="s">
        <v>331</v>
      </c>
      <c r="B2496" t="s">
        <v>420</v>
      </c>
      <c r="C2496" s="1" t="s">
        <v>13</v>
      </c>
      <c r="D2496">
        <f>VLOOKUP(C2496,status_mappings!$A$2:$B$8,2,0)</f>
        <v>3</v>
      </c>
      <c r="E2496">
        <v>1409</v>
      </c>
      <c r="F2496" t="s">
        <v>14</v>
      </c>
      <c r="G2496">
        <f>VLOOKUP(F2496,sizing_mappings!$A$2:$B$6,2,0)</f>
        <v>2</v>
      </c>
      <c r="H2496" t="s">
        <v>358</v>
      </c>
    </row>
    <row r="2497" spans="1:8" ht="15" hidden="1" customHeight="1">
      <c r="A2497" t="s">
        <v>331</v>
      </c>
      <c r="B2497" t="s">
        <v>421</v>
      </c>
      <c r="C2497" s="1" t="s">
        <v>13</v>
      </c>
      <c r="D2497">
        <f>VLOOKUP(C2497,status_mappings!$A$2:$B$8,2,0)</f>
        <v>3</v>
      </c>
      <c r="E2497">
        <v>1409</v>
      </c>
      <c r="F2497" t="s">
        <v>14</v>
      </c>
      <c r="G2497">
        <f>VLOOKUP(F2497,sizing_mappings!$A$2:$B$6,2,0)</f>
        <v>2</v>
      </c>
      <c r="H2497" t="s">
        <v>358</v>
      </c>
    </row>
    <row r="2498" spans="1:8" ht="15" hidden="1" customHeight="1">
      <c r="A2498" t="s">
        <v>331</v>
      </c>
      <c r="B2498" t="s">
        <v>422</v>
      </c>
      <c r="C2498" s="1" t="s">
        <v>13</v>
      </c>
      <c r="D2498">
        <f>VLOOKUP(C2498,status_mappings!$A$2:$B$8,2,0)</f>
        <v>3</v>
      </c>
      <c r="E2498">
        <v>1409</v>
      </c>
      <c r="F2498" t="s">
        <v>14</v>
      </c>
      <c r="G2498">
        <f>VLOOKUP(F2498,sizing_mappings!$A$2:$B$6,2,0)</f>
        <v>2</v>
      </c>
      <c r="H2498" t="s">
        <v>358</v>
      </c>
    </row>
    <row r="2499" spans="1:8" ht="15" hidden="1" customHeight="1">
      <c r="A2499" t="s">
        <v>331</v>
      </c>
      <c r="B2499" t="s">
        <v>423</v>
      </c>
      <c r="C2499" s="1" t="s">
        <v>13</v>
      </c>
      <c r="D2499">
        <f>VLOOKUP(C2499,status_mappings!$A$2:$B$8,2,0)</f>
        <v>3</v>
      </c>
      <c r="E2499">
        <v>1409</v>
      </c>
      <c r="F2499" t="s">
        <v>55</v>
      </c>
      <c r="G2499">
        <f>VLOOKUP(F2499,sizing_mappings!$A$2:$B$6,2,0)</f>
        <v>1</v>
      </c>
      <c r="H2499" t="s">
        <v>358</v>
      </c>
    </row>
    <row r="2500" spans="1:8" hidden="1">
      <c r="A2500" t="s">
        <v>331</v>
      </c>
      <c r="B2500" t="s">
        <v>424</v>
      </c>
      <c r="C2500" s="1" t="s">
        <v>13</v>
      </c>
      <c r="D2500">
        <f>VLOOKUP(C2500,status_mappings!$A$2:$B$8,2,0)</f>
        <v>3</v>
      </c>
      <c r="E2500">
        <v>1409</v>
      </c>
      <c r="F2500" t="s">
        <v>55</v>
      </c>
      <c r="G2500">
        <f>VLOOKUP(F2500,sizing_mappings!$A$2:$B$6,2,0)</f>
        <v>1</v>
      </c>
      <c r="H2500" t="s">
        <v>409</v>
      </c>
    </row>
    <row r="2501" spans="1:8" hidden="1">
      <c r="A2501" t="s">
        <v>331</v>
      </c>
      <c r="B2501" t="s">
        <v>425</v>
      </c>
      <c r="C2501" s="1" t="s">
        <v>13</v>
      </c>
      <c r="D2501">
        <f>VLOOKUP(C2501,status_mappings!$A$2:$B$8,2,0)</f>
        <v>3</v>
      </c>
      <c r="E2501">
        <v>1409</v>
      </c>
      <c r="F2501" t="s">
        <v>55</v>
      </c>
      <c r="G2501">
        <f>VLOOKUP(F2501,sizing_mappings!$A$2:$B$6,2,0)</f>
        <v>1</v>
      </c>
      <c r="H2501" t="s">
        <v>409</v>
      </c>
    </row>
    <row r="2502" spans="1:8" hidden="1">
      <c r="A2502" t="s">
        <v>331</v>
      </c>
      <c r="B2502" t="s">
        <v>426</v>
      </c>
      <c r="C2502" s="1" t="s">
        <v>13</v>
      </c>
      <c r="D2502">
        <f>VLOOKUP(C2502,status_mappings!$A$2:$B$8,2,0)</f>
        <v>3</v>
      </c>
      <c r="E2502">
        <v>1409</v>
      </c>
      <c r="F2502" t="s">
        <v>55</v>
      </c>
      <c r="G2502">
        <f>VLOOKUP(F2502,sizing_mappings!$A$2:$B$6,2,0)</f>
        <v>1</v>
      </c>
      <c r="H2502" t="s">
        <v>409</v>
      </c>
    </row>
    <row r="2503" spans="1:8" hidden="1">
      <c r="A2503" t="s">
        <v>331</v>
      </c>
      <c r="B2503" t="s">
        <v>427</v>
      </c>
      <c r="C2503" s="1" t="s">
        <v>13</v>
      </c>
      <c r="D2503">
        <f>VLOOKUP(C2503,status_mappings!$A$2:$B$8,2,0)</f>
        <v>3</v>
      </c>
      <c r="E2503">
        <v>1409</v>
      </c>
      <c r="F2503" t="s">
        <v>14</v>
      </c>
      <c r="G2503">
        <f>VLOOKUP(F2503,sizing_mappings!$A$2:$B$6,2,0)</f>
        <v>2</v>
      </c>
      <c r="H2503" t="s">
        <v>409</v>
      </c>
    </row>
    <row r="2504" spans="1:8" ht="15" hidden="1" customHeight="1">
      <c r="A2504" t="s">
        <v>331</v>
      </c>
      <c r="B2504" t="s">
        <v>428</v>
      </c>
      <c r="C2504" s="1" t="s">
        <v>13</v>
      </c>
      <c r="D2504">
        <f>VLOOKUP(C2504,status_mappings!$A$2:$B$8,2,0)</f>
        <v>3</v>
      </c>
      <c r="E2504">
        <v>1409</v>
      </c>
      <c r="F2504" t="s">
        <v>14</v>
      </c>
      <c r="G2504">
        <f>VLOOKUP(F2504,sizing_mappings!$A$2:$B$6,2,0)</f>
        <v>2</v>
      </c>
      <c r="H2504" t="s">
        <v>409</v>
      </c>
    </row>
    <row r="2505" spans="1:8" ht="15" hidden="1" customHeight="1">
      <c r="A2505" t="s">
        <v>331</v>
      </c>
      <c r="B2505" t="s">
        <v>429</v>
      </c>
      <c r="C2505" s="1" t="s">
        <v>13</v>
      </c>
      <c r="D2505">
        <f>VLOOKUP(C2505,status_mappings!$A$2:$B$8,2,0)</f>
        <v>3</v>
      </c>
      <c r="E2505">
        <v>1409</v>
      </c>
      <c r="F2505" t="s">
        <v>55</v>
      </c>
      <c r="G2505">
        <f>VLOOKUP(F2505,sizing_mappings!$A$2:$B$6,2,0)</f>
        <v>1</v>
      </c>
      <c r="H2505" t="s">
        <v>409</v>
      </c>
    </row>
    <row r="2506" spans="1:8" ht="15" hidden="1" customHeight="1">
      <c r="A2506" t="s">
        <v>331</v>
      </c>
      <c r="B2506" t="s">
        <v>430</v>
      </c>
      <c r="C2506" s="1" t="s">
        <v>13</v>
      </c>
      <c r="D2506">
        <f>VLOOKUP(C2506,status_mappings!$A$2:$B$8,2,0)</f>
        <v>3</v>
      </c>
      <c r="E2506">
        <v>1409</v>
      </c>
      <c r="F2506" t="s">
        <v>55</v>
      </c>
      <c r="G2506">
        <f>VLOOKUP(F2506,sizing_mappings!$A$2:$B$6,2,0)</f>
        <v>1</v>
      </c>
      <c r="H2506" t="s">
        <v>409</v>
      </c>
    </row>
    <row r="2507" spans="1:8" ht="15" hidden="1" customHeight="1">
      <c r="A2507" t="s">
        <v>331</v>
      </c>
      <c r="B2507" t="s">
        <v>431</v>
      </c>
      <c r="C2507" s="1" t="s">
        <v>13</v>
      </c>
      <c r="D2507">
        <f>VLOOKUP(C2507,status_mappings!$A$2:$B$8,2,0)</f>
        <v>3</v>
      </c>
      <c r="E2507">
        <v>1409</v>
      </c>
      <c r="F2507" t="s">
        <v>14</v>
      </c>
      <c r="G2507">
        <f>VLOOKUP(F2507,sizing_mappings!$A$2:$B$6,2,0)</f>
        <v>2</v>
      </c>
      <c r="H2507" t="s">
        <v>409</v>
      </c>
    </row>
    <row r="2508" spans="1:8" ht="15" hidden="1" customHeight="1">
      <c r="A2508" t="s">
        <v>331</v>
      </c>
      <c r="B2508" t="s">
        <v>432</v>
      </c>
      <c r="C2508" s="1" t="s">
        <v>13</v>
      </c>
      <c r="D2508">
        <f>VLOOKUP(C2508,status_mappings!$A$2:$B$8,2,0)</f>
        <v>3</v>
      </c>
      <c r="E2508">
        <v>1409</v>
      </c>
      <c r="F2508" t="s">
        <v>55</v>
      </c>
      <c r="G2508">
        <f>VLOOKUP(F2508,sizing_mappings!$A$2:$B$6,2,0)</f>
        <v>1</v>
      </c>
      <c r="H2508" t="s">
        <v>409</v>
      </c>
    </row>
    <row r="2509" spans="1:8" ht="15" hidden="1" customHeight="1">
      <c r="A2509" t="s">
        <v>331</v>
      </c>
      <c r="B2509" t="s">
        <v>433</v>
      </c>
      <c r="C2509" s="1" t="s">
        <v>13</v>
      </c>
      <c r="D2509">
        <f>VLOOKUP(C2509,status_mappings!$A$2:$B$8,2,0)</f>
        <v>3</v>
      </c>
      <c r="E2509">
        <v>1409</v>
      </c>
      <c r="F2509" t="s">
        <v>14</v>
      </c>
      <c r="G2509">
        <f>VLOOKUP(F2509,sizing_mappings!$A$2:$B$6,2,0)</f>
        <v>2</v>
      </c>
      <c r="H2509" t="s">
        <v>409</v>
      </c>
    </row>
    <row r="2510" spans="1:8" ht="15" hidden="1" customHeight="1">
      <c r="A2510" t="s">
        <v>331</v>
      </c>
      <c r="B2510" t="s">
        <v>434</v>
      </c>
      <c r="C2510" s="1" t="s">
        <v>13</v>
      </c>
      <c r="D2510">
        <f>VLOOKUP(C2510,status_mappings!$A$2:$B$8,2,0)</f>
        <v>3</v>
      </c>
      <c r="E2510">
        <v>1409</v>
      </c>
      <c r="F2510" t="s">
        <v>14</v>
      </c>
      <c r="G2510">
        <f>VLOOKUP(F2510,sizing_mappings!$A$2:$B$6,2,0)</f>
        <v>2</v>
      </c>
      <c r="H2510" t="s">
        <v>409</v>
      </c>
    </row>
    <row r="2511" spans="1:8" ht="15" hidden="1" customHeight="1">
      <c r="A2511" t="s">
        <v>331</v>
      </c>
      <c r="B2511" t="s">
        <v>435</v>
      </c>
      <c r="C2511" s="1" t="s">
        <v>13</v>
      </c>
      <c r="D2511">
        <f>VLOOKUP(C2511,status_mappings!$A$2:$B$8,2,0)</f>
        <v>3</v>
      </c>
      <c r="E2511">
        <v>1409</v>
      </c>
      <c r="F2511" t="s">
        <v>14</v>
      </c>
      <c r="G2511">
        <f>VLOOKUP(F2511,sizing_mappings!$A$2:$B$6,2,0)</f>
        <v>2</v>
      </c>
      <c r="H2511" t="s">
        <v>409</v>
      </c>
    </row>
    <row r="2512" spans="1:8" ht="15" hidden="1" customHeight="1">
      <c r="A2512" t="s">
        <v>331</v>
      </c>
      <c r="B2512" t="s">
        <v>436</v>
      </c>
      <c r="C2512" s="1" t="s">
        <v>13</v>
      </c>
      <c r="D2512">
        <f>VLOOKUP(C2512,status_mappings!$A$2:$B$8,2,0)</f>
        <v>3</v>
      </c>
      <c r="E2512">
        <v>1409</v>
      </c>
      <c r="F2512" t="s">
        <v>55</v>
      </c>
      <c r="G2512">
        <f>VLOOKUP(F2512,sizing_mappings!$A$2:$B$6,2,0)</f>
        <v>1</v>
      </c>
      <c r="H2512" t="s">
        <v>409</v>
      </c>
    </row>
    <row r="2513" spans="1:10" ht="15" hidden="1" customHeight="1">
      <c r="A2513" t="s">
        <v>331</v>
      </c>
      <c r="B2513" t="s">
        <v>437</v>
      </c>
      <c r="C2513" s="1" t="s">
        <v>13</v>
      </c>
      <c r="D2513">
        <f>VLOOKUP(C2513,status_mappings!$A$2:$B$8,2,0)</f>
        <v>3</v>
      </c>
      <c r="E2513">
        <v>1409</v>
      </c>
      <c r="F2513" t="s">
        <v>55</v>
      </c>
      <c r="G2513">
        <f>VLOOKUP(F2513,sizing_mappings!$A$2:$B$6,2,0)</f>
        <v>1</v>
      </c>
      <c r="H2513" t="s">
        <v>438</v>
      </c>
    </row>
    <row r="2514" spans="1:10" ht="15" hidden="1" customHeight="1">
      <c r="A2514" t="s">
        <v>331</v>
      </c>
      <c r="B2514" t="s">
        <v>439</v>
      </c>
      <c r="C2514" s="1" t="s">
        <v>13</v>
      </c>
      <c r="D2514">
        <f>VLOOKUP(C2514,status_mappings!$A$2:$B$8,2,0)</f>
        <v>3</v>
      </c>
      <c r="E2514">
        <v>1409</v>
      </c>
      <c r="F2514" t="s">
        <v>55</v>
      </c>
      <c r="G2514">
        <f>VLOOKUP(F2514,sizing_mappings!$A$2:$B$6,2,0)</f>
        <v>1</v>
      </c>
      <c r="H2514" t="s">
        <v>438</v>
      </c>
    </row>
    <row r="2515" spans="1:10" ht="15" hidden="1" customHeight="1">
      <c r="A2515" t="s">
        <v>331</v>
      </c>
      <c r="B2515" t="s">
        <v>440</v>
      </c>
      <c r="C2515" s="1" t="s">
        <v>13</v>
      </c>
      <c r="D2515">
        <f>VLOOKUP(C2515,status_mappings!$A$2:$B$8,2,0)</f>
        <v>3</v>
      </c>
      <c r="E2515">
        <v>1409</v>
      </c>
      <c r="F2515" t="s">
        <v>55</v>
      </c>
      <c r="G2515">
        <f>VLOOKUP(F2515,sizing_mappings!$A$2:$B$6,2,0)</f>
        <v>1</v>
      </c>
      <c r="H2515" t="s">
        <v>438</v>
      </c>
    </row>
    <row r="2516" spans="1:10" ht="15" hidden="1" customHeight="1">
      <c r="A2516" t="s">
        <v>331</v>
      </c>
      <c r="B2516" t="s">
        <v>441</v>
      </c>
      <c r="C2516" s="1" t="s">
        <v>13</v>
      </c>
      <c r="D2516">
        <f>VLOOKUP(C2516,status_mappings!$A$2:$B$8,2,0)</f>
        <v>3</v>
      </c>
      <c r="E2516">
        <v>1409</v>
      </c>
      <c r="F2516" t="s">
        <v>14</v>
      </c>
      <c r="G2516">
        <f>VLOOKUP(F2516,sizing_mappings!$A$2:$B$6,2,0)</f>
        <v>2</v>
      </c>
      <c r="H2516" t="s">
        <v>438</v>
      </c>
    </row>
    <row r="2517" spans="1:10" ht="15" hidden="1" customHeight="1">
      <c r="A2517" t="s">
        <v>331</v>
      </c>
      <c r="B2517" t="s">
        <v>442</v>
      </c>
      <c r="C2517" s="1" t="s">
        <v>13</v>
      </c>
      <c r="D2517">
        <f>VLOOKUP(C2517,status_mappings!$A$2:$B$8,2,0)</f>
        <v>3</v>
      </c>
      <c r="E2517">
        <v>1409</v>
      </c>
      <c r="F2517" t="s">
        <v>14</v>
      </c>
      <c r="G2517">
        <f>VLOOKUP(F2517,sizing_mappings!$A$2:$B$6,2,0)</f>
        <v>2</v>
      </c>
      <c r="H2517" t="s">
        <v>438</v>
      </c>
    </row>
    <row r="2518" spans="1:10" ht="15" hidden="1" customHeight="1">
      <c r="A2518" t="s">
        <v>331</v>
      </c>
      <c r="B2518" t="s">
        <v>443</v>
      </c>
      <c r="C2518" s="1" t="s">
        <v>13</v>
      </c>
      <c r="D2518">
        <f>VLOOKUP(C2518,status_mappings!$A$2:$B$8,2,0)</f>
        <v>3</v>
      </c>
      <c r="E2518">
        <v>1409</v>
      </c>
      <c r="F2518" t="s">
        <v>55</v>
      </c>
      <c r="G2518">
        <f>VLOOKUP(F2518,sizing_mappings!$A$2:$B$6,2,0)</f>
        <v>1</v>
      </c>
      <c r="H2518" t="s">
        <v>438</v>
      </c>
    </row>
    <row r="2519" spans="1:10" ht="15" hidden="1" customHeight="1">
      <c r="A2519" t="s">
        <v>331</v>
      </c>
      <c r="B2519" t="s">
        <v>444</v>
      </c>
      <c r="C2519" s="1" t="s">
        <v>13</v>
      </c>
      <c r="D2519">
        <f>VLOOKUP(C2519,status_mappings!$A$2:$B$8,2,0)</f>
        <v>3</v>
      </c>
      <c r="E2519">
        <v>1409</v>
      </c>
      <c r="F2519" t="s">
        <v>55</v>
      </c>
      <c r="G2519">
        <f>VLOOKUP(F2519,sizing_mappings!$A$2:$B$6,2,0)</f>
        <v>1</v>
      </c>
      <c r="H2519" t="s">
        <v>438</v>
      </c>
    </row>
    <row r="2520" spans="1:10" hidden="1">
      <c r="A2520" t="s">
        <v>331</v>
      </c>
      <c r="B2520" t="s">
        <v>445</v>
      </c>
      <c r="C2520" s="1" t="s">
        <v>13</v>
      </c>
      <c r="D2520">
        <f>VLOOKUP(C2520,status_mappings!$A$2:$B$8,2,0)</f>
        <v>3</v>
      </c>
      <c r="E2520">
        <v>1409</v>
      </c>
      <c r="F2520" t="s">
        <v>14</v>
      </c>
      <c r="G2520">
        <f>VLOOKUP(F2520,sizing_mappings!$A$2:$B$6,2,0)</f>
        <v>2</v>
      </c>
      <c r="H2520" t="s">
        <v>438</v>
      </c>
    </row>
    <row r="2521" spans="1:10" hidden="1">
      <c r="A2521" t="s">
        <v>331</v>
      </c>
      <c r="B2521" t="s">
        <v>446</v>
      </c>
      <c r="C2521" s="1" t="s">
        <v>13</v>
      </c>
      <c r="D2521">
        <f>VLOOKUP(C2521,status_mappings!$A$2:$B$8,2,0)</f>
        <v>3</v>
      </c>
      <c r="E2521">
        <v>1409</v>
      </c>
      <c r="F2521" t="s">
        <v>55</v>
      </c>
      <c r="G2521">
        <f>VLOOKUP(F2521,sizing_mappings!$A$2:$B$6,2,0)</f>
        <v>1</v>
      </c>
      <c r="H2521" t="s">
        <v>438</v>
      </c>
    </row>
    <row r="2522" spans="1:10" hidden="1">
      <c r="A2522" t="s">
        <v>331</v>
      </c>
      <c r="B2522" t="s">
        <v>447</v>
      </c>
      <c r="C2522" s="1" t="s">
        <v>13</v>
      </c>
      <c r="D2522">
        <f>VLOOKUP(C2522,status_mappings!$A$2:$B$8,2,0)</f>
        <v>3</v>
      </c>
      <c r="E2522">
        <v>1409</v>
      </c>
      <c r="F2522" t="s">
        <v>14</v>
      </c>
      <c r="G2522">
        <f>VLOOKUP(F2522,sizing_mappings!$A$2:$B$6,2,0)</f>
        <v>2</v>
      </c>
      <c r="H2522" t="s">
        <v>438</v>
      </c>
    </row>
    <row r="2523" spans="1:10" ht="15" hidden="1" customHeight="1">
      <c r="A2523" t="s">
        <v>331</v>
      </c>
      <c r="B2523" t="s">
        <v>448</v>
      </c>
      <c r="C2523" s="1" t="s">
        <v>13</v>
      </c>
      <c r="D2523">
        <f>VLOOKUP(C2523,status_mappings!$A$2:$B$8,2,0)</f>
        <v>3</v>
      </c>
      <c r="E2523">
        <v>1409</v>
      </c>
      <c r="F2523" t="s">
        <v>14</v>
      </c>
      <c r="G2523">
        <f>VLOOKUP(F2523,sizing_mappings!$A$2:$B$6,2,0)</f>
        <v>2</v>
      </c>
      <c r="H2523" t="s">
        <v>438</v>
      </c>
    </row>
    <row r="2524" spans="1:10" ht="15" hidden="1" customHeight="1">
      <c r="A2524" t="s">
        <v>331</v>
      </c>
      <c r="B2524" t="s">
        <v>449</v>
      </c>
      <c r="C2524" s="1" t="s">
        <v>13</v>
      </c>
      <c r="D2524">
        <f>VLOOKUP(C2524,status_mappings!$A$2:$B$8,2,0)</f>
        <v>3</v>
      </c>
      <c r="E2524">
        <v>1409</v>
      </c>
      <c r="F2524" t="s">
        <v>14</v>
      </c>
      <c r="G2524">
        <f>VLOOKUP(F2524,sizing_mappings!$A$2:$B$6,2,0)</f>
        <v>2</v>
      </c>
      <c r="H2524" t="s">
        <v>438</v>
      </c>
    </row>
    <row r="2525" spans="1:10" ht="15" hidden="1" customHeight="1">
      <c r="A2525" t="s">
        <v>331</v>
      </c>
      <c r="B2525" t="s">
        <v>450</v>
      </c>
      <c r="C2525" s="1" t="s">
        <v>13</v>
      </c>
      <c r="D2525">
        <f>VLOOKUP(C2525,status_mappings!$A$2:$B$8,2,0)</f>
        <v>3</v>
      </c>
      <c r="E2525">
        <v>1409</v>
      </c>
      <c r="F2525" t="s">
        <v>55</v>
      </c>
      <c r="G2525">
        <f>VLOOKUP(F2525,sizing_mappings!$A$2:$B$6,2,0)</f>
        <v>1</v>
      </c>
      <c r="H2525" t="s">
        <v>438</v>
      </c>
    </row>
    <row r="2526" spans="1:10" ht="15" hidden="1" customHeight="1">
      <c r="A2526" t="s">
        <v>31</v>
      </c>
      <c r="B2526" t="s">
        <v>2412</v>
      </c>
      <c r="C2526" s="1" t="s">
        <v>13</v>
      </c>
      <c r="D2526">
        <f>VLOOKUP(C2526,status_mappings!$A$2:$B$8,2,0)</f>
        <v>3</v>
      </c>
      <c r="E2526">
        <v>1802</v>
      </c>
      <c r="F2526" t="s">
        <v>36</v>
      </c>
      <c r="G2526">
        <f>VLOOKUP(F2526,sizing_mappings!$A$2:$B$6,2,0)</f>
        <v>8</v>
      </c>
      <c r="H2526" t="s">
        <v>1303</v>
      </c>
    </row>
    <row r="2527" spans="1:10" ht="15" hidden="1" customHeight="1">
      <c r="A2527" t="s">
        <v>31</v>
      </c>
      <c r="B2527" t="s">
        <v>453</v>
      </c>
      <c r="C2527" s="1" t="s">
        <v>13</v>
      </c>
      <c r="D2527">
        <f>VLOOKUP(C2527,status_mappings!$A$2:$B$8,2,0)</f>
        <v>3</v>
      </c>
      <c r="E2527">
        <v>1410</v>
      </c>
      <c r="F2527" t="s">
        <v>55</v>
      </c>
      <c r="G2527">
        <f>VLOOKUP(F2527,sizing_mappings!$A$2:$B$6,2,0)</f>
        <v>1</v>
      </c>
      <c r="H2527" t="s">
        <v>15</v>
      </c>
      <c r="J2527" s="2">
        <v>1</v>
      </c>
    </row>
    <row r="2528" spans="1:10" ht="15" hidden="1" customHeight="1">
      <c r="A2528" t="s">
        <v>31</v>
      </c>
      <c r="B2528" t="s">
        <v>454</v>
      </c>
      <c r="C2528" s="1" t="s">
        <v>24</v>
      </c>
      <c r="D2528">
        <f>VLOOKUP(C2528,status_mappings!$A$2:$B$8,2,0)</f>
        <v>0</v>
      </c>
      <c r="E2528" t="s">
        <v>25</v>
      </c>
      <c r="F2528" t="s">
        <v>55</v>
      </c>
      <c r="G2528">
        <f>VLOOKUP(F2528,sizing_mappings!$A$2:$B$6,2,0)</f>
        <v>1</v>
      </c>
      <c r="H2528" t="s">
        <v>25</v>
      </c>
    </row>
    <row r="2529" spans="1:11" ht="15" hidden="1" customHeight="1">
      <c r="A2529" t="s">
        <v>31</v>
      </c>
      <c r="B2529" t="s">
        <v>455</v>
      </c>
      <c r="C2529" s="1" t="s">
        <v>13</v>
      </c>
      <c r="D2529">
        <f>VLOOKUP(C2529,status_mappings!$A$2:$B$8,2,0)</f>
        <v>3</v>
      </c>
      <c r="E2529">
        <v>1411</v>
      </c>
      <c r="F2529" t="s">
        <v>14</v>
      </c>
      <c r="G2529">
        <f>VLOOKUP(F2529,sizing_mappings!$A$2:$B$6,2,0)</f>
        <v>2</v>
      </c>
      <c r="H2529" t="s">
        <v>15</v>
      </c>
      <c r="J2529" s="2">
        <v>1</v>
      </c>
    </row>
    <row r="2530" spans="1:11" ht="15" hidden="1" customHeight="1">
      <c r="A2530" t="s">
        <v>337</v>
      </c>
      <c r="B2530" t="s">
        <v>456</v>
      </c>
      <c r="C2530" s="1" t="s">
        <v>13</v>
      </c>
      <c r="D2530">
        <f>VLOOKUP(C2530,status_mappings!$A$2:$B$8,2,0)</f>
        <v>3</v>
      </c>
      <c r="E2530">
        <v>1410</v>
      </c>
      <c r="F2530" t="s">
        <v>21</v>
      </c>
      <c r="G2530">
        <f>VLOOKUP(F2530,sizing_mappings!$A$2:$B$6,2,0)</f>
        <v>3</v>
      </c>
      <c r="H2530" t="s">
        <v>267</v>
      </c>
      <c r="J2530" s="2">
        <v>1</v>
      </c>
    </row>
    <row r="2531" spans="1:11" ht="15" hidden="1" customHeight="1">
      <c r="A2531" t="s">
        <v>337</v>
      </c>
      <c r="B2531" t="s">
        <v>457</v>
      </c>
      <c r="C2531" s="1" t="s">
        <v>13</v>
      </c>
      <c r="D2531">
        <f>VLOOKUP(C2531,status_mappings!$A$2:$B$8,2,0)</f>
        <v>3</v>
      </c>
      <c r="E2531">
        <v>1411</v>
      </c>
      <c r="F2531" t="s">
        <v>36</v>
      </c>
      <c r="G2531">
        <f>VLOOKUP(F2531,sizing_mappings!$A$2:$B$6,2,0)</f>
        <v>8</v>
      </c>
      <c r="H2531" t="s">
        <v>458</v>
      </c>
      <c r="J2531" s="2">
        <v>0.7</v>
      </c>
      <c r="K2531" t="s">
        <v>459</v>
      </c>
    </row>
    <row r="2532" spans="1:11" ht="15" hidden="1" customHeight="1">
      <c r="A2532" t="s">
        <v>31</v>
      </c>
      <c r="B2532" t="s">
        <v>460</v>
      </c>
      <c r="C2532" s="1" t="s">
        <v>13</v>
      </c>
      <c r="D2532">
        <f>VLOOKUP(C2532,status_mappings!$A$2:$B$8,2,0)</f>
        <v>3</v>
      </c>
      <c r="E2532">
        <v>1411</v>
      </c>
      <c r="F2532" t="s">
        <v>14</v>
      </c>
      <c r="G2532">
        <f>VLOOKUP(F2532,sizing_mappings!$A$2:$B$6,2,0)</f>
        <v>2</v>
      </c>
      <c r="H2532" t="s">
        <v>15</v>
      </c>
      <c r="J2532" s="2">
        <v>1</v>
      </c>
    </row>
    <row r="2533" spans="1:11" ht="15" hidden="1" customHeight="1">
      <c r="A2533" t="s">
        <v>31</v>
      </c>
      <c r="B2533" t="s">
        <v>461</v>
      </c>
      <c r="C2533" s="1" t="s">
        <v>13</v>
      </c>
      <c r="D2533">
        <f>VLOOKUP(C2533,status_mappings!$A$2:$B$8,2,0)</f>
        <v>3</v>
      </c>
      <c r="E2533">
        <v>1502</v>
      </c>
      <c r="F2533" t="s">
        <v>36</v>
      </c>
      <c r="G2533">
        <f>VLOOKUP(F2533,sizing_mappings!$A$2:$B$6,2,0)</f>
        <v>8</v>
      </c>
      <c r="H2533" t="s">
        <v>267</v>
      </c>
      <c r="J2533" s="2">
        <v>1</v>
      </c>
    </row>
    <row r="2534" spans="1:11" ht="15" hidden="1" customHeight="1">
      <c r="A2534" t="s">
        <v>331</v>
      </c>
      <c r="B2534" t="s">
        <v>462</v>
      </c>
      <c r="C2534" s="1" t="s">
        <v>13</v>
      </c>
      <c r="D2534">
        <f>VLOOKUP(C2534,status_mappings!$A$2:$B$8,2,0)</f>
        <v>3</v>
      </c>
      <c r="E2534">
        <v>1503</v>
      </c>
      <c r="F2534" t="s">
        <v>36</v>
      </c>
      <c r="G2534">
        <f>VLOOKUP(F2534,sizing_mappings!$A$2:$B$6,2,0)</f>
        <v>8</v>
      </c>
      <c r="H2534" t="s">
        <v>358</v>
      </c>
      <c r="J2534" s="2">
        <v>0.2</v>
      </c>
    </row>
    <row r="2535" spans="1:11" ht="15" hidden="1" customHeight="1">
      <c r="A2535" t="s">
        <v>31</v>
      </c>
      <c r="B2535" s="1" t="s">
        <v>463</v>
      </c>
      <c r="C2535" s="1" t="s">
        <v>13</v>
      </c>
      <c r="D2535">
        <f>VLOOKUP(C2535,status_mappings!$A$2:$B$8,2,0)</f>
        <v>3</v>
      </c>
      <c r="E2535">
        <v>1411</v>
      </c>
      <c r="F2535" t="s">
        <v>55</v>
      </c>
      <c r="G2535">
        <f>VLOOKUP(F2535,sizing_mappings!$A$2:$B$6,2,0)</f>
        <v>1</v>
      </c>
      <c r="H2535" t="s">
        <v>213</v>
      </c>
      <c r="J2535" s="2">
        <v>0.3</v>
      </c>
    </row>
    <row r="2536" spans="1:11" ht="15" hidden="1" customHeight="1">
      <c r="A2536" t="s">
        <v>31</v>
      </c>
      <c r="B2536" s="1" t="s">
        <v>464</v>
      </c>
      <c r="C2536" s="1" t="s">
        <v>13</v>
      </c>
      <c r="D2536">
        <f>VLOOKUP(C2536,status_mappings!$A$2:$B$8,2,0)</f>
        <v>3</v>
      </c>
      <c r="E2536">
        <v>1412</v>
      </c>
      <c r="F2536" t="s">
        <v>14</v>
      </c>
      <c r="G2536">
        <f>VLOOKUP(F2536,sizing_mappings!$A$2:$B$6,2,0)</f>
        <v>2</v>
      </c>
      <c r="H2536" t="s">
        <v>213</v>
      </c>
      <c r="J2536" s="2">
        <v>0.1</v>
      </c>
    </row>
    <row r="2537" spans="1:11" ht="15" hidden="1" customHeight="1">
      <c r="A2537" t="s">
        <v>31</v>
      </c>
      <c r="B2537" t="s">
        <v>464</v>
      </c>
      <c r="C2537" s="1" t="s">
        <v>13</v>
      </c>
      <c r="D2537">
        <f>VLOOKUP(C2537,status_mappings!$A$2:$B$8,2,0)</f>
        <v>3</v>
      </c>
      <c r="E2537">
        <v>1612</v>
      </c>
      <c r="F2537" t="s">
        <v>21</v>
      </c>
      <c r="G2537">
        <f>VLOOKUP(F2537,sizing_mappings!$A$2:$B$6,2,0)</f>
        <v>3</v>
      </c>
      <c r="H2537" t="s">
        <v>465</v>
      </c>
      <c r="J2537" s="2">
        <v>1</v>
      </c>
    </row>
    <row r="2538" spans="1:11" ht="15" hidden="1" customHeight="1">
      <c r="A2538" t="s">
        <v>11</v>
      </c>
      <c r="B2538" s="1" t="s">
        <v>466</v>
      </c>
      <c r="C2538" s="1" t="s">
        <v>13</v>
      </c>
      <c r="D2538">
        <f>VLOOKUP(C2538,status_mappings!$A$2:$B$8,2,0)</f>
        <v>3</v>
      </c>
      <c r="E2538">
        <v>1410</v>
      </c>
      <c r="F2538" t="s">
        <v>21</v>
      </c>
      <c r="G2538">
        <f>VLOOKUP(F2538,sizing_mappings!$A$2:$B$6,2,0)</f>
        <v>3</v>
      </c>
      <c r="H2538" t="s">
        <v>22</v>
      </c>
      <c r="J2538" s="2">
        <v>1</v>
      </c>
    </row>
    <row r="2539" spans="1:11" ht="15" hidden="1" customHeight="1">
      <c r="A2539" t="s">
        <v>11</v>
      </c>
      <c r="B2539" s="1" t="s">
        <v>467</v>
      </c>
      <c r="C2539" s="1" t="s">
        <v>13</v>
      </c>
      <c r="D2539">
        <f>VLOOKUP(C2539,status_mappings!$A$2:$B$8,2,0)</f>
        <v>3</v>
      </c>
      <c r="E2539">
        <v>1410</v>
      </c>
      <c r="F2539" t="s">
        <v>21</v>
      </c>
      <c r="G2539">
        <f>VLOOKUP(F2539,sizing_mappings!$A$2:$B$6,2,0)</f>
        <v>3</v>
      </c>
      <c r="H2539" t="s">
        <v>99</v>
      </c>
      <c r="J2539" s="2">
        <v>1</v>
      </c>
    </row>
    <row r="2540" spans="1:11" ht="15" hidden="1" customHeight="1">
      <c r="A2540" t="s">
        <v>31</v>
      </c>
      <c r="B2540" s="1" t="s">
        <v>468</v>
      </c>
      <c r="C2540" s="1" t="s">
        <v>75</v>
      </c>
      <c r="D2540" t="e">
        <f>VLOOKUP(C2540,status_mappings!$A$2:$B$8,2,0)</f>
        <v>#N/A</v>
      </c>
      <c r="E2540">
        <v>1504</v>
      </c>
      <c r="F2540" t="s">
        <v>18</v>
      </c>
      <c r="G2540">
        <f>VLOOKUP(F2540,sizing_mappings!$A$2:$B$6,2,0)</f>
        <v>5</v>
      </c>
      <c r="H2540" t="s">
        <v>469</v>
      </c>
      <c r="J2540" s="2">
        <v>0.85</v>
      </c>
    </row>
    <row r="2541" spans="1:11" ht="15" hidden="1" customHeight="1">
      <c r="A2541" t="s">
        <v>31</v>
      </c>
      <c r="B2541" s="1" t="s">
        <v>470</v>
      </c>
      <c r="C2541" s="1" t="s">
        <v>24</v>
      </c>
      <c r="D2541">
        <f>VLOOKUP(C2541,status_mappings!$A$2:$B$8,2,0)</f>
        <v>0</v>
      </c>
      <c r="E2541" t="s">
        <v>25</v>
      </c>
      <c r="F2541" t="s">
        <v>14</v>
      </c>
      <c r="G2541">
        <f>VLOOKUP(F2541,sizing_mappings!$A$2:$B$6,2,0)</f>
        <v>2</v>
      </c>
      <c r="H2541" t="s">
        <v>25</v>
      </c>
      <c r="J2541" s="2">
        <v>0.05</v>
      </c>
    </row>
    <row r="2542" spans="1:11" ht="15" hidden="1" customHeight="1">
      <c r="A2542" t="s">
        <v>337</v>
      </c>
      <c r="B2542" t="s">
        <v>471</v>
      </c>
      <c r="C2542" s="1" t="s">
        <v>13</v>
      </c>
      <c r="D2542">
        <f>VLOOKUP(C2542,status_mappings!$A$2:$B$8,2,0)</f>
        <v>3</v>
      </c>
      <c r="E2542">
        <v>1410</v>
      </c>
      <c r="F2542" t="s">
        <v>21</v>
      </c>
      <c r="G2542">
        <f>VLOOKUP(F2542,sizing_mappings!$A$2:$B$6,2,0)</f>
        <v>3</v>
      </c>
      <c r="H2542" t="s">
        <v>51</v>
      </c>
      <c r="J2542" s="2">
        <v>0.8</v>
      </c>
      <c r="K2542" t="s">
        <v>472</v>
      </c>
    </row>
    <row r="2543" spans="1:11" ht="15" hidden="1" customHeight="1">
      <c r="A2543" t="s">
        <v>31</v>
      </c>
      <c r="B2543" s="1" t="s">
        <v>473</v>
      </c>
      <c r="C2543" s="1" t="s">
        <v>24</v>
      </c>
      <c r="D2543">
        <f>VLOOKUP(C2543,status_mappings!$A$2:$B$8,2,0)</f>
        <v>0</v>
      </c>
      <c r="E2543" t="s">
        <v>25</v>
      </c>
      <c r="F2543" t="s">
        <v>18</v>
      </c>
      <c r="G2543">
        <f>VLOOKUP(F2543,sizing_mappings!$A$2:$B$6,2,0)</f>
        <v>5</v>
      </c>
      <c r="H2543" t="s">
        <v>474</v>
      </c>
    </row>
    <row r="2544" spans="1:11" ht="15" hidden="1" customHeight="1">
      <c r="A2544" t="s">
        <v>31</v>
      </c>
      <c r="B2544" s="1" t="s">
        <v>475</v>
      </c>
      <c r="C2544" s="1" t="s">
        <v>13</v>
      </c>
      <c r="D2544">
        <f>VLOOKUP(C2544,status_mappings!$A$2:$B$8,2,0)</f>
        <v>3</v>
      </c>
      <c r="E2544">
        <v>1410</v>
      </c>
      <c r="F2544" t="s">
        <v>21</v>
      </c>
      <c r="G2544">
        <f>VLOOKUP(F2544,sizing_mappings!$A$2:$B$6,2,0)</f>
        <v>3</v>
      </c>
      <c r="H2544" t="s">
        <v>133</v>
      </c>
      <c r="J2544" s="2">
        <v>1</v>
      </c>
    </row>
    <row r="2545" spans="1:10" ht="15" hidden="1" customHeight="1">
      <c r="A2545" t="s">
        <v>31</v>
      </c>
      <c r="B2545" s="1" t="s">
        <v>476</v>
      </c>
      <c r="C2545" s="1" t="s">
        <v>24</v>
      </c>
      <c r="D2545">
        <f>VLOOKUP(C2545,status_mappings!$A$2:$B$8,2,0)</f>
        <v>0</v>
      </c>
      <c r="E2545" t="s">
        <v>25</v>
      </c>
      <c r="F2545" t="s">
        <v>21</v>
      </c>
      <c r="G2545">
        <f>VLOOKUP(F2545,sizing_mappings!$A$2:$B$6,2,0)</f>
        <v>3</v>
      </c>
      <c r="H2545" t="s">
        <v>25</v>
      </c>
      <c r="J2545" s="2">
        <v>0.75</v>
      </c>
    </row>
    <row r="2546" spans="1:10" ht="15" hidden="1" customHeight="1">
      <c r="A2546" t="s">
        <v>31</v>
      </c>
      <c r="B2546" s="1" t="s">
        <v>477</v>
      </c>
      <c r="C2546" s="1" t="s">
        <v>13</v>
      </c>
      <c r="D2546">
        <f>VLOOKUP(C2546,status_mappings!$A$2:$B$8,2,0)</f>
        <v>3</v>
      </c>
      <c r="E2546">
        <v>1601</v>
      </c>
      <c r="F2546" t="s">
        <v>55</v>
      </c>
      <c r="G2546">
        <f>VLOOKUP(F2546,sizing_mappings!$A$2:$B$6,2,0)</f>
        <v>1</v>
      </c>
      <c r="H2546" t="s">
        <v>478</v>
      </c>
      <c r="J2546" s="2">
        <v>0.9</v>
      </c>
    </row>
    <row r="2547" spans="1:10" ht="15" hidden="1" customHeight="1">
      <c r="A2547" t="s">
        <v>337</v>
      </c>
      <c r="B2547" s="1" t="s">
        <v>479</v>
      </c>
      <c r="C2547" s="1" t="s">
        <v>24</v>
      </c>
      <c r="D2547">
        <f>VLOOKUP(C2547,status_mappings!$A$2:$B$8,2,0)</f>
        <v>0</v>
      </c>
      <c r="E2547" t="s">
        <v>25</v>
      </c>
      <c r="F2547" t="s">
        <v>18</v>
      </c>
      <c r="G2547">
        <f>VLOOKUP(F2547,sizing_mappings!$A$2:$B$6,2,0)</f>
        <v>5</v>
      </c>
      <c r="H2547" t="s">
        <v>480</v>
      </c>
    </row>
    <row r="2548" spans="1:10" ht="15" hidden="1" customHeight="1">
      <c r="A2548" t="s">
        <v>337</v>
      </c>
      <c r="B2548" s="1" t="s">
        <v>481</v>
      </c>
      <c r="C2548" s="1" t="s">
        <v>24</v>
      </c>
      <c r="D2548">
        <f>VLOOKUP(C2548,status_mappings!$A$2:$B$8,2,0)</f>
        <v>0</v>
      </c>
      <c r="E2548" t="s">
        <v>25</v>
      </c>
      <c r="F2548" t="s">
        <v>18</v>
      </c>
      <c r="G2548">
        <f>VLOOKUP(F2548,sizing_mappings!$A$2:$B$6,2,0)</f>
        <v>5</v>
      </c>
      <c r="H2548" t="s">
        <v>480</v>
      </c>
    </row>
    <row r="2549" spans="1:10" ht="15" hidden="1" customHeight="1">
      <c r="A2549" t="s">
        <v>337</v>
      </c>
      <c r="B2549" s="1" t="s">
        <v>482</v>
      </c>
      <c r="C2549" s="1" t="s">
        <v>13</v>
      </c>
      <c r="D2549">
        <f>VLOOKUP(C2549,status_mappings!$A$2:$B$8,2,0)</f>
        <v>3</v>
      </c>
      <c r="E2549">
        <v>1410</v>
      </c>
      <c r="F2549" t="s">
        <v>21</v>
      </c>
      <c r="G2549">
        <f>VLOOKUP(F2549,sizing_mappings!$A$2:$B$6,2,0)</f>
        <v>3</v>
      </c>
      <c r="H2549" t="s">
        <v>271</v>
      </c>
      <c r="J2549" s="2">
        <v>1</v>
      </c>
    </row>
    <row r="2550" spans="1:10" ht="15" hidden="1" customHeight="1">
      <c r="A2550" t="s">
        <v>337</v>
      </c>
      <c r="B2550" s="1" t="s">
        <v>483</v>
      </c>
      <c r="C2550" s="1" t="s">
        <v>13</v>
      </c>
      <c r="D2550">
        <f>VLOOKUP(C2550,status_mappings!$A$2:$B$8,2,0)</f>
        <v>3</v>
      </c>
      <c r="E2550">
        <v>1410</v>
      </c>
      <c r="F2550" t="s">
        <v>21</v>
      </c>
      <c r="G2550">
        <f>VLOOKUP(F2550,sizing_mappings!$A$2:$B$6,2,0)</f>
        <v>3</v>
      </c>
      <c r="H2550" t="s">
        <v>198</v>
      </c>
      <c r="J2550" s="2">
        <v>1</v>
      </c>
    </row>
    <row r="2551" spans="1:10" ht="15" hidden="1" customHeight="1">
      <c r="A2551" t="s">
        <v>337</v>
      </c>
      <c r="B2551" s="1" t="s">
        <v>484</v>
      </c>
      <c r="C2551" s="1" t="s">
        <v>24</v>
      </c>
      <c r="D2551">
        <f>VLOOKUP(C2551,status_mappings!$A$2:$B$8,2,0)</f>
        <v>0</v>
      </c>
      <c r="E2551" t="s">
        <v>25</v>
      </c>
      <c r="F2551" t="s">
        <v>36</v>
      </c>
      <c r="G2551">
        <f>VLOOKUP(F2551,sizing_mappings!$A$2:$B$6,2,0)</f>
        <v>8</v>
      </c>
      <c r="H2551" t="s">
        <v>25</v>
      </c>
      <c r="J2551" s="2">
        <v>0.65</v>
      </c>
    </row>
    <row r="2552" spans="1:10" ht="15" hidden="1" customHeight="1">
      <c r="A2552" t="s">
        <v>337</v>
      </c>
      <c r="B2552" s="1" t="s">
        <v>485</v>
      </c>
      <c r="C2552" s="1" t="s">
        <v>24</v>
      </c>
      <c r="D2552">
        <f>VLOOKUP(C2552,status_mappings!$A$2:$B$8,2,0)</f>
        <v>0</v>
      </c>
      <c r="E2552" t="s">
        <v>25</v>
      </c>
      <c r="F2552" t="s">
        <v>36</v>
      </c>
      <c r="G2552">
        <f>VLOOKUP(F2552,sizing_mappings!$A$2:$B$6,2,0)</f>
        <v>8</v>
      </c>
      <c r="H2552" t="s">
        <v>25</v>
      </c>
    </row>
    <row r="2553" spans="1:10" ht="15" hidden="1" customHeight="1">
      <c r="A2553" t="s">
        <v>337</v>
      </c>
      <c r="B2553" s="1" t="s">
        <v>486</v>
      </c>
      <c r="C2553" s="1" t="s">
        <v>24</v>
      </c>
      <c r="D2553">
        <f>VLOOKUP(C2553,status_mappings!$A$2:$B$8,2,0)</f>
        <v>0</v>
      </c>
      <c r="E2553" t="s">
        <v>25</v>
      </c>
      <c r="F2553" t="s">
        <v>36</v>
      </c>
      <c r="G2553">
        <f>VLOOKUP(F2553,sizing_mappings!$A$2:$B$6,2,0)</f>
        <v>8</v>
      </c>
      <c r="H2553" t="s">
        <v>25</v>
      </c>
    </row>
    <row r="2554" spans="1:10" ht="15" hidden="1" customHeight="1">
      <c r="A2554" t="s">
        <v>337</v>
      </c>
      <c r="B2554" s="1" t="s">
        <v>487</v>
      </c>
      <c r="C2554" s="1" t="s">
        <v>24</v>
      </c>
      <c r="D2554">
        <f>VLOOKUP(C2554,status_mappings!$A$2:$B$8,2,0)</f>
        <v>0</v>
      </c>
      <c r="E2554" t="s">
        <v>25</v>
      </c>
      <c r="G2554" t="e">
        <f>VLOOKUP(F2554,sizing_mappings!$A$2:$B$6,2,0)</f>
        <v>#N/A</v>
      </c>
      <c r="H2554" t="s">
        <v>25</v>
      </c>
    </row>
    <row r="2555" spans="1:10" ht="15" hidden="1" customHeight="1">
      <c r="A2555" t="s">
        <v>337</v>
      </c>
      <c r="B2555" s="1" t="s">
        <v>488</v>
      </c>
      <c r="C2555" s="1" t="s">
        <v>24</v>
      </c>
      <c r="D2555">
        <f>VLOOKUP(C2555,status_mappings!$A$2:$B$8,2,0)</f>
        <v>0</v>
      </c>
      <c r="E2555" t="s">
        <v>25</v>
      </c>
      <c r="G2555" t="e">
        <f>VLOOKUP(F2555,sizing_mappings!$A$2:$B$6,2,0)</f>
        <v>#N/A</v>
      </c>
      <c r="H2555" t="s">
        <v>25</v>
      </c>
    </row>
    <row r="2556" spans="1:10" ht="15" hidden="1" customHeight="1">
      <c r="A2556" t="s">
        <v>387</v>
      </c>
      <c r="B2556" s="1" t="s">
        <v>489</v>
      </c>
      <c r="C2556" s="1" t="s">
        <v>13</v>
      </c>
      <c r="D2556">
        <f>VLOOKUP(C2556,status_mappings!$A$2:$B$8,2,0)</f>
        <v>3</v>
      </c>
      <c r="E2556">
        <v>1603</v>
      </c>
      <c r="F2556" t="s">
        <v>36</v>
      </c>
      <c r="G2556">
        <f>VLOOKUP(F2556,sizing_mappings!$A$2:$B$6,2,0)</f>
        <v>8</v>
      </c>
      <c r="H2556" t="s">
        <v>15</v>
      </c>
      <c r="J2556" s="2">
        <v>0.75</v>
      </c>
    </row>
    <row r="2557" spans="1:10" ht="15" hidden="1" customHeight="1">
      <c r="A2557" t="s">
        <v>31</v>
      </c>
      <c r="B2557" s="1" t="s">
        <v>490</v>
      </c>
      <c r="C2557" s="1" t="s">
        <v>13</v>
      </c>
      <c r="D2557">
        <f>VLOOKUP(C2557,status_mappings!$A$2:$B$8,2,0)</f>
        <v>3</v>
      </c>
      <c r="E2557">
        <v>1410</v>
      </c>
      <c r="F2557" t="s">
        <v>14</v>
      </c>
      <c r="G2557">
        <f>VLOOKUP(F2557,sizing_mappings!$A$2:$B$6,2,0)</f>
        <v>2</v>
      </c>
      <c r="H2557" t="s">
        <v>491</v>
      </c>
      <c r="J2557" s="2">
        <v>0.7</v>
      </c>
    </row>
    <row r="2558" spans="1:10" ht="15" hidden="1" customHeight="1">
      <c r="A2558" t="s">
        <v>31</v>
      </c>
      <c r="B2558" t="s">
        <v>492</v>
      </c>
      <c r="C2558" s="1" t="s">
        <v>13</v>
      </c>
      <c r="D2558">
        <f>VLOOKUP(C2558,status_mappings!$A$2:$B$8,2,0)</f>
        <v>3</v>
      </c>
      <c r="E2558">
        <v>1411</v>
      </c>
      <c r="F2558" t="s">
        <v>14</v>
      </c>
      <c r="G2558">
        <f>VLOOKUP(F2558,sizing_mappings!$A$2:$B$6,2,0)</f>
        <v>2</v>
      </c>
      <c r="H2558" t="s">
        <v>15</v>
      </c>
      <c r="J2558" s="2">
        <v>1</v>
      </c>
    </row>
    <row r="2559" spans="1:10" ht="15" hidden="1" customHeight="1">
      <c r="A2559" t="s">
        <v>31</v>
      </c>
      <c r="B2559" t="s">
        <v>493</v>
      </c>
      <c r="C2559" s="1" t="s">
        <v>13</v>
      </c>
      <c r="D2559">
        <f>VLOOKUP(C2559,status_mappings!$A$2:$B$8,2,0)</f>
        <v>3</v>
      </c>
      <c r="E2559">
        <v>1411</v>
      </c>
      <c r="F2559" t="s">
        <v>14</v>
      </c>
      <c r="G2559">
        <f>VLOOKUP(F2559,sizing_mappings!$A$2:$B$6,2,0)</f>
        <v>2</v>
      </c>
      <c r="H2559" t="s">
        <v>15</v>
      </c>
      <c r="J2559" s="2">
        <v>1</v>
      </c>
    </row>
    <row r="2560" spans="1:10" ht="15" hidden="1" customHeight="1">
      <c r="A2560" t="s">
        <v>31</v>
      </c>
      <c r="B2560" s="1" t="s">
        <v>494</v>
      </c>
      <c r="C2560" s="1" t="s">
        <v>13</v>
      </c>
      <c r="D2560">
        <f>VLOOKUP(C2560,status_mappings!$A$2:$B$8,2,0)</f>
        <v>3</v>
      </c>
      <c r="E2560">
        <v>1501</v>
      </c>
      <c r="F2560" t="s">
        <v>21</v>
      </c>
      <c r="G2560">
        <f>VLOOKUP(F2560,sizing_mappings!$A$2:$B$6,2,0)</f>
        <v>3</v>
      </c>
      <c r="H2560" t="s">
        <v>495</v>
      </c>
      <c r="J2560" s="2">
        <v>1</v>
      </c>
    </row>
    <row r="2561" spans="1:11" ht="15" hidden="1" customHeight="1">
      <c r="A2561" t="s">
        <v>401</v>
      </c>
      <c r="B2561" s="1" t="s">
        <v>496</v>
      </c>
      <c r="C2561" s="1" t="s">
        <v>13</v>
      </c>
      <c r="D2561">
        <f>VLOOKUP(C2561,status_mappings!$A$2:$B$8,2,0)</f>
        <v>3</v>
      </c>
      <c r="E2561">
        <v>1410</v>
      </c>
      <c r="F2561" t="s">
        <v>21</v>
      </c>
      <c r="G2561">
        <f>VLOOKUP(F2561,sizing_mappings!$A$2:$B$6,2,0)</f>
        <v>3</v>
      </c>
      <c r="H2561" t="s">
        <v>251</v>
      </c>
      <c r="J2561" s="2">
        <v>0.9</v>
      </c>
    </row>
    <row r="2562" spans="1:11" ht="15" hidden="1" customHeight="1">
      <c r="A2562" t="s">
        <v>31</v>
      </c>
      <c r="B2562" t="s">
        <v>497</v>
      </c>
      <c r="C2562" s="1" t="s">
        <v>24</v>
      </c>
      <c r="D2562">
        <f>VLOOKUP(C2562,status_mappings!$A$2:$B$8,2,0)</f>
        <v>0</v>
      </c>
      <c r="E2562" t="s">
        <v>25</v>
      </c>
      <c r="F2562" t="s">
        <v>21</v>
      </c>
      <c r="G2562">
        <f>VLOOKUP(F2562,sizing_mappings!$A$2:$B$6,2,0)</f>
        <v>3</v>
      </c>
      <c r="H2562" t="s">
        <v>25</v>
      </c>
    </row>
    <row r="2563" spans="1:11" ht="15" hidden="1" customHeight="1">
      <c r="A2563" t="s">
        <v>31</v>
      </c>
      <c r="B2563" s="1" t="s">
        <v>498</v>
      </c>
      <c r="C2563" s="1" t="s">
        <v>13</v>
      </c>
      <c r="D2563">
        <f>VLOOKUP(C2563,status_mappings!$A$2:$B$8,2,0)</f>
        <v>3</v>
      </c>
      <c r="E2563">
        <v>1410</v>
      </c>
      <c r="F2563" t="s">
        <v>21</v>
      </c>
      <c r="G2563">
        <f>VLOOKUP(F2563,sizing_mappings!$A$2:$B$6,2,0)</f>
        <v>3</v>
      </c>
      <c r="H2563" t="s">
        <v>383</v>
      </c>
      <c r="J2563" s="2">
        <v>1</v>
      </c>
    </row>
    <row r="2564" spans="1:11" ht="15" hidden="1" customHeight="1">
      <c r="A2564" t="s">
        <v>387</v>
      </c>
      <c r="B2564" s="1" t="s">
        <v>499</v>
      </c>
      <c r="C2564" s="1" t="s">
        <v>13</v>
      </c>
      <c r="D2564">
        <f>VLOOKUP(C2564,status_mappings!$A$2:$B$8,2,0)</f>
        <v>3</v>
      </c>
      <c r="E2564">
        <v>1411</v>
      </c>
      <c r="F2564" t="s">
        <v>21</v>
      </c>
      <c r="G2564">
        <f>VLOOKUP(F2564,sizing_mappings!$A$2:$B$6,2,0)</f>
        <v>3</v>
      </c>
      <c r="H2564" t="s">
        <v>500</v>
      </c>
      <c r="J2564" s="2">
        <v>0.5</v>
      </c>
    </row>
    <row r="2565" spans="1:11" ht="15" hidden="1" customHeight="1">
      <c r="A2565" t="s">
        <v>401</v>
      </c>
      <c r="B2565" s="1" t="s">
        <v>501</v>
      </c>
      <c r="C2565" s="1" t="s">
        <v>13</v>
      </c>
      <c r="D2565">
        <f>VLOOKUP(C2565,status_mappings!$A$2:$B$8,2,0)</f>
        <v>3</v>
      </c>
      <c r="E2565">
        <v>1410</v>
      </c>
      <c r="F2565" t="s">
        <v>21</v>
      </c>
      <c r="G2565">
        <f>VLOOKUP(F2565,sizing_mappings!$A$2:$B$6,2,0)</f>
        <v>3</v>
      </c>
      <c r="H2565" t="s">
        <v>406</v>
      </c>
      <c r="J2565" s="2">
        <v>0.8</v>
      </c>
    </row>
    <row r="2566" spans="1:11" ht="15" hidden="1" customHeight="1">
      <c r="A2566" t="s">
        <v>331</v>
      </c>
      <c r="B2566" s="1" t="s">
        <v>502</v>
      </c>
      <c r="C2566" s="1" t="s">
        <v>13</v>
      </c>
      <c r="D2566">
        <f>VLOOKUP(C2566,status_mappings!$A$2:$B$8,2,0)</f>
        <v>3</v>
      </c>
      <c r="E2566">
        <v>1501</v>
      </c>
      <c r="F2566" t="s">
        <v>21</v>
      </c>
      <c r="G2566">
        <f>VLOOKUP(F2566,sizing_mappings!$A$2:$B$6,2,0)</f>
        <v>3</v>
      </c>
      <c r="H2566" t="s">
        <v>438</v>
      </c>
      <c r="J2566" s="2">
        <v>0.75</v>
      </c>
    </row>
    <row r="2567" spans="1:11" ht="15" hidden="1" customHeight="1">
      <c r="A2567" t="s">
        <v>31</v>
      </c>
      <c r="B2567" s="1" t="s">
        <v>503</v>
      </c>
      <c r="C2567" s="1" t="s">
        <v>24</v>
      </c>
      <c r="D2567">
        <f>VLOOKUP(C2567,status_mappings!$A$2:$B$8,2,0)</f>
        <v>0</v>
      </c>
      <c r="E2567" t="s">
        <v>25</v>
      </c>
      <c r="F2567" t="s">
        <v>18</v>
      </c>
      <c r="G2567">
        <f>VLOOKUP(F2567,sizing_mappings!$A$2:$B$6,2,0)</f>
        <v>5</v>
      </c>
      <c r="H2567" t="s">
        <v>25</v>
      </c>
      <c r="J2567" s="2">
        <v>0.3</v>
      </c>
    </row>
    <row r="2568" spans="1:11" ht="15" hidden="1" customHeight="1">
      <c r="A2568" t="s">
        <v>31</v>
      </c>
      <c r="B2568" s="1" t="s">
        <v>504</v>
      </c>
      <c r="C2568" s="1" t="s">
        <v>24</v>
      </c>
      <c r="D2568">
        <f>VLOOKUP(C2568,status_mappings!$A$2:$B$8,2,0)</f>
        <v>0</v>
      </c>
      <c r="E2568" t="s">
        <v>25</v>
      </c>
      <c r="F2568" t="s">
        <v>21</v>
      </c>
      <c r="G2568">
        <f>VLOOKUP(F2568,sizing_mappings!$A$2:$B$6,2,0)</f>
        <v>3</v>
      </c>
      <c r="H2568" t="s">
        <v>25</v>
      </c>
    </row>
    <row r="2569" spans="1:11" ht="15" hidden="1" customHeight="1">
      <c r="A2569" t="s">
        <v>337</v>
      </c>
      <c r="B2569" s="1" t="s">
        <v>505</v>
      </c>
      <c r="C2569" s="1" t="s">
        <v>13</v>
      </c>
      <c r="D2569">
        <f>VLOOKUP(C2569,status_mappings!$A$2:$B$8,2,0)</f>
        <v>3</v>
      </c>
      <c r="E2569">
        <v>1501</v>
      </c>
      <c r="F2569" t="s">
        <v>18</v>
      </c>
      <c r="G2569">
        <f>VLOOKUP(F2569,sizing_mappings!$A$2:$B$6,2,0)</f>
        <v>5</v>
      </c>
      <c r="H2569" t="s">
        <v>267</v>
      </c>
      <c r="J2569" s="2">
        <v>1</v>
      </c>
    </row>
    <row r="2570" spans="1:11" ht="15" hidden="1" customHeight="1">
      <c r="A2570" t="s">
        <v>31</v>
      </c>
      <c r="B2570" s="1" t="s">
        <v>506</v>
      </c>
      <c r="C2570" s="1" t="s">
        <v>24</v>
      </c>
      <c r="D2570">
        <f>VLOOKUP(C2570,status_mappings!$A$2:$B$8,2,0)</f>
        <v>0</v>
      </c>
      <c r="E2570" t="s">
        <v>25</v>
      </c>
      <c r="F2570" t="s">
        <v>18</v>
      </c>
      <c r="G2570">
        <f>VLOOKUP(F2570,sizing_mappings!$A$2:$B$6,2,0)</f>
        <v>5</v>
      </c>
      <c r="H2570" t="s">
        <v>25</v>
      </c>
    </row>
    <row r="2571" spans="1:11" ht="15" hidden="1" customHeight="1">
      <c r="A2571" t="s">
        <v>337</v>
      </c>
      <c r="B2571" s="1" t="s">
        <v>507</v>
      </c>
      <c r="C2571" s="1" t="s">
        <v>24</v>
      </c>
      <c r="D2571">
        <f>VLOOKUP(C2571,status_mappings!$A$2:$B$8,2,0)</f>
        <v>0</v>
      </c>
      <c r="E2571" t="s">
        <v>25</v>
      </c>
      <c r="F2571" t="s">
        <v>18</v>
      </c>
      <c r="G2571">
        <f>VLOOKUP(F2571,sizing_mappings!$A$2:$B$6,2,0)</f>
        <v>5</v>
      </c>
      <c r="H2571" t="s">
        <v>25</v>
      </c>
      <c r="J2571" s="2">
        <v>0.1</v>
      </c>
      <c r="K2571" t="s">
        <v>508</v>
      </c>
    </row>
    <row r="2572" spans="1:11" ht="15" hidden="1" customHeight="1">
      <c r="A2572" t="s">
        <v>337</v>
      </c>
      <c r="B2572" s="1" t="s">
        <v>509</v>
      </c>
      <c r="C2572" s="1" t="s">
        <v>13</v>
      </c>
      <c r="D2572">
        <f>VLOOKUP(C2572,status_mappings!$A$2:$B$8,2,0)</f>
        <v>3</v>
      </c>
      <c r="E2572">
        <v>1410</v>
      </c>
      <c r="F2572" t="s">
        <v>18</v>
      </c>
      <c r="G2572">
        <f>VLOOKUP(F2572,sizing_mappings!$A$2:$B$6,2,0)</f>
        <v>5</v>
      </c>
      <c r="H2572" t="s">
        <v>362</v>
      </c>
      <c r="J2572" s="2">
        <v>0.9</v>
      </c>
    </row>
    <row r="2573" spans="1:11" ht="15" hidden="1" customHeight="1">
      <c r="A2573" t="s">
        <v>401</v>
      </c>
      <c r="B2573" s="1" t="s">
        <v>510</v>
      </c>
      <c r="C2573" s="1" t="s">
        <v>13</v>
      </c>
      <c r="D2573">
        <f>VLOOKUP(C2573,status_mappings!$A$2:$B$8,2,0)</f>
        <v>3</v>
      </c>
      <c r="E2573">
        <v>1504</v>
      </c>
      <c r="F2573" t="s">
        <v>36</v>
      </c>
      <c r="G2573">
        <f>VLOOKUP(F2573,sizing_mappings!$A$2:$B$6,2,0)</f>
        <v>8</v>
      </c>
      <c r="H2573" t="s">
        <v>198</v>
      </c>
      <c r="J2573" s="2">
        <v>1</v>
      </c>
    </row>
    <row r="2574" spans="1:11" ht="15" hidden="1" customHeight="1">
      <c r="A2574" t="s">
        <v>31</v>
      </c>
      <c r="B2574" s="1" t="s">
        <v>511</v>
      </c>
      <c r="C2574" s="1" t="s">
        <v>24</v>
      </c>
      <c r="D2574">
        <f>VLOOKUP(C2574,status_mappings!$A$2:$B$8,2,0)</f>
        <v>0</v>
      </c>
      <c r="E2574" t="s">
        <v>25</v>
      </c>
      <c r="F2574" t="s">
        <v>21</v>
      </c>
      <c r="G2574">
        <f>VLOOKUP(F2574,sizing_mappings!$A$2:$B$6,2,0)</f>
        <v>3</v>
      </c>
      <c r="H2574" t="s">
        <v>25</v>
      </c>
    </row>
    <row r="2575" spans="1:11" ht="15" hidden="1" customHeight="1">
      <c r="A2575" t="s">
        <v>31</v>
      </c>
      <c r="B2575" s="1" t="s">
        <v>512</v>
      </c>
      <c r="C2575" s="1" t="s">
        <v>13</v>
      </c>
      <c r="D2575">
        <f>VLOOKUP(C2575,status_mappings!$A$2:$B$8,2,0)</f>
        <v>3</v>
      </c>
      <c r="E2575">
        <v>1411</v>
      </c>
      <c r="F2575" t="s">
        <v>14</v>
      </c>
      <c r="G2575">
        <f>VLOOKUP(F2575,sizing_mappings!$A$2:$B$6,2,0)</f>
        <v>2</v>
      </c>
      <c r="H2575" t="s">
        <v>15</v>
      </c>
      <c r="J2575" s="2">
        <v>1</v>
      </c>
    </row>
    <row r="2576" spans="1:11" ht="15" hidden="1" customHeight="1">
      <c r="A2576" t="s">
        <v>337</v>
      </c>
      <c r="B2576" s="1" t="s">
        <v>513</v>
      </c>
      <c r="C2576" s="1" t="s">
        <v>13</v>
      </c>
      <c r="D2576">
        <f>VLOOKUP(C2576,status_mappings!$A$2:$B$8,2,0)</f>
        <v>3</v>
      </c>
      <c r="E2576">
        <v>1411</v>
      </c>
      <c r="F2576" t="s">
        <v>21</v>
      </c>
      <c r="G2576">
        <f>VLOOKUP(F2576,sizing_mappings!$A$2:$B$6,2,0)</f>
        <v>3</v>
      </c>
      <c r="H2576" t="s">
        <v>514</v>
      </c>
      <c r="J2576" s="2">
        <v>0.5</v>
      </c>
    </row>
    <row r="2577" spans="1:10" ht="15" hidden="1" customHeight="1">
      <c r="A2577" t="s">
        <v>31</v>
      </c>
      <c r="B2577" s="1" t="s">
        <v>515</v>
      </c>
      <c r="C2577" s="1" t="s">
        <v>13</v>
      </c>
      <c r="D2577">
        <f>VLOOKUP(C2577,status_mappings!$A$2:$B$8,2,0)</f>
        <v>3</v>
      </c>
      <c r="E2577">
        <v>1411</v>
      </c>
      <c r="F2577" t="s">
        <v>18</v>
      </c>
      <c r="G2577">
        <f>VLOOKUP(F2577,sizing_mappings!$A$2:$B$6,2,0)</f>
        <v>5</v>
      </c>
      <c r="H2577" t="s">
        <v>516</v>
      </c>
      <c r="J2577" s="2">
        <v>0.6</v>
      </c>
    </row>
    <row r="2578" spans="1:10" ht="15" hidden="1" customHeight="1">
      <c r="A2578" t="s">
        <v>337</v>
      </c>
      <c r="B2578" s="1" t="s">
        <v>517</v>
      </c>
      <c r="C2578" s="1" t="s">
        <v>13</v>
      </c>
      <c r="D2578">
        <f>VLOOKUP(C2578,status_mappings!$A$2:$B$8,2,0)</f>
        <v>3</v>
      </c>
      <c r="E2578">
        <v>1410</v>
      </c>
      <c r="F2578" t="s">
        <v>21</v>
      </c>
      <c r="G2578">
        <f>VLOOKUP(F2578,sizing_mappings!$A$2:$B$6,2,0)</f>
        <v>3</v>
      </c>
      <c r="H2578" t="s">
        <v>514</v>
      </c>
      <c r="J2578" s="2">
        <v>0.6</v>
      </c>
    </row>
    <row r="2579" spans="1:10" ht="15" hidden="1" customHeight="1">
      <c r="A2579" t="s">
        <v>337</v>
      </c>
      <c r="B2579" s="1" t="s">
        <v>518</v>
      </c>
      <c r="C2579" s="1" t="s">
        <v>13</v>
      </c>
      <c r="D2579">
        <f>VLOOKUP(C2579,status_mappings!$A$2:$B$8,2,0)</f>
        <v>3</v>
      </c>
      <c r="E2579">
        <v>1501</v>
      </c>
      <c r="F2579" t="s">
        <v>18</v>
      </c>
      <c r="G2579">
        <f>VLOOKUP(F2579,sizing_mappings!$A$2:$B$6,2,0)</f>
        <v>5</v>
      </c>
      <c r="H2579" t="s">
        <v>15</v>
      </c>
      <c r="J2579" s="2">
        <v>1</v>
      </c>
    </row>
    <row r="2580" spans="1:10" ht="15" hidden="1" customHeight="1">
      <c r="A2580" t="s">
        <v>31</v>
      </c>
      <c r="B2580" s="1" t="s">
        <v>519</v>
      </c>
      <c r="C2580" s="1" t="s">
        <v>13</v>
      </c>
      <c r="D2580">
        <f>VLOOKUP(C2580,status_mappings!$A$2:$B$8,2,0)</f>
        <v>3</v>
      </c>
      <c r="E2580">
        <v>1410</v>
      </c>
      <c r="F2580" t="s">
        <v>21</v>
      </c>
      <c r="G2580">
        <f>VLOOKUP(F2580,sizing_mappings!$A$2:$B$6,2,0)</f>
        <v>3</v>
      </c>
      <c r="H2580" t="s">
        <v>500</v>
      </c>
      <c r="J2580" s="2">
        <v>1</v>
      </c>
    </row>
    <row r="2581" spans="1:10" ht="15" hidden="1" customHeight="1">
      <c r="A2581" t="s">
        <v>31</v>
      </c>
      <c r="B2581" s="1" t="s">
        <v>520</v>
      </c>
      <c r="C2581" s="1" t="s">
        <v>13</v>
      </c>
      <c r="D2581">
        <f>VLOOKUP(C2581,status_mappings!$A$2:$B$8,2,0)</f>
        <v>3</v>
      </c>
      <c r="E2581">
        <v>1410</v>
      </c>
      <c r="F2581" t="s">
        <v>55</v>
      </c>
      <c r="G2581">
        <f>VLOOKUP(F2581,sizing_mappings!$A$2:$B$6,2,0)</f>
        <v>1</v>
      </c>
      <c r="H2581" t="s">
        <v>15</v>
      </c>
      <c r="J2581" s="2">
        <v>1</v>
      </c>
    </row>
    <row r="2582" spans="1:10" ht="15" hidden="1" customHeight="1">
      <c r="A2582" t="s">
        <v>31</v>
      </c>
      <c r="B2582" s="1" t="s">
        <v>521</v>
      </c>
      <c r="C2582" s="1" t="s">
        <v>13</v>
      </c>
      <c r="D2582">
        <f>VLOOKUP(C2582,status_mappings!$A$2:$B$8,2,0)</f>
        <v>3</v>
      </c>
      <c r="E2582">
        <v>1501</v>
      </c>
      <c r="F2582" t="s">
        <v>21</v>
      </c>
      <c r="G2582">
        <f>VLOOKUP(F2582,sizing_mappings!$A$2:$B$6,2,0)</f>
        <v>3</v>
      </c>
      <c r="H2582" t="s">
        <v>15</v>
      </c>
      <c r="J2582" s="2">
        <v>0.1</v>
      </c>
    </row>
    <row r="2583" spans="1:10" ht="15" hidden="1" customHeight="1">
      <c r="A2583" t="s">
        <v>31</v>
      </c>
      <c r="B2583" s="1" t="s">
        <v>522</v>
      </c>
      <c r="C2583" s="1" t="s">
        <v>13</v>
      </c>
      <c r="D2583">
        <f>VLOOKUP(C2583,status_mappings!$A$2:$B$8,2,0)</f>
        <v>3</v>
      </c>
      <c r="E2583">
        <v>1410</v>
      </c>
      <c r="F2583" t="s">
        <v>55</v>
      </c>
      <c r="G2583">
        <f>VLOOKUP(F2583,sizing_mappings!$A$2:$B$6,2,0)</f>
        <v>1</v>
      </c>
      <c r="H2583" t="s">
        <v>267</v>
      </c>
      <c r="J2583" s="2">
        <v>1</v>
      </c>
    </row>
    <row r="2584" spans="1:10" ht="15" hidden="1" customHeight="1">
      <c r="A2584" t="s">
        <v>31</v>
      </c>
      <c r="B2584" s="1" t="s">
        <v>523</v>
      </c>
      <c r="C2584" s="1" t="s">
        <v>13</v>
      </c>
      <c r="D2584">
        <f>VLOOKUP(C2584,status_mappings!$A$2:$B$8,2,0)</f>
        <v>3</v>
      </c>
      <c r="E2584">
        <v>1411</v>
      </c>
      <c r="F2584" t="s">
        <v>55</v>
      </c>
      <c r="G2584">
        <f>VLOOKUP(F2584,sizing_mappings!$A$2:$B$6,2,0)</f>
        <v>1</v>
      </c>
      <c r="H2584" t="s">
        <v>438</v>
      </c>
    </row>
    <row r="2585" spans="1:10" ht="15" hidden="1" customHeight="1">
      <c r="A2585" t="s">
        <v>31</v>
      </c>
      <c r="B2585" s="1" t="s">
        <v>524</v>
      </c>
      <c r="C2585" s="1" t="s">
        <v>13</v>
      </c>
      <c r="D2585">
        <f>VLOOKUP(C2585,status_mappings!$A$2:$B$8,2,0)</f>
        <v>3</v>
      </c>
      <c r="E2585">
        <v>1410</v>
      </c>
      <c r="F2585" t="s">
        <v>55</v>
      </c>
      <c r="G2585">
        <f>VLOOKUP(F2585,sizing_mappings!$A$2:$B$6,2,0)</f>
        <v>1</v>
      </c>
      <c r="H2585" t="s">
        <v>514</v>
      </c>
      <c r="J2585" s="2">
        <v>0.7</v>
      </c>
    </row>
    <row r="2586" spans="1:10" ht="15" hidden="1" customHeight="1">
      <c r="A2586" t="s">
        <v>31</v>
      </c>
      <c r="B2586" s="1" t="s">
        <v>525</v>
      </c>
      <c r="C2586" s="1" t="s">
        <v>13</v>
      </c>
      <c r="D2586">
        <f>VLOOKUP(C2586,status_mappings!$A$2:$B$8,2,0)</f>
        <v>3</v>
      </c>
      <c r="E2586">
        <v>1411</v>
      </c>
      <c r="F2586" t="s">
        <v>55</v>
      </c>
      <c r="G2586">
        <f>VLOOKUP(F2586,sizing_mappings!$A$2:$B$6,2,0)</f>
        <v>1</v>
      </c>
      <c r="H2586" t="s">
        <v>383</v>
      </c>
      <c r="J2586" s="2">
        <v>1</v>
      </c>
    </row>
    <row r="2587" spans="1:10" ht="15" hidden="1" customHeight="1">
      <c r="A2587" t="s">
        <v>31</v>
      </c>
      <c r="B2587" s="1" t="s">
        <v>526</v>
      </c>
      <c r="C2587" s="1" t="s">
        <v>13</v>
      </c>
      <c r="D2587">
        <f>VLOOKUP(C2587,status_mappings!$A$2:$B$8,2,0)</f>
        <v>3</v>
      </c>
      <c r="E2587">
        <v>1410</v>
      </c>
      <c r="F2587" t="s">
        <v>55</v>
      </c>
      <c r="G2587">
        <f>VLOOKUP(F2587,sizing_mappings!$A$2:$B$6,2,0)</f>
        <v>1</v>
      </c>
      <c r="H2587" t="s">
        <v>409</v>
      </c>
      <c r="J2587" s="2">
        <v>1</v>
      </c>
    </row>
    <row r="2588" spans="1:10" ht="15" hidden="1" customHeight="1">
      <c r="A2588" t="s">
        <v>31</v>
      </c>
      <c r="B2588" s="1" t="s">
        <v>527</v>
      </c>
      <c r="C2588" s="1" t="s">
        <v>13</v>
      </c>
      <c r="D2588">
        <f>VLOOKUP(C2588,status_mappings!$A$2:$B$8,2,0)</f>
        <v>3</v>
      </c>
      <c r="E2588">
        <v>1410</v>
      </c>
      <c r="F2588" t="s">
        <v>55</v>
      </c>
      <c r="G2588">
        <f>VLOOKUP(F2588,sizing_mappings!$A$2:$B$6,2,0)</f>
        <v>1</v>
      </c>
      <c r="H2588" t="s">
        <v>394</v>
      </c>
      <c r="J2588" s="2">
        <v>1</v>
      </c>
    </row>
    <row r="2589" spans="1:10" ht="15" hidden="1" customHeight="1">
      <c r="A2589" t="s">
        <v>31</v>
      </c>
      <c r="B2589" s="1" t="s">
        <v>528</v>
      </c>
      <c r="C2589" s="1" t="s">
        <v>13</v>
      </c>
      <c r="D2589">
        <f>VLOOKUP(C2589,status_mappings!$A$2:$B$8,2,0)</f>
        <v>3</v>
      </c>
      <c r="E2589">
        <v>1410</v>
      </c>
      <c r="F2589" t="s">
        <v>55</v>
      </c>
      <c r="G2589">
        <f>VLOOKUP(F2589,sizing_mappings!$A$2:$B$6,2,0)</f>
        <v>1</v>
      </c>
      <c r="H2589" t="s">
        <v>469</v>
      </c>
      <c r="J2589" s="2">
        <v>0.1</v>
      </c>
    </row>
    <row r="2590" spans="1:10" ht="15" hidden="1" customHeight="1">
      <c r="A2590" t="s">
        <v>31</v>
      </c>
      <c r="B2590" s="1" t="s">
        <v>529</v>
      </c>
      <c r="C2590" s="1" t="s">
        <v>13</v>
      </c>
      <c r="D2590">
        <f>VLOOKUP(C2590,status_mappings!$A$2:$B$8,2,0)</f>
        <v>3</v>
      </c>
      <c r="E2590">
        <v>1410</v>
      </c>
      <c r="F2590" t="s">
        <v>55</v>
      </c>
      <c r="G2590">
        <f>VLOOKUP(F2590,sizing_mappings!$A$2:$B$6,2,0)</f>
        <v>1</v>
      </c>
      <c r="H2590" t="s">
        <v>491</v>
      </c>
      <c r="J2590" s="2">
        <v>0</v>
      </c>
    </row>
    <row r="2591" spans="1:10" ht="15" hidden="1" customHeight="1">
      <c r="A2591" t="s">
        <v>31</v>
      </c>
      <c r="B2591" s="1" t="s">
        <v>530</v>
      </c>
      <c r="C2591" s="1" t="s">
        <v>13</v>
      </c>
      <c r="D2591">
        <f>VLOOKUP(C2591,status_mappings!$A$2:$B$8,2,0)</f>
        <v>3</v>
      </c>
      <c r="E2591">
        <v>1511</v>
      </c>
      <c r="F2591" t="s">
        <v>55</v>
      </c>
      <c r="G2591">
        <f>VLOOKUP(F2591,sizing_mappings!$A$2:$B$6,2,0)</f>
        <v>1</v>
      </c>
      <c r="H2591" t="s">
        <v>531</v>
      </c>
      <c r="J2591" s="2">
        <v>1</v>
      </c>
    </row>
    <row r="2592" spans="1:10" ht="15" hidden="1" customHeight="1">
      <c r="A2592" t="s">
        <v>31</v>
      </c>
      <c r="B2592" s="1" t="s">
        <v>532</v>
      </c>
      <c r="C2592" s="1" t="s">
        <v>13</v>
      </c>
      <c r="D2592">
        <f>VLOOKUP(C2592,status_mappings!$A$2:$B$8,2,0)</f>
        <v>3</v>
      </c>
      <c r="E2592">
        <v>1410</v>
      </c>
      <c r="F2592" t="s">
        <v>55</v>
      </c>
      <c r="G2592">
        <f>VLOOKUP(F2592,sizing_mappings!$A$2:$B$6,2,0)</f>
        <v>1</v>
      </c>
      <c r="H2592" t="s">
        <v>458</v>
      </c>
    </row>
    <row r="2593" spans="1:11" ht="15" hidden="1" customHeight="1">
      <c r="A2593" t="s">
        <v>31</v>
      </c>
      <c r="B2593" s="1" t="s">
        <v>533</v>
      </c>
      <c r="C2593" s="1" t="s">
        <v>13</v>
      </c>
      <c r="D2593">
        <f>VLOOKUP(C2593,status_mappings!$A$2:$B$8,2,0)</f>
        <v>3</v>
      </c>
      <c r="E2593">
        <v>1410</v>
      </c>
      <c r="F2593" t="s">
        <v>55</v>
      </c>
      <c r="G2593">
        <f>VLOOKUP(F2593,sizing_mappings!$A$2:$B$6,2,0)</f>
        <v>1</v>
      </c>
      <c r="H2593" t="s">
        <v>480</v>
      </c>
    </row>
    <row r="2594" spans="1:11" ht="15" hidden="1" customHeight="1">
      <c r="A2594" t="s">
        <v>31</v>
      </c>
      <c r="B2594" s="1" t="s">
        <v>534</v>
      </c>
      <c r="C2594" s="1" t="s">
        <v>13</v>
      </c>
      <c r="D2594">
        <f>VLOOKUP(C2594,status_mappings!$A$2:$B$8,2,0)</f>
        <v>3</v>
      </c>
      <c r="E2594">
        <v>1410</v>
      </c>
      <c r="F2594" t="s">
        <v>55</v>
      </c>
      <c r="G2594">
        <f>VLOOKUP(F2594,sizing_mappings!$A$2:$B$6,2,0)</f>
        <v>1</v>
      </c>
      <c r="H2594" t="s">
        <v>406</v>
      </c>
      <c r="J2594" s="2">
        <v>1</v>
      </c>
    </row>
    <row r="2595" spans="1:11" ht="15" hidden="1" customHeight="1">
      <c r="A2595" t="s">
        <v>31</v>
      </c>
      <c r="B2595" s="1" t="s">
        <v>535</v>
      </c>
      <c r="C2595" s="1" t="s">
        <v>13</v>
      </c>
      <c r="D2595">
        <f>VLOOKUP(C2595,status_mappings!$A$2:$B$8,2,0)</f>
        <v>3</v>
      </c>
      <c r="E2595">
        <v>1501</v>
      </c>
      <c r="F2595" t="s">
        <v>55</v>
      </c>
      <c r="G2595">
        <f>VLOOKUP(F2595,sizing_mappings!$A$2:$B$6,2,0)</f>
        <v>1</v>
      </c>
      <c r="H2595" t="s">
        <v>536</v>
      </c>
      <c r="J2595" s="2">
        <v>1</v>
      </c>
    </row>
    <row r="2596" spans="1:11" ht="15" hidden="1" customHeight="1">
      <c r="A2596" t="s">
        <v>31</v>
      </c>
      <c r="B2596" s="1" t="s">
        <v>537</v>
      </c>
      <c r="C2596" s="1" t="s">
        <v>13</v>
      </c>
      <c r="D2596">
        <f>VLOOKUP(C2596,status_mappings!$A$2:$B$8,2,0)</f>
        <v>3</v>
      </c>
      <c r="E2596">
        <v>1410</v>
      </c>
      <c r="F2596" t="s">
        <v>55</v>
      </c>
      <c r="G2596">
        <f>VLOOKUP(F2596,sizing_mappings!$A$2:$B$6,2,0)</f>
        <v>1</v>
      </c>
      <c r="H2596" t="s">
        <v>538</v>
      </c>
      <c r="J2596" s="2">
        <v>1</v>
      </c>
    </row>
    <row r="2597" spans="1:11" ht="15" hidden="1" customHeight="1">
      <c r="A2597" t="s">
        <v>31</v>
      </c>
      <c r="B2597" s="1" t="s">
        <v>539</v>
      </c>
      <c r="C2597" s="1" t="s">
        <v>13</v>
      </c>
      <c r="D2597">
        <f>VLOOKUP(C2597,status_mappings!$A$2:$B$8,2,0)</f>
        <v>3</v>
      </c>
      <c r="E2597">
        <v>1410</v>
      </c>
      <c r="F2597" t="s">
        <v>55</v>
      </c>
      <c r="G2597">
        <f>VLOOKUP(F2597,sizing_mappings!$A$2:$B$6,2,0)</f>
        <v>1</v>
      </c>
      <c r="H2597" t="s">
        <v>516</v>
      </c>
      <c r="J2597" s="2">
        <v>1</v>
      </c>
    </row>
    <row r="2598" spans="1:11" ht="15" hidden="1" customHeight="1">
      <c r="A2598" t="s">
        <v>331</v>
      </c>
      <c r="B2598" s="1" t="s">
        <v>540</v>
      </c>
      <c r="C2598" s="1" t="s">
        <v>13</v>
      </c>
      <c r="D2598">
        <f>VLOOKUP(C2598,status_mappings!$A$2:$B$8,2,0)</f>
        <v>3</v>
      </c>
      <c r="E2598">
        <v>1411</v>
      </c>
      <c r="F2598" t="s">
        <v>14</v>
      </c>
      <c r="G2598">
        <f>VLOOKUP(F2598,sizing_mappings!$A$2:$B$6,2,0)</f>
        <v>2</v>
      </c>
      <c r="H2598" t="s">
        <v>15</v>
      </c>
      <c r="J2598" s="2">
        <v>1</v>
      </c>
    </row>
    <row r="2599" spans="1:11" ht="15" hidden="1" customHeight="1">
      <c r="A2599" t="s">
        <v>31</v>
      </c>
      <c r="B2599" s="1" t="s">
        <v>541</v>
      </c>
      <c r="C2599" s="1" t="s">
        <v>13</v>
      </c>
      <c r="D2599">
        <f>VLOOKUP(C2599,status_mappings!$A$2:$B$8,2,0)</f>
        <v>3</v>
      </c>
      <c r="E2599">
        <v>1410</v>
      </c>
      <c r="F2599" t="s">
        <v>55</v>
      </c>
      <c r="G2599">
        <f>VLOOKUP(F2599,sizing_mappings!$A$2:$B$6,2,0)</f>
        <v>1</v>
      </c>
      <c r="H2599" t="s">
        <v>480</v>
      </c>
    </row>
    <row r="2600" spans="1:11" ht="15" hidden="1" customHeight="1">
      <c r="A2600" t="s">
        <v>337</v>
      </c>
      <c r="B2600" s="1" t="s">
        <v>542</v>
      </c>
      <c r="C2600" s="1" t="s">
        <v>13</v>
      </c>
      <c r="D2600">
        <f>VLOOKUP(C2600,status_mappings!$A$2:$B$8,2,0)</f>
        <v>3</v>
      </c>
      <c r="E2600">
        <v>1503</v>
      </c>
      <c r="F2600" t="s">
        <v>36</v>
      </c>
      <c r="G2600">
        <f>VLOOKUP(F2600,sizing_mappings!$A$2:$B$6,2,0)</f>
        <v>8</v>
      </c>
      <c r="H2600" t="s">
        <v>480</v>
      </c>
    </row>
    <row r="2601" spans="1:11" ht="15" hidden="1" customHeight="1">
      <c r="A2601" t="s">
        <v>337</v>
      </c>
      <c r="B2601" s="1" t="s">
        <v>543</v>
      </c>
      <c r="C2601" s="1" t="s">
        <v>13</v>
      </c>
      <c r="D2601">
        <f>VLOOKUP(C2601,status_mappings!$A$2:$B$8,2,0)</f>
        <v>3</v>
      </c>
      <c r="E2601">
        <v>1504</v>
      </c>
      <c r="F2601" t="s">
        <v>18</v>
      </c>
      <c r="G2601">
        <f>VLOOKUP(F2601,sizing_mappings!$A$2:$B$6,2,0)</f>
        <v>5</v>
      </c>
      <c r="H2601" t="s">
        <v>70</v>
      </c>
      <c r="J2601" s="2">
        <v>0.6</v>
      </c>
    </row>
    <row r="2602" spans="1:11" ht="15" hidden="1" customHeight="1">
      <c r="A2602" t="s">
        <v>31</v>
      </c>
      <c r="B2602" s="1" t="s">
        <v>544</v>
      </c>
      <c r="C2602" s="1" t="s">
        <v>13</v>
      </c>
      <c r="D2602">
        <f>VLOOKUP(C2602,status_mappings!$A$2:$B$8,2,0)</f>
        <v>3</v>
      </c>
      <c r="E2602">
        <v>1501</v>
      </c>
      <c r="F2602" t="s">
        <v>21</v>
      </c>
      <c r="G2602">
        <f>VLOOKUP(F2602,sizing_mappings!$A$2:$B$6,2,0)</f>
        <v>3</v>
      </c>
      <c r="H2602" t="s">
        <v>536</v>
      </c>
      <c r="J2602" s="2">
        <v>1</v>
      </c>
    </row>
    <row r="2603" spans="1:11" ht="15" hidden="1" customHeight="1">
      <c r="A2603" t="s">
        <v>31</v>
      </c>
      <c r="B2603" s="1" t="s">
        <v>545</v>
      </c>
      <c r="C2603" s="1" t="s">
        <v>13</v>
      </c>
      <c r="D2603">
        <f>VLOOKUP(C2603,status_mappings!$A$2:$B$8,2,0)</f>
        <v>3</v>
      </c>
      <c r="E2603">
        <v>1501</v>
      </c>
      <c r="F2603" t="s">
        <v>21</v>
      </c>
      <c r="G2603">
        <f>VLOOKUP(F2603,sizing_mappings!$A$2:$B$6,2,0)</f>
        <v>3</v>
      </c>
      <c r="H2603" t="s">
        <v>49</v>
      </c>
      <c r="J2603" s="2">
        <v>1</v>
      </c>
    </row>
    <row r="2604" spans="1:11" ht="15" hidden="1" customHeight="1">
      <c r="A2604" t="s">
        <v>337</v>
      </c>
      <c r="B2604" s="1" t="s">
        <v>546</v>
      </c>
      <c r="C2604" s="1" t="s">
        <v>13</v>
      </c>
      <c r="D2604">
        <f>VLOOKUP(C2604,status_mappings!$A$2:$B$8,2,0)</f>
        <v>3</v>
      </c>
      <c r="E2604">
        <v>1501</v>
      </c>
      <c r="F2604" t="s">
        <v>21</v>
      </c>
      <c r="G2604">
        <f>VLOOKUP(F2604,sizing_mappings!$A$2:$B$6,2,0)</f>
        <v>3</v>
      </c>
      <c r="H2604" t="s">
        <v>536</v>
      </c>
      <c r="J2604" s="2">
        <v>1</v>
      </c>
      <c r="K2604" t="s">
        <v>547</v>
      </c>
    </row>
    <row r="2605" spans="1:11" ht="15" hidden="1" customHeight="1">
      <c r="A2605" t="s">
        <v>337</v>
      </c>
      <c r="B2605" t="s">
        <v>548</v>
      </c>
      <c r="C2605" s="1" t="s">
        <v>13</v>
      </c>
      <c r="D2605">
        <f>VLOOKUP(C2605,status_mappings!$A$2:$B$8,2,0)</f>
        <v>3</v>
      </c>
      <c r="E2605">
        <v>1501</v>
      </c>
      <c r="F2605" t="s">
        <v>18</v>
      </c>
      <c r="G2605">
        <f>VLOOKUP(F2605,sizing_mappings!$A$2:$B$6,2,0)</f>
        <v>5</v>
      </c>
      <c r="H2605" t="s">
        <v>101</v>
      </c>
      <c r="J2605" s="2">
        <v>1</v>
      </c>
    </row>
    <row r="2606" spans="1:11" ht="15" hidden="1" customHeight="1">
      <c r="A2606" t="s">
        <v>11</v>
      </c>
      <c r="B2606" t="s">
        <v>549</v>
      </c>
      <c r="C2606" s="1" t="s">
        <v>13</v>
      </c>
      <c r="D2606">
        <f>VLOOKUP(C2606,status_mappings!$A$2:$B$8,2,0)</f>
        <v>3</v>
      </c>
      <c r="E2606">
        <v>1410</v>
      </c>
      <c r="F2606" t="s">
        <v>21</v>
      </c>
      <c r="G2606">
        <f>VLOOKUP(F2606,sizing_mappings!$A$2:$B$6,2,0)</f>
        <v>3</v>
      </c>
      <c r="H2606" t="s">
        <v>15</v>
      </c>
      <c r="J2606" s="2">
        <v>1</v>
      </c>
    </row>
    <row r="2607" spans="1:11" ht="15" hidden="1" customHeight="1">
      <c r="A2607" t="s">
        <v>31</v>
      </c>
      <c r="B2607" s="1" t="s">
        <v>550</v>
      </c>
      <c r="C2607" s="1" t="s">
        <v>551</v>
      </c>
      <c r="D2607">
        <f>VLOOKUP(C2607,status_mappings!$A$2:$B$8,2,0)</f>
        <v>6</v>
      </c>
      <c r="E2607">
        <v>1608</v>
      </c>
      <c r="F2607" t="s">
        <v>14</v>
      </c>
      <c r="G2607">
        <f>VLOOKUP(F2607,sizing_mappings!$A$2:$B$6,2,0)</f>
        <v>2</v>
      </c>
      <c r="H2607" t="s">
        <v>552</v>
      </c>
      <c r="J2607" s="2">
        <v>0.05</v>
      </c>
      <c r="K2607" t="s">
        <v>553</v>
      </c>
    </row>
    <row r="2608" spans="1:11" ht="15" hidden="1" customHeight="1">
      <c r="A2608" t="s">
        <v>401</v>
      </c>
      <c r="B2608" t="s">
        <v>554</v>
      </c>
      <c r="C2608" s="1" t="s">
        <v>13</v>
      </c>
      <c r="D2608">
        <f>VLOOKUP(C2608,status_mappings!$A$2:$B$8,2,0)</f>
        <v>3</v>
      </c>
      <c r="E2608">
        <v>1505</v>
      </c>
      <c r="F2608" t="s">
        <v>21</v>
      </c>
      <c r="G2608">
        <f>VLOOKUP(F2608,sizing_mappings!$A$2:$B$6,2,0)</f>
        <v>3</v>
      </c>
      <c r="H2608" t="s">
        <v>22</v>
      </c>
      <c r="J2608" s="2">
        <v>0.8</v>
      </c>
    </row>
    <row r="2609" spans="1:11" ht="15" hidden="1" customHeight="1">
      <c r="A2609" t="s">
        <v>401</v>
      </c>
      <c r="B2609" t="s">
        <v>555</v>
      </c>
      <c r="C2609" s="1" t="s">
        <v>13</v>
      </c>
      <c r="D2609">
        <f>VLOOKUP(C2609,status_mappings!$A$2:$B$8,2,0)</f>
        <v>3</v>
      </c>
      <c r="E2609">
        <v>1501</v>
      </c>
      <c r="F2609" t="s">
        <v>18</v>
      </c>
      <c r="G2609">
        <f>VLOOKUP(F2609,sizing_mappings!$A$2:$B$6,2,0)</f>
        <v>5</v>
      </c>
      <c r="H2609" t="s">
        <v>51</v>
      </c>
      <c r="J2609" s="2">
        <v>0.9</v>
      </c>
    </row>
    <row r="2610" spans="1:11" ht="15" hidden="1" customHeight="1">
      <c r="A2610" t="s">
        <v>401</v>
      </c>
      <c r="B2610" t="s">
        <v>556</v>
      </c>
      <c r="C2610" s="1" t="s">
        <v>24</v>
      </c>
      <c r="D2610">
        <f>VLOOKUP(C2610,status_mappings!$A$2:$B$8,2,0)</f>
        <v>0</v>
      </c>
      <c r="E2610" t="s">
        <v>25</v>
      </c>
      <c r="F2610" t="s">
        <v>25</v>
      </c>
      <c r="G2610" t="e">
        <f>VLOOKUP(F2610,sizing_mappings!$A$2:$B$6,2,0)</f>
        <v>#N/A</v>
      </c>
      <c r="H2610" t="s">
        <v>25</v>
      </c>
    </row>
    <row r="2611" spans="1:11" ht="15" hidden="1" customHeight="1">
      <c r="A2611" t="s">
        <v>387</v>
      </c>
      <c r="B2611" s="1" t="s">
        <v>557</v>
      </c>
      <c r="C2611" s="1" t="s">
        <v>13</v>
      </c>
      <c r="D2611">
        <f>VLOOKUP(C2611,status_mappings!$A$2:$B$8,2,0)</f>
        <v>3</v>
      </c>
      <c r="E2611">
        <v>1501</v>
      </c>
      <c r="F2611" t="s">
        <v>36</v>
      </c>
      <c r="G2611">
        <f>VLOOKUP(F2611,sizing_mappings!$A$2:$B$6,2,0)</f>
        <v>8</v>
      </c>
      <c r="H2611" t="s">
        <v>360</v>
      </c>
      <c r="J2611" s="2">
        <v>0.8</v>
      </c>
    </row>
    <row r="2612" spans="1:11" ht="15" hidden="1" customHeight="1">
      <c r="A2612" t="s">
        <v>387</v>
      </c>
      <c r="B2612" t="s">
        <v>558</v>
      </c>
      <c r="C2612" s="1" t="s">
        <v>13</v>
      </c>
      <c r="D2612">
        <f>VLOOKUP(C2612,status_mappings!$A$2:$B$8,2,0)</f>
        <v>3</v>
      </c>
      <c r="E2612">
        <v>1504</v>
      </c>
      <c r="F2612" t="s">
        <v>55</v>
      </c>
      <c r="G2612">
        <f>VLOOKUP(F2612,sizing_mappings!$A$2:$B$6,2,0)</f>
        <v>1</v>
      </c>
      <c r="H2612" t="s">
        <v>406</v>
      </c>
      <c r="J2612" s="2">
        <v>1</v>
      </c>
    </row>
    <row r="2613" spans="1:11" ht="15" hidden="1" customHeight="1">
      <c r="A2613" t="s">
        <v>387</v>
      </c>
      <c r="B2613" t="s">
        <v>559</v>
      </c>
      <c r="C2613" s="1" t="s">
        <v>13</v>
      </c>
      <c r="D2613">
        <f>VLOOKUP(C2613,status_mappings!$A$2:$B$8,2,0)</f>
        <v>3</v>
      </c>
      <c r="E2613">
        <v>1411</v>
      </c>
      <c r="F2613" t="s">
        <v>18</v>
      </c>
      <c r="G2613">
        <f>VLOOKUP(F2613,sizing_mappings!$A$2:$B$6,2,0)</f>
        <v>5</v>
      </c>
      <c r="H2613" t="s">
        <v>406</v>
      </c>
      <c r="J2613" s="2">
        <v>0.6</v>
      </c>
    </row>
    <row r="2614" spans="1:11" ht="15" hidden="1" customHeight="1">
      <c r="A2614" t="s">
        <v>387</v>
      </c>
      <c r="B2614" t="s">
        <v>560</v>
      </c>
      <c r="C2614" s="1" t="s">
        <v>24</v>
      </c>
      <c r="D2614">
        <f>VLOOKUP(C2614,status_mappings!$A$2:$B$8,2,0)</f>
        <v>0</v>
      </c>
      <c r="E2614" t="s">
        <v>25</v>
      </c>
      <c r="F2614" t="s">
        <v>18</v>
      </c>
      <c r="G2614">
        <f>VLOOKUP(F2614,sizing_mappings!$A$2:$B$6,2,0)</f>
        <v>5</v>
      </c>
      <c r="H2614" t="s">
        <v>25</v>
      </c>
      <c r="J2614" s="2">
        <v>0.75</v>
      </c>
      <c r="K2614" t="s">
        <v>561</v>
      </c>
    </row>
    <row r="2615" spans="1:11" ht="15" hidden="1" customHeight="1">
      <c r="A2615" t="s">
        <v>31</v>
      </c>
      <c r="B2615" t="s">
        <v>562</v>
      </c>
      <c r="C2615" s="1" t="s">
        <v>13</v>
      </c>
      <c r="D2615">
        <f>VLOOKUP(C2615,status_mappings!$A$2:$B$8,2,0)</f>
        <v>3</v>
      </c>
      <c r="E2615">
        <v>1411</v>
      </c>
      <c r="F2615" t="s">
        <v>18</v>
      </c>
      <c r="G2615">
        <f>VLOOKUP(F2615,sizing_mappings!$A$2:$B$6,2,0)</f>
        <v>5</v>
      </c>
      <c r="H2615" t="s">
        <v>15</v>
      </c>
    </row>
    <row r="2616" spans="1:11" ht="15" hidden="1" customHeight="1">
      <c r="A2616" t="s">
        <v>31</v>
      </c>
      <c r="B2616" t="s">
        <v>563</v>
      </c>
      <c r="C2616" s="1" t="s">
        <v>13</v>
      </c>
      <c r="D2616">
        <f>VLOOKUP(C2616,status_mappings!$A$2:$B$8,2,0)</f>
        <v>3</v>
      </c>
      <c r="E2616">
        <v>1411</v>
      </c>
      <c r="F2616" t="s">
        <v>21</v>
      </c>
      <c r="G2616">
        <f>VLOOKUP(F2616,sizing_mappings!$A$2:$B$6,2,0)</f>
        <v>3</v>
      </c>
      <c r="H2616" t="s">
        <v>267</v>
      </c>
    </row>
    <row r="2617" spans="1:11" ht="15" hidden="1" customHeight="1">
      <c r="A2617" t="s">
        <v>331</v>
      </c>
      <c r="B2617" t="s">
        <v>564</v>
      </c>
      <c r="C2617" s="1" t="s">
        <v>13</v>
      </c>
      <c r="D2617">
        <f>VLOOKUP(C2617,status_mappings!$A$2:$B$8,2,0)</f>
        <v>3</v>
      </c>
      <c r="E2617">
        <v>1501</v>
      </c>
      <c r="F2617" t="s">
        <v>21</v>
      </c>
      <c r="G2617">
        <f>VLOOKUP(F2617,sizing_mappings!$A$2:$B$6,2,0)</f>
        <v>3</v>
      </c>
      <c r="H2617" t="s">
        <v>358</v>
      </c>
      <c r="J2617" s="2">
        <v>0.9</v>
      </c>
    </row>
    <row r="2618" spans="1:11" ht="15" hidden="1" customHeight="1">
      <c r="A2618" t="s">
        <v>401</v>
      </c>
      <c r="B2618" t="s">
        <v>565</v>
      </c>
      <c r="C2618" s="1" t="s">
        <v>13</v>
      </c>
      <c r="D2618">
        <f>VLOOKUP(C2618,status_mappings!$A$2:$B$8,2,0)</f>
        <v>3</v>
      </c>
      <c r="E2618">
        <v>1501</v>
      </c>
      <c r="F2618" t="s">
        <v>18</v>
      </c>
      <c r="G2618">
        <f>VLOOKUP(F2618,sizing_mappings!$A$2:$B$6,2,0)</f>
        <v>5</v>
      </c>
      <c r="H2618" t="s">
        <v>271</v>
      </c>
      <c r="J2618" s="2">
        <v>0.9</v>
      </c>
    </row>
    <row r="2619" spans="1:11" ht="15" hidden="1" customHeight="1">
      <c r="A2619" t="s">
        <v>337</v>
      </c>
      <c r="B2619" t="s">
        <v>566</v>
      </c>
      <c r="C2619" s="1" t="s">
        <v>13</v>
      </c>
      <c r="D2619">
        <f>VLOOKUP(C2619,status_mappings!$A$2:$B$8,2,0)</f>
        <v>3</v>
      </c>
      <c r="E2619">
        <v>1501</v>
      </c>
      <c r="F2619" t="s">
        <v>18</v>
      </c>
      <c r="G2619">
        <f>VLOOKUP(F2619,sizing_mappings!$A$2:$B$6,2,0)</f>
        <v>5</v>
      </c>
      <c r="H2619" t="s">
        <v>99</v>
      </c>
      <c r="J2619" s="2">
        <v>0.05</v>
      </c>
      <c r="K2619" t="s">
        <v>567</v>
      </c>
    </row>
    <row r="2620" spans="1:11" ht="15" hidden="1" customHeight="1">
      <c r="A2620" t="s">
        <v>337</v>
      </c>
      <c r="B2620" t="s">
        <v>568</v>
      </c>
      <c r="C2620" s="1" t="s">
        <v>13</v>
      </c>
      <c r="D2620">
        <f>VLOOKUP(C2620,status_mappings!$A$2:$B$8,2,0)</f>
        <v>3</v>
      </c>
      <c r="E2620">
        <v>1505</v>
      </c>
      <c r="F2620" t="s">
        <v>18</v>
      </c>
      <c r="G2620">
        <f>VLOOKUP(F2620,sizing_mappings!$A$2:$B$6,2,0)</f>
        <v>5</v>
      </c>
      <c r="H2620" t="s">
        <v>362</v>
      </c>
      <c r="J2620" s="2">
        <v>0.7</v>
      </c>
      <c r="K2620" t="s">
        <v>569</v>
      </c>
    </row>
    <row r="2621" spans="1:11" ht="15" hidden="1" customHeight="1">
      <c r="A2621" t="s">
        <v>337</v>
      </c>
      <c r="B2621" t="s">
        <v>570</v>
      </c>
      <c r="C2621" s="1" t="s">
        <v>13</v>
      </c>
      <c r="D2621">
        <f>VLOOKUP(C2621,status_mappings!$A$2:$B$8,2,0)</f>
        <v>3</v>
      </c>
      <c r="E2621">
        <v>1501</v>
      </c>
      <c r="F2621" t="s">
        <v>21</v>
      </c>
      <c r="G2621">
        <f>VLOOKUP(F2621,sizing_mappings!$A$2:$B$6,2,0)</f>
        <v>3</v>
      </c>
      <c r="H2621" t="s">
        <v>213</v>
      </c>
      <c r="J2621" s="2">
        <v>0.5</v>
      </c>
      <c r="K2621" t="s">
        <v>571</v>
      </c>
    </row>
    <row r="2622" spans="1:11" ht="15" hidden="1" customHeight="1">
      <c r="A2622" t="s">
        <v>337</v>
      </c>
      <c r="B2622" t="s">
        <v>572</v>
      </c>
      <c r="C2622" s="1" t="s">
        <v>13</v>
      </c>
      <c r="D2622">
        <f>VLOOKUP(C2622,status_mappings!$A$2:$B$8,2,0)</f>
        <v>3</v>
      </c>
      <c r="E2622">
        <v>1411</v>
      </c>
      <c r="F2622" t="s">
        <v>21</v>
      </c>
      <c r="G2622">
        <f>VLOOKUP(F2622,sizing_mappings!$A$2:$B$6,2,0)</f>
        <v>3</v>
      </c>
      <c r="H2622" t="s">
        <v>15</v>
      </c>
      <c r="J2622" s="2">
        <v>1</v>
      </c>
    </row>
    <row r="2623" spans="1:11" ht="15" hidden="1" customHeight="1">
      <c r="A2623" t="s">
        <v>337</v>
      </c>
      <c r="B2623" t="s">
        <v>573</v>
      </c>
      <c r="C2623" s="1" t="s">
        <v>13</v>
      </c>
      <c r="D2623">
        <f>VLOOKUP(C2623,status_mappings!$A$2:$B$8,2,0)</f>
        <v>3</v>
      </c>
      <c r="E2623">
        <v>1508</v>
      </c>
      <c r="F2623" t="s">
        <v>36</v>
      </c>
      <c r="G2623">
        <f>VLOOKUP(F2623,sizing_mappings!$A$2:$B$6,2,0)</f>
        <v>8</v>
      </c>
      <c r="H2623" t="s">
        <v>271</v>
      </c>
      <c r="I2623">
        <v>1</v>
      </c>
      <c r="J2623" s="2">
        <v>0.9</v>
      </c>
    </row>
    <row r="2624" spans="1:11" ht="15" hidden="1" customHeight="1">
      <c r="A2624" t="s">
        <v>337</v>
      </c>
      <c r="B2624" t="s">
        <v>574</v>
      </c>
      <c r="C2624" s="1" t="s">
        <v>75</v>
      </c>
      <c r="D2624" t="e">
        <f>VLOOKUP(C2624,status_mappings!$A$2:$B$8,2,0)</f>
        <v>#N/A</v>
      </c>
      <c r="E2624">
        <v>1502</v>
      </c>
      <c r="F2624" t="s">
        <v>18</v>
      </c>
      <c r="G2624">
        <f>VLOOKUP(F2624,sizing_mappings!$A$2:$B$6,2,0)</f>
        <v>5</v>
      </c>
      <c r="H2624" t="s">
        <v>213</v>
      </c>
      <c r="J2624" s="2">
        <v>0.05</v>
      </c>
      <c r="K2624" t="s">
        <v>575</v>
      </c>
    </row>
    <row r="2625" spans="1:11" ht="15" hidden="1" customHeight="1">
      <c r="A2625" t="s">
        <v>337</v>
      </c>
      <c r="B2625" t="s">
        <v>576</v>
      </c>
      <c r="C2625" s="1" t="s">
        <v>13</v>
      </c>
      <c r="D2625">
        <f>VLOOKUP(C2625,status_mappings!$A$2:$B$8,2,0)</f>
        <v>3</v>
      </c>
      <c r="E2625">
        <v>1504</v>
      </c>
      <c r="F2625" t="s">
        <v>21</v>
      </c>
      <c r="G2625">
        <f>VLOOKUP(F2625,sizing_mappings!$A$2:$B$6,2,0)</f>
        <v>3</v>
      </c>
      <c r="H2625" t="s">
        <v>271</v>
      </c>
      <c r="I2625">
        <v>1</v>
      </c>
      <c r="J2625" s="2">
        <v>0.75</v>
      </c>
      <c r="K2625" t="s">
        <v>577</v>
      </c>
    </row>
    <row r="2626" spans="1:11" ht="15" hidden="1" customHeight="1">
      <c r="A2626" t="s">
        <v>31</v>
      </c>
      <c r="B2626" t="s">
        <v>2413</v>
      </c>
      <c r="C2626" s="1" t="s">
        <v>75</v>
      </c>
      <c r="D2626" t="e">
        <f>VLOOKUP(C2626,status_mappings!$A$2:$B$8,2,0)</f>
        <v>#N/A</v>
      </c>
      <c r="E2626">
        <v>1902</v>
      </c>
      <c r="F2626" t="s">
        <v>18</v>
      </c>
      <c r="G2626">
        <f>VLOOKUP(F2626,sizing_mappings!$A$2:$B$6,2,0)</f>
        <v>5</v>
      </c>
      <c r="H2626" t="s">
        <v>25</v>
      </c>
    </row>
    <row r="2627" spans="1:11" ht="15" hidden="1" customHeight="1">
      <c r="A2627" t="s">
        <v>337</v>
      </c>
      <c r="B2627" t="s">
        <v>579</v>
      </c>
      <c r="C2627" s="1" t="s">
        <v>13</v>
      </c>
      <c r="D2627">
        <f>VLOOKUP(C2627,status_mappings!$A$2:$B$8,2,0)</f>
        <v>3</v>
      </c>
      <c r="E2627">
        <v>1502</v>
      </c>
      <c r="F2627" t="s">
        <v>18</v>
      </c>
      <c r="G2627">
        <f>VLOOKUP(F2627,sizing_mappings!$A$2:$B$6,2,0)</f>
        <v>5</v>
      </c>
      <c r="H2627" t="s">
        <v>101</v>
      </c>
      <c r="J2627" s="2">
        <v>1</v>
      </c>
    </row>
    <row r="2628" spans="1:11" ht="15" hidden="1" customHeight="1">
      <c r="A2628" t="s">
        <v>337</v>
      </c>
      <c r="B2628" t="s">
        <v>580</v>
      </c>
      <c r="C2628" s="1" t="s">
        <v>13</v>
      </c>
      <c r="D2628">
        <f>VLOOKUP(C2628,status_mappings!$A$2:$B$8,2,0)</f>
        <v>3</v>
      </c>
      <c r="E2628">
        <v>1502</v>
      </c>
      <c r="F2628" t="s">
        <v>21</v>
      </c>
      <c r="G2628">
        <f>VLOOKUP(F2628,sizing_mappings!$A$2:$B$6,2,0)</f>
        <v>3</v>
      </c>
      <c r="H2628" t="s">
        <v>474</v>
      </c>
      <c r="J2628" s="2">
        <v>0.85</v>
      </c>
      <c r="K2628" t="s">
        <v>581</v>
      </c>
    </row>
    <row r="2629" spans="1:11" ht="15" hidden="1" customHeight="1">
      <c r="A2629" t="s">
        <v>337</v>
      </c>
      <c r="B2629" s="1" t="s">
        <v>582</v>
      </c>
      <c r="C2629" s="1" t="s">
        <v>13</v>
      </c>
      <c r="D2629">
        <f>VLOOKUP(C2629,status_mappings!$A$2:$B$8,2,0)</f>
        <v>3</v>
      </c>
      <c r="E2629">
        <v>1501</v>
      </c>
      <c r="F2629" t="s">
        <v>14</v>
      </c>
      <c r="G2629">
        <f>VLOOKUP(F2629,sizing_mappings!$A$2:$B$6,2,0)</f>
        <v>2</v>
      </c>
      <c r="H2629" t="s">
        <v>15</v>
      </c>
      <c r="J2629" s="2">
        <v>1</v>
      </c>
    </row>
    <row r="2630" spans="1:11" ht="15" hidden="1" customHeight="1">
      <c r="A2630" t="s">
        <v>337</v>
      </c>
      <c r="B2630" s="1" t="s">
        <v>583</v>
      </c>
      <c r="C2630" s="1" t="s">
        <v>24</v>
      </c>
      <c r="D2630">
        <f>VLOOKUP(C2630,status_mappings!$A$2:$B$8,2,0)</f>
        <v>0</v>
      </c>
      <c r="E2630" t="s">
        <v>25</v>
      </c>
      <c r="F2630" t="s">
        <v>36</v>
      </c>
      <c r="G2630">
        <f>VLOOKUP(F2630,sizing_mappings!$A$2:$B$6,2,0)</f>
        <v>8</v>
      </c>
      <c r="H2630" t="s">
        <v>25</v>
      </c>
      <c r="J2630" s="2">
        <v>0.9</v>
      </c>
    </row>
    <row r="2631" spans="1:11" ht="15" hidden="1" customHeight="1">
      <c r="A2631" t="s">
        <v>337</v>
      </c>
      <c r="B2631" s="1" t="s">
        <v>584</v>
      </c>
      <c r="C2631" s="1" t="s">
        <v>13</v>
      </c>
      <c r="D2631">
        <f>VLOOKUP(C2631,status_mappings!$A$2:$B$8,2,0)</f>
        <v>3</v>
      </c>
      <c r="E2631">
        <v>1509</v>
      </c>
      <c r="F2631" t="s">
        <v>18</v>
      </c>
      <c r="G2631">
        <f>VLOOKUP(F2631,sizing_mappings!$A$2:$B$6,2,0)</f>
        <v>5</v>
      </c>
      <c r="H2631" t="s">
        <v>585</v>
      </c>
      <c r="J2631" s="2">
        <v>0.8</v>
      </c>
    </row>
    <row r="2632" spans="1:11" ht="15" hidden="1" customHeight="1">
      <c r="A2632" t="s">
        <v>337</v>
      </c>
      <c r="B2632" t="s">
        <v>586</v>
      </c>
      <c r="C2632" s="1" t="s">
        <v>13</v>
      </c>
      <c r="D2632">
        <f>VLOOKUP(C2632,status_mappings!$A$2:$B$8,2,0)</f>
        <v>3</v>
      </c>
      <c r="E2632">
        <v>1507</v>
      </c>
      <c r="F2632" t="s">
        <v>18</v>
      </c>
      <c r="G2632">
        <f>VLOOKUP(F2632,sizing_mappings!$A$2:$B$6,2,0)</f>
        <v>5</v>
      </c>
      <c r="H2632" t="s">
        <v>585</v>
      </c>
      <c r="J2632" s="2">
        <v>0.9</v>
      </c>
    </row>
    <row r="2633" spans="1:11" ht="15" hidden="1" customHeight="1">
      <c r="A2633" t="s">
        <v>337</v>
      </c>
      <c r="B2633" t="s">
        <v>587</v>
      </c>
      <c r="C2633" s="1" t="s">
        <v>13</v>
      </c>
      <c r="D2633">
        <f>VLOOKUP(C2633,status_mappings!$A$2:$B$8,2,0)</f>
        <v>3</v>
      </c>
      <c r="E2633">
        <v>1606</v>
      </c>
      <c r="F2633" t="s">
        <v>36</v>
      </c>
      <c r="G2633">
        <f>VLOOKUP(F2633,sizing_mappings!$A$2:$B$6,2,0)</f>
        <v>8</v>
      </c>
      <c r="H2633" t="s">
        <v>585</v>
      </c>
      <c r="J2633" s="2">
        <v>0.85</v>
      </c>
      <c r="K2633" t="s">
        <v>588</v>
      </c>
    </row>
    <row r="2634" spans="1:11" ht="15" hidden="1" customHeight="1">
      <c r="A2634" t="s">
        <v>387</v>
      </c>
      <c r="B2634" t="s">
        <v>589</v>
      </c>
      <c r="C2634" s="1" t="s">
        <v>13</v>
      </c>
      <c r="D2634">
        <f>VLOOKUP(C2634,status_mappings!$A$2:$B$8,2,0)</f>
        <v>3</v>
      </c>
      <c r="E2634">
        <v>1411</v>
      </c>
      <c r="F2634" t="s">
        <v>21</v>
      </c>
      <c r="G2634">
        <f>VLOOKUP(F2634,sizing_mappings!$A$2:$B$6,2,0)</f>
        <v>3</v>
      </c>
      <c r="H2634" t="s">
        <v>198</v>
      </c>
      <c r="J2634" s="2">
        <v>0.5</v>
      </c>
    </row>
    <row r="2635" spans="1:11" ht="15" hidden="1" customHeight="1">
      <c r="A2635" t="s">
        <v>387</v>
      </c>
      <c r="B2635" s="1" t="s">
        <v>590</v>
      </c>
      <c r="C2635" s="1" t="s">
        <v>13</v>
      </c>
      <c r="D2635">
        <f>VLOOKUP(C2635,status_mappings!$A$2:$B$8,2,0)</f>
        <v>3</v>
      </c>
      <c r="E2635">
        <v>1502</v>
      </c>
      <c r="F2635" t="s">
        <v>21</v>
      </c>
      <c r="G2635">
        <f>VLOOKUP(F2635,sizing_mappings!$A$2:$B$6,2,0)</f>
        <v>3</v>
      </c>
      <c r="H2635" t="s">
        <v>360</v>
      </c>
      <c r="J2635" s="2">
        <v>1</v>
      </c>
    </row>
    <row r="2636" spans="1:11" ht="15" hidden="1" customHeight="1">
      <c r="A2636" t="s">
        <v>387</v>
      </c>
      <c r="B2636" s="1" t="s">
        <v>591</v>
      </c>
      <c r="C2636" s="1" t="s">
        <v>13</v>
      </c>
      <c r="D2636">
        <f>VLOOKUP(C2636,status_mappings!$A$2:$B$8,2,0)</f>
        <v>3</v>
      </c>
      <c r="E2636">
        <v>1503</v>
      </c>
      <c r="F2636" t="s">
        <v>36</v>
      </c>
      <c r="G2636">
        <f>VLOOKUP(F2636,sizing_mappings!$A$2:$B$6,2,0)</f>
        <v>8</v>
      </c>
      <c r="H2636" t="s">
        <v>15</v>
      </c>
    </row>
    <row r="2637" spans="1:11" ht="15" hidden="1" customHeight="1">
      <c r="A2637" t="s">
        <v>337</v>
      </c>
      <c r="B2637" t="s">
        <v>592</v>
      </c>
      <c r="C2637" s="1" t="s">
        <v>13</v>
      </c>
      <c r="D2637">
        <f>VLOOKUP(C2637,status_mappings!$A$2:$B$8,2,0)</f>
        <v>3</v>
      </c>
      <c r="E2637">
        <v>1501</v>
      </c>
      <c r="F2637" t="s">
        <v>18</v>
      </c>
      <c r="G2637">
        <f>VLOOKUP(F2637,sizing_mappings!$A$2:$B$6,2,0)</f>
        <v>5</v>
      </c>
      <c r="H2637" t="s">
        <v>19</v>
      </c>
      <c r="J2637" s="2">
        <v>0.9</v>
      </c>
      <c r="K2637" t="s">
        <v>571</v>
      </c>
    </row>
    <row r="2638" spans="1:11" ht="15" hidden="1" customHeight="1">
      <c r="A2638" t="s">
        <v>31</v>
      </c>
      <c r="B2638" t="s">
        <v>593</v>
      </c>
      <c r="C2638" s="1" t="s">
        <v>13</v>
      </c>
      <c r="D2638">
        <f>VLOOKUP(C2638,status_mappings!$A$2:$B$8,2,0)</f>
        <v>3</v>
      </c>
      <c r="E2638">
        <v>1412</v>
      </c>
      <c r="F2638" t="s">
        <v>14</v>
      </c>
      <c r="G2638">
        <f>VLOOKUP(F2638,sizing_mappings!$A$2:$B$6,2,0)</f>
        <v>2</v>
      </c>
      <c r="H2638" t="s">
        <v>15</v>
      </c>
      <c r="K2638" t="s">
        <v>594</v>
      </c>
    </row>
    <row r="2639" spans="1:11" ht="15" hidden="1" customHeight="1">
      <c r="A2639" t="s">
        <v>401</v>
      </c>
      <c r="B2639" t="s">
        <v>595</v>
      </c>
      <c r="C2639" s="1" t="s">
        <v>13</v>
      </c>
      <c r="D2639">
        <f>VLOOKUP(C2639,status_mappings!$A$2:$B$8,2,0)</f>
        <v>3</v>
      </c>
      <c r="E2639">
        <v>1505</v>
      </c>
      <c r="F2639" t="s">
        <v>21</v>
      </c>
      <c r="G2639">
        <f>VLOOKUP(F2639,sizing_mappings!$A$2:$B$6,2,0)</f>
        <v>3</v>
      </c>
      <c r="H2639" t="s">
        <v>495</v>
      </c>
      <c r="J2639" s="2">
        <v>0.75</v>
      </c>
    </row>
    <row r="2640" spans="1:11" ht="15" hidden="1" customHeight="1">
      <c r="A2640" t="s">
        <v>337</v>
      </c>
      <c r="B2640" s="1" t="s">
        <v>596</v>
      </c>
      <c r="C2640" s="1" t="s">
        <v>13</v>
      </c>
      <c r="D2640">
        <f>VLOOKUP(C2640,status_mappings!$A$2:$B$8,2,0)</f>
        <v>3</v>
      </c>
      <c r="E2640">
        <v>1504</v>
      </c>
      <c r="F2640" t="s">
        <v>21</v>
      </c>
      <c r="G2640">
        <f>VLOOKUP(F2640,sizing_mappings!$A$2:$B$6,2,0)</f>
        <v>3</v>
      </c>
      <c r="H2640" t="s">
        <v>360</v>
      </c>
      <c r="I2640">
        <v>1</v>
      </c>
      <c r="J2640" s="2">
        <v>0.75</v>
      </c>
    </row>
    <row r="2641" spans="1:11" ht="15" hidden="1" customHeight="1">
      <c r="A2641" t="s">
        <v>31</v>
      </c>
      <c r="B2641" s="1" t="s">
        <v>597</v>
      </c>
      <c r="C2641" s="1" t="s">
        <v>13</v>
      </c>
      <c r="D2641">
        <f>VLOOKUP(C2641,status_mappings!$A$2:$B$8,2,0)</f>
        <v>3</v>
      </c>
      <c r="E2641">
        <v>1502</v>
      </c>
      <c r="F2641" t="s">
        <v>14</v>
      </c>
      <c r="G2641">
        <f>VLOOKUP(F2641,sizing_mappings!$A$2:$B$6,2,0)</f>
        <v>2</v>
      </c>
      <c r="H2641" t="s">
        <v>394</v>
      </c>
      <c r="J2641" s="2">
        <v>1</v>
      </c>
    </row>
    <row r="2642" spans="1:11" ht="15" hidden="1" customHeight="1">
      <c r="A2642" t="s">
        <v>31</v>
      </c>
      <c r="B2642" s="1" t="s">
        <v>598</v>
      </c>
      <c r="C2642" s="1" t="s">
        <v>13</v>
      </c>
      <c r="D2642">
        <f>VLOOKUP(C2642,status_mappings!$A$2:$B$8,2,0)</f>
        <v>3</v>
      </c>
      <c r="E2642">
        <v>1412</v>
      </c>
      <c r="F2642" t="s">
        <v>55</v>
      </c>
      <c r="G2642">
        <f>VLOOKUP(F2642,sizing_mappings!$A$2:$B$6,2,0)</f>
        <v>1</v>
      </c>
      <c r="H2642" t="s">
        <v>15</v>
      </c>
    </row>
    <row r="2643" spans="1:11" ht="15" hidden="1" customHeight="1">
      <c r="A2643" t="s">
        <v>31</v>
      </c>
      <c r="B2643" s="1" t="s">
        <v>599</v>
      </c>
      <c r="C2643" s="1" t="s">
        <v>13</v>
      </c>
      <c r="D2643">
        <f>VLOOKUP(C2643,status_mappings!$A$2:$B$8,2,0)</f>
        <v>3</v>
      </c>
      <c r="E2643">
        <v>1712</v>
      </c>
      <c r="F2643" t="s">
        <v>55</v>
      </c>
      <c r="G2643">
        <f>VLOOKUP(F2643,sizing_mappings!$A$2:$B$6,2,0)</f>
        <v>1</v>
      </c>
      <c r="H2643" t="s">
        <v>465</v>
      </c>
      <c r="J2643" s="2">
        <v>1</v>
      </c>
    </row>
    <row r="2644" spans="1:11" ht="15" hidden="1" customHeight="1">
      <c r="A2644" t="s">
        <v>31</v>
      </c>
      <c r="B2644" s="1" t="s">
        <v>600</v>
      </c>
      <c r="C2644" s="1" t="s">
        <v>13</v>
      </c>
      <c r="D2644">
        <f>VLOOKUP(C2644,status_mappings!$A$2:$B$8,2,0)</f>
        <v>3</v>
      </c>
      <c r="E2644">
        <v>1712</v>
      </c>
      <c r="F2644" t="s">
        <v>55</v>
      </c>
      <c r="G2644">
        <f>VLOOKUP(F2644,sizing_mappings!$A$2:$B$6,2,0)</f>
        <v>1</v>
      </c>
      <c r="H2644" t="s">
        <v>465</v>
      </c>
      <c r="J2644" s="2">
        <v>1</v>
      </c>
    </row>
    <row r="2645" spans="1:11" ht="15" hidden="1" customHeight="1">
      <c r="A2645" t="s">
        <v>31</v>
      </c>
      <c r="B2645" s="1" t="s">
        <v>601</v>
      </c>
      <c r="C2645" s="1" t="s">
        <v>13</v>
      </c>
      <c r="D2645">
        <f>VLOOKUP(C2645,status_mappings!$A$2:$B$8,2,0)</f>
        <v>3</v>
      </c>
      <c r="E2645">
        <v>1712</v>
      </c>
      <c r="F2645" t="s">
        <v>55</v>
      </c>
      <c r="G2645">
        <f>VLOOKUP(F2645,sizing_mappings!$A$2:$B$6,2,0)</f>
        <v>1</v>
      </c>
      <c r="H2645" t="s">
        <v>465</v>
      </c>
      <c r="J2645" s="2">
        <v>1</v>
      </c>
    </row>
    <row r="2646" spans="1:11" ht="15" hidden="1" customHeight="1">
      <c r="A2646" t="s">
        <v>387</v>
      </c>
      <c r="B2646" t="s">
        <v>602</v>
      </c>
      <c r="C2646" s="1" t="s">
        <v>13</v>
      </c>
      <c r="D2646">
        <f>VLOOKUP(C2646,status_mappings!$A$2:$B$8,2,0)</f>
        <v>3</v>
      </c>
      <c r="E2646">
        <v>1503</v>
      </c>
      <c r="F2646" t="s">
        <v>21</v>
      </c>
      <c r="G2646">
        <f>VLOOKUP(F2646,sizing_mappings!$A$2:$B$6,2,0)</f>
        <v>3</v>
      </c>
      <c r="H2646" t="s">
        <v>99</v>
      </c>
      <c r="J2646" s="2">
        <v>0.75</v>
      </c>
    </row>
    <row r="2647" spans="1:11" ht="15" hidden="1" customHeight="1">
      <c r="A2647" t="s">
        <v>31</v>
      </c>
      <c r="B2647" t="s">
        <v>603</v>
      </c>
      <c r="C2647" s="1" t="s">
        <v>13</v>
      </c>
      <c r="D2647">
        <f>VLOOKUP(C2647,status_mappings!$A$2:$B$8,2,0)</f>
        <v>3</v>
      </c>
      <c r="E2647">
        <v>1411</v>
      </c>
      <c r="F2647" t="s">
        <v>14</v>
      </c>
      <c r="G2647">
        <f>VLOOKUP(F2647,sizing_mappings!$A$2:$B$6,2,0)</f>
        <v>2</v>
      </c>
      <c r="H2647" t="s">
        <v>409</v>
      </c>
    </row>
    <row r="2648" spans="1:11" hidden="1">
      <c r="A2648" t="s">
        <v>31</v>
      </c>
      <c r="B2648" t="s">
        <v>604</v>
      </c>
      <c r="C2648" s="1" t="s">
        <v>13</v>
      </c>
      <c r="D2648">
        <f>VLOOKUP(C2648,status_mappings!$A$2:$B$8,2,0)</f>
        <v>3</v>
      </c>
      <c r="E2648">
        <v>1411</v>
      </c>
      <c r="F2648" t="s">
        <v>14</v>
      </c>
      <c r="G2648">
        <f>VLOOKUP(F2648,sizing_mappings!$A$2:$B$6,2,0)</f>
        <v>2</v>
      </c>
      <c r="H2648" t="s">
        <v>358</v>
      </c>
    </row>
    <row r="2649" spans="1:11" hidden="1">
      <c r="A2649" t="s">
        <v>31</v>
      </c>
      <c r="B2649" t="s">
        <v>605</v>
      </c>
      <c r="C2649" s="1" t="s">
        <v>13</v>
      </c>
      <c r="D2649">
        <f>VLOOKUP(C2649,status_mappings!$A$2:$B$8,2,0)</f>
        <v>3</v>
      </c>
      <c r="E2649">
        <v>1411</v>
      </c>
      <c r="F2649" t="s">
        <v>14</v>
      </c>
      <c r="G2649">
        <f>VLOOKUP(F2649,sizing_mappings!$A$2:$B$6,2,0)</f>
        <v>2</v>
      </c>
      <c r="H2649" t="s">
        <v>438</v>
      </c>
    </row>
    <row r="2650" spans="1:11" hidden="1">
      <c r="A2650" t="s">
        <v>31</v>
      </c>
      <c r="B2650" t="s">
        <v>606</v>
      </c>
      <c r="C2650" s="1" t="s">
        <v>13</v>
      </c>
      <c r="D2650">
        <f>VLOOKUP(C2650,status_mappings!$A$2:$B$8,2,0)</f>
        <v>3</v>
      </c>
      <c r="E2650">
        <v>1411</v>
      </c>
      <c r="F2650" t="s">
        <v>55</v>
      </c>
      <c r="G2650">
        <f>VLOOKUP(F2650,sizing_mappings!$A$2:$B$6,2,0)</f>
        <v>1</v>
      </c>
      <c r="H2650" t="s">
        <v>198</v>
      </c>
    </row>
    <row r="2651" spans="1:11" hidden="1">
      <c r="A2651" t="s">
        <v>31</v>
      </c>
      <c r="B2651" t="s">
        <v>607</v>
      </c>
      <c r="C2651" s="1" t="s">
        <v>13</v>
      </c>
      <c r="D2651">
        <f>VLOOKUP(C2651,status_mappings!$A$2:$B$8,2,0)</f>
        <v>3</v>
      </c>
      <c r="E2651">
        <v>1411</v>
      </c>
      <c r="F2651" t="s">
        <v>55</v>
      </c>
      <c r="G2651">
        <f>VLOOKUP(F2651,sizing_mappings!$A$2:$B$6,2,0)</f>
        <v>1</v>
      </c>
      <c r="H2651" t="s">
        <v>383</v>
      </c>
    </row>
    <row r="2652" spans="1:11" hidden="1">
      <c r="A2652" t="s">
        <v>31</v>
      </c>
      <c r="B2652" t="s">
        <v>608</v>
      </c>
      <c r="C2652" s="1" t="s">
        <v>13</v>
      </c>
      <c r="D2652">
        <f>VLOOKUP(C2652,status_mappings!$A$2:$B$8,2,0)</f>
        <v>3</v>
      </c>
      <c r="E2652">
        <v>1411</v>
      </c>
      <c r="F2652" t="s">
        <v>55</v>
      </c>
      <c r="G2652">
        <f>VLOOKUP(F2652,sizing_mappings!$A$2:$B$6,2,0)</f>
        <v>1</v>
      </c>
      <c r="H2652" t="s">
        <v>19</v>
      </c>
    </row>
    <row r="2653" spans="1:11" hidden="1">
      <c r="A2653" t="s">
        <v>31</v>
      </c>
      <c r="B2653" t="s">
        <v>609</v>
      </c>
      <c r="C2653" s="1" t="s">
        <v>13</v>
      </c>
      <c r="D2653">
        <f>VLOOKUP(C2653,status_mappings!$A$2:$B$8,2,0)</f>
        <v>3</v>
      </c>
      <c r="E2653">
        <v>1411</v>
      </c>
      <c r="F2653" t="s">
        <v>55</v>
      </c>
      <c r="G2653">
        <f>VLOOKUP(F2653,sizing_mappings!$A$2:$B$6,2,0)</f>
        <v>1</v>
      </c>
      <c r="H2653" t="s">
        <v>394</v>
      </c>
    </row>
    <row r="2654" spans="1:11" ht="15" hidden="1" customHeight="1">
      <c r="A2654" t="s">
        <v>31</v>
      </c>
      <c r="B2654" t="s">
        <v>610</v>
      </c>
      <c r="C2654" s="1" t="s">
        <v>13</v>
      </c>
      <c r="D2654">
        <f>VLOOKUP(C2654,status_mappings!$A$2:$B$8,2,0)</f>
        <v>3</v>
      </c>
      <c r="E2654">
        <v>1411</v>
      </c>
      <c r="F2654" t="s">
        <v>55</v>
      </c>
      <c r="G2654">
        <f>VLOOKUP(F2654,sizing_mappings!$A$2:$B$6,2,0)</f>
        <v>1</v>
      </c>
      <c r="H2654" t="s">
        <v>360</v>
      </c>
    </row>
    <row r="2655" spans="1:11" ht="15" hidden="1" customHeight="1">
      <c r="A2655" t="s">
        <v>31</v>
      </c>
      <c r="B2655" t="s">
        <v>611</v>
      </c>
      <c r="C2655" s="1" t="s">
        <v>13</v>
      </c>
      <c r="D2655">
        <f>VLOOKUP(C2655,status_mappings!$A$2:$B$8,2,0)</f>
        <v>3</v>
      </c>
      <c r="E2655">
        <v>1411</v>
      </c>
      <c r="F2655" t="s">
        <v>55</v>
      </c>
      <c r="G2655">
        <f>VLOOKUP(F2655,sizing_mappings!$A$2:$B$6,2,0)</f>
        <v>1</v>
      </c>
      <c r="H2655" t="s">
        <v>99</v>
      </c>
    </row>
    <row r="2656" spans="1:11" ht="15" hidden="1" customHeight="1">
      <c r="A2656" t="s">
        <v>387</v>
      </c>
      <c r="B2656" s="1" t="s">
        <v>612</v>
      </c>
      <c r="C2656" s="1" t="s">
        <v>13</v>
      </c>
      <c r="D2656">
        <f>VLOOKUP(C2656,status_mappings!$A$2:$B$8,2,0)</f>
        <v>3</v>
      </c>
      <c r="E2656">
        <v>1608</v>
      </c>
      <c r="F2656" t="s">
        <v>14</v>
      </c>
      <c r="G2656">
        <f>VLOOKUP(F2656,sizing_mappings!$A$2:$B$6,2,0)</f>
        <v>2</v>
      </c>
      <c r="H2656" t="s">
        <v>552</v>
      </c>
      <c r="J2656" s="2">
        <v>0.35</v>
      </c>
      <c r="K2656" t="s">
        <v>613</v>
      </c>
    </row>
    <row r="2657" spans="1:11" ht="15" hidden="1" customHeight="1">
      <c r="A2657" t="s">
        <v>31</v>
      </c>
      <c r="B2657" s="1" t="s">
        <v>614</v>
      </c>
      <c r="C2657" s="1" t="s">
        <v>13</v>
      </c>
      <c r="D2657">
        <f>VLOOKUP(C2657,status_mappings!$A$2:$B$8,2,0)</f>
        <v>3</v>
      </c>
      <c r="E2657">
        <v>1412</v>
      </c>
      <c r="F2657" t="s">
        <v>55</v>
      </c>
      <c r="G2657">
        <f>VLOOKUP(F2657,sizing_mappings!$A$2:$B$6,2,0)</f>
        <v>1</v>
      </c>
      <c r="H2657" t="s">
        <v>251</v>
      </c>
    </row>
    <row r="2658" spans="1:11" ht="15" hidden="1" customHeight="1">
      <c r="A2658" t="s">
        <v>337</v>
      </c>
      <c r="B2658" s="1" t="s">
        <v>615</v>
      </c>
      <c r="C2658" s="1" t="s">
        <v>13</v>
      </c>
      <c r="D2658">
        <f>VLOOKUP(C2658,status_mappings!$A$2:$B$8,2,0)</f>
        <v>3</v>
      </c>
      <c r="E2658">
        <v>1605</v>
      </c>
      <c r="F2658" t="s">
        <v>21</v>
      </c>
      <c r="G2658">
        <f>VLOOKUP(F2658,sizing_mappings!$A$2:$B$6,2,0)</f>
        <v>3</v>
      </c>
      <c r="H2658" t="s">
        <v>267</v>
      </c>
      <c r="J2658" s="2">
        <v>0.9</v>
      </c>
      <c r="K2658" t="s">
        <v>616</v>
      </c>
    </row>
    <row r="2659" spans="1:11" hidden="1">
      <c r="A2659" t="s">
        <v>337</v>
      </c>
      <c r="B2659" s="1" t="s">
        <v>617</v>
      </c>
      <c r="C2659" s="1" t="s">
        <v>13</v>
      </c>
      <c r="D2659">
        <f>VLOOKUP(C2659,status_mappings!$A$2:$B$8,2,0)</f>
        <v>3</v>
      </c>
      <c r="E2659">
        <v>1604</v>
      </c>
      <c r="F2659" t="s">
        <v>21</v>
      </c>
      <c r="G2659">
        <f>VLOOKUP(F2659,sizing_mappings!$A$2:$B$6,2,0)</f>
        <v>3</v>
      </c>
      <c r="H2659" t="s">
        <v>618</v>
      </c>
      <c r="J2659" s="2">
        <v>1</v>
      </c>
    </row>
    <row r="2660" spans="1:11" hidden="1">
      <c r="A2660" t="s">
        <v>387</v>
      </c>
      <c r="B2660" s="1" t="s">
        <v>619</v>
      </c>
      <c r="C2660" s="1" t="s">
        <v>75</v>
      </c>
      <c r="D2660" t="e">
        <f>VLOOKUP(C2660,status_mappings!$A$2:$B$8,2,0)</f>
        <v>#N/A</v>
      </c>
      <c r="E2660">
        <v>1609</v>
      </c>
      <c r="F2660" t="s">
        <v>36</v>
      </c>
      <c r="G2660">
        <f>VLOOKUP(F2660,sizing_mappings!$A$2:$B$6,2,0)</f>
        <v>8</v>
      </c>
      <c r="H2660" t="s">
        <v>15</v>
      </c>
    </row>
    <row r="2661" spans="1:11" ht="15" hidden="1" customHeight="1">
      <c r="A2661" t="s">
        <v>387</v>
      </c>
      <c r="B2661" s="1" t="s">
        <v>620</v>
      </c>
      <c r="C2661" s="1" t="s">
        <v>13</v>
      </c>
      <c r="D2661">
        <f>VLOOKUP(C2661,status_mappings!$A$2:$B$8,2,0)</f>
        <v>3</v>
      </c>
      <c r="E2661">
        <v>1601</v>
      </c>
      <c r="F2661" t="s">
        <v>18</v>
      </c>
      <c r="G2661">
        <f>VLOOKUP(F2661,sizing_mappings!$A$2:$B$6,2,0)</f>
        <v>5</v>
      </c>
      <c r="H2661" t="s">
        <v>15</v>
      </c>
      <c r="J2661" s="2">
        <v>0.5</v>
      </c>
    </row>
    <row r="2662" spans="1:11" ht="15" hidden="1" customHeight="1">
      <c r="A2662" t="s">
        <v>31</v>
      </c>
      <c r="B2662" s="1" t="s">
        <v>621</v>
      </c>
      <c r="C2662" s="1" t="s">
        <v>13</v>
      </c>
      <c r="D2662">
        <f>VLOOKUP(C2662,status_mappings!$A$2:$B$8,2,0)</f>
        <v>3</v>
      </c>
      <c r="E2662">
        <v>1502</v>
      </c>
      <c r="F2662" t="s">
        <v>18</v>
      </c>
      <c r="G2662">
        <f>VLOOKUP(F2662,sizing_mappings!$A$2:$B$6,2,0)</f>
        <v>5</v>
      </c>
      <c r="H2662" t="s">
        <v>394</v>
      </c>
      <c r="J2662" s="2">
        <v>0.9</v>
      </c>
    </row>
    <row r="2663" spans="1:11" ht="15" hidden="1" customHeight="1">
      <c r="A2663" t="s">
        <v>337</v>
      </c>
      <c r="B2663" s="1" t="s">
        <v>622</v>
      </c>
      <c r="C2663" s="1" t="s">
        <v>24</v>
      </c>
      <c r="D2663">
        <f>VLOOKUP(C2663,status_mappings!$A$2:$B$8,2,0)</f>
        <v>0</v>
      </c>
      <c r="E2663" t="s">
        <v>25</v>
      </c>
      <c r="F2663" t="s">
        <v>14</v>
      </c>
      <c r="G2663">
        <f>VLOOKUP(F2663,sizing_mappings!$A$2:$B$6,2,0)</f>
        <v>2</v>
      </c>
      <c r="H2663" t="s">
        <v>25</v>
      </c>
    </row>
    <row r="2664" spans="1:11" ht="15" hidden="1" customHeight="1">
      <c r="A2664" t="s">
        <v>31</v>
      </c>
      <c r="B2664" s="1" t="s">
        <v>623</v>
      </c>
      <c r="C2664" s="1" t="s">
        <v>24</v>
      </c>
      <c r="D2664">
        <f>VLOOKUP(C2664,status_mappings!$A$2:$B$8,2,0)</f>
        <v>0</v>
      </c>
      <c r="E2664" t="s">
        <v>25</v>
      </c>
      <c r="F2664" t="s">
        <v>18</v>
      </c>
      <c r="G2664">
        <f>VLOOKUP(F2664,sizing_mappings!$A$2:$B$6,2,0)</f>
        <v>5</v>
      </c>
      <c r="H2664" t="s">
        <v>25</v>
      </c>
    </row>
    <row r="2665" spans="1:11" ht="15" hidden="1" customHeight="1">
      <c r="A2665" t="s">
        <v>387</v>
      </c>
      <c r="B2665" s="1" t="s">
        <v>624</v>
      </c>
      <c r="C2665" s="1" t="s">
        <v>13</v>
      </c>
      <c r="D2665">
        <f>VLOOKUP(C2665,status_mappings!$A$2:$B$8,2,0)</f>
        <v>3</v>
      </c>
      <c r="E2665">
        <v>1501</v>
      </c>
      <c r="F2665" t="s">
        <v>21</v>
      </c>
      <c r="G2665">
        <f>VLOOKUP(F2665,sizing_mappings!$A$2:$B$6,2,0)</f>
        <v>3</v>
      </c>
      <c r="H2665" t="s">
        <v>469</v>
      </c>
    </row>
    <row r="2666" spans="1:11" ht="15" hidden="1" customHeight="1">
      <c r="A2666" t="s">
        <v>31</v>
      </c>
      <c r="B2666" s="1" t="s">
        <v>625</v>
      </c>
      <c r="C2666" s="1" t="s">
        <v>24</v>
      </c>
      <c r="D2666">
        <f>VLOOKUP(C2666,status_mappings!$A$2:$B$8,2,0)</f>
        <v>0</v>
      </c>
      <c r="E2666" t="s">
        <v>25</v>
      </c>
      <c r="F2666" t="s">
        <v>21</v>
      </c>
      <c r="G2666">
        <f>VLOOKUP(F2666,sizing_mappings!$A$2:$B$6,2,0)</f>
        <v>3</v>
      </c>
      <c r="H2666" t="s">
        <v>25</v>
      </c>
      <c r="K2666" t="s">
        <v>626</v>
      </c>
    </row>
    <row r="2667" spans="1:11" ht="15" hidden="1" customHeight="1">
      <c r="A2667" t="s">
        <v>387</v>
      </c>
      <c r="B2667" s="1" t="s">
        <v>627</v>
      </c>
      <c r="C2667" s="1" t="s">
        <v>13</v>
      </c>
      <c r="D2667">
        <f>VLOOKUP(C2667,status_mappings!$A$2:$B$8,2,0)</f>
        <v>3</v>
      </c>
      <c r="E2667">
        <v>1502</v>
      </c>
      <c r="F2667" t="s">
        <v>21</v>
      </c>
      <c r="G2667">
        <f>VLOOKUP(F2667,sizing_mappings!$A$2:$B$6,2,0)</f>
        <v>3</v>
      </c>
      <c r="H2667" t="s">
        <v>22</v>
      </c>
      <c r="J2667" s="2">
        <v>0.6</v>
      </c>
      <c r="K2667" t="s">
        <v>628</v>
      </c>
    </row>
    <row r="2668" spans="1:11" ht="15" hidden="1" customHeight="1">
      <c r="A2668" t="s">
        <v>387</v>
      </c>
      <c r="B2668" s="1" t="s">
        <v>629</v>
      </c>
      <c r="C2668" s="1" t="s">
        <v>13</v>
      </c>
      <c r="D2668">
        <f>VLOOKUP(C2668,status_mappings!$A$2:$B$8,2,0)</f>
        <v>3</v>
      </c>
      <c r="E2668">
        <v>1602</v>
      </c>
      <c r="F2668" t="s">
        <v>21</v>
      </c>
      <c r="G2668">
        <f>VLOOKUP(F2668,sizing_mappings!$A$2:$B$6,2,0)</f>
        <v>3</v>
      </c>
      <c r="H2668" t="s">
        <v>531</v>
      </c>
      <c r="J2668" s="2">
        <v>0.5</v>
      </c>
      <c r="K2668" t="s">
        <v>630</v>
      </c>
    </row>
    <row r="2669" spans="1:11" ht="15" hidden="1" customHeight="1">
      <c r="A2669" t="s">
        <v>31</v>
      </c>
      <c r="B2669" s="1" t="s">
        <v>631</v>
      </c>
      <c r="C2669" s="1" t="s">
        <v>24</v>
      </c>
      <c r="D2669">
        <f>VLOOKUP(C2669,status_mappings!$A$2:$B$8,2,0)</f>
        <v>0</v>
      </c>
      <c r="E2669" t="s">
        <v>25</v>
      </c>
      <c r="F2669" t="s">
        <v>14</v>
      </c>
      <c r="G2669">
        <f>VLOOKUP(F2669,sizing_mappings!$A$2:$B$6,2,0)</f>
        <v>2</v>
      </c>
      <c r="H2669" t="s">
        <v>25</v>
      </c>
    </row>
    <row r="2670" spans="1:11" ht="15" hidden="1" customHeight="1">
      <c r="A2670" t="s">
        <v>387</v>
      </c>
      <c r="B2670" s="1" t="s">
        <v>632</v>
      </c>
      <c r="C2670" s="1" t="s">
        <v>75</v>
      </c>
      <c r="D2670" t="e">
        <f>VLOOKUP(C2670,status_mappings!$A$2:$B$8,2,0)</f>
        <v>#N/A</v>
      </c>
      <c r="E2670">
        <v>1501</v>
      </c>
      <c r="F2670" t="s">
        <v>18</v>
      </c>
      <c r="G2670">
        <f>VLOOKUP(F2670,sizing_mappings!$A$2:$B$6,2,0)</f>
        <v>5</v>
      </c>
      <c r="H2670" t="s">
        <v>25</v>
      </c>
    </row>
    <row r="2671" spans="1:11" ht="15" hidden="1" customHeight="1">
      <c r="A2671" t="s">
        <v>31</v>
      </c>
      <c r="B2671" s="1" t="s">
        <v>633</v>
      </c>
      <c r="C2671" s="1" t="s">
        <v>13</v>
      </c>
      <c r="D2671">
        <f>VLOOKUP(C2671,status_mappings!$A$2:$B$8,2,0)</f>
        <v>3</v>
      </c>
      <c r="E2671">
        <v>1412</v>
      </c>
      <c r="F2671" t="s">
        <v>21</v>
      </c>
      <c r="G2671">
        <f>VLOOKUP(F2671,sizing_mappings!$A$2:$B$6,2,0)</f>
        <v>3</v>
      </c>
      <c r="H2671" t="s">
        <v>15</v>
      </c>
    </row>
    <row r="2672" spans="1:11" ht="15" hidden="1" customHeight="1">
      <c r="A2672" t="s">
        <v>31</v>
      </c>
      <c r="B2672" s="1" t="s">
        <v>634</v>
      </c>
      <c r="C2672" s="1" t="s">
        <v>13</v>
      </c>
      <c r="D2672">
        <f>VLOOKUP(C2672,status_mappings!$A$2:$B$8,2,0)</f>
        <v>3</v>
      </c>
      <c r="E2672">
        <v>1501</v>
      </c>
      <c r="F2672" t="s">
        <v>21</v>
      </c>
      <c r="G2672">
        <f>VLOOKUP(F2672,sizing_mappings!$A$2:$B$6,2,0)</f>
        <v>3</v>
      </c>
      <c r="H2672" t="s">
        <v>15</v>
      </c>
      <c r="J2672" s="2">
        <v>1</v>
      </c>
    </row>
    <row r="2673" spans="1:11" ht="15" hidden="1" customHeight="1">
      <c r="A2673" t="s">
        <v>31</v>
      </c>
      <c r="B2673" s="1" t="s">
        <v>635</v>
      </c>
      <c r="C2673" s="1" t="s">
        <v>13</v>
      </c>
      <c r="D2673">
        <f>VLOOKUP(C2673,status_mappings!$A$2:$B$8,2,0)</f>
        <v>3</v>
      </c>
      <c r="E2673">
        <v>1412</v>
      </c>
      <c r="F2673" t="s">
        <v>18</v>
      </c>
      <c r="G2673">
        <f>VLOOKUP(F2673,sizing_mappings!$A$2:$B$6,2,0)</f>
        <v>5</v>
      </c>
      <c r="H2673" t="s">
        <v>15</v>
      </c>
    </row>
    <row r="2674" spans="1:11" ht="15" hidden="1" customHeight="1">
      <c r="A2674" t="s">
        <v>31</v>
      </c>
      <c r="B2674" s="1" t="s">
        <v>636</v>
      </c>
      <c r="C2674" s="1" t="s">
        <v>13</v>
      </c>
      <c r="D2674">
        <f>VLOOKUP(C2674,status_mappings!$A$2:$B$8,2,0)</f>
        <v>3</v>
      </c>
      <c r="E2674">
        <v>1412</v>
      </c>
      <c r="F2674" t="s">
        <v>18</v>
      </c>
      <c r="G2674">
        <f>VLOOKUP(F2674,sizing_mappings!$A$2:$B$6,2,0)</f>
        <v>5</v>
      </c>
      <c r="H2674" t="s">
        <v>360</v>
      </c>
    </row>
    <row r="2675" spans="1:11" ht="15" hidden="1" customHeight="1">
      <c r="A2675" t="s">
        <v>31</v>
      </c>
      <c r="B2675" s="1" t="s">
        <v>637</v>
      </c>
      <c r="C2675" s="1" t="s">
        <v>24</v>
      </c>
      <c r="D2675">
        <f>VLOOKUP(C2675,status_mappings!$A$2:$B$8,2,0)</f>
        <v>0</v>
      </c>
      <c r="E2675" t="s">
        <v>25</v>
      </c>
      <c r="F2675" t="s">
        <v>18</v>
      </c>
      <c r="G2675">
        <f>VLOOKUP(F2675,sizing_mappings!$A$2:$B$6,2,0)</f>
        <v>5</v>
      </c>
      <c r="H2675" t="s">
        <v>25</v>
      </c>
      <c r="J2675" s="2">
        <v>0.5</v>
      </c>
    </row>
    <row r="2676" spans="1:11" ht="15" hidden="1" customHeight="1">
      <c r="A2676" t="s">
        <v>31</v>
      </c>
      <c r="B2676" s="1" t="s">
        <v>638</v>
      </c>
      <c r="C2676" s="1" t="s">
        <v>13</v>
      </c>
      <c r="D2676">
        <f>VLOOKUP(C2676,status_mappings!$A$2:$B$8,2,0)</f>
        <v>3</v>
      </c>
      <c r="E2676">
        <v>1412</v>
      </c>
      <c r="F2676" t="s">
        <v>55</v>
      </c>
      <c r="G2676">
        <f>VLOOKUP(F2676,sizing_mappings!$A$2:$B$6,2,0)</f>
        <v>1</v>
      </c>
      <c r="H2676" t="s">
        <v>267</v>
      </c>
    </row>
    <row r="2677" spans="1:11" ht="15" hidden="1" customHeight="1">
      <c r="A2677" t="s">
        <v>31</v>
      </c>
      <c r="B2677" s="1" t="s">
        <v>639</v>
      </c>
      <c r="C2677" s="1" t="s">
        <v>13</v>
      </c>
      <c r="D2677">
        <f>VLOOKUP(C2677,status_mappings!$A$2:$B$8,2,0)</f>
        <v>3</v>
      </c>
      <c r="E2677">
        <v>1412</v>
      </c>
      <c r="F2677" t="s">
        <v>55</v>
      </c>
      <c r="G2677">
        <f>VLOOKUP(F2677,sizing_mappings!$A$2:$B$6,2,0)</f>
        <v>1</v>
      </c>
      <c r="H2677" t="s">
        <v>360</v>
      </c>
    </row>
    <row r="2678" spans="1:11" ht="15" hidden="1" customHeight="1">
      <c r="A2678" t="s">
        <v>31</v>
      </c>
      <c r="B2678" s="1" t="s">
        <v>640</v>
      </c>
      <c r="C2678" s="1" t="s">
        <v>13</v>
      </c>
      <c r="D2678">
        <f>VLOOKUP(C2678,status_mappings!$A$2:$B$8,2,0)</f>
        <v>3</v>
      </c>
      <c r="E2678">
        <v>1412</v>
      </c>
      <c r="F2678" t="s">
        <v>55</v>
      </c>
      <c r="G2678">
        <f>VLOOKUP(F2678,sizing_mappings!$A$2:$B$6,2,0)</f>
        <v>1</v>
      </c>
      <c r="H2678" t="s">
        <v>458</v>
      </c>
    </row>
    <row r="2679" spans="1:11" ht="15" hidden="1" customHeight="1">
      <c r="A2679" t="s">
        <v>31</v>
      </c>
      <c r="B2679" s="1" t="s">
        <v>641</v>
      </c>
      <c r="C2679" s="1" t="s">
        <v>13</v>
      </c>
      <c r="D2679">
        <f>VLOOKUP(C2679,status_mappings!$A$2:$B$8,2,0)</f>
        <v>3</v>
      </c>
      <c r="E2679">
        <v>1412</v>
      </c>
      <c r="F2679" t="s">
        <v>55</v>
      </c>
      <c r="G2679">
        <f>VLOOKUP(F2679,sizing_mappings!$A$2:$B$6,2,0)</f>
        <v>1</v>
      </c>
      <c r="H2679" t="s">
        <v>99</v>
      </c>
    </row>
    <row r="2680" spans="1:11" ht="15" hidden="1" customHeight="1">
      <c r="A2680" t="s">
        <v>31</v>
      </c>
      <c r="B2680" s="1" t="s">
        <v>642</v>
      </c>
      <c r="C2680" s="1" t="s">
        <v>13</v>
      </c>
      <c r="D2680">
        <f>VLOOKUP(C2680,status_mappings!$A$2:$B$8,2,0)</f>
        <v>3</v>
      </c>
      <c r="E2680">
        <v>1412</v>
      </c>
      <c r="F2680" t="s">
        <v>55</v>
      </c>
      <c r="G2680">
        <f>VLOOKUP(F2680,sizing_mappings!$A$2:$B$6,2,0)</f>
        <v>1</v>
      </c>
      <c r="H2680" t="s">
        <v>19</v>
      </c>
    </row>
    <row r="2681" spans="1:11" ht="15" hidden="1" customHeight="1">
      <c r="A2681" t="s">
        <v>31</v>
      </c>
      <c r="B2681" s="1" t="s">
        <v>643</v>
      </c>
      <c r="C2681" s="1" t="s">
        <v>13</v>
      </c>
      <c r="D2681">
        <f>VLOOKUP(C2681,status_mappings!$A$2:$B$8,2,0)</f>
        <v>3</v>
      </c>
      <c r="E2681">
        <v>1501</v>
      </c>
      <c r="F2681" t="s">
        <v>55</v>
      </c>
      <c r="G2681">
        <f>VLOOKUP(F2681,sizing_mappings!$A$2:$B$6,2,0)</f>
        <v>1</v>
      </c>
      <c r="H2681" t="s">
        <v>474</v>
      </c>
      <c r="J2681" s="2">
        <v>1</v>
      </c>
    </row>
    <row r="2682" spans="1:11" ht="15" hidden="1" customHeight="1">
      <c r="A2682" t="s">
        <v>31</v>
      </c>
      <c r="B2682" s="1" t="s">
        <v>644</v>
      </c>
      <c r="C2682" s="1" t="s">
        <v>13</v>
      </c>
      <c r="D2682">
        <f>VLOOKUP(C2682,status_mappings!$A$2:$B$8,2,0)</f>
        <v>3</v>
      </c>
      <c r="E2682">
        <v>1503</v>
      </c>
      <c r="F2682" t="s">
        <v>55</v>
      </c>
      <c r="G2682">
        <f>VLOOKUP(F2682,sizing_mappings!$A$2:$B$6,2,0)</f>
        <v>1</v>
      </c>
      <c r="H2682" t="s">
        <v>645</v>
      </c>
    </row>
    <row r="2683" spans="1:11" hidden="1">
      <c r="A2683" t="s">
        <v>387</v>
      </c>
      <c r="B2683" s="1" t="s">
        <v>646</v>
      </c>
      <c r="C2683" s="1" t="s">
        <v>13</v>
      </c>
      <c r="D2683">
        <f>VLOOKUP(C2683,status_mappings!$A$2:$B$8,2,0)</f>
        <v>3</v>
      </c>
      <c r="E2683">
        <v>1602</v>
      </c>
      <c r="F2683" t="s">
        <v>36</v>
      </c>
      <c r="G2683">
        <f>VLOOKUP(F2683,sizing_mappings!$A$2:$B$6,2,0)</f>
        <v>8</v>
      </c>
      <c r="H2683" t="s">
        <v>647</v>
      </c>
      <c r="J2683" s="2">
        <v>0.85</v>
      </c>
      <c r="K2683" t="s">
        <v>648</v>
      </c>
    </row>
    <row r="2684" spans="1:11" hidden="1">
      <c r="A2684" t="s">
        <v>387</v>
      </c>
      <c r="B2684" s="1" t="s">
        <v>649</v>
      </c>
      <c r="C2684" s="1" t="s">
        <v>13</v>
      </c>
      <c r="D2684">
        <f>VLOOKUP(C2684,status_mappings!$A$2:$B$8,2,0)</f>
        <v>3</v>
      </c>
      <c r="E2684">
        <v>1602</v>
      </c>
      <c r="F2684" t="s">
        <v>21</v>
      </c>
      <c r="G2684">
        <f>VLOOKUP(F2684,sizing_mappings!$A$2:$B$6,2,0)</f>
        <v>3</v>
      </c>
      <c r="H2684" t="s">
        <v>650</v>
      </c>
    </row>
    <row r="2685" spans="1:11" hidden="1">
      <c r="A2685" t="s">
        <v>337</v>
      </c>
      <c r="B2685" t="s">
        <v>651</v>
      </c>
      <c r="C2685" s="1" t="s">
        <v>13</v>
      </c>
      <c r="D2685">
        <f>VLOOKUP(C2685,status_mappings!$A$2:$B$8,2,0)</f>
        <v>3</v>
      </c>
      <c r="E2685">
        <v>1504</v>
      </c>
      <c r="F2685" t="s">
        <v>21</v>
      </c>
      <c r="G2685">
        <f>VLOOKUP(F2685,sizing_mappings!$A$2:$B$6,2,0)</f>
        <v>3</v>
      </c>
      <c r="H2685" t="s">
        <v>51</v>
      </c>
      <c r="J2685" s="2">
        <v>0.75</v>
      </c>
      <c r="K2685" t="s">
        <v>652</v>
      </c>
    </row>
    <row r="2686" spans="1:11" hidden="1">
      <c r="A2686" t="s">
        <v>31</v>
      </c>
      <c r="B2686" s="1" t="s">
        <v>653</v>
      </c>
      <c r="C2686" s="1" t="s">
        <v>24</v>
      </c>
      <c r="D2686">
        <f>VLOOKUP(C2686,status_mappings!$A$2:$B$8,2,0)</f>
        <v>0</v>
      </c>
      <c r="E2686" t="s">
        <v>25</v>
      </c>
      <c r="F2686" t="s">
        <v>18</v>
      </c>
      <c r="G2686">
        <f>VLOOKUP(F2686,sizing_mappings!$A$2:$B$6,2,0)</f>
        <v>5</v>
      </c>
      <c r="H2686" t="s">
        <v>25</v>
      </c>
      <c r="J2686" s="2">
        <v>0.7</v>
      </c>
      <c r="K2686" t="s">
        <v>654</v>
      </c>
    </row>
    <row r="2687" spans="1:11" hidden="1">
      <c r="A2687" t="s">
        <v>31</v>
      </c>
      <c r="B2687" t="s">
        <v>655</v>
      </c>
      <c r="C2687" s="1" t="s">
        <v>13</v>
      </c>
      <c r="D2687">
        <f>VLOOKUP(C2687,status_mappings!$A$2:$B$8,2,0)</f>
        <v>3</v>
      </c>
      <c r="E2687">
        <v>1501</v>
      </c>
      <c r="F2687" t="s">
        <v>21</v>
      </c>
      <c r="G2687">
        <f>VLOOKUP(F2687,sizing_mappings!$A$2:$B$6,2,0)</f>
        <v>3</v>
      </c>
      <c r="H2687" t="s">
        <v>15</v>
      </c>
      <c r="J2687" s="2">
        <v>1</v>
      </c>
    </row>
    <row r="2688" spans="1:11" hidden="1">
      <c r="A2688" t="s">
        <v>337</v>
      </c>
      <c r="B2688" t="s">
        <v>656</v>
      </c>
      <c r="C2688" s="1" t="s">
        <v>75</v>
      </c>
      <c r="D2688" t="e">
        <f>VLOOKUP(C2688,status_mappings!$A$2:$B$8,2,0)</f>
        <v>#N/A</v>
      </c>
      <c r="E2688">
        <v>1510</v>
      </c>
      <c r="F2688" t="s">
        <v>18</v>
      </c>
      <c r="G2688">
        <f>VLOOKUP(F2688,sizing_mappings!$A$2:$B$6,2,0)</f>
        <v>5</v>
      </c>
      <c r="H2688" t="s">
        <v>25</v>
      </c>
      <c r="J2688" s="2">
        <v>0.3</v>
      </c>
    </row>
    <row r="2689" spans="1:11" hidden="1">
      <c r="A2689" t="s">
        <v>387</v>
      </c>
      <c r="B2689" t="s">
        <v>657</v>
      </c>
      <c r="C2689" s="1" t="s">
        <v>13</v>
      </c>
      <c r="D2689">
        <f>VLOOKUP(C2689,status_mappings!$A$2:$B$8,2,0)</f>
        <v>3</v>
      </c>
      <c r="E2689">
        <v>1504</v>
      </c>
      <c r="F2689" t="s">
        <v>18</v>
      </c>
      <c r="G2689">
        <f>VLOOKUP(F2689,sizing_mappings!$A$2:$B$6,2,0)</f>
        <v>5</v>
      </c>
      <c r="H2689" t="s">
        <v>406</v>
      </c>
      <c r="J2689" s="2">
        <v>1</v>
      </c>
    </row>
    <row r="2690" spans="1:11" hidden="1">
      <c r="A2690" t="s">
        <v>31</v>
      </c>
      <c r="B2690" s="1" t="s">
        <v>658</v>
      </c>
      <c r="C2690" s="1" t="s">
        <v>13</v>
      </c>
      <c r="D2690">
        <f>VLOOKUP(C2690,status_mappings!$A$2:$B$8,2,0)</f>
        <v>3</v>
      </c>
      <c r="E2690">
        <v>1501</v>
      </c>
      <c r="F2690" t="s">
        <v>55</v>
      </c>
      <c r="G2690">
        <f>VLOOKUP(F2690,sizing_mappings!$A$2:$B$6,2,0)</f>
        <v>1</v>
      </c>
      <c r="H2690" s="5" t="s">
        <v>659</v>
      </c>
    </row>
    <row r="2691" spans="1:11" hidden="1">
      <c r="A2691" t="s">
        <v>387</v>
      </c>
      <c r="B2691" s="1" t="s">
        <v>660</v>
      </c>
      <c r="C2691" s="1" t="s">
        <v>13</v>
      </c>
      <c r="D2691">
        <f>VLOOKUP(C2691,status_mappings!$A$2:$B$8,2,0)</f>
        <v>3</v>
      </c>
      <c r="E2691">
        <v>1608</v>
      </c>
      <c r="F2691" t="s">
        <v>14</v>
      </c>
      <c r="G2691">
        <f>VLOOKUP(F2691,sizing_mappings!$A$2:$B$6,2,0)</f>
        <v>2</v>
      </c>
      <c r="H2691" t="s">
        <v>661</v>
      </c>
      <c r="K2691" t="s">
        <v>662</v>
      </c>
    </row>
    <row r="2692" spans="1:11" hidden="1">
      <c r="A2692" t="s">
        <v>31</v>
      </c>
      <c r="B2692" s="1" t="s">
        <v>663</v>
      </c>
      <c r="C2692" s="1" t="s">
        <v>13</v>
      </c>
      <c r="D2692">
        <f>VLOOKUP(C2692,status_mappings!$A$2:$B$8,2,0)</f>
        <v>3</v>
      </c>
      <c r="E2692">
        <v>1502</v>
      </c>
      <c r="F2692" t="s">
        <v>21</v>
      </c>
      <c r="G2692">
        <f>VLOOKUP(F2692,sizing_mappings!$A$2:$B$6,2,0)</f>
        <v>3</v>
      </c>
      <c r="H2692" t="s">
        <v>15</v>
      </c>
      <c r="J2692" s="2">
        <v>1</v>
      </c>
    </row>
    <row r="2693" spans="1:11" hidden="1">
      <c r="A2693" t="s">
        <v>31</v>
      </c>
      <c r="B2693" s="1" t="s">
        <v>664</v>
      </c>
      <c r="C2693" s="1" t="s">
        <v>13</v>
      </c>
      <c r="D2693">
        <f>VLOOKUP(C2693,status_mappings!$A$2:$B$8,2,0)</f>
        <v>3</v>
      </c>
      <c r="E2693">
        <v>1501</v>
      </c>
      <c r="F2693" t="s">
        <v>55</v>
      </c>
      <c r="G2693">
        <f>VLOOKUP(F2693,sizing_mappings!$A$2:$B$6,2,0)</f>
        <v>1</v>
      </c>
      <c r="H2693" s="5" t="s">
        <v>585</v>
      </c>
    </row>
    <row r="2694" spans="1:11" hidden="1">
      <c r="A2694" t="s">
        <v>31</v>
      </c>
      <c r="B2694" s="1" t="s">
        <v>665</v>
      </c>
      <c r="C2694" s="1" t="s">
        <v>13</v>
      </c>
      <c r="D2694">
        <f>VLOOKUP(C2694,status_mappings!$A$2:$B$8,2,0)</f>
        <v>3</v>
      </c>
      <c r="E2694">
        <v>1502</v>
      </c>
      <c r="F2694" t="s">
        <v>36</v>
      </c>
      <c r="G2694">
        <f>VLOOKUP(F2694,sizing_mappings!$A$2:$B$6,2,0)</f>
        <v>8</v>
      </c>
      <c r="H2694" s="5" t="s">
        <v>15</v>
      </c>
      <c r="J2694" s="2">
        <v>1</v>
      </c>
    </row>
    <row r="2695" spans="1:11" hidden="1">
      <c r="A2695" t="s">
        <v>337</v>
      </c>
      <c r="B2695" t="s">
        <v>666</v>
      </c>
      <c r="C2695" s="1" t="s">
        <v>13</v>
      </c>
      <c r="D2695">
        <f>VLOOKUP(C2695,status_mappings!$A$2:$B$8,2,0)</f>
        <v>3</v>
      </c>
      <c r="E2695">
        <v>1501</v>
      </c>
      <c r="F2695" t="s">
        <v>36</v>
      </c>
      <c r="G2695">
        <f>VLOOKUP(F2695,sizing_mappings!$A$2:$B$6,2,0)</f>
        <v>8</v>
      </c>
      <c r="H2695" s="5" t="s">
        <v>383</v>
      </c>
    </row>
    <row r="2696" spans="1:11" ht="15" hidden="1" customHeight="1">
      <c r="A2696" t="s">
        <v>337</v>
      </c>
      <c r="B2696" t="s">
        <v>667</v>
      </c>
      <c r="C2696" s="1" t="s">
        <v>13</v>
      </c>
      <c r="D2696">
        <f>VLOOKUP(C2696,status_mappings!$A$2:$B$8,2,0)</f>
        <v>3</v>
      </c>
      <c r="E2696">
        <v>1503</v>
      </c>
      <c r="F2696" t="s">
        <v>36</v>
      </c>
      <c r="G2696">
        <f>VLOOKUP(F2696,sizing_mappings!$A$2:$B$6,2,0)</f>
        <v>8</v>
      </c>
      <c r="H2696" s="5" t="s">
        <v>383</v>
      </c>
      <c r="J2696" s="2">
        <v>0.9</v>
      </c>
    </row>
    <row r="2697" spans="1:11" hidden="1">
      <c r="A2697" t="s">
        <v>337</v>
      </c>
      <c r="B2697" t="s">
        <v>668</v>
      </c>
      <c r="C2697" s="1" t="s">
        <v>13</v>
      </c>
      <c r="D2697">
        <f>VLOOKUP(C2697,status_mappings!$A$2:$B$8,2,0)</f>
        <v>3</v>
      </c>
      <c r="E2697">
        <v>1507</v>
      </c>
      <c r="F2697" t="s">
        <v>18</v>
      </c>
      <c r="G2697">
        <f>VLOOKUP(F2697,sizing_mappings!$A$2:$B$6,2,0)</f>
        <v>5</v>
      </c>
      <c r="H2697" t="s">
        <v>101</v>
      </c>
      <c r="J2697" s="2">
        <v>1</v>
      </c>
    </row>
    <row r="2698" spans="1:11" ht="15" hidden="1" customHeight="1">
      <c r="A2698" t="s">
        <v>337</v>
      </c>
      <c r="B2698" t="s">
        <v>669</v>
      </c>
      <c r="C2698" s="1" t="s">
        <v>13</v>
      </c>
      <c r="D2698">
        <f>VLOOKUP(C2698,status_mappings!$A$2:$B$8,2,0)</f>
        <v>3</v>
      </c>
      <c r="E2698">
        <v>1504</v>
      </c>
      <c r="F2698" t="s">
        <v>18</v>
      </c>
      <c r="G2698">
        <f>VLOOKUP(F2698,sizing_mappings!$A$2:$B$6,2,0)</f>
        <v>5</v>
      </c>
      <c r="H2698" t="s">
        <v>585</v>
      </c>
      <c r="I2698">
        <v>1</v>
      </c>
      <c r="J2698" s="2">
        <v>0.75</v>
      </c>
    </row>
    <row r="2699" spans="1:11" ht="15" hidden="1" customHeight="1">
      <c r="A2699" t="s">
        <v>31</v>
      </c>
      <c r="B2699" t="s">
        <v>670</v>
      </c>
      <c r="C2699" s="1" t="s">
        <v>13</v>
      </c>
      <c r="D2699">
        <f>VLOOKUP(C2699,status_mappings!$A$2:$B$8,2,0)</f>
        <v>3</v>
      </c>
      <c r="E2699">
        <v>1502</v>
      </c>
      <c r="F2699" t="s">
        <v>21</v>
      </c>
      <c r="G2699">
        <f>VLOOKUP(F2699,sizing_mappings!$A$2:$B$6,2,0)</f>
        <v>3</v>
      </c>
      <c r="H2699" s="5" t="s">
        <v>15</v>
      </c>
      <c r="J2699" s="2">
        <v>1</v>
      </c>
    </row>
    <row r="2700" spans="1:11" ht="15" hidden="1" customHeight="1">
      <c r="A2700" t="s">
        <v>331</v>
      </c>
      <c r="B2700" t="s">
        <v>671</v>
      </c>
      <c r="C2700" s="1" t="s">
        <v>13</v>
      </c>
      <c r="D2700">
        <f>VLOOKUP(C2700,status_mappings!$A$2:$B$8,2,0)</f>
        <v>3</v>
      </c>
      <c r="E2700">
        <v>1503</v>
      </c>
      <c r="F2700" t="s">
        <v>36</v>
      </c>
      <c r="G2700">
        <f>VLOOKUP(F2700,sizing_mappings!$A$2:$B$6,2,0)</f>
        <v>8</v>
      </c>
      <c r="H2700" t="s">
        <v>438</v>
      </c>
      <c r="J2700" s="2">
        <v>0.1</v>
      </c>
    </row>
    <row r="2701" spans="1:11" ht="15" hidden="1" customHeight="1">
      <c r="A2701" t="s">
        <v>331</v>
      </c>
      <c r="B2701" t="s">
        <v>672</v>
      </c>
      <c r="C2701" s="1" t="s">
        <v>13</v>
      </c>
      <c r="D2701">
        <f>VLOOKUP(C2701,status_mappings!$A$2:$B$8,2,0)</f>
        <v>3</v>
      </c>
      <c r="E2701">
        <v>1503</v>
      </c>
      <c r="F2701" t="s">
        <v>36</v>
      </c>
      <c r="G2701">
        <f>VLOOKUP(F2701,sizing_mappings!$A$2:$B$6,2,0)</f>
        <v>8</v>
      </c>
      <c r="H2701" t="s">
        <v>409</v>
      </c>
      <c r="J2701" s="2">
        <v>0.95</v>
      </c>
    </row>
    <row r="2702" spans="1:11" ht="15" hidden="1" customHeight="1">
      <c r="A2702" t="s">
        <v>401</v>
      </c>
      <c r="B2702" t="s">
        <v>673</v>
      </c>
      <c r="C2702" s="1" t="s">
        <v>13</v>
      </c>
      <c r="D2702">
        <f>VLOOKUP(C2702,status_mappings!$A$2:$B$8,2,0)</f>
        <v>3</v>
      </c>
      <c r="E2702">
        <v>1505</v>
      </c>
      <c r="F2702" t="s">
        <v>18</v>
      </c>
      <c r="G2702">
        <f>VLOOKUP(F2702,sizing_mappings!$A$2:$B$6,2,0)</f>
        <v>5</v>
      </c>
      <c r="H2702" t="s">
        <v>469</v>
      </c>
      <c r="J2702" s="2">
        <v>0.8</v>
      </c>
    </row>
    <row r="2703" spans="1:11" ht="15" hidden="1" customHeight="1">
      <c r="A2703" t="s">
        <v>387</v>
      </c>
      <c r="B2703" t="s">
        <v>674</v>
      </c>
      <c r="C2703" s="1" t="s">
        <v>13</v>
      </c>
      <c r="D2703">
        <f>VLOOKUP(C2703,status_mappings!$A$2:$B$8,2,0)</f>
        <v>3</v>
      </c>
      <c r="E2703">
        <v>1505</v>
      </c>
      <c r="F2703" t="s">
        <v>21</v>
      </c>
      <c r="G2703">
        <f>VLOOKUP(F2703,sizing_mappings!$A$2:$B$6,2,0)</f>
        <v>3</v>
      </c>
      <c r="H2703" t="s">
        <v>360</v>
      </c>
      <c r="J2703" s="2">
        <v>0.5</v>
      </c>
    </row>
    <row r="2704" spans="1:11" ht="15" hidden="1" customHeight="1">
      <c r="A2704" t="s">
        <v>337</v>
      </c>
      <c r="B2704" t="s">
        <v>675</v>
      </c>
      <c r="C2704" s="1" t="s">
        <v>75</v>
      </c>
      <c r="D2704" t="e">
        <f>VLOOKUP(C2704,status_mappings!$A$2:$B$8,2,0)</f>
        <v>#N/A</v>
      </c>
      <c r="E2704">
        <v>1504</v>
      </c>
      <c r="F2704" t="s">
        <v>18</v>
      </c>
      <c r="G2704">
        <f>VLOOKUP(F2704,sizing_mappings!$A$2:$B$6,2,0)</f>
        <v>5</v>
      </c>
      <c r="H2704" t="s">
        <v>469</v>
      </c>
      <c r="J2704" s="2">
        <v>0.2</v>
      </c>
    </row>
    <row r="2705" spans="1:11" ht="15" hidden="1" customHeight="1">
      <c r="A2705" t="s">
        <v>337</v>
      </c>
      <c r="B2705" t="s">
        <v>676</v>
      </c>
      <c r="C2705" s="1" t="s">
        <v>75</v>
      </c>
      <c r="D2705" t="e">
        <f>VLOOKUP(C2705,status_mappings!$A$2:$B$8,2,0)</f>
        <v>#N/A</v>
      </c>
      <c r="E2705">
        <v>1504</v>
      </c>
      <c r="F2705" t="s">
        <v>18</v>
      </c>
      <c r="G2705">
        <f>VLOOKUP(F2705,sizing_mappings!$A$2:$B$6,2,0)</f>
        <v>5</v>
      </c>
      <c r="H2705" t="s">
        <v>474</v>
      </c>
      <c r="J2705" s="2">
        <v>0.3</v>
      </c>
    </row>
    <row r="2706" spans="1:11" ht="15" hidden="1" customHeight="1">
      <c r="A2706" t="s">
        <v>337</v>
      </c>
      <c r="B2706" t="s">
        <v>677</v>
      </c>
      <c r="C2706" s="1" t="s">
        <v>24</v>
      </c>
      <c r="D2706">
        <f>VLOOKUP(C2706,status_mappings!$A$2:$B$8,2,0)</f>
        <v>0</v>
      </c>
      <c r="E2706" t="s">
        <v>25</v>
      </c>
      <c r="F2706" t="s">
        <v>18</v>
      </c>
      <c r="G2706">
        <f>VLOOKUP(F2706,sizing_mappings!$A$2:$B$6,2,0)</f>
        <v>5</v>
      </c>
      <c r="H2706" t="s">
        <v>25</v>
      </c>
      <c r="J2706" s="2">
        <v>0.1</v>
      </c>
      <c r="K2706" t="s">
        <v>678</v>
      </c>
    </row>
    <row r="2707" spans="1:11" ht="15" hidden="1" customHeight="1">
      <c r="A2707" t="s">
        <v>337</v>
      </c>
      <c r="B2707" t="s">
        <v>679</v>
      </c>
      <c r="C2707" s="1" t="s">
        <v>13</v>
      </c>
      <c r="D2707">
        <f>VLOOKUP(C2707,status_mappings!$A$2:$B$8,2,0)</f>
        <v>3</v>
      </c>
      <c r="E2707">
        <v>1503</v>
      </c>
      <c r="F2707" t="s">
        <v>36</v>
      </c>
      <c r="G2707">
        <f>VLOOKUP(F2707,sizing_mappings!$A$2:$B$6,2,0)</f>
        <v>8</v>
      </c>
      <c r="H2707" t="s">
        <v>474</v>
      </c>
    </row>
    <row r="2708" spans="1:11" ht="15" hidden="1" customHeight="1">
      <c r="A2708" t="s">
        <v>337</v>
      </c>
      <c r="B2708" t="s">
        <v>680</v>
      </c>
      <c r="C2708" s="1" t="s">
        <v>13</v>
      </c>
      <c r="D2708">
        <f>VLOOKUP(C2708,status_mappings!$A$2:$B$8,2,0)</f>
        <v>3</v>
      </c>
      <c r="E2708">
        <v>1504</v>
      </c>
      <c r="F2708" t="s">
        <v>18</v>
      </c>
      <c r="G2708">
        <f>VLOOKUP(F2708,sizing_mappings!$A$2:$B$6,2,0)</f>
        <v>5</v>
      </c>
      <c r="H2708" t="s">
        <v>474</v>
      </c>
      <c r="J2708" s="2">
        <v>0.65</v>
      </c>
    </row>
    <row r="2709" spans="1:11" ht="15" hidden="1" customHeight="1">
      <c r="A2709" t="s">
        <v>337</v>
      </c>
      <c r="B2709" t="s">
        <v>681</v>
      </c>
      <c r="C2709" s="1" t="s">
        <v>13</v>
      </c>
      <c r="D2709">
        <f>VLOOKUP(C2709,status_mappings!$A$2:$B$8,2,0)</f>
        <v>3</v>
      </c>
      <c r="E2709">
        <v>1504</v>
      </c>
      <c r="F2709" t="s">
        <v>18</v>
      </c>
      <c r="G2709">
        <f>VLOOKUP(F2709,sizing_mappings!$A$2:$B$6,2,0)</f>
        <v>5</v>
      </c>
      <c r="H2709" t="s">
        <v>15</v>
      </c>
      <c r="J2709" s="2">
        <v>0.8</v>
      </c>
    </row>
    <row r="2710" spans="1:11" ht="15" hidden="1" customHeight="1">
      <c r="A2710" t="s">
        <v>401</v>
      </c>
      <c r="B2710" t="s">
        <v>682</v>
      </c>
      <c r="C2710" s="1" t="s">
        <v>75</v>
      </c>
      <c r="D2710" t="e">
        <f>VLOOKUP(C2710,status_mappings!$A$2:$B$8,2,0)</f>
        <v>#N/A</v>
      </c>
      <c r="E2710">
        <v>1708</v>
      </c>
      <c r="F2710" t="s">
        <v>18</v>
      </c>
      <c r="G2710">
        <f>VLOOKUP(F2710,sizing_mappings!$A$2:$B$6,2,0)</f>
        <v>5</v>
      </c>
      <c r="H2710" t="s">
        <v>25</v>
      </c>
      <c r="J2710" s="2">
        <v>0.5</v>
      </c>
    </row>
    <row r="2711" spans="1:11" ht="15" hidden="1" customHeight="1">
      <c r="A2711" t="s">
        <v>387</v>
      </c>
      <c r="B2711" t="s">
        <v>683</v>
      </c>
      <c r="C2711" s="1" t="s">
        <v>13</v>
      </c>
      <c r="D2711">
        <f>VLOOKUP(C2711,status_mappings!$A$2:$B$8,2,0)</f>
        <v>3</v>
      </c>
      <c r="E2711">
        <v>1504</v>
      </c>
      <c r="F2711" t="s">
        <v>18</v>
      </c>
      <c r="G2711">
        <f>VLOOKUP(F2711,sizing_mappings!$A$2:$B$6,2,0)</f>
        <v>5</v>
      </c>
      <c r="H2711" t="s">
        <v>15</v>
      </c>
      <c r="J2711" s="2">
        <v>0.9</v>
      </c>
    </row>
    <row r="2712" spans="1:11" ht="15" hidden="1" customHeight="1">
      <c r="A2712" t="s">
        <v>387</v>
      </c>
      <c r="B2712" t="s">
        <v>684</v>
      </c>
      <c r="C2712" s="1" t="s">
        <v>13</v>
      </c>
      <c r="D2712">
        <f>VLOOKUP(C2712,status_mappings!$A$2:$B$8,2,0)</f>
        <v>3</v>
      </c>
      <c r="E2712">
        <v>1508</v>
      </c>
      <c r="F2712" t="s">
        <v>36</v>
      </c>
      <c r="G2712">
        <f>VLOOKUP(F2712,sizing_mappings!$A$2:$B$6,2,0)</f>
        <v>8</v>
      </c>
      <c r="H2712" t="s">
        <v>685</v>
      </c>
      <c r="J2712" s="2">
        <v>1</v>
      </c>
      <c r="K2712" t="s">
        <v>686</v>
      </c>
    </row>
    <row r="2713" spans="1:11" ht="15" hidden="1" customHeight="1">
      <c r="A2713" t="s">
        <v>337</v>
      </c>
      <c r="B2713" t="s">
        <v>687</v>
      </c>
      <c r="C2713" s="1" t="s">
        <v>75</v>
      </c>
      <c r="D2713" t="e">
        <f>VLOOKUP(C2713,status_mappings!$A$2:$B$8,2,0)</f>
        <v>#N/A</v>
      </c>
      <c r="E2713">
        <v>1510</v>
      </c>
      <c r="F2713" t="s">
        <v>18</v>
      </c>
      <c r="G2713">
        <f>VLOOKUP(F2713,sizing_mappings!$A$2:$B$6,2,0)</f>
        <v>5</v>
      </c>
      <c r="H2713" t="s">
        <v>25</v>
      </c>
    </row>
    <row r="2714" spans="1:11" ht="15" hidden="1" customHeight="1">
      <c r="A2714" t="s">
        <v>31</v>
      </c>
      <c r="B2714" t="s">
        <v>688</v>
      </c>
      <c r="C2714" s="1" t="s">
        <v>13</v>
      </c>
      <c r="D2714">
        <f>VLOOKUP(C2714,status_mappings!$A$2:$B$8,2,0)</f>
        <v>3</v>
      </c>
      <c r="E2714">
        <v>1503</v>
      </c>
      <c r="F2714" t="s">
        <v>21</v>
      </c>
      <c r="G2714">
        <f>VLOOKUP(F2714,sizing_mappings!$A$2:$B$6,2,0)</f>
        <v>3</v>
      </c>
      <c r="H2714" t="s">
        <v>15</v>
      </c>
    </row>
    <row r="2715" spans="1:11" ht="15" hidden="1" customHeight="1">
      <c r="A2715" t="s">
        <v>401</v>
      </c>
      <c r="B2715" t="s">
        <v>689</v>
      </c>
      <c r="C2715" s="1" t="s">
        <v>13</v>
      </c>
      <c r="D2715">
        <f>VLOOKUP(C2715,status_mappings!$A$2:$B$8,2,0)</f>
        <v>3</v>
      </c>
      <c r="E2715">
        <v>1606</v>
      </c>
      <c r="F2715" t="s">
        <v>36</v>
      </c>
      <c r="G2715">
        <f>VLOOKUP(F2715,sizing_mappings!$A$2:$B$6,2,0)</f>
        <v>8</v>
      </c>
      <c r="H2715" t="s">
        <v>690</v>
      </c>
      <c r="J2715" s="2">
        <v>0.5</v>
      </c>
      <c r="K2715" t="s">
        <v>691</v>
      </c>
    </row>
    <row r="2716" spans="1:11" ht="15" hidden="1" customHeight="1">
      <c r="A2716" t="s">
        <v>692</v>
      </c>
      <c r="B2716" t="s">
        <v>693</v>
      </c>
      <c r="C2716" s="1" t="s">
        <v>13</v>
      </c>
      <c r="D2716">
        <f>VLOOKUP(C2716,status_mappings!$A$2:$B$8,2,0)</f>
        <v>3</v>
      </c>
      <c r="E2716">
        <v>1512</v>
      </c>
      <c r="F2716" t="s">
        <v>36</v>
      </c>
      <c r="G2716">
        <f>VLOOKUP(F2716,sizing_mappings!$A$2:$B$6,2,0)</f>
        <v>8</v>
      </c>
      <c r="H2716" t="s">
        <v>694</v>
      </c>
      <c r="J2716" s="2">
        <v>0.99</v>
      </c>
      <c r="K2716" t="s">
        <v>695</v>
      </c>
    </row>
    <row r="2717" spans="1:11" ht="15" hidden="1" customHeight="1">
      <c r="A2717" t="s">
        <v>692</v>
      </c>
      <c r="B2717" t="s">
        <v>696</v>
      </c>
      <c r="C2717" s="1" t="s">
        <v>75</v>
      </c>
      <c r="D2717" t="e">
        <f>VLOOKUP(C2717,status_mappings!$A$2:$B$8,2,0)</f>
        <v>#N/A</v>
      </c>
      <c r="E2717">
        <v>1708</v>
      </c>
      <c r="F2717" t="s">
        <v>36</v>
      </c>
      <c r="G2717">
        <f>VLOOKUP(F2717,sizing_mappings!$A$2:$B$6,2,0)</f>
        <v>8</v>
      </c>
      <c r="H2717" t="s">
        <v>25</v>
      </c>
      <c r="J2717" s="2">
        <v>0.1</v>
      </c>
    </row>
    <row r="2718" spans="1:11" ht="15" hidden="1" customHeight="1">
      <c r="A2718" t="s">
        <v>692</v>
      </c>
      <c r="B2718" t="s">
        <v>697</v>
      </c>
      <c r="C2718" s="1" t="s">
        <v>13</v>
      </c>
      <c r="D2718">
        <f>VLOOKUP(C2718,status_mappings!$A$2:$B$8,2,0)</f>
        <v>3</v>
      </c>
      <c r="E2718">
        <v>1512</v>
      </c>
      <c r="F2718" t="s">
        <v>18</v>
      </c>
      <c r="G2718">
        <f>VLOOKUP(F2718,sizing_mappings!$A$2:$B$6,2,0)</f>
        <v>5</v>
      </c>
      <c r="H2718" t="s">
        <v>698</v>
      </c>
      <c r="J2718" s="2">
        <v>0.95</v>
      </c>
      <c r="K2718" t="s">
        <v>699</v>
      </c>
    </row>
    <row r="2719" spans="1:11" ht="15" hidden="1" customHeight="1">
      <c r="A2719" t="s">
        <v>692</v>
      </c>
      <c r="B2719" t="s">
        <v>700</v>
      </c>
      <c r="C2719" s="1" t="s">
        <v>13</v>
      </c>
      <c r="D2719">
        <f>VLOOKUP(C2719,status_mappings!$A$2:$B$8,2,0)</f>
        <v>3</v>
      </c>
      <c r="E2719">
        <v>1601</v>
      </c>
      <c r="F2719" t="s">
        <v>36</v>
      </c>
      <c r="G2719">
        <f>VLOOKUP(F2719,sizing_mappings!$A$2:$B$6,2,0)</f>
        <v>8</v>
      </c>
      <c r="H2719" t="s">
        <v>694</v>
      </c>
      <c r="J2719" s="2">
        <v>0.75</v>
      </c>
    </row>
    <row r="2720" spans="1:11" ht="15" hidden="1" customHeight="1">
      <c r="A2720" t="s">
        <v>31</v>
      </c>
      <c r="B2720" t="s">
        <v>701</v>
      </c>
      <c r="C2720" s="1" t="s">
        <v>13</v>
      </c>
      <c r="D2720">
        <f>VLOOKUP(C2720,status_mappings!$A$2:$B$8,2,0)</f>
        <v>3</v>
      </c>
      <c r="E2720">
        <v>1504</v>
      </c>
      <c r="F2720" t="s">
        <v>21</v>
      </c>
      <c r="G2720">
        <f>VLOOKUP(F2720,sizing_mappings!$A$2:$B$6,2,0)</f>
        <v>3</v>
      </c>
      <c r="H2720" t="s">
        <v>15</v>
      </c>
    </row>
    <row r="2721" spans="1:11" ht="15" hidden="1" customHeight="1">
      <c r="A2721" t="s">
        <v>31</v>
      </c>
      <c r="B2721" s="1" t="s">
        <v>702</v>
      </c>
      <c r="C2721" s="1" t="s">
        <v>13</v>
      </c>
      <c r="D2721">
        <f>VLOOKUP(C2721,status_mappings!$A$2:$B$8,2,0)</f>
        <v>3</v>
      </c>
      <c r="E2721">
        <v>1504</v>
      </c>
      <c r="F2721" t="s">
        <v>14</v>
      </c>
      <c r="G2721">
        <f>VLOOKUP(F2721,sizing_mappings!$A$2:$B$6,2,0)</f>
        <v>2</v>
      </c>
      <c r="H2721" s="5" t="s">
        <v>698</v>
      </c>
      <c r="J2721" s="2">
        <v>1</v>
      </c>
    </row>
    <row r="2722" spans="1:11" ht="15" hidden="1" customHeight="1">
      <c r="A2722" t="s">
        <v>31</v>
      </c>
      <c r="B2722" s="1" t="s">
        <v>703</v>
      </c>
      <c r="C2722" s="1" t="s">
        <v>13</v>
      </c>
      <c r="D2722">
        <f>VLOOKUP(C2722,status_mappings!$A$2:$B$8,2,0)</f>
        <v>3</v>
      </c>
      <c r="E2722">
        <v>1504</v>
      </c>
      <c r="F2722" t="s">
        <v>14</v>
      </c>
      <c r="G2722">
        <f>VLOOKUP(F2722,sizing_mappings!$A$2:$B$6,2,0)</f>
        <v>2</v>
      </c>
      <c r="H2722" s="5" t="s">
        <v>704</v>
      </c>
      <c r="J2722" s="2">
        <v>0.05</v>
      </c>
      <c r="K2722" s="2"/>
    </row>
    <row r="2723" spans="1:11" ht="15" hidden="1" customHeight="1">
      <c r="A2723" t="s">
        <v>31</v>
      </c>
      <c r="B2723" t="s">
        <v>705</v>
      </c>
      <c r="C2723" s="1" t="s">
        <v>13</v>
      </c>
      <c r="D2723">
        <f>VLOOKUP(C2723,status_mappings!$A$2:$B$8,2,0)</f>
        <v>3</v>
      </c>
      <c r="E2723">
        <v>1505</v>
      </c>
      <c r="F2723" t="s">
        <v>18</v>
      </c>
      <c r="G2723">
        <f>VLOOKUP(F2723,sizing_mappings!$A$2:$B$6,2,0)</f>
        <v>5</v>
      </c>
      <c r="H2723" t="s">
        <v>70</v>
      </c>
    </row>
    <row r="2724" spans="1:11" ht="15" hidden="1" customHeight="1">
      <c r="A2724" t="s">
        <v>31</v>
      </c>
      <c r="B2724" t="s">
        <v>706</v>
      </c>
      <c r="C2724" s="1" t="s">
        <v>13</v>
      </c>
      <c r="D2724">
        <f>VLOOKUP(C2724,status_mappings!$A$2:$B$8,2,0)</f>
        <v>3</v>
      </c>
      <c r="E2724">
        <v>1505</v>
      </c>
      <c r="F2724" t="s">
        <v>18</v>
      </c>
      <c r="G2724">
        <f>VLOOKUP(F2724,sizing_mappings!$A$2:$B$6,2,0)</f>
        <v>5</v>
      </c>
      <c r="H2724" t="s">
        <v>49</v>
      </c>
      <c r="J2724" s="2">
        <v>0.9</v>
      </c>
    </row>
    <row r="2725" spans="1:11" ht="15" hidden="1" customHeight="1">
      <c r="A2725" t="s">
        <v>337</v>
      </c>
      <c r="B2725" t="s">
        <v>707</v>
      </c>
      <c r="C2725" s="1" t="s">
        <v>13</v>
      </c>
      <c r="D2725">
        <f>VLOOKUP(C2725,status_mappings!$A$2:$B$8,2,0)</f>
        <v>3</v>
      </c>
      <c r="E2725">
        <v>1504</v>
      </c>
      <c r="F2725" t="s">
        <v>18</v>
      </c>
      <c r="G2725">
        <f>VLOOKUP(F2725,sizing_mappings!$A$2:$B$6,2,0)</f>
        <v>5</v>
      </c>
      <c r="H2725" t="s">
        <v>213</v>
      </c>
      <c r="I2725">
        <v>1</v>
      </c>
      <c r="J2725" s="2">
        <v>0.3</v>
      </c>
    </row>
    <row r="2726" spans="1:11" ht="15" hidden="1" customHeight="1">
      <c r="A2726" t="s">
        <v>387</v>
      </c>
      <c r="B2726" t="s">
        <v>708</v>
      </c>
      <c r="C2726" s="1" t="s">
        <v>75</v>
      </c>
      <c r="D2726" t="e">
        <f>VLOOKUP(C2726,status_mappings!$A$2:$B$8,2,0)</f>
        <v>#N/A</v>
      </c>
      <c r="E2726">
        <v>1509</v>
      </c>
      <c r="F2726" t="s">
        <v>21</v>
      </c>
      <c r="G2726">
        <f>VLOOKUP(F2726,sizing_mappings!$A$2:$B$6,2,0)</f>
        <v>3</v>
      </c>
      <c r="H2726" t="s">
        <v>25</v>
      </c>
      <c r="J2726" s="2">
        <v>0.8</v>
      </c>
      <c r="K2726" t="s">
        <v>709</v>
      </c>
    </row>
    <row r="2727" spans="1:11" ht="15" hidden="1" customHeight="1">
      <c r="A2727" t="s">
        <v>387</v>
      </c>
      <c r="B2727" t="s">
        <v>710</v>
      </c>
      <c r="C2727" s="1" t="s">
        <v>13</v>
      </c>
      <c r="D2727">
        <f>VLOOKUP(C2727,status_mappings!$A$2:$B$8,2,0)</f>
        <v>3</v>
      </c>
      <c r="E2727">
        <v>1602</v>
      </c>
      <c r="F2727" t="s">
        <v>14</v>
      </c>
      <c r="G2727">
        <f>VLOOKUP(F2727,sizing_mappings!$A$2:$B$6,2,0)</f>
        <v>2</v>
      </c>
      <c r="H2727" t="s">
        <v>406</v>
      </c>
      <c r="J2727" s="2">
        <v>0.75</v>
      </c>
    </row>
    <row r="2728" spans="1:11" ht="15" hidden="1" customHeight="1">
      <c r="A2728" t="s">
        <v>387</v>
      </c>
      <c r="B2728" t="s">
        <v>711</v>
      </c>
      <c r="C2728" s="1" t="s">
        <v>13</v>
      </c>
      <c r="D2728">
        <f>VLOOKUP(C2728,status_mappings!$A$2:$B$8,2,0)</f>
        <v>3</v>
      </c>
      <c r="E2728">
        <v>1510</v>
      </c>
      <c r="F2728" t="s">
        <v>14</v>
      </c>
      <c r="G2728">
        <f>VLOOKUP(F2728,sizing_mappings!$A$2:$B$6,2,0)</f>
        <v>2</v>
      </c>
      <c r="H2728" t="s">
        <v>650</v>
      </c>
      <c r="J2728" s="2">
        <v>0.5</v>
      </c>
      <c r="K2728" t="s">
        <v>712</v>
      </c>
    </row>
    <row r="2729" spans="1:11" ht="15" hidden="1" customHeight="1">
      <c r="A2729" t="s">
        <v>337</v>
      </c>
      <c r="B2729" t="s">
        <v>713</v>
      </c>
      <c r="C2729" s="1" t="s">
        <v>75</v>
      </c>
      <c r="D2729" t="e">
        <f>VLOOKUP(C2729,status_mappings!$A$2:$B$8,2,0)</f>
        <v>#N/A</v>
      </c>
      <c r="E2729">
        <v>1509</v>
      </c>
      <c r="F2729" t="s">
        <v>18</v>
      </c>
      <c r="G2729">
        <f>VLOOKUP(F2729,sizing_mappings!$A$2:$B$6,2,0)</f>
        <v>5</v>
      </c>
      <c r="H2729" t="s">
        <v>25</v>
      </c>
      <c r="J2729" s="2">
        <v>0.05</v>
      </c>
    </row>
    <row r="2730" spans="1:11" ht="15" hidden="1" customHeight="1">
      <c r="A2730" t="s">
        <v>331</v>
      </c>
      <c r="B2730" t="s">
        <v>714</v>
      </c>
      <c r="C2730" s="1" t="s">
        <v>13</v>
      </c>
      <c r="D2730">
        <f>VLOOKUP(C2730,status_mappings!$A$2:$B$8,2,0)</f>
        <v>3</v>
      </c>
      <c r="E2730">
        <v>1507</v>
      </c>
      <c r="F2730" t="s">
        <v>21</v>
      </c>
      <c r="G2730">
        <f>VLOOKUP(F2730,sizing_mappings!$A$2:$B$6,2,0)</f>
        <v>3</v>
      </c>
      <c r="H2730" t="s">
        <v>409</v>
      </c>
    </row>
    <row r="2731" spans="1:11" ht="15" hidden="1" customHeight="1">
      <c r="A2731" t="s">
        <v>331</v>
      </c>
      <c r="B2731" t="s">
        <v>715</v>
      </c>
      <c r="C2731" s="1" t="s">
        <v>13</v>
      </c>
      <c r="D2731">
        <f>VLOOKUP(C2731,status_mappings!$A$2:$B$8,2,0)</f>
        <v>3</v>
      </c>
      <c r="E2731">
        <v>1507</v>
      </c>
      <c r="F2731" t="s">
        <v>21</v>
      </c>
      <c r="G2731">
        <f>VLOOKUP(F2731,sizing_mappings!$A$2:$B$6,2,0)</f>
        <v>3</v>
      </c>
      <c r="H2731" t="s">
        <v>358</v>
      </c>
    </row>
    <row r="2732" spans="1:11" ht="15" hidden="1" customHeight="1">
      <c r="A2732" t="s">
        <v>331</v>
      </c>
      <c r="B2732" t="s">
        <v>716</v>
      </c>
      <c r="C2732" s="1" t="s">
        <v>13</v>
      </c>
      <c r="D2732">
        <f>VLOOKUP(C2732,status_mappings!$A$2:$B$8,2,0)</f>
        <v>3</v>
      </c>
      <c r="E2732">
        <v>1507</v>
      </c>
      <c r="F2732" t="s">
        <v>21</v>
      </c>
      <c r="G2732">
        <f>VLOOKUP(F2732,sizing_mappings!$A$2:$B$6,2,0)</f>
        <v>3</v>
      </c>
      <c r="H2732" t="s">
        <v>438</v>
      </c>
    </row>
    <row r="2733" spans="1:11" ht="15" hidden="1" customHeight="1">
      <c r="A2733" t="s">
        <v>31</v>
      </c>
      <c r="B2733" s="1" t="s">
        <v>717</v>
      </c>
      <c r="C2733" s="1" t="s">
        <v>13</v>
      </c>
      <c r="D2733">
        <f>VLOOKUP(C2733,status_mappings!$A$2:$B$8,2,0)</f>
        <v>3</v>
      </c>
      <c r="E2733">
        <v>1505</v>
      </c>
      <c r="F2733" t="s">
        <v>14</v>
      </c>
      <c r="G2733">
        <f>VLOOKUP(F2733,sizing_mappings!$A$2:$B$6,2,0)</f>
        <v>2</v>
      </c>
      <c r="H2733" t="s">
        <v>718</v>
      </c>
      <c r="J2733" s="2">
        <v>1</v>
      </c>
    </row>
    <row r="2734" spans="1:11" ht="15" hidden="1" customHeight="1">
      <c r="A2734" t="s">
        <v>31</v>
      </c>
      <c r="B2734" s="1" t="s">
        <v>719</v>
      </c>
      <c r="C2734" s="1" t="s">
        <v>13</v>
      </c>
      <c r="D2734">
        <f>VLOOKUP(C2734,status_mappings!$A$2:$B$8,2,0)</f>
        <v>3</v>
      </c>
      <c r="E2734">
        <v>1505</v>
      </c>
      <c r="F2734" t="s">
        <v>14</v>
      </c>
      <c r="G2734">
        <f>VLOOKUP(F2734,sizing_mappings!$A$2:$B$6,2,0)</f>
        <v>2</v>
      </c>
      <c r="H2734" t="s">
        <v>720</v>
      </c>
      <c r="J2734" s="2">
        <v>1</v>
      </c>
    </row>
    <row r="2735" spans="1:11" ht="15" hidden="1" customHeight="1">
      <c r="A2735" t="s">
        <v>31</v>
      </c>
      <c r="B2735" s="1" t="s">
        <v>721</v>
      </c>
      <c r="C2735" s="1" t="s">
        <v>13</v>
      </c>
      <c r="D2735">
        <f>VLOOKUP(C2735,status_mappings!$A$2:$B$8,2,0)</f>
        <v>3</v>
      </c>
      <c r="E2735">
        <v>1504</v>
      </c>
      <c r="F2735" t="s">
        <v>14</v>
      </c>
      <c r="G2735">
        <f>VLOOKUP(F2735,sizing_mappings!$A$2:$B$6,2,0)</f>
        <v>2</v>
      </c>
      <c r="H2735" t="s">
        <v>722</v>
      </c>
    </row>
    <row r="2736" spans="1:11" ht="15" hidden="1" customHeight="1">
      <c r="A2736" t="s">
        <v>337</v>
      </c>
      <c r="B2736" t="s">
        <v>723</v>
      </c>
      <c r="C2736" s="1" t="s">
        <v>13</v>
      </c>
      <c r="D2736">
        <f>VLOOKUP(C2736,status_mappings!$A$2:$B$8,2,0)</f>
        <v>3</v>
      </c>
      <c r="E2736">
        <v>1505</v>
      </c>
      <c r="F2736" t="s">
        <v>21</v>
      </c>
      <c r="G2736">
        <f>VLOOKUP(F2736,sizing_mappings!$A$2:$B$6,2,0)</f>
        <v>3</v>
      </c>
      <c r="H2736" t="s">
        <v>474</v>
      </c>
      <c r="J2736" s="2">
        <v>0.75</v>
      </c>
    </row>
    <row r="2737" spans="1:11" ht="15" hidden="1" customHeight="1">
      <c r="A2737" t="s">
        <v>337</v>
      </c>
      <c r="B2737" t="s">
        <v>724</v>
      </c>
      <c r="C2737" s="1" t="s">
        <v>13</v>
      </c>
      <c r="D2737">
        <f>VLOOKUP(C2737,status_mappings!$A$2:$B$8,2,0)</f>
        <v>3</v>
      </c>
      <c r="E2737">
        <v>1505</v>
      </c>
      <c r="F2737" t="s">
        <v>21</v>
      </c>
      <c r="G2737">
        <f>VLOOKUP(F2737,sizing_mappings!$A$2:$B$6,2,0)</f>
        <v>3</v>
      </c>
      <c r="H2737" t="s">
        <v>213</v>
      </c>
      <c r="J2737" s="2">
        <v>0.8</v>
      </c>
    </row>
    <row r="2738" spans="1:11" ht="15" hidden="1" customHeight="1">
      <c r="A2738" t="s">
        <v>337</v>
      </c>
      <c r="B2738" t="s">
        <v>725</v>
      </c>
      <c r="C2738" s="1" t="s">
        <v>551</v>
      </c>
      <c r="D2738">
        <f>VLOOKUP(C2738,status_mappings!$A$2:$B$8,2,0)</f>
        <v>6</v>
      </c>
      <c r="E2738">
        <v>1608</v>
      </c>
      <c r="F2738" t="s">
        <v>21</v>
      </c>
      <c r="G2738">
        <f>VLOOKUP(F2738,sizing_mappings!$A$2:$B$6,2,0)</f>
        <v>3</v>
      </c>
      <c r="H2738" t="s">
        <v>452</v>
      </c>
      <c r="J2738" s="2">
        <v>0.85</v>
      </c>
      <c r="K2738" t="s">
        <v>726</v>
      </c>
    </row>
    <row r="2739" spans="1:11" ht="15" hidden="1" customHeight="1">
      <c r="A2739" t="s">
        <v>337</v>
      </c>
      <c r="B2739" t="s">
        <v>727</v>
      </c>
      <c r="C2739" s="1" t="s">
        <v>75</v>
      </c>
      <c r="D2739" t="e">
        <f>VLOOKUP(C2739,status_mappings!$A$2:$B$8,2,0)</f>
        <v>#N/A</v>
      </c>
      <c r="E2739">
        <v>1606</v>
      </c>
      <c r="F2739" t="s">
        <v>21</v>
      </c>
      <c r="G2739">
        <f>VLOOKUP(F2739,sizing_mappings!$A$2:$B$6,2,0)</f>
        <v>3</v>
      </c>
      <c r="H2739" t="s">
        <v>25</v>
      </c>
      <c r="J2739" s="2">
        <v>0.95</v>
      </c>
    </row>
    <row r="2740" spans="1:11" ht="15" hidden="1" customHeight="1">
      <c r="A2740" t="s">
        <v>337</v>
      </c>
      <c r="B2740" t="s">
        <v>2414</v>
      </c>
      <c r="C2740" s="1" t="s">
        <v>75</v>
      </c>
      <c r="D2740" t="e">
        <f>VLOOKUP(C2740,status_mappings!$A$2:$B$8,2,0)</f>
        <v>#N/A</v>
      </c>
      <c r="E2740">
        <v>1812</v>
      </c>
      <c r="F2740" t="s">
        <v>21</v>
      </c>
      <c r="G2740">
        <f>VLOOKUP(F2740,sizing_mappings!$A$2:$B$6,2,0)</f>
        <v>3</v>
      </c>
      <c r="H2740" t="s">
        <v>25</v>
      </c>
    </row>
    <row r="2741" spans="1:11" ht="15" hidden="1" customHeight="1">
      <c r="A2741" t="s">
        <v>387</v>
      </c>
      <c r="B2741" t="s">
        <v>730</v>
      </c>
      <c r="C2741" s="1" t="s">
        <v>13</v>
      </c>
      <c r="D2741">
        <f>VLOOKUP(C2741,status_mappings!$A$2:$B$8,2,0)</f>
        <v>3</v>
      </c>
      <c r="E2741">
        <v>1505</v>
      </c>
      <c r="F2741" t="s">
        <v>18</v>
      </c>
      <c r="G2741">
        <f>VLOOKUP(F2741,sizing_mappings!$A$2:$B$6,2,0)</f>
        <v>5</v>
      </c>
      <c r="H2741" t="s">
        <v>22</v>
      </c>
      <c r="J2741" s="2">
        <v>0.3</v>
      </c>
    </row>
    <row r="2742" spans="1:11" ht="15" hidden="1" customHeight="1">
      <c r="A2742" t="s">
        <v>337</v>
      </c>
      <c r="B2742" t="s">
        <v>731</v>
      </c>
      <c r="C2742" s="1" t="s">
        <v>75</v>
      </c>
      <c r="D2742" t="e">
        <f>VLOOKUP(C2742,status_mappings!$A$2:$B$8,2,0)</f>
        <v>#N/A</v>
      </c>
      <c r="E2742">
        <v>1509</v>
      </c>
      <c r="F2742" t="s">
        <v>18</v>
      </c>
      <c r="G2742">
        <f>VLOOKUP(F2742,sizing_mappings!$A$2:$B$6,2,0)</f>
        <v>5</v>
      </c>
      <c r="H2742" t="s">
        <v>25</v>
      </c>
      <c r="J2742" s="2">
        <v>0.05</v>
      </c>
    </row>
    <row r="2743" spans="1:11" ht="15" hidden="1" customHeight="1">
      <c r="A2743" t="s">
        <v>337</v>
      </c>
      <c r="B2743" t="s">
        <v>732</v>
      </c>
      <c r="C2743" s="1" t="s">
        <v>75</v>
      </c>
      <c r="D2743" t="e">
        <f>VLOOKUP(C2743,status_mappings!$A$2:$B$8,2,0)</f>
        <v>#N/A</v>
      </c>
      <c r="E2743">
        <v>1509</v>
      </c>
      <c r="F2743" t="s">
        <v>18</v>
      </c>
      <c r="G2743">
        <f>VLOOKUP(F2743,sizing_mappings!$A$2:$B$6,2,0)</f>
        <v>5</v>
      </c>
      <c r="H2743" t="s">
        <v>25</v>
      </c>
    </row>
    <row r="2744" spans="1:11" hidden="1">
      <c r="A2744" t="s">
        <v>337</v>
      </c>
      <c r="B2744" t="s">
        <v>733</v>
      </c>
      <c r="C2744" s="1" t="s">
        <v>75</v>
      </c>
      <c r="D2744" t="e">
        <f>VLOOKUP(C2744,status_mappings!$A$2:$B$8,2,0)</f>
        <v>#N/A</v>
      </c>
      <c r="E2744">
        <v>1509</v>
      </c>
      <c r="F2744" t="s">
        <v>18</v>
      </c>
      <c r="G2744">
        <f>VLOOKUP(F2744,sizing_mappings!$A$2:$B$6,2,0)</f>
        <v>5</v>
      </c>
      <c r="H2744" t="s">
        <v>25</v>
      </c>
    </row>
    <row r="2745" spans="1:11" ht="15" hidden="1" customHeight="1">
      <c r="A2745" t="s">
        <v>387</v>
      </c>
      <c r="B2745" t="s">
        <v>734</v>
      </c>
      <c r="C2745" s="1" t="s">
        <v>13</v>
      </c>
      <c r="D2745">
        <f>VLOOKUP(C2745,status_mappings!$A$2:$B$8,2,0)</f>
        <v>3</v>
      </c>
      <c r="E2745">
        <v>1505</v>
      </c>
      <c r="F2745" t="s">
        <v>21</v>
      </c>
      <c r="G2745">
        <f>VLOOKUP(F2745,sizing_mappings!$A$2:$B$6,2,0)</f>
        <v>3</v>
      </c>
      <c r="H2745" t="s">
        <v>198</v>
      </c>
      <c r="J2745" s="2">
        <v>0.05</v>
      </c>
    </row>
    <row r="2746" spans="1:11" ht="15" hidden="1" customHeight="1">
      <c r="A2746" t="s">
        <v>387</v>
      </c>
      <c r="B2746" t="s">
        <v>735</v>
      </c>
      <c r="C2746" s="1" t="s">
        <v>13</v>
      </c>
      <c r="D2746">
        <f>VLOOKUP(C2746,status_mappings!$A$2:$B$8,2,0)</f>
        <v>3</v>
      </c>
      <c r="E2746">
        <v>1505</v>
      </c>
      <c r="F2746" t="s">
        <v>21</v>
      </c>
      <c r="G2746">
        <f>VLOOKUP(F2746,sizing_mappings!$A$2:$B$6,2,0)</f>
        <v>3</v>
      </c>
      <c r="H2746" t="s">
        <v>495</v>
      </c>
      <c r="J2746" s="2">
        <v>0.4</v>
      </c>
    </row>
    <row r="2747" spans="1:11" ht="15" hidden="1" customHeight="1">
      <c r="A2747" t="s">
        <v>31</v>
      </c>
      <c r="B2747" t="s">
        <v>736</v>
      </c>
      <c r="C2747" s="1" t="s">
        <v>13</v>
      </c>
      <c r="D2747">
        <f>VLOOKUP(C2747,status_mappings!$A$2:$B$8,2,0)</f>
        <v>3</v>
      </c>
      <c r="E2747">
        <v>1505</v>
      </c>
      <c r="F2747" t="s">
        <v>21</v>
      </c>
      <c r="G2747">
        <f>VLOOKUP(F2747,sizing_mappings!$A$2:$B$6,2,0)</f>
        <v>3</v>
      </c>
      <c r="H2747" t="s">
        <v>15</v>
      </c>
    </row>
    <row r="2748" spans="1:11" ht="15" hidden="1" customHeight="1">
      <c r="A2748" t="s">
        <v>31</v>
      </c>
      <c r="B2748" t="s">
        <v>737</v>
      </c>
      <c r="C2748" s="1" t="s">
        <v>75</v>
      </c>
      <c r="D2748" t="e">
        <f>VLOOKUP(C2748,status_mappings!$A$2:$B$8,2,0)</f>
        <v>#N/A</v>
      </c>
      <c r="E2748">
        <v>1506</v>
      </c>
      <c r="F2748" t="s">
        <v>21</v>
      </c>
      <c r="G2748">
        <f>VLOOKUP(F2748,sizing_mappings!$A$2:$B$6,2,0)</f>
        <v>3</v>
      </c>
      <c r="H2748" t="s">
        <v>25</v>
      </c>
    </row>
    <row r="2749" spans="1:11" ht="15" hidden="1" customHeight="1">
      <c r="A2749" t="s">
        <v>31</v>
      </c>
      <c r="B2749" t="s">
        <v>738</v>
      </c>
      <c r="C2749" s="1" t="s">
        <v>13</v>
      </c>
      <c r="D2749">
        <f>VLOOKUP(C2749,status_mappings!$A$2:$B$8,2,0)</f>
        <v>3</v>
      </c>
      <c r="E2749">
        <v>1506</v>
      </c>
      <c r="F2749" t="s">
        <v>18</v>
      </c>
      <c r="G2749">
        <f>VLOOKUP(F2749,sizing_mappings!$A$2:$B$6,2,0)</f>
        <v>5</v>
      </c>
      <c r="H2749" t="s">
        <v>15</v>
      </c>
    </row>
    <row r="2750" spans="1:11" ht="15" hidden="1" customHeight="1">
      <c r="A2750" t="s">
        <v>387</v>
      </c>
      <c r="B2750" t="s">
        <v>739</v>
      </c>
      <c r="C2750" s="1" t="s">
        <v>75</v>
      </c>
      <c r="D2750" t="e">
        <f>VLOOKUP(C2750,status_mappings!$A$2:$B$8,2,0)</f>
        <v>#N/A</v>
      </c>
      <c r="E2750">
        <v>1506</v>
      </c>
      <c r="F2750" t="s">
        <v>36</v>
      </c>
      <c r="G2750">
        <f>VLOOKUP(F2750,sizing_mappings!$A$2:$B$6,2,0)</f>
        <v>8</v>
      </c>
      <c r="H2750" t="s">
        <v>25</v>
      </c>
    </row>
    <row r="2751" spans="1:11" ht="15" hidden="1" customHeight="1">
      <c r="A2751" t="s">
        <v>387</v>
      </c>
      <c r="B2751" t="s">
        <v>740</v>
      </c>
      <c r="C2751" s="1" t="s">
        <v>13</v>
      </c>
      <c r="D2751">
        <f>VLOOKUP(C2751,status_mappings!$A$2:$B$8,2,0)</f>
        <v>3</v>
      </c>
      <c r="E2751">
        <v>1511</v>
      </c>
      <c r="F2751" t="s">
        <v>21</v>
      </c>
      <c r="G2751">
        <f>VLOOKUP(F2751,sizing_mappings!$A$2:$B$6,2,0)</f>
        <v>3</v>
      </c>
      <c r="H2751" t="s">
        <v>258</v>
      </c>
      <c r="J2751" s="2">
        <v>1</v>
      </c>
    </row>
    <row r="2752" spans="1:11" ht="15" hidden="1" customHeight="1">
      <c r="A2752" t="s">
        <v>337</v>
      </c>
      <c r="B2752" t="s">
        <v>741</v>
      </c>
      <c r="C2752" s="1" t="s">
        <v>13</v>
      </c>
      <c r="D2752">
        <f>VLOOKUP(C2752,status_mappings!$A$2:$B$8,2,0)</f>
        <v>3</v>
      </c>
      <c r="E2752">
        <v>1506</v>
      </c>
      <c r="F2752" t="s">
        <v>21</v>
      </c>
      <c r="G2752">
        <f>VLOOKUP(F2752,sizing_mappings!$A$2:$B$6,2,0)</f>
        <v>3</v>
      </c>
      <c r="H2752" t="s">
        <v>585</v>
      </c>
      <c r="J2752" s="2">
        <v>0.9</v>
      </c>
    </row>
    <row r="2753" spans="1:11" ht="15" hidden="1" customHeight="1">
      <c r="A2753" t="s">
        <v>387</v>
      </c>
      <c r="B2753" t="s">
        <v>742</v>
      </c>
      <c r="C2753" s="1" t="s">
        <v>75</v>
      </c>
      <c r="D2753" t="e">
        <f>VLOOKUP(C2753,status_mappings!$A$2:$B$8,2,0)</f>
        <v>#N/A</v>
      </c>
      <c r="E2753">
        <v>1508</v>
      </c>
      <c r="F2753" t="s">
        <v>21</v>
      </c>
      <c r="G2753">
        <f>VLOOKUP(F2753,sizing_mappings!$A$2:$B$6,2,0)</f>
        <v>3</v>
      </c>
      <c r="H2753" t="s">
        <v>25</v>
      </c>
      <c r="J2753" s="2">
        <v>0.5</v>
      </c>
    </row>
    <row r="2754" spans="1:11" ht="15" hidden="1" customHeight="1">
      <c r="A2754" t="s">
        <v>387</v>
      </c>
      <c r="B2754" t="s">
        <v>743</v>
      </c>
      <c r="C2754" s="1" t="s">
        <v>13</v>
      </c>
      <c r="D2754">
        <f>VLOOKUP(C2754,status_mappings!$A$2:$B$8,2,0)</f>
        <v>3</v>
      </c>
      <c r="E2754">
        <v>1507</v>
      </c>
      <c r="F2754" t="s">
        <v>21</v>
      </c>
      <c r="G2754">
        <f>VLOOKUP(F2754,sizing_mappings!$A$2:$B$6,2,0)</f>
        <v>3</v>
      </c>
      <c r="H2754" t="s">
        <v>15</v>
      </c>
      <c r="J2754" s="2">
        <v>1</v>
      </c>
    </row>
    <row r="2755" spans="1:11" ht="15" hidden="1" customHeight="1">
      <c r="A2755" t="s">
        <v>387</v>
      </c>
      <c r="B2755" t="s">
        <v>744</v>
      </c>
      <c r="C2755" s="1" t="s">
        <v>13</v>
      </c>
      <c r="D2755">
        <f>VLOOKUP(C2755,status_mappings!$A$2:$B$8,2,0)</f>
        <v>3</v>
      </c>
      <c r="E2755">
        <v>1507</v>
      </c>
      <c r="F2755" t="s">
        <v>18</v>
      </c>
      <c r="G2755">
        <f>VLOOKUP(F2755,sizing_mappings!$A$2:$B$6,2,0)</f>
        <v>5</v>
      </c>
      <c r="H2755" t="s">
        <v>15</v>
      </c>
      <c r="J2755" s="2">
        <v>1</v>
      </c>
    </row>
    <row r="2756" spans="1:11" ht="15" hidden="1" customHeight="1">
      <c r="A2756" t="s">
        <v>387</v>
      </c>
      <c r="B2756" t="s">
        <v>745</v>
      </c>
      <c r="C2756" s="1" t="s">
        <v>13</v>
      </c>
      <c r="D2756">
        <f>VLOOKUP(C2756,status_mappings!$A$2:$B$8,2,0)</f>
        <v>3</v>
      </c>
      <c r="E2756">
        <v>1601</v>
      </c>
      <c r="F2756" t="s">
        <v>14</v>
      </c>
      <c r="G2756">
        <f>VLOOKUP(F2756,sizing_mappings!$A$2:$B$6,2,0)</f>
        <v>2</v>
      </c>
      <c r="H2756" t="s">
        <v>746</v>
      </c>
      <c r="J2756" s="2">
        <v>0.9</v>
      </c>
      <c r="K2756" t="s">
        <v>747</v>
      </c>
    </row>
    <row r="2757" spans="1:11" ht="15" hidden="1" customHeight="1">
      <c r="A2757" t="s">
        <v>331</v>
      </c>
      <c r="B2757" t="s">
        <v>748</v>
      </c>
      <c r="C2757" s="1" t="s">
        <v>13</v>
      </c>
      <c r="D2757">
        <f>VLOOKUP(C2757,status_mappings!$A$2:$B$8,2,0)</f>
        <v>3</v>
      </c>
      <c r="E2757">
        <v>1508</v>
      </c>
      <c r="F2757" t="s">
        <v>36</v>
      </c>
      <c r="G2757">
        <f>VLOOKUP(F2757,sizing_mappings!$A$2:$B$6,2,0)</f>
        <v>8</v>
      </c>
      <c r="H2757" t="s">
        <v>438</v>
      </c>
      <c r="J2757" s="2">
        <v>1</v>
      </c>
    </row>
    <row r="2758" spans="1:11" ht="15" hidden="1" customHeight="1">
      <c r="A2758" t="s">
        <v>387</v>
      </c>
      <c r="B2758" t="s">
        <v>749</v>
      </c>
      <c r="C2758" s="1" t="s">
        <v>13</v>
      </c>
      <c r="D2758">
        <f>VLOOKUP(C2758,status_mappings!$A$2:$B$8,2,0)</f>
        <v>3</v>
      </c>
      <c r="E2758">
        <v>1510</v>
      </c>
      <c r="F2758" t="s">
        <v>36</v>
      </c>
      <c r="G2758">
        <f>VLOOKUP(F2758,sizing_mappings!$A$2:$B$6,2,0)</f>
        <v>8</v>
      </c>
      <c r="H2758" t="s">
        <v>15</v>
      </c>
      <c r="J2758" s="2">
        <v>0.75</v>
      </c>
    </row>
    <row r="2759" spans="1:11" ht="15" hidden="1" customHeight="1">
      <c r="A2759" t="s">
        <v>387</v>
      </c>
      <c r="B2759" t="s">
        <v>750</v>
      </c>
      <c r="C2759" s="1" t="s">
        <v>13</v>
      </c>
      <c r="D2759">
        <f>VLOOKUP(C2759,status_mappings!$A$2:$B$8,2,0)</f>
        <v>3</v>
      </c>
      <c r="E2759">
        <v>1610</v>
      </c>
      <c r="F2759" t="s">
        <v>18</v>
      </c>
      <c r="G2759">
        <f>VLOOKUP(F2759,sizing_mappings!$A$2:$B$6,2,0)</f>
        <v>5</v>
      </c>
      <c r="H2759" t="s">
        <v>751</v>
      </c>
      <c r="J2759" s="2">
        <v>0.9</v>
      </c>
    </row>
    <row r="2760" spans="1:11" ht="15" hidden="1" customHeight="1">
      <c r="A2760" t="s">
        <v>401</v>
      </c>
      <c r="B2760" t="s">
        <v>752</v>
      </c>
      <c r="C2760" s="1" t="s">
        <v>13</v>
      </c>
      <c r="D2760">
        <f>VLOOKUP(C2760,status_mappings!$A$2:$B$8,2,0)</f>
        <v>3</v>
      </c>
      <c r="E2760">
        <v>1508</v>
      </c>
      <c r="F2760" t="s">
        <v>36</v>
      </c>
      <c r="G2760">
        <f>VLOOKUP(F2760,sizing_mappings!$A$2:$B$6,2,0)</f>
        <v>8</v>
      </c>
      <c r="H2760" t="s">
        <v>119</v>
      </c>
      <c r="I2760">
        <v>1</v>
      </c>
      <c r="J2760" s="2">
        <v>1</v>
      </c>
      <c r="K2760" t="s">
        <v>753</v>
      </c>
    </row>
    <row r="2761" spans="1:11" ht="15" hidden="1" customHeight="1">
      <c r="A2761" t="s">
        <v>31</v>
      </c>
      <c r="B2761" t="s">
        <v>754</v>
      </c>
      <c r="C2761" s="1" t="s">
        <v>13</v>
      </c>
      <c r="D2761">
        <f>VLOOKUP(C2761,status_mappings!$A$2:$B$8,2,0)</f>
        <v>3</v>
      </c>
      <c r="E2761">
        <v>1506</v>
      </c>
      <c r="F2761" t="s">
        <v>21</v>
      </c>
      <c r="G2761">
        <f>VLOOKUP(F2761,sizing_mappings!$A$2:$B$6,2,0)</f>
        <v>3</v>
      </c>
      <c r="H2761" t="s">
        <v>15</v>
      </c>
    </row>
    <row r="2762" spans="1:11" ht="15" hidden="1" customHeight="1">
      <c r="A2762" t="s">
        <v>401</v>
      </c>
      <c r="B2762" t="s">
        <v>755</v>
      </c>
      <c r="C2762" s="1" t="s">
        <v>13</v>
      </c>
      <c r="D2762">
        <f>VLOOKUP(C2762,status_mappings!$A$2:$B$8,2,0)</f>
        <v>3</v>
      </c>
      <c r="E2762">
        <v>1507</v>
      </c>
      <c r="F2762" t="s">
        <v>36</v>
      </c>
      <c r="G2762">
        <f>VLOOKUP(F2762,sizing_mappings!$A$2:$B$6,2,0)</f>
        <v>8</v>
      </c>
      <c r="H2762" t="s">
        <v>685</v>
      </c>
      <c r="I2762">
        <v>1</v>
      </c>
      <c r="J2762" s="2">
        <v>1</v>
      </c>
    </row>
    <row r="2763" spans="1:11" ht="15" hidden="1" customHeight="1">
      <c r="A2763" t="s">
        <v>31</v>
      </c>
      <c r="B2763" t="s">
        <v>756</v>
      </c>
      <c r="C2763" s="1" t="s">
        <v>13</v>
      </c>
      <c r="D2763">
        <f>VLOOKUP(C2763,status_mappings!$A$2:$B$8,2,0)</f>
        <v>3</v>
      </c>
      <c r="E2763">
        <v>1506</v>
      </c>
      <c r="F2763" t="s">
        <v>14</v>
      </c>
      <c r="G2763">
        <f>VLOOKUP(F2763,sizing_mappings!$A$2:$B$6,2,0)</f>
        <v>2</v>
      </c>
      <c r="H2763" t="s">
        <v>685</v>
      </c>
    </row>
    <row r="2764" spans="1:11" ht="15" hidden="1" customHeight="1">
      <c r="A2764" t="s">
        <v>31</v>
      </c>
      <c r="B2764" t="s">
        <v>757</v>
      </c>
      <c r="C2764" s="1" t="s">
        <v>13</v>
      </c>
      <c r="D2764">
        <f>VLOOKUP(C2764,status_mappings!$A$2:$B$8,2,0)</f>
        <v>3</v>
      </c>
      <c r="E2764">
        <v>1506</v>
      </c>
      <c r="F2764" t="s">
        <v>14</v>
      </c>
      <c r="G2764">
        <f>VLOOKUP(F2764,sizing_mappings!$A$2:$B$6,2,0)</f>
        <v>2</v>
      </c>
      <c r="H2764" t="s">
        <v>119</v>
      </c>
    </row>
    <row r="2765" spans="1:11" ht="15" hidden="1" customHeight="1">
      <c r="A2765" t="s">
        <v>31</v>
      </c>
      <c r="B2765" t="s">
        <v>758</v>
      </c>
      <c r="C2765" s="1" t="s">
        <v>13</v>
      </c>
      <c r="D2765">
        <f>VLOOKUP(C2765,status_mappings!$A$2:$B$8,2,0)</f>
        <v>3</v>
      </c>
      <c r="E2765">
        <v>1506</v>
      </c>
      <c r="F2765" t="s">
        <v>14</v>
      </c>
      <c r="G2765">
        <f>VLOOKUP(F2765,sizing_mappings!$A$2:$B$6,2,0)</f>
        <v>2</v>
      </c>
      <c r="H2765" t="s">
        <v>759</v>
      </c>
    </row>
    <row r="2766" spans="1:11" ht="15" hidden="1" customHeight="1">
      <c r="A2766" t="s">
        <v>31</v>
      </c>
      <c r="B2766" t="s">
        <v>760</v>
      </c>
      <c r="C2766" s="1" t="s">
        <v>13</v>
      </c>
      <c r="D2766">
        <f>VLOOKUP(C2766,status_mappings!$A$2:$B$8,2,0)</f>
        <v>3</v>
      </c>
      <c r="E2766">
        <v>1506</v>
      </c>
      <c r="F2766" t="s">
        <v>14</v>
      </c>
      <c r="G2766">
        <f>VLOOKUP(F2766,sizing_mappings!$A$2:$B$6,2,0)</f>
        <v>2</v>
      </c>
      <c r="H2766" t="s">
        <v>761</v>
      </c>
    </row>
    <row r="2767" spans="1:11" ht="15" hidden="1" customHeight="1">
      <c r="A2767" t="s">
        <v>31</v>
      </c>
      <c r="B2767" t="s">
        <v>762</v>
      </c>
      <c r="C2767" s="1" t="s">
        <v>13</v>
      </c>
      <c r="D2767">
        <f>VLOOKUP(C2767,status_mappings!$A$2:$B$8,2,0)</f>
        <v>3</v>
      </c>
      <c r="E2767">
        <v>1508</v>
      </c>
      <c r="F2767" t="s">
        <v>14</v>
      </c>
      <c r="G2767">
        <f>VLOOKUP(F2767,sizing_mappings!$A$2:$B$6,2,0)</f>
        <v>2</v>
      </c>
      <c r="H2767" t="s">
        <v>763</v>
      </c>
    </row>
    <row r="2768" spans="1:11" ht="15" hidden="1" customHeight="1">
      <c r="A2768" t="s">
        <v>31</v>
      </c>
      <c r="B2768" t="s">
        <v>764</v>
      </c>
      <c r="C2768" s="1" t="s">
        <v>13</v>
      </c>
      <c r="D2768">
        <f>VLOOKUP(C2768,status_mappings!$A$2:$B$8,2,0)</f>
        <v>3</v>
      </c>
      <c r="E2768">
        <v>1506</v>
      </c>
      <c r="F2768" t="s">
        <v>14</v>
      </c>
      <c r="G2768">
        <f>VLOOKUP(F2768,sizing_mappings!$A$2:$B$6,2,0)</f>
        <v>2</v>
      </c>
      <c r="H2768" t="s">
        <v>765</v>
      </c>
    </row>
    <row r="2769" spans="1:11" ht="15" hidden="1" customHeight="1">
      <c r="A2769" t="s">
        <v>31</v>
      </c>
      <c r="B2769" t="s">
        <v>766</v>
      </c>
      <c r="C2769" s="1" t="s">
        <v>13</v>
      </c>
      <c r="D2769">
        <f>VLOOKUP(C2769,status_mappings!$A$2:$B$8,2,0)</f>
        <v>3</v>
      </c>
      <c r="E2769">
        <v>1506</v>
      </c>
      <c r="F2769" t="s">
        <v>14</v>
      </c>
      <c r="G2769">
        <f>VLOOKUP(F2769,sizing_mappings!$A$2:$B$6,2,0)</f>
        <v>2</v>
      </c>
      <c r="H2769" t="s">
        <v>767</v>
      </c>
    </row>
    <row r="2770" spans="1:11" hidden="1">
      <c r="A2770" t="s">
        <v>31</v>
      </c>
      <c r="B2770" t="s">
        <v>768</v>
      </c>
      <c r="C2770" s="1" t="s">
        <v>13</v>
      </c>
      <c r="D2770">
        <f>VLOOKUP(C2770,status_mappings!$A$2:$B$8,2,0)</f>
        <v>3</v>
      </c>
      <c r="E2770">
        <v>1506</v>
      </c>
      <c r="F2770" t="s">
        <v>14</v>
      </c>
      <c r="G2770">
        <f>VLOOKUP(F2770,sizing_mappings!$A$2:$B$6,2,0)</f>
        <v>2</v>
      </c>
      <c r="H2770" t="s">
        <v>769</v>
      </c>
    </row>
    <row r="2771" spans="1:11" ht="15" hidden="1" customHeight="1">
      <c r="A2771" t="s">
        <v>31</v>
      </c>
      <c r="B2771" t="s">
        <v>770</v>
      </c>
      <c r="C2771" s="1" t="s">
        <v>13</v>
      </c>
      <c r="D2771">
        <f>VLOOKUP(C2771,status_mappings!$A$2:$B$8,2,0)</f>
        <v>3</v>
      </c>
      <c r="E2771">
        <v>1506</v>
      </c>
      <c r="F2771" t="s">
        <v>14</v>
      </c>
      <c r="G2771">
        <f>VLOOKUP(F2771,sizing_mappings!$A$2:$B$6,2,0)</f>
        <v>2</v>
      </c>
      <c r="H2771" t="s">
        <v>647</v>
      </c>
    </row>
    <row r="2772" spans="1:11" ht="15" hidden="1" customHeight="1">
      <c r="A2772" t="s">
        <v>31</v>
      </c>
      <c r="B2772" t="s">
        <v>771</v>
      </c>
      <c r="C2772" s="1" t="s">
        <v>13</v>
      </c>
      <c r="D2772">
        <f>VLOOKUP(C2772,status_mappings!$A$2:$B$8,2,0)</f>
        <v>3</v>
      </c>
      <c r="E2772">
        <v>1506</v>
      </c>
      <c r="F2772" t="s">
        <v>14</v>
      </c>
      <c r="G2772">
        <f>VLOOKUP(F2772,sizing_mappings!$A$2:$B$6,2,0)</f>
        <v>2</v>
      </c>
      <c r="H2772" t="s">
        <v>618</v>
      </c>
    </row>
    <row r="2773" spans="1:11" ht="15" hidden="1" customHeight="1">
      <c r="A2773" t="s">
        <v>31</v>
      </c>
      <c r="B2773" t="s">
        <v>772</v>
      </c>
      <c r="C2773" s="1" t="s">
        <v>13</v>
      </c>
      <c r="D2773">
        <f>VLOOKUP(C2773,status_mappings!$A$2:$B$8,2,0)</f>
        <v>3</v>
      </c>
      <c r="E2773">
        <v>1510</v>
      </c>
      <c r="F2773" t="s">
        <v>55</v>
      </c>
      <c r="G2773">
        <f>VLOOKUP(F2773,sizing_mappings!$A$2:$B$6,2,0)</f>
        <v>1</v>
      </c>
      <c r="H2773" t="s">
        <v>265</v>
      </c>
      <c r="J2773" s="2">
        <v>0.75</v>
      </c>
    </row>
    <row r="2774" spans="1:11" ht="15" hidden="1" customHeight="1">
      <c r="A2774" t="s">
        <v>31</v>
      </c>
      <c r="B2774" t="s">
        <v>773</v>
      </c>
      <c r="C2774" s="1" t="s">
        <v>13</v>
      </c>
      <c r="D2774">
        <f>VLOOKUP(C2774,status_mappings!$A$2:$B$8,2,0)</f>
        <v>3</v>
      </c>
      <c r="E2774">
        <v>1506</v>
      </c>
      <c r="F2774" t="s">
        <v>14</v>
      </c>
      <c r="G2774">
        <f>VLOOKUP(F2774,sizing_mappings!$A$2:$B$6,2,0)</f>
        <v>2</v>
      </c>
      <c r="H2774" t="s">
        <v>774</v>
      </c>
    </row>
    <row r="2775" spans="1:11" hidden="1">
      <c r="A2775" t="s">
        <v>31</v>
      </c>
      <c r="B2775" t="s">
        <v>775</v>
      </c>
      <c r="C2775" s="1" t="s">
        <v>13</v>
      </c>
      <c r="D2775">
        <f>VLOOKUP(C2775,status_mappings!$A$2:$B$8,2,0)</f>
        <v>3</v>
      </c>
      <c r="E2775">
        <v>1510</v>
      </c>
      <c r="F2775" t="s">
        <v>55</v>
      </c>
      <c r="G2775">
        <f>VLOOKUP(F2775,sizing_mappings!$A$2:$B$6,2,0)</f>
        <v>1</v>
      </c>
      <c r="H2775" t="s">
        <v>258</v>
      </c>
      <c r="J2775" s="2">
        <v>0.7</v>
      </c>
    </row>
    <row r="2776" spans="1:11" hidden="1">
      <c r="A2776" t="s">
        <v>31</v>
      </c>
      <c r="B2776" t="s">
        <v>776</v>
      </c>
      <c r="C2776" s="1" t="s">
        <v>13</v>
      </c>
      <c r="D2776">
        <f>VLOOKUP(C2776,status_mappings!$A$2:$B$8,2,0)</f>
        <v>3</v>
      </c>
      <c r="E2776">
        <v>1601</v>
      </c>
      <c r="F2776" t="s">
        <v>55</v>
      </c>
      <c r="G2776">
        <f>VLOOKUP(F2776,sizing_mappings!$A$2:$B$6,2,0)</f>
        <v>1</v>
      </c>
      <c r="H2776" t="s">
        <v>777</v>
      </c>
    </row>
    <row r="2777" spans="1:11" ht="15" hidden="1" customHeight="1">
      <c r="A2777" t="s">
        <v>31</v>
      </c>
      <c r="B2777" t="s">
        <v>778</v>
      </c>
      <c r="C2777" s="1" t="s">
        <v>13</v>
      </c>
      <c r="D2777">
        <f>VLOOKUP(C2777,status_mappings!$A$2:$B$8,2,0)</f>
        <v>3</v>
      </c>
      <c r="E2777">
        <v>1506</v>
      </c>
      <c r="F2777" t="s">
        <v>14</v>
      </c>
      <c r="G2777">
        <f>VLOOKUP(F2777,sizing_mappings!$A$2:$B$6,2,0)</f>
        <v>2</v>
      </c>
      <c r="H2777" t="s">
        <v>779</v>
      </c>
    </row>
    <row r="2778" spans="1:11" ht="15" hidden="1" customHeight="1">
      <c r="A2778" t="s">
        <v>31</v>
      </c>
      <c r="B2778" t="s">
        <v>780</v>
      </c>
      <c r="C2778" s="1" t="s">
        <v>13</v>
      </c>
      <c r="D2778">
        <f>VLOOKUP(C2778,status_mappings!$A$2:$B$8,2,0)</f>
        <v>3</v>
      </c>
      <c r="E2778">
        <v>1506</v>
      </c>
      <c r="F2778" t="s">
        <v>14</v>
      </c>
      <c r="G2778">
        <f>VLOOKUP(F2778,sizing_mappings!$A$2:$B$6,2,0)</f>
        <v>2</v>
      </c>
      <c r="H2778" t="s">
        <v>781</v>
      </c>
    </row>
    <row r="2779" spans="1:11" ht="15" hidden="1" customHeight="1">
      <c r="A2779" t="s">
        <v>782</v>
      </c>
      <c r="B2779" t="s">
        <v>783</v>
      </c>
      <c r="C2779" s="1" t="s">
        <v>13</v>
      </c>
      <c r="D2779">
        <f>VLOOKUP(C2779,status_mappings!$A$2:$B$8,2,0)</f>
        <v>3</v>
      </c>
      <c r="E2779">
        <v>1601</v>
      </c>
      <c r="F2779" t="s">
        <v>55</v>
      </c>
      <c r="G2779">
        <f>VLOOKUP(F2779,sizing_mappings!$A$2:$B$6,2,0)</f>
        <v>1</v>
      </c>
      <c r="H2779" t="s">
        <v>784</v>
      </c>
    </row>
    <row r="2780" spans="1:11" ht="15" hidden="1" customHeight="1">
      <c r="A2780" t="s">
        <v>785</v>
      </c>
      <c r="B2780" t="s">
        <v>786</v>
      </c>
      <c r="C2780" s="1" t="s">
        <v>13</v>
      </c>
      <c r="D2780">
        <f>VLOOKUP(C2780,status_mappings!$A$2:$B$8,2,0)</f>
        <v>3</v>
      </c>
      <c r="E2780">
        <v>1507</v>
      </c>
      <c r="F2780" t="s">
        <v>18</v>
      </c>
      <c r="G2780">
        <f>VLOOKUP(F2780,sizing_mappings!$A$2:$B$6,2,0)</f>
        <v>5</v>
      </c>
      <c r="H2780" t="s">
        <v>101</v>
      </c>
      <c r="J2780" s="2">
        <v>1</v>
      </c>
    </row>
    <row r="2781" spans="1:11" ht="15" hidden="1" customHeight="1">
      <c r="A2781" t="s">
        <v>785</v>
      </c>
      <c r="B2781" t="s">
        <v>787</v>
      </c>
      <c r="C2781" s="1" t="s">
        <v>13</v>
      </c>
      <c r="D2781">
        <f>VLOOKUP(C2781,status_mappings!$A$2:$B$8,2,0)</f>
        <v>3</v>
      </c>
      <c r="E2781">
        <v>1509</v>
      </c>
      <c r="F2781" t="s">
        <v>36</v>
      </c>
      <c r="G2781">
        <f>VLOOKUP(F2781,sizing_mappings!$A$2:$B$6,2,0)</f>
        <v>8</v>
      </c>
      <c r="H2781" t="s">
        <v>101</v>
      </c>
      <c r="J2781" s="2">
        <v>1</v>
      </c>
    </row>
    <row r="2782" spans="1:11" ht="15" hidden="1" customHeight="1">
      <c r="A2782" t="s">
        <v>785</v>
      </c>
      <c r="B2782" t="s">
        <v>788</v>
      </c>
      <c r="C2782" s="1" t="s">
        <v>13</v>
      </c>
      <c r="D2782">
        <f>VLOOKUP(C2782,status_mappings!$A$2:$B$8,2,0)</f>
        <v>3</v>
      </c>
      <c r="E2782">
        <v>1509</v>
      </c>
      <c r="F2782" t="s">
        <v>36</v>
      </c>
      <c r="G2782">
        <f>VLOOKUP(F2782,sizing_mappings!$A$2:$B$6,2,0)</f>
        <v>8</v>
      </c>
      <c r="H2782" t="s">
        <v>101</v>
      </c>
      <c r="J2782" s="2">
        <v>1</v>
      </c>
    </row>
    <row r="2783" spans="1:11" ht="15" hidden="1" customHeight="1">
      <c r="A2783" t="s">
        <v>387</v>
      </c>
      <c r="B2783" t="s">
        <v>789</v>
      </c>
      <c r="C2783" s="1" t="s">
        <v>13</v>
      </c>
      <c r="D2783">
        <f>VLOOKUP(C2783,status_mappings!$A$2:$B$8,2,0)</f>
        <v>3</v>
      </c>
      <c r="E2783">
        <v>1510</v>
      </c>
      <c r="F2783" t="s">
        <v>14</v>
      </c>
      <c r="G2783">
        <f>VLOOKUP(F2783,sizing_mappings!$A$2:$B$6,2,0)</f>
        <v>2</v>
      </c>
      <c r="H2783" t="s">
        <v>694</v>
      </c>
      <c r="J2783" s="2">
        <v>0.85</v>
      </c>
      <c r="K2783" t="s">
        <v>790</v>
      </c>
    </row>
    <row r="2784" spans="1:11" ht="15" hidden="1" customHeight="1">
      <c r="A2784" t="s">
        <v>337</v>
      </c>
      <c r="B2784" t="s">
        <v>791</v>
      </c>
      <c r="C2784" s="1" t="s">
        <v>75</v>
      </c>
      <c r="D2784" t="e">
        <f>VLOOKUP(C2784,status_mappings!$A$2:$B$8,2,0)</f>
        <v>#N/A</v>
      </c>
      <c r="E2784">
        <v>1508</v>
      </c>
      <c r="F2784" t="s">
        <v>21</v>
      </c>
      <c r="G2784">
        <f>VLOOKUP(F2784,sizing_mappings!$A$2:$B$6,2,0)</f>
        <v>3</v>
      </c>
      <c r="H2784" t="s">
        <v>25</v>
      </c>
    </row>
    <row r="2785" spans="1:11" ht="15" hidden="1" customHeight="1">
      <c r="A2785" t="s">
        <v>387</v>
      </c>
      <c r="B2785" t="s">
        <v>792</v>
      </c>
      <c r="C2785" s="1" t="s">
        <v>13</v>
      </c>
      <c r="D2785">
        <f>VLOOKUP(C2785,status_mappings!$A$2:$B$8,2,0)</f>
        <v>3</v>
      </c>
      <c r="E2785">
        <v>1508</v>
      </c>
      <c r="F2785" t="s">
        <v>36</v>
      </c>
      <c r="G2785">
        <f>VLOOKUP(F2785,sizing_mappings!$A$2:$B$6,2,0)</f>
        <v>8</v>
      </c>
      <c r="H2785" t="s">
        <v>765</v>
      </c>
      <c r="J2785" s="2">
        <v>0.5</v>
      </c>
    </row>
    <row r="2786" spans="1:11" ht="15" hidden="1" customHeight="1">
      <c r="A2786" t="s">
        <v>387</v>
      </c>
      <c r="B2786" t="s">
        <v>793</v>
      </c>
      <c r="C2786" s="1" t="s">
        <v>13</v>
      </c>
      <c r="D2786">
        <f>VLOOKUP(C2786,status_mappings!$A$2:$B$8,2,0)</f>
        <v>3</v>
      </c>
      <c r="E2786">
        <v>1508</v>
      </c>
      <c r="F2786" t="s">
        <v>36</v>
      </c>
      <c r="G2786">
        <f>VLOOKUP(F2786,sizing_mappings!$A$2:$B$6,2,0)</f>
        <v>8</v>
      </c>
      <c r="H2786" t="s">
        <v>769</v>
      </c>
      <c r="J2786" s="2">
        <v>0.15</v>
      </c>
    </row>
    <row r="2787" spans="1:11" ht="15" hidden="1" customHeight="1">
      <c r="A2787" t="s">
        <v>782</v>
      </c>
      <c r="B2787" t="s">
        <v>794</v>
      </c>
      <c r="C2787" s="1" t="s">
        <v>75</v>
      </c>
      <c r="D2787" t="e">
        <f>VLOOKUP(C2787,status_mappings!$A$2:$B$8,2,0)</f>
        <v>#N/A</v>
      </c>
      <c r="E2787">
        <v>1602</v>
      </c>
      <c r="F2787" t="s">
        <v>21</v>
      </c>
      <c r="G2787">
        <f>VLOOKUP(F2787,sizing_mappings!$A$2:$B$6,2,0)</f>
        <v>3</v>
      </c>
      <c r="H2787" t="s">
        <v>25</v>
      </c>
    </row>
    <row r="2788" spans="1:11" ht="15" hidden="1" customHeight="1">
      <c r="A2788" t="s">
        <v>782</v>
      </c>
      <c r="B2788" t="s">
        <v>795</v>
      </c>
      <c r="C2788" s="1" t="s">
        <v>75</v>
      </c>
      <c r="D2788" t="e">
        <f>VLOOKUP(C2788,status_mappings!$A$2:$B$8,2,0)</f>
        <v>#N/A</v>
      </c>
      <c r="E2788">
        <v>1602</v>
      </c>
      <c r="F2788" t="s">
        <v>36</v>
      </c>
      <c r="G2788">
        <f>VLOOKUP(F2788,sizing_mappings!$A$2:$B$6,2,0)</f>
        <v>8</v>
      </c>
      <c r="H2788" t="s">
        <v>25</v>
      </c>
      <c r="J2788" s="2">
        <v>0.2</v>
      </c>
    </row>
    <row r="2789" spans="1:11" ht="15" hidden="1" customHeight="1">
      <c r="A2789" t="s">
        <v>782</v>
      </c>
      <c r="B2789" t="s">
        <v>796</v>
      </c>
      <c r="C2789" s="1" t="s">
        <v>75</v>
      </c>
      <c r="D2789" t="e">
        <f>VLOOKUP(C2789,status_mappings!$A$2:$B$8,2,0)</f>
        <v>#N/A</v>
      </c>
      <c r="E2789">
        <v>1602</v>
      </c>
      <c r="F2789" t="s">
        <v>21</v>
      </c>
      <c r="G2789">
        <f>VLOOKUP(F2789,sizing_mappings!$A$2:$B$6,2,0)</f>
        <v>3</v>
      </c>
      <c r="H2789" t="s">
        <v>25</v>
      </c>
      <c r="J2789" s="2">
        <v>0.65</v>
      </c>
    </row>
    <row r="2790" spans="1:11" ht="15" hidden="1" customHeight="1">
      <c r="A2790" t="s">
        <v>401</v>
      </c>
      <c r="B2790" t="s">
        <v>797</v>
      </c>
      <c r="C2790" s="1" t="s">
        <v>13</v>
      </c>
      <c r="D2790">
        <f>VLOOKUP(C2790,status_mappings!$A$2:$B$8,2,0)</f>
        <v>3</v>
      </c>
      <c r="E2790">
        <v>1512</v>
      </c>
      <c r="F2790" t="s">
        <v>36</v>
      </c>
      <c r="G2790">
        <f>VLOOKUP(F2790,sizing_mappings!$A$2:$B$6,2,0)</f>
        <v>8</v>
      </c>
      <c r="H2790" t="s">
        <v>798</v>
      </c>
      <c r="J2790" s="2">
        <v>1</v>
      </c>
      <c r="K2790" t="s">
        <v>799</v>
      </c>
    </row>
    <row r="2791" spans="1:11" ht="15" hidden="1" customHeight="1">
      <c r="A2791" t="s">
        <v>401</v>
      </c>
      <c r="B2791" t="s">
        <v>800</v>
      </c>
      <c r="C2791" s="1" t="s">
        <v>75</v>
      </c>
      <c r="D2791" t="e">
        <f>VLOOKUP(C2791,status_mappings!$A$2:$B$8,2,0)</f>
        <v>#N/A</v>
      </c>
      <c r="E2791">
        <v>1711</v>
      </c>
      <c r="F2791" t="s">
        <v>36</v>
      </c>
      <c r="G2791">
        <f>VLOOKUP(F2791,sizing_mappings!$A$2:$B$6,2,0)</f>
        <v>8</v>
      </c>
      <c r="H2791" t="s">
        <v>25</v>
      </c>
      <c r="J2791" s="2">
        <v>0.75</v>
      </c>
      <c r="K2791" t="s">
        <v>801</v>
      </c>
    </row>
    <row r="2792" spans="1:11" ht="15" hidden="1" customHeight="1">
      <c r="A2792" t="s">
        <v>401</v>
      </c>
      <c r="B2792" t="s">
        <v>802</v>
      </c>
      <c r="C2792" s="1" t="s">
        <v>13</v>
      </c>
      <c r="D2792">
        <f>VLOOKUP(C2792,status_mappings!$A$2:$B$8,2,0)</f>
        <v>3</v>
      </c>
      <c r="E2792">
        <v>1508</v>
      </c>
      <c r="F2792" t="s">
        <v>36</v>
      </c>
      <c r="G2792">
        <f>VLOOKUP(F2792,sizing_mappings!$A$2:$B$6,2,0)</f>
        <v>8</v>
      </c>
      <c r="H2792" t="s">
        <v>15</v>
      </c>
      <c r="J2792" s="2">
        <v>1</v>
      </c>
    </row>
    <row r="2793" spans="1:11" ht="15" hidden="1" customHeight="1">
      <c r="A2793" t="s">
        <v>401</v>
      </c>
      <c r="B2793" t="s">
        <v>803</v>
      </c>
      <c r="C2793" s="1" t="s">
        <v>13</v>
      </c>
      <c r="D2793">
        <f>VLOOKUP(C2793,status_mappings!$A$2:$B$8,2,0)</f>
        <v>3</v>
      </c>
      <c r="E2793">
        <v>1508</v>
      </c>
      <c r="F2793" t="s">
        <v>36</v>
      </c>
      <c r="G2793">
        <f>VLOOKUP(F2793,sizing_mappings!$A$2:$B$6,2,0)</f>
        <v>8</v>
      </c>
      <c r="H2793" t="s">
        <v>765</v>
      </c>
      <c r="J2793" s="2">
        <v>0.1</v>
      </c>
    </row>
    <row r="2794" spans="1:11" ht="15" hidden="1" customHeight="1">
      <c r="A2794" t="s">
        <v>401</v>
      </c>
      <c r="B2794" t="s">
        <v>804</v>
      </c>
      <c r="C2794" s="1" t="s">
        <v>75</v>
      </c>
      <c r="D2794" t="e">
        <f>VLOOKUP(C2794,status_mappings!$A$2:$B$8,2,0)</f>
        <v>#N/A</v>
      </c>
      <c r="E2794">
        <v>1508</v>
      </c>
      <c r="F2794" t="s">
        <v>36</v>
      </c>
      <c r="G2794">
        <f>VLOOKUP(F2794,sizing_mappings!$A$2:$B$6,2,0)</f>
        <v>8</v>
      </c>
      <c r="H2794" t="s">
        <v>25</v>
      </c>
    </row>
    <row r="2795" spans="1:11" ht="15" hidden="1" customHeight="1">
      <c r="A2795" t="s">
        <v>401</v>
      </c>
      <c r="B2795" t="s">
        <v>805</v>
      </c>
      <c r="C2795" s="1" t="s">
        <v>13</v>
      </c>
      <c r="D2795">
        <f>VLOOKUP(C2795,status_mappings!$A$2:$B$8,2,0)</f>
        <v>3</v>
      </c>
      <c r="E2795">
        <v>1508</v>
      </c>
      <c r="F2795" t="s">
        <v>36</v>
      </c>
      <c r="G2795">
        <f>VLOOKUP(F2795,sizing_mappings!$A$2:$B$6,2,0)</f>
        <v>8</v>
      </c>
      <c r="H2795" t="s">
        <v>769</v>
      </c>
      <c r="J2795" s="2">
        <v>0.05</v>
      </c>
    </row>
    <row r="2796" spans="1:11" ht="15" hidden="1" customHeight="1">
      <c r="A2796" t="s">
        <v>387</v>
      </c>
      <c r="B2796" t="s">
        <v>806</v>
      </c>
      <c r="C2796" s="1" t="s">
        <v>13</v>
      </c>
      <c r="D2796">
        <f>VLOOKUP(C2796,status_mappings!$A$2:$B$8,2,0)</f>
        <v>3</v>
      </c>
      <c r="E2796">
        <v>1508</v>
      </c>
      <c r="F2796" t="s">
        <v>21</v>
      </c>
      <c r="G2796">
        <f>VLOOKUP(F2796,sizing_mappings!$A$2:$B$6,2,0)</f>
        <v>3</v>
      </c>
      <c r="H2796" t="s">
        <v>685</v>
      </c>
      <c r="J2796" s="2">
        <v>1</v>
      </c>
    </row>
    <row r="2797" spans="1:11" ht="15" hidden="1" customHeight="1">
      <c r="A2797" t="s">
        <v>387</v>
      </c>
      <c r="B2797" t="s">
        <v>807</v>
      </c>
      <c r="C2797" s="1" t="s">
        <v>75</v>
      </c>
      <c r="D2797" t="e">
        <f>VLOOKUP(C2797,status_mappings!$A$2:$B$8,2,0)</f>
        <v>#N/A</v>
      </c>
      <c r="E2797">
        <v>1508</v>
      </c>
      <c r="F2797" t="s">
        <v>21</v>
      </c>
      <c r="G2797">
        <f>VLOOKUP(F2797,sizing_mappings!$A$2:$B$6,2,0)</f>
        <v>3</v>
      </c>
      <c r="H2797" t="s">
        <v>25</v>
      </c>
    </row>
    <row r="2798" spans="1:11" ht="15" hidden="1" customHeight="1">
      <c r="A2798" t="s">
        <v>387</v>
      </c>
      <c r="B2798" t="s">
        <v>808</v>
      </c>
      <c r="C2798" s="1" t="s">
        <v>13</v>
      </c>
      <c r="D2798">
        <f>VLOOKUP(C2798,status_mappings!$A$2:$B$8,2,0)</f>
        <v>3</v>
      </c>
      <c r="E2798">
        <v>1508</v>
      </c>
      <c r="F2798" t="s">
        <v>21</v>
      </c>
      <c r="G2798">
        <f>VLOOKUP(F2798,sizing_mappings!$A$2:$B$6,2,0)</f>
        <v>3</v>
      </c>
      <c r="H2798" t="s">
        <v>765</v>
      </c>
      <c r="J2798" s="2">
        <v>0.75</v>
      </c>
    </row>
    <row r="2799" spans="1:11" ht="15" hidden="1" customHeight="1">
      <c r="A2799" t="s">
        <v>387</v>
      </c>
      <c r="B2799" t="s">
        <v>809</v>
      </c>
      <c r="C2799" s="1" t="s">
        <v>13</v>
      </c>
      <c r="D2799">
        <f>VLOOKUP(C2799,status_mappings!$A$2:$B$8,2,0)</f>
        <v>3</v>
      </c>
      <c r="E2799">
        <v>1509</v>
      </c>
      <c r="F2799" t="s">
        <v>21</v>
      </c>
      <c r="G2799">
        <f>VLOOKUP(F2799,sizing_mappings!$A$2:$B$6,2,0)</f>
        <v>3</v>
      </c>
      <c r="H2799" t="s">
        <v>15</v>
      </c>
      <c r="J2799" s="2">
        <v>1</v>
      </c>
    </row>
    <row r="2800" spans="1:11" ht="15" hidden="1" customHeight="1">
      <c r="A2800" t="s">
        <v>387</v>
      </c>
      <c r="B2800" t="s">
        <v>810</v>
      </c>
      <c r="C2800" s="1" t="s">
        <v>13</v>
      </c>
      <c r="D2800">
        <f>VLOOKUP(C2800,status_mappings!$A$2:$B$8,2,0)</f>
        <v>3</v>
      </c>
      <c r="E2800">
        <v>1508</v>
      </c>
      <c r="F2800" t="s">
        <v>18</v>
      </c>
      <c r="G2800">
        <f>VLOOKUP(F2800,sizing_mappings!$A$2:$B$6,2,0)</f>
        <v>5</v>
      </c>
      <c r="H2800" t="s">
        <v>685</v>
      </c>
      <c r="J2800" s="2">
        <v>1</v>
      </c>
    </row>
    <row r="2801" spans="1:11" ht="15" hidden="1" customHeight="1">
      <c r="A2801" t="s">
        <v>31</v>
      </c>
      <c r="B2801" t="s">
        <v>811</v>
      </c>
      <c r="C2801" s="1" t="s">
        <v>13</v>
      </c>
      <c r="D2801">
        <f>VLOOKUP(C2801,status_mappings!$A$2:$B$8,2,0)</f>
        <v>3</v>
      </c>
      <c r="E2801">
        <v>1507</v>
      </c>
      <c r="F2801" t="s">
        <v>21</v>
      </c>
      <c r="G2801">
        <f>VLOOKUP(F2801,sizing_mappings!$A$2:$B$6,2,0)</f>
        <v>3</v>
      </c>
      <c r="H2801" t="s">
        <v>15</v>
      </c>
    </row>
    <row r="2802" spans="1:11" ht="15" hidden="1" customHeight="1">
      <c r="A2802" t="s">
        <v>31</v>
      </c>
      <c r="B2802" t="s">
        <v>812</v>
      </c>
      <c r="C2802" s="1" t="s">
        <v>13</v>
      </c>
      <c r="D2802">
        <f>VLOOKUP(C2802,status_mappings!$A$2:$B$8,2,0)</f>
        <v>3</v>
      </c>
      <c r="E2802">
        <v>1508</v>
      </c>
      <c r="F2802" t="s">
        <v>18</v>
      </c>
      <c r="G2802">
        <f>VLOOKUP(F2802,sizing_mappings!$A$2:$B$6,2,0)</f>
        <v>5</v>
      </c>
      <c r="H2802" t="s">
        <v>15</v>
      </c>
    </row>
    <row r="2803" spans="1:11" ht="15" hidden="1" customHeight="1">
      <c r="A2803" t="s">
        <v>813</v>
      </c>
      <c r="B2803" t="s">
        <v>814</v>
      </c>
      <c r="C2803" s="1" t="s">
        <v>13</v>
      </c>
      <c r="D2803">
        <f>VLOOKUP(C2803,status_mappings!$A$2:$B$8,2,0)</f>
        <v>3</v>
      </c>
      <c r="E2803">
        <v>1508</v>
      </c>
      <c r="F2803" t="s">
        <v>14</v>
      </c>
      <c r="G2803">
        <f>VLOOKUP(F2803,sizing_mappings!$A$2:$B$6,2,0)</f>
        <v>2</v>
      </c>
      <c r="H2803" t="s">
        <v>267</v>
      </c>
      <c r="J2803" s="2">
        <v>1</v>
      </c>
    </row>
    <row r="2804" spans="1:11" ht="15" hidden="1" customHeight="1">
      <c r="A2804" t="s">
        <v>813</v>
      </c>
      <c r="B2804" t="s">
        <v>815</v>
      </c>
      <c r="C2804" s="1" t="s">
        <v>13</v>
      </c>
      <c r="D2804">
        <f>VLOOKUP(C2804,status_mappings!$A$2:$B$8,2,0)</f>
        <v>3</v>
      </c>
      <c r="E2804">
        <v>1508</v>
      </c>
      <c r="F2804" t="s">
        <v>14</v>
      </c>
      <c r="G2804">
        <f>VLOOKUP(F2804,sizing_mappings!$A$2:$B$6,2,0)</f>
        <v>2</v>
      </c>
      <c r="H2804" t="s">
        <v>763</v>
      </c>
      <c r="J2804" s="2">
        <v>1</v>
      </c>
    </row>
    <row r="2805" spans="1:11" ht="15" hidden="1" customHeight="1">
      <c r="A2805" t="s">
        <v>813</v>
      </c>
      <c r="B2805" t="s">
        <v>816</v>
      </c>
      <c r="C2805" s="1" t="s">
        <v>13</v>
      </c>
      <c r="D2805">
        <f>VLOOKUP(C2805,status_mappings!$A$2:$B$8,2,0)</f>
        <v>3</v>
      </c>
      <c r="E2805">
        <v>1508</v>
      </c>
      <c r="F2805" t="s">
        <v>21</v>
      </c>
      <c r="G2805">
        <f>VLOOKUP(F2805,sizing_mappings!$A$2:$B$6,2,0)</f>
        <v>3</v>
      </c>
      <c r="H2805" t="s">
        <v>267</v>
      </c>
      <c r="J2805" s="2">
        <v>1</v>
      </c>
    </row>
    <row r="2806" spans="1:11" ht="15" hidden="1" customHeight="1">
      <c r="A2806" t="s">
        <v>813</v>
      </c>
      <c r="B2806" t="s">
        <v>817</v>
      </c>
      <c r="C2806" s="1" t="s">
        <v>13</v>
      </c>
      <c r="D2806">
        <f>VLOOKUP(C2806,status_mappings!$A$2:$B$8,2,0)</f>
        <v>3</v>
      </c>
      <c r="E2806">
        <v>1508</v>
      </c>
      <c r="F2806" t="s">
        <v>14</v>
      </c>
      <c r="G2806">
        <f>VLOOKUP(F2806,sizing_mappings!$A$2:$B$6,2,0)</f>
        <v>2</v>
      </c>
      <c r="H2806" t="s">
        <v>267</v>
      </c>
      <c r="J2806" s="2">
        <v>1</v>
      </c>
    </row>
    <row r="2807" spans="1:11" ht="15" hidden="1" customHeight="1">
      <c r="A2807" t="s">
        <v>813</v>
      </c>
      <c r="B2807" t="s">
        <v>818</v>
      </c>
      <c r="C2807" s="1" t="s">
        <v>13</v>
      </c>
      <c r="D2807">
        <f>VLOOKUP(C2807,status_mappings!$A$2:$B$8,2,0)</f>
        <v>3</v>
      </c>
      <c r="E2807">
        <v>1508</v>
      </c>
      <c r="F2807" t="s">
        <v>14</v>
      </c>
      <c r="G2807">
        <f>VLOOKUP(F2807,sizing_mappings!$A$2:$B$6,2,0)</f>
        <v>2</v>
      </c>
      <c r="H2807" t="s">
        <v>763</v>
      </c>
      <c r="J2807" s="2">
        <v>1</v>
      </c>
    </row>
    <row r="2808" spans="1:11" ht="15" hidden="1" customHeight="1">
      <c r="A2808" t="s">
        <v>813</v>
      </c>
      <c r="B2808" t="s">
        <v>819</v>
      </c>
      <c r="C2808" s="1" t="s">
        <v>13</v>
      </c>
      <c r="D2808">
        <f>VLOOKUP(C2808,status_mappings!$A$2:$B$8,2,0)</f>
        <v>3</v>
      </c>
      <c r="E2808">
        <v>1508</v>
      </c>
      <c r="F2808" t="s">
        <v>14</v>
      </c>
      <c r="G2808">
        <f>VLOOKUP(F2808,sizing_mappings!$A$2:$B$6,2,0)</f>
        <v>2</v>
      </c>
      <c r="H2808" t="s">
        <v>618</v>
      </c>
      <c r="J2808" s="2">
        <v>0.3</v>
      </c>
    </row>
    <row r="2809" spans="1:11" ht="15" hidden="1" customHeight="1">
      <c r="A2809" t="s">
        <v>401</v>
      </c>
      <c r="B2809" t="s">
        <v>820</v>
      </c>
      <c r="C2809" s="1" t="s">
        <v>13</v>
      </c>
      <c r="D2809">
        <f>VLOOKUP(C2809,status_mappings!$A$2:$B$8,2,0)</f>
        <v>3</v>
      </c>
      <c r="E2809">
        <v>1606</v>
      </c>
      <c r="F2809" t="s">
        <v>55</v>
      </c>
      <c r="G2809">
        <f>VLOOKUP(F2809,sizing_mappings!$A$2:$B$6,2,0)</f>
        <v>1</v>
      </c>
      <c r="H2809" t="s">
        <v>784</v>
      </c>
      <c r="J2809" s="2">
        <v>0.9</v>
      </c>
      <c r="K2809" t="s">
        <v>821</v>
      </c>
    </row>
    <row r="2810" spans="1:11" ht="15" hidden="1" customHeight="1">
      <c r="A2810" t="s">
        <v>813</v>
      </c>
      <c r="B2810" t="s">
        <v>822</v>
      </c>
      <c r="C2810" s="1" t="s">
        <v>13</v>
      </c>
      <c r="D2810">
        <f>VLOOKUP(C2810,status_mappings!$A$2:$B$8,2,0)</f>
        <v>3</v>
      </c>
      <c r="E2810">
        <v>1508</v>
      </c>
      <c r="F2810" t="s">
        <v>21</v>
      </c>
      <c r="G2810">
        <f>VLOOKUP(F2810,sizing_mappings!$A$2:$B$6,2,0)</f>
        <v>3</v>
      </c>
      <c r="H2810" t="s">
        <v>746</v>
      </c>
      <c r="J2810" s="2">
        <v>1</v>
      </c>
    </row>
    <row r="2811" spans="1:11" ht="15" hidden="1" customHeight="1">
      <c r="A2811" t="s">
        <v>813</v>
      </c>
      <c r="B2811" t="s">
        <v>823</v>
      </c>
      <c r="C2811" s="1" t="s">
        <v>13</v>
      </c>
      <c r="D2811">
        <f>VLOOKUP(C2811,status_mappings!$A$2:$B$8,2,0)</f>
        <v>3</v>
      </c>
      <c r="E2811">
        <v>1509</v>
      </c>
      <c r="F2811" t="s">
        <v>14</v>
      </c>
      <c r="G2811">
        <f>VLOOKUP(F2811,sizing_mappings!$A$2:$B$6,2,0)</f>
        <v>2</v>
      </c>
      <c r="H2811" t="s">
        <v>647</v>
      </c>
      <c r="J2811" s="2">
        <v>1</v>
      </c>
    </row>
    <row r="2812" spans="1:11" ht="15" hidden="1" customHeight="1">
      <c r="A2812" t="s">
        <v>813</v>
      </c>
      <c r="B2812" t="s">
        <v>824</v>
      </c>
      <c r="C2812" s="1" t="s">
        <v>13</v>
      </c>
      <c r="D2812">
        <f>VLOOKUP(C2812,status_mappings!$A$2:$B$8,2,0)</f>
        <v>3</v>
      </c>
      <c r="E2812">
        <v>1508</v>
      </c>
      <c r="F2812" t="s">
        <v>14</v>
      </c>
      <c r="G2812">
        <f>VLOOKUP(F2812,sizing_mappings!$A$2:$B$6,2,0)</f>
        <v>2</v>
      </c>
      <c r="H2812" t="s">
        <v>51</v>
      </c>
      <c r="J2812" s="2">
        <v>1</v>
      </c>
    </row>
    <row r="2813" spans="1:11" ht="15" hidden="1" customHeight="1">
      <c r="A2813" t="s">
        <v>813</v>
      </c>
      <c r="B2813" t="s">
        <v>825</v>
      </c>
      <c r="C2813" s="1" t="s">
        <v>13</v>
      </c>
      <c r="D2813">
        <f>VLOOKUP(C2813,status_mappings!$A$2:$B$8,2,0)</f>
        <v>3</v>
      </c>
      <c r="E2813">
        <v>1508</v>
      </c>
      <c r="F2813" t="s">
        <v>14</v>
      </c>
      <c r="G2813">
        <f>VLOOKUP(F2813,sizing_mappings!$A$2:$B$6,2,0)</f>
        <v>2</v>
      </c>
      <c r="H2813" t="s">
        <v>271</v>
      </c>
      <c r="J2813" s="2">
        <v>1</v>
      </c>
    </row>
    <row r="2814" spans="1:11" ht="15" hidden="1" customHeight="1">
      <c r="A2814" t="s">
        <v>337</v>
      </c>
      <c r="B2814" t="s">
        <v>826</v>
      </c>
      <c r="C2814" s="1" t="s">
        <v>13</v>
      </c>
      <c r="D2814">
        <f>VLOOKUP(C2814,status_mappings!$A$2:$B$8,2,0)</f>
        <v>3</v>
      </c>
      <c r="E2814">
        <v>1508</v>
      </c>
      <c r="F2814" t="s">
        <v>18</v>
      </c>
      <c r="G2814">
        <f>VLOOKUP(F2814,sizing_mappings!$A$2:$B$6,2,0)</f>
        <v>5</v>
      </c>
      <c r="H2814" t="s">
        <v>585</v>
      </c>
      <c r="I2814">
        <v>1</v>
      </c>
      <c r="J2814" s="2">
        <v>1</v>
      </c>
      <c r="K2814" t="s">
        <v>827</v>
      </c>
    </row>
    <row r="2815" spans="1:11" ht="15" hidden="1" customHeight="1">
      <c r="A2815" t="s">
        <v>813</v>
      </c>
      <c r="B2815" t="s">
        <v>828</v>
      </c>
      <c r="C2815" s="1" t="s">
        <v>13</v>
      </c>
      <c r="D2815">
        <f>VLOOKUP(C2815,status_mappings!$A$2:$B$8,2,0)</f>
        <v>3</v>
      </c>
      <c r="E2815">
        <v>1510</v>
      </c>
      <c r="F2815" t="s">
        <v>18</v>
      </c>
      <c r="G2815">
        <f>VLOOKUP(F2815,sizing_mappings!$A$2:$B$6,2,0)</f>
        <v>5</v>
      </c>
      <c r="H2815" t="s">
        <v>829</v>
      </c>
      <c r="J2815" s="2">
        <v>0.85</v>
      </c>
      <c r="K2815" t="s">
        <v>830</v>
      </c>
    </row>
    <row r="2816" spans="1:11" ht="15" hidden="1" customHeight="1">
      <c r="A2816" t="s">
        <v>31</v>
      </c>
      <c r="B2816" t="s">
        <v>831</v>
      </c>
      <c r="C2816" s="1" t="s">
        <v>13</v>
      </c>
      <c r="D2816">
        <f>VLOOKUP(C2816,status_mappings!$A$2:$B$8,2,0)</f>
        <v>3</v>
      </c>
      <c r="E2816">
        <v>1512</v>
      </c>
      <c r="F2816" t="s">
        <v>14</v>
      </c>
      <c r="G2816">
        <f>VLOOKUP(F2816,sizing_mappings!$A$2:$B$6,2,0)</f>
        <v>2</v>
      </c>
      <c r="H2816" t="s">
        <v>832</v>
      </c>
      <c r="J2816" s="2">
        <v>1</v>
      </c>
    </row>
    <row r="2817" spans="1:10" ht="15" hidden="1" customHeight="1">
      <c r="A2817" t="s">
        <v>31</v>
      </c>
      <c r="B2817" t="s">
        <v>833</v>
      </c>
      <c r="C2817" s="1" t="s">
        <v>13</v>
      </c>
      <c r="D2817">
        <f>VLOOKUP(C2817,status_mappings!$A$2:$B$8,2,0)</f>
        <v>3</v>
      </c>
      <c r="E2817">
        <v>1601</v>
      </c>
      <c r="F2817" t="s">
        <v>21</v>
      </c>
      <c r="G2817">
        <f>VLOOKUP(F2817,sizing_mappings!$A$2:$B$6,2,0)</f>
        <v>3</v>
      </c>
      <c r="H2817" t="s">
        <v>834</v>
      </c>
    </row>
    <row r="2818" spans="1:10" ht="15" hidden="1" customHeight="1">
      <c r="A2818" t="s">
        <v>813</v>
      </c>
      <c r="B2818" t="s">
        <v>835</v>
      </c>
      <c r="C2818" s="1" t="s">
        <v>13</v>
      </c>
      <c r="D2818">
        <f>VLOOKUP(C2818,status_mappings!$A$2:$B$8,2,0)</f>
        <v>3</v>
      </c>
      <c r="E2818">
        <v>1509</v>
      </c>
      <c r="F2818" t="s">
        <v>21</v>
      </c>
      <c r="G2818">
        <f>VLOOKUP(F2818,sizing_mappings!$A$2:$B$6,2,0)</f>
        <v>3</v>
      </c>
      <c r="H2818" t="s">
        <v>15</v>
      </c>
      <c r="J2818" s="2">
        <v>1</v>
      </c>
    </row>
    <row r="2819" spans="1:10" ht="15" hidden="1" customHeight="1">
      <c r="A2819" t="s">
        <v>31</v>
      </c>
      <c r="B2819" t="s">
        <v>836</v>
      </c>
      <c r="C2819" s="1" t="s">
        <v>13</v>
      </c>
      <c r="D2819">
        <f>VLOOKUP(C2819,status_mappings!$A$2:$B$8,2,0)</f>
        <v>3</v>
      </c>
      <c r="E2819">
        <v>1508</v>
      </c>
      <c r="F2819" t="s">
        <v>14</v>
      </c>
      <c r="G2819">
        <f>VLOOKUP(F2819,sizing_mappings!$A$2:$B$6,2,0)</f>
        <v>2</v>
      </c>
      <c r="H2819" t="s">
        <v>829</v>
      </c>
    </row>
    <row r="2820" spans="1:10" ht="15" hidden="1" customHeight="1">
      <c r="A2820" t="s">
        <v>813</v>
      </c>
      <c r="B2820" t="s">
        <v>837</v>
      </c>
      <c r="C2820" s="1" t="s">
        <v>13</v>
      </c>
      <c r="D2820">
        <f>VLOOKUP(C2820,status_mappings!$A$2:$B$8,2,0)</f>
        <v>3</v>
      </c>
      <c r="E2820">
        <v>1508</v>
      </c>
      <c r="F2820" t="s">
        <v>14</v>
      </c>
      <c r="G2820">
        <f>VLOOKUP(F2820,sizing_mappings!$A$2:$B$6,2,0)</f>
        <v>2</v>
      </c>
      <c r="H2820" t="s">
        <v>829</v>
      </c>
    </row>
    <row r="2821" spans="1:10" ht="15" hidden="1" customHeight="1">
      <c r="A2821" t="s">
        <v>813</v>
      </c>
      <c r="B2821" t="s">
        <v>838</v>
      </c>
      <c r="C2821" s="1" t="s">
        <v>13</v>
      </c>
      <c r="D2821">
        <f>VLOOKUP(C2821,status_mappings!$A$2:$B$8,2,0)</f>
        <v>3</v>
      </c>
      <c r="E2821">
        <v>1509</v>
      </c>
      <c r="F2821" t="s">
        <v>21</v>
      </c>
      <c r="G2821">
        <f>VLOOKUP(F2821,sizing_mappings!$A$2:$B$6,2,0)</f>
        <v>3</v>
      </c>
      <c r="H2821" t="s">
        <v>746</v>
      </c>
      <c r="J2821" s="2">
        <v>0.99</v>
      </c>
    </row>
    <row r="2822" spans="1:10" ht="15" hidden="1" customHeight="1">
      <c r="A2822" t="s">
        <v>813</v>
      </c>
      <c r="B2822" t="s">
        <v>839</v>
      </c>
      <c r="C2822" s="1" t="s">
        <v>13</v>
      </c>
      <c r="D2822">
        <f>VLOOKUP(C2822,status_mappings!$A$2:$B$8,2,0)</f>
        <v>3</v>
      </c>
      <c r="E2822">
        <v>1509</v>
      </c>
      <c r="F2822" t="s">
        <v>21</v>
      </c>
      <c r="G2822">
        <f>VLOOKUP(F2822,sizing_mappings!$A$2:$B$6,2,0)</f>
        <v>3</v>
      </c>
      <c r="H2822" t="s">
        <v>829</v>
      </c>
      <c r="J2822" s="2">
        <v>1</v>
      </c>
    </row>
    <row r="2823" spans="1:10" ht="15" hidden="1" customHeight="1">
      <c r="A2823" t="s">
        <v>813</v>
      </c>
      <c r="B2823" t="s">
        <v>840</v>
      </c>
      <c r="C2823" s="1" t="s">
        <v>13</v>
      </c>
      <c r="D2823">
        <f>VLOOKUP(C2823,status_mappings!$A$2:$B$8,2,0)</f>
        <v>3</v>
      </c>
      <c r="E2823">
        <v>1509</v>
      </c>
      <c r="F2823" t="s">
        <v>21</v>
      </c>
      <c r="G2823">
        <f>VLOOKUP(F2823,sizing_mappings!$A$2:$B$6,2,0)</f>
        <v>3</v>
      </c>
      <c r="H2823" t="s">
        <v>267</v>
      </c>
      <c r="J2823" s="2">
        <v>1</v>
      </c>
    </row>
    <row r="2824" spans="1:10" ht="15" hidden="1" customHeight="1">
      <c r="A2824" t="s">
        <v>813</v>
      </c>
      <c r="B2824" t="s">
        <v>841</v>
      </c>
      <c r="C2824" s="1" t="s">
        <v>13</v>
      </c>
      <c r="D2824">
        <f>VLOOKUP(C2824,status_mappings!$A$2:$B$8,2,0)</f>
        <v>3</v>
      </c>
      <c r="E2824">
        <v>1510</v>
      </c>
      <c r="F2824" t="s">
        <v>21</v>
      </c>
      <c r="G2824">
        <f>VLOOKUP(F2824,sizing_mappings!$A$2:$B$6,2,0)</f>
        <v>3</v>
      </c>
      <c r="H2824" t="s">
        <v>263</v>
      </c>
      <c r="J2824" s="2">
        <v>0.95</v>
      </c>
    </row>
    <row r="2825" spans="1:10" ht="15" hidden="1" customHeight="1">
      <c r="A2825" t="s">
        <v>813</v>
      </c>
      <c r="B2825" t="s">
        <v>842</v>
      </c>
      <c r="C2825" s="1" t="s">
        <v>13</v>
      </c>
      <c r="D2825">
        <f>VLOOKUP(C2825,status_mappings!$A$2:$B$8,2,0)</f>
        <v>3</v>
      </c>
      <c r="E2825">
        <v>1509</v>
      </c>
      <c r="F2825" t="s">
        <v>21</v>
      </c>
      <c r="G2825">
        <f>VLOOKUP(F2825,sizing_mappings!$A$2:$B$6,2,0)</f>
        <v>3</v>
      </c>
      <c r="H2825" t="s">
        <v>618</v>
      </c>
      <c r="J2825" s="2">
        <v>0.9</v>
      </c>
    </row>
    <row r="2826" spans="1:10" ht="15" hidden="1" customHeight="1">
      <c r="A2826" t="s">
        <v>813</v>
      </c>
      <c r="B2826" t="s">
        <v>843</v>
      </c>
      <c r="C2826" s="1" t="s">
        <v>13</v>
      </c>
      <c r="D2826">
        <f>VLOOKUP(C2826,status_mappings!$A$2:$B$8,2,0)</f>
        <v>3</v>
      </c>
      <c r="E2826">
        <v>1509</v>
      </c>
      <c r="F2826" t="s">
        <v>21</v>
      </c>
      <c r="G2826">
        <f>VLOOKUP(F2826,sizing_mappings!$A$2:$B$6,2,0)</f>
        <v>3</v>
      </c>
      <c r="H2826" t="s">
        <v>746</v>
      </c>
      <c r="J2826" s="2">
        <v>0.99</v>
      </c>
    </row>
    <row r="2827" spans="1:10" ht="15" hidden="1" customHeight="1">
      <c r="A2827" t="s">
        <v>813</v>
      </c>
      <c r="B2827" t="s">
        <v>844</v>
      </c>
      <c r="C2827" s="1" t="s">
        <v>13</v>
      </c>
      <c r="D2827">
        <f>VLOOKUP(C2827,status_mappings!$A$2:$B$8,2,0)</f>
        <v>3</v>
      </c>
      <c r="E2827">
        <v>1509</v>
      </c>
      <c r="F2827" t="s">
        <v>21</v>
      </c>
      <c r="G2827">
        <f>VLOOKUP(F2827,sizing_mappings!$A$2:$B$6,2,0)</f>
        <v>3</v>
      </c>
      <c r="H2827" t="s">
        <v>829</v>
      </c>
      <c r="J2827" s="2">
        <v>1</v>
      </c>
    </row>
    <row r="2828" spans="1:10" ht="15" hidden="1" customHeight="1">
      <c r="A2828" t="s">
        <v>813</v>
      </c>
      <c r="B2828" t="s">
        <v>845</v>
      </c>
      <c r="C2828" s="1" t="s">
        <v>13</v>
      </c>
      <c r="D2828">
        <f>VLOOKUP(C2828,status_mappings!$A$2:$B$8,2,0)</f>
        <v>3</v>
      </c>
      <c r="E2828">
        <v>1509</v>
      </c>
      <c r="F2828" t="s">
        <v>21</v>
      </c>
      <c r="G2828">
        <f>VLOOKUP(F2828,sizing_mappings!$A$2:$B$6,2,0)</f>
        <v>3</v>
      </c>
      <c r="H2828" t="s">
        <v>267</v>
      </c>
      <c r="J2828" s="2">
        <v>1</v>
      </c>
    </row>
    <row r="2829" spans="1:10" ht="15" hidden="1" customHeight="1">
      <c r="A2829" t="s">
        <v>813</v>
      </c>
      <c r="B2829" t="s">
        <v>846</v>
      </c>
      <c r="C2829" s="1" t="s">
        <v>13</v>
      </c>
      <c r="D2829">
        <f>VLOOKUP(C2829,status_mappings!$A$2:$B$8,2,0)</f>
        <v>3</v>
      </c>
      <c r="E2829">
        <v>1510</v>
      </c>
      <c r="F2829" t="s">
        <v>21</v>
      </c>
      <c r="G2829">
        <f>VLOOKUP(F2829,sizing_mappings!$A$2:$B$6,2,0)</f>
        <v>3</v>
      </c>
      <c r="H2829" t="s">
        <v>263</v>
      </c>
      <c r="J2829" s="2">
        <v>0.95</v>
      </c>
    </row>
    <row r="2830" spans="1:10" ht="15" hidden="1" customHeight="1">
      <c r="A2830" t="s">
        <v>813</v>
      </c>
      <c r="B2830" t="s">
        <v>847</v>
      </c>
      <c r="C2830" s="1" t="s">
        <v>13</v>
      </c>
      <c r="D2830">
        <f>VLOOKUP(C2830,status_mappings!$A$2:$B$8,2,0)</f>
        <v>3</v>
      </c>
      <c r="E2830">
        <v>1509</v>
      </c>
      <c r="F2830" t="s">
        <v>21</v>
      </c>
      <c r="G2830">
        <f>VLOOKUP(F2830,sizing_mappings!$A$2:$B$6,2,0)</f>
        <v>3</v>
      </c>
      <c r="H2830" t="s">
        <v>618</v>
      </c>
      <c r="J2830" s="2">
        <v>0.9</v>
      </c>
    </row>
    <row r="2831" spans="1:10" ht="15" hidden="1" customHeight="1">
      <c r="A2831" t="s">
        <v>31</v>
      </c>
      <c r="B2831" t="s">
        <v>848</v>
      </c>
      <c r="C2831" s="1" t="s">
        <v>13</v>
      </c>
      <c r="D2831">
        <f>VLOOKUP(C2831,status_mappings!$A$2:$B$8,2,0)</f>
        <v>3</v>
      </c>
      <c r="E2831">
        <v>1509</v>
      </c>
      <c r="F2831" t="s">
        <v>21</v>
      </c>
      <c r="G2831">
        <f>VLOOKUP(F2831,sizing_mappings!$A$2:$B$6,2,0)</f>
        <v>3</v>
      </c>
      <c r="H2831" t="s">
        <v>267</v>
      </c>
      <c r="J2831" s="2">
        <v>1</v>
      </c>
    </row>
    <row r="2832" spans="1:10" ht="15" hidden="1" customHeight="1">
      <c r="A2832" t="s">
        <v>813</v>
      </c>
      <c r="B2832" t="s">
        <v>849</v>
      </c>
      <c r="C2832" s="1" t="s">
        <v>13</v>
      </c>
      <c r="D2832">
        <f>VLOOKUP(C2832,status_mappings!$A$2:$B$8,2,0)</f>
        <v>3</v>
      </c>
      <c r="E2832">
        <v>1509</v>
      </c>
      <c r="F2832" t="s">
        <v>21</v>
      </c>
      <c r="G2832">
        <f>VLOOKUP(F2832,sizing_mappings!$A$2:$B$6,2,0)</f>
        <v>3</v>
      </c>
      <c r="H2832" t="s">
        <v>746</v>
      </c>
      <c r="J2832" s="2">
        <v>0.95</v>
      </c>
    </row>
    <row r="2833" spans="1:11" ht="15" hidden="1" customHeight="1">
      <c r="A2833" t="s">
        <v>813</v>
      </c>
      <c r="B2833" t="s">
        <v>850</v>
      </c>
      <c r="C2833" s="1" t="s">
        <v>13</v>
      </c>
      <c r="D2833">
        <f>VLOOKUP(C2833,status_mappings!$A$2:$B$8,2,0)</f>
        <v>3</v>
      </c>
      <c r="E2833">
        <v>1510</v>
      </c>
      <c r="F2833" t="s">
        <v>36</v>
      </c>
      <c r="G2833">
        <f>VLOOKUP(F2833,sizing_mappings!$A$2:$B$6,2,0)</f>
        <v>8</v>
      </c>
      <c r="H2833" t="s">
        <v>746</v>
      </c>
      <c r="J2833" s="2">
        <v>0.9</v>
      </c>
    </row>
    <row r="2834" spans="1:11" ht="15" hidden="1" customHeight="1">
      <c r="A2834" t="s">
        <v>813</v>
      </c>
      <c r="B2834" t="s">
        <v>851</v>
      </c>
      <c r="C2834" s="1" t="s">
        <v>13</v>
      </c>
      <c r="D2834">
        <f>VLOOKUP(C2834,status_mappings!$A$2:$B$8,2,0)</f>
        <v>3</v>
      </c>
      <c r="E2834">
        <v>1602</v>
      </c>
      <c r="F2834" t="s">
        <v>36</v>
      </c>
      <c r="G2834">
        <f>VLOOKUP(F2834,sizing_mappings!$A$2:$B$6,2,0)</f>
        <v>8</v>
      </c>
      <c r="H2834" t="s">
        <v>829</v>
      </c>
      <c r="J2834" s="2">
        <v>0.8</v>
      </c>
    </row>
    <row r="2835" spans="1:11" ht="15" hidden="1" customHeight="1">
      <c r="A2835" t="s">
        <v>813</v>
      </c>
      <c r="B2835" t="s">
        <v>852</v>
      </c>
      <c r="C2835" s="1" t="s">
        <v>75</v>
      </c>
      <c r="D2835" t="e">
        <f>VLOOKUP(C2835,status_mappings!$A$2:$B$8,2,0)</f>
        <v>#N/A</v>
      </c>
      <c r="E2835">
        <v>1604</v>
      </c>
      <c r="F2835" t="s">
        <v>36</v>
      </c>
      <c r="G2835">
        <f>VLOOKUP(F2835,sizing_mappings!$A$2:$B$6,2,0)</f>
        <v>8</v>
      </c>
      <c r="H2835" t="s">
        <v>25</v>
      </c>
      <c r="J2835" s="2">
        <v>0.15</v>
      </c>
    </row>
    <row r="2836" spans="1:11" ht="15" hidden="1" customHeight="1">
      <c r="A2836" t="s">
        <v>813</v>
      </c>
      <c r="B2836" t="s">
        <v>853</v>
      </c>
      <c r="C2836" s="1" t="s">
        <v>13</v>
      </c>
      <c r="D2836">
        <f>VLOOKUP(C2836,status_mappings!$A$2:$B$8,2,0)</f>
        <v>3</v>
      </c>
      <c r="E2836">
        <v>1509</v>
      </c>
      <c r="F2836" t="s">
        <v>21</v>
      </c>
      <c r="G2836">
        <f>VLOOKUP(F2836,sizing_mappings!$A$2:$B$6,2,0)</f>
        <v>3</v>
      </c>
      <c r="H2836" t="s">
        <v>829</v>
      </c>
      <c r="J2836" s="2">
        <v>0.9</v>
      </c>
    </row>
    <row r="2837" spans="1:11" ht="15" hidden="1" customHeight="1">
      <c r="A2837" t="s">
        <v>813</v>
      </c>
      <c r="B2837" t="s">
        <v>854</v>
      </c>
      <c r="C2837" s="1" t="s">
        <v>13</v>
      </c>
      <c r="D2837">
        <f>VLOOKUP(C2837,status_mappings!$A$2:$B$8,2,0)</f>
        <v>3</v>
      </c>
      <c r="E2837">
        <v>1509</v>
      </c>
      <c r="F2837" t="s">
        <v>21</v>
      </c>
      <c r="G2837">
        <f>VLOOKUP(F2837,sizing_mappings!$A$2:$B$6,2,0)</f>
        <v>3</v>
      </c>
      <c r="H2837" t="s">
        <v>267</v>
      </c>
      <c r="J2837" s="2">
        <v>1</v>
      </c>
    </row>
    <row r="2838" spans="1:11" ht="15" hidden="1" customHeight="1">
      <c r="A2838" t="s">
        <v>813</v>
      </c>
      <c r="B2838" t="s">
        <v>855</v>
      </c>
      <c r="C2838" s="1" t="s">
        <v>75</v>
      </c>
      <c r="D2838" t="e">
        <f>VLOOKUP(C2838,status_mappings!$A$2:$B$8,2,0)</f>
        <v>#N/A</v>
      </c>
      <c r="E2838">
        <v>1509</v>
      </c>
      <c r="F2838" t="s">
        <v>21</v>
      </c>
      <c r="G2838">
        <f>VLOOKUP(F2838,sizing_mappings!$A$2:$B$6,2,0)</f>
        <v>3</v>
      </c>
      <c r="H2838" t="s">
        <v>25</v>
      </c>
    </row>
    <row r="2839" spans="1:11" ht="15" hidden="1" customHeight="1">
      <c r="A2839" t="s">
        <v>813</v>
      </c>
      <c r="B2839" t="s">
        <v>856</v>
      </c>
      <c r="C2839" s="1" t="s">
        <v>13</v>
      </c>
      <c r="D2839">
        <f>VLOOKUP(C2839,status_mappings!$A$2:$B$8,2,0)</f>
        <v>3</v>
      </c>
      <c r="E2839">
        <v>1510</v>
      </c>
      <c r="F2839" t="s">
        <v>36</v>
      </c>
      <c r="G2839">
        <f>VLOOKUP(F2839,sizing_mappings!$A$2:$B$6,2,0)</f>
        <v>8</v>
      </c>
      <c r="H2839" t="s">
        <v>51</v>
      </c>
      <c r="J2839" s="2">
        <v>1</v>
      </c>
      <c r="K2839" t="s">
        <v>857</v>
      </c>
    </row>
    <row r="2840" spans="1:11" ht="15" hidden="1" customHeight="1">
      <c r="A2840" t="s">
        <v>813</v>
      </c>
      <c r="B2840" t="s">
        <v>858</v>
      </c>
      <c r="C2840" s="1" t="s">
        <v>13</v>
      </c>
      <c r="D2840">
        <f>VLOOKUP(C2840,status_mappings!$A$2:$B$8,2,0)</f>
        <v>3</v>
      </c>
      <c r="E2840">
        <v>1510</v>
      </c>
      <c r="F2840" t="s">
        <v>36</v>
      </c>
      <c r="G2840">
        <f>VLOOKUP(F2840,sizing_mappings!$A$2:$B$6,2,0)</f>
        <v>8</v>
      </c>
      <c r="H2840" t="s">
        <v>271</v>
      </c>
      <c r="J2840" s="2">
        <v>1</v>
      </c>
      <c r="K2840" t="s">
        <v>857</v>
      </c>
    </row>
    <row r="2841" spans="1:11" ht="15" hidden="1" customHeight="1">
      <c r="A2841" t="s">
        <v>813</v>
      </c>
      <c r="B2841" t="s">
        <v>859</v>
      </c>
      <c r="C2841" s="1" t="s">
        <v>13</v>
      </c>
      <c r="D2841">
        <f>VLOOKUP(C2841,status_mappings!$A$2:$B$8,2,0)</f>
        <v>3</v>
      </c>
      <c r="E2841">
        <v>1512</v>
      </c>
      <c r="F2841" t="s">
        <v>18</v>
      </c>
      <c r="G2841">
        <f>VLOOKUP(F2841,sizing_mappings!$A$2:$B$6,2,0)</f>
        <v>5</v>
      </c>
      <c r="H2841" t="s">
        <v>51</v>
      </c>
      <c r="J2841" s="2">
        <v>1</v>
      </c>
      <c r="K2841" t="s">
        <v>860</v>
      </c>
    </row>
    <row r="2842" spans="1:11" ht="15" hidden="1" customHeight="1">
      <c r="A2842" t="s">
        <v>813</v>
      </c>
      <c r="B2842" t="s">
        <v>861</v>
      </c>
      <c r="C2842" s="1" t="s">
        <v>13</v>
      </c>
      <c r="D2842">
        <f>VLOOKUP(C2842,status_mappings!$A$2:$B$8,2,0)</f>
        <v>3</v>
      </c>
      <c r="E2842">
        <v>1511</v>
      </c>
      <c r="F2842" t="s">
        <v>36</v>
      </c>
      <c r="G2842">
        <f>VLOOKUP(F2842,sizing_mappings!$A$2:$B$6,2,0)</f>
        <v>8</v>
      </c>
      <c r="H2842" t="s">
        <v>746</v>
      </c>
      <c r="J2842" s="2">
        <v>1</v>
      </c>
    </row>
    <row r="2843" spans="1:11" ht="15" hidden="1" customHeight="1">
      <c r="A2843" t="s">
        <v>813</v>
      </c>
      <c r="B2843" t="s">
        <v>862</v>
      </c>
      <c r="C2843" s="1" t="s">
        <v>13</v>
      </c>
      <c r="D2843">
        <f>VLOOKUP(C2843,status_mappings!$A$2:$B$8,2,0)</f>
        <v>3</v>
      </c>
      <c r="E2843">
        <v>1511</v>
      </c>
      <c r="F2843" t="s">
        <v>18</v>
      </c>
      <c r="G2843">
        <f>VLOOKUP(F2843,sizing_mappings!$A$2:$B$6,2,0)</f>
        <v>5</v>
      </c>
      <c r="H2843" t="s">
        <v>618</v>
      </c>
      <c r="J2843" s="2">
        <v>0.65</v>
      </c>
      <c r="K2843" t="s">
        <v>863</v>
      </c>
    </row>
    <row r="2844" spans="1:11" ht="15" hidden="1" customHeight="1">
      <c r="A2844" t="s">
        <v>813</v>
      </c>
      <c r="B2844" t="s">
        <v>864</v>
      </c>
      <c r="C2844" s="1" t="s">
        <v>13</v>
      </c>
      <c r="D2844">
        <f>VLOOKUP(C2844,status_mappings!$A$2:$B$8,2,0)</f>
        <v>3</v>
      </c>
      <c r="E2844">
        <v>1511</v>
      </c>
      <c r="F2844" t="s">
        <v>14</v>
      </c>
      <c r="G2844">
        <f>VLOOKUP(F2844,sizing_mappings!$A$2:$B$6,2,0)</f>
        <v>2</v>
      </c>
      <c r="H2844" t="s">
        <v>746</v>
      </c>
      <c r="J2844" s="2">
        <v>0.5</v>
      </c>
    </row>
    <row r="2845" spans="1:11" ht="15" hidden="1" customHeight="1">
      <c r="A2845" t="s">
        <v>31</v>
      </c>
      <c r="B2845" t="s">
        <v>865</v>
      </c>
      <c r="C2845" s="1" t="s">
        <v>13</v>
      </c>
      <c r="D2845">
        <f>VLOOKUP(C2845,status_mappings!$A$2:$B$8,2,0)</f>
        <v>3</v>
      </c>
      <c r="E2845">
        <v>1607</v>
      </c>
      <c r="F2845" t="s">
        <v>21</v>
      </c>
      <c r="G2845">
        <f>VLOOKUP(F2845,sizing_mappings!$A$2:$B$6,2,0)</f>
        <v>3</v>
      </c>
      <c r="H2845" t="s">
        <v>690</v>
      </c>
      <c r="J2845" s="2">
        <v>0.75</v>
      </c>
    </row>
    <row r="2846" spans="1:11" ht="15" hidden="1" customHeight="1">
      <c r="A2846" t="s">
        <v>813</v>
      </c>
      <c r="B2846" t="s">
        <v>866</v>
      </c>
      <c r="C2846" s="1" t="s">
        <v>13</v>
      </c>
      <c r="D2846">
        <f>VLOOKUP(C2846,status_mappings!$A$2:$B$8,2,0)</f>
        <v>3</v>
      </c>
      <c r="E2846">
        <v>1510</v>
      </c>
      <c r="F2846" t="s">
        <v>55</v>
      </c>
      <c r="G2846">
        <f>VLOOKUP(F2846,sizing_mappings!$A$2:$B$6,2,0)</f>
        <v>1</v>
      </c>
      <c r="H2846" t="s">
        <v>271</v>
      </c>
      <c r="J2846" s="2">
        <v>0.9</v>
      </c>
    </row>
    <row r="2847" spans="1:11" ht="15" hidden="1" customHeight="1">
      <c r="A2847" t="s">
        <v>813</v>
      </c>
      <c r="B2847" t="s">
        <v>867</v>
      </c>
      <c r="C2847" s="1" t="s">
        <v>13</v>
      </c>
      <c r="D2847">
        <f>VLOOKUP(C2847,status_mappings!$A$2:$B$8,2,0)</f>
        <v>3</v>
      </c>
      <c r="E2847">
        <v>1510</v>
      </c>
      <c r="F2847" t="s">
        <v>36</v>
      </c>
      <c r="G2847">
        <f>VLOOKUP(F2847,sizing_mappings!$A$2:$B$6,2,0)</f>
        <v>8</v>
      </c>
      <c r="H2847" t="s">
        <v>746</v>
      </c>
      <c r="J2847" s="2">
        <v>0.95</v>
      </c>
    </row>
    <row r="2848" spans="1:11" ht="15" hidden="1" customHeight="1">
      <c r="A2848" t="s">
        <v>31</v>
      </c>
      <c r="B2848" t="s">
        <v>868</v>
      </c>
      <c r="C2848" s="1" t="s">
        <v>13</v>
      </c>
      <c r="D2848">
        <f>VLOOKUP(C2848,status_mappings!$A$2:$B$8,2,0)</f>
        <v>3</v>
      </c>
      <c r="E2848">
        <v>1509</v>
      </c>
      <c r="F2848" t="s">
        <v>21</v>
      </c>
      <c r="G2848">
        <f>VLOOKUP(F2848,sizing_mappings!$A$2:$B$6,2,0)</f>
        <v>3</v>
      </c>
      <c r="H2848" t="s">
        <v>15</v>
      </c>
      <c r="J2848" s="2">
        <v>1</v>
      </c>
    </row>
    <row r="2849" spans="1:11" ht="15" hidden="1" customHeight="1">
      <c r="A2849" t="s">
        <v>31</v>
      </c>
      <c r="B2849" t="s">
        <v>869</v>
      </c>
      <c r="C2849" s="1" t="s">
        <v>13</v>
      </c>
      <c r="D2849">
        <f>VLOOKUP(C2849,status_mappings!$A$2:$B$8,2,0)</f>
        <v>3</v>
      </c>
      <c r="E2849">
        <v>1510</v>
      </c>
      <c r="F2849" t="s">
        <v>21</v>
      </c>
      <c r="G2849">
        <f>VLOOKUP(F2849,sizing_mappings!$A$2:$B$6,2,0)</f>
        <v>3</v>
      </c>
      <c r="H2849" t="s">
        <v>15</v>
      </c>
      <c r="J2849" s="2">
        <v>0.5</v>
      </c>
    </row>
    <row r="2850" spans="1:11" ht="15" hidden="1" customHeight="1">
      <c r="A2850" t="s">
        <v>813</v>
      </c>
      <c r="B2850" t="s">
        <v>870</v>
      </c>
      <c r="C2850" s="1" t="s">
        <v>13</v>
      </c>
      <c r="D2850">
        <f>VLOOKUP(C2850,status_mappings!$A$2:$B$8,2,0)</f>
        <v>3</v>
      </c>
      <c r="E2850">
        <v>1512</v>
      </c>
      <c r="F2850" t="s">
        <v>18</v>
      </c>
      <c r="G2850">
        <f>VLOOKUP(F2850,sizing_mappings!$A$2:$B$6,2,0)</f>
        <v>5</v>
      </c>
      <c r="H2850" t="s">
        <v>271</v>
      </c>
      <c r="J2850" s="2">
        <v>1</v>
      </c>
      <c r="K2850" t="s">
        <v>860</v>
      </c>
    </row>
    <row r="2851" spans="1:11" ht="15" hidden="1" customHeight="1">
      <c r="A2851" t="s">
        <v>31</v>
      </c>
      <c r="B2851" t="s">
        <v>871</v>
      </c>
      <c r="C2851" s="1" t="s">
        <v>13</v>
      </c>
      <c r="D2851">
        <f>VLOOKUP(C2851,status_mappings!$A$2:$B$8,2,0)</f>
        <v>3</v>
      </c>
      <c r="E2851">
        <v>1510</v>
      </c>
      <c r="F2851" t="s">
        <v>55</v>
      </c>
      <c r="G2851">
        <f>VLOOKUP(F2851,sizing_mappings!$A$2:$B$6,2,0)</f>
        <v>1</v>
      </c>
      <c r="H2851" t="s">
        <v>263</v>
      </c>
      <c r="J2851" s="2">
        <v>1</v>
      </c>
    </row>
    <row r="2852" spans="1:11" ht="15" hidden="1" customHeight="1">
      <c r="A2852" t="s">
        <v>31</v>
      </c>
      <c r="B2852" t="s">
        <v>872</v>
      </c>
      <c r="C2852" s="1" t="s">
        <v>13</v>
      </c>
      <c r="D2852">
        <f>VLOOKUP(C2852,status_mappings!$A$2:$B$8,2,0)</f>
        <v>3</v>
      </c>
      <c r="E2852">
        <v>1510</v>
      </c>
      <c r="F2852" t="s">
        <v>55</v>
      </c>
      <c r="G2852">
        <f>VLOOKUP(F2852,sizing_mappings!$A$2:$B$6,2,0)</f>
        <v>1</v>
      </c>
      <c r="H2852" t="s">
        <v>832</v>
      </c>
      <c r="J2852" s="2">
        <v>0.95</v>
      </c>
    </row>
    <row r="2853" spans="1:11" ht="15" hidden="1" customHeight="1">
      <c r="A2853" t="s">
        <v>31</v>
      </c>
      <c r="B2853" t="s">
        <v>873</v>
      </c>
      <c r="C2853" s="1" t="s">
        <v>13</v>
      </c>
      <c r="D2853">
        <f>VLOOKUP(C2853,status_mappings!$A$2:$B$8,2,0)</f>
        <v>3</v>
      </c>
      <c r="E2853">
        <v>1710</v>
      </c>
      <c r="F2853" t="s">
        <v>21</v>
      </c>
      <c r="G2853">
        <f>VLOOKUP(F2853,sizing_mappings!$A$2:$B$6,2,0)</f>
        <v>3</v>
      </c>
      <c r="H2853" t="s">
        <v>874</v>
      </c>
      <c r="J2853" s="2">
        <v>0.7</v>
      </c>
    </row>
    <row r="2854" spans="1:11" ht="15" hidden="1" customHeight="1">
      <c r="A2854" t="s">
        <v>31</v>
      </c>
      <c r="B2854" t="s">
        <v>875</v>
      </c>
      <c r="C2854" s="1" t="s">
        <v>13</v>
      </c>
      <c r="D2854">
        <f>VLOOKUP(C2854,status_mappings!$A$2:$B$8,2,0)</f>
        <v>3</v>
      </c>
      <c r="E2854">
        <v>1711</v>
      </c>
      <c r="F2854" t="s">
        <v>21</v>
      </c>
      <c r="G2854">
        <f>VLOOKUP(F2854,sizing_mappings!$A$2:$B$6,2,0)</f>
        <v>3</v>
      </c>
      <c r="H2854" t="s">
        <v>874</v>
      </c>
      <c r="J2854" s="2">
        <v>0.75</v>
      </c>
    </row>
    <row r="2855" spans="1:11" ht="15" hidden="1" customHeight="1">
      <c r="A2855" t="s">
        <v>31</v>
      </c>
      <c r="B2855" t="s">
        <v>876</v>
      </c>
      <c r="C2855" s="1" t="s">
        <v>13</v>
      </c>
      <c r="D2855">
        <f>VLOOKUP(C2855,status_mappings!$A$2:$B$8,2,0)</f>
        <v>3</v>
      </c>
      <c r="E2855">
        <v>1510</v>
      </c>
      <c r="F2855" t="s">
        <v>55</v>
      </c>
      <c r="G2855">
        <f>VLOOKUP(F2855,sizing_mappings!$A$2:$B$6,2,0)</f>
        <v>1</v>
      </c>
      <c r="H2855" t="s">
        <v>877</v>
      </c>
      <c r="J2855" s="2">
        <v>1</v>
      </c>
    </row>
    <row r="2856" spans="1:11" hidden="1">
      <c r="A2856" t="s">
        <v>31</v>
      </c>
      <c r="B2856" t="s">
        <v>878</v>
      </c>
      <c r="C2856" s="1" t="s">
        <v>13</v>
      </c>
      <c r="D2856">
        <f>VLOOKUP(C2856,status_mappings!$A$2:$B$8,2,0)</f>
        <v>3</v>
      </c>
      <c r="E2856">
        <v>1510</v>
      </c>
      <c r="F2856" t="s">
        <v>21</v>
      </c>
      <c r="G2856">
        <f>VLOOKUP(F2856,sizing_mappings!$A$2:$B$6,2,0)</f>
        <v>3</v>
      </c>
      <c r="H2856" t="s">
        <v>258</v>
      </c>
      <c r="J2856" s="2">
        <v>0.4</v>
      </c>
    </row>
    <row r="2857" spans="1:11" hidden="1">
      <c r="A2857" t="s">
        <v>31</v>
      </c>
      <c r="B2857" t="s">
        <v>879</v>
      </c>
      <c r="C2857" s="1" t="s">
        <v>13</v>
      </c>
      <c r="D2857">
        <f>VLOOKUP(C2857,status_mappings!$A$2:$B$8,2,0)</f>
        <v>3</v>
      </c>
      <c r="E2857">
        <v>1510</v>
      </c>
      <c r="F2857" t="s">
        <v>21</v>
      </c>
      <c r="G2857">
        <f>VLOOKUP(F2857,sizing_mappings!$A$2:$B$6,2,0)</f>
        <v>3</v>
      </c>
      <c r="H2857" t="s">
        <v>258</v>
      </c>
      <c r="J2857" s="2">
        <v>0.4</v>
      </c>
    </row>
    <row r="2858" spans="1:11" hidden="1">
      <c r="A2858" t="s">
        <v>31</v>
      </c>
      <c r="B2858" t="s">
        <v>880</v>
      </c>
      <c r="C2858" s="1" t="s">
        <v>13</v>
      </c>
      <c r="D2858">
        <f>VLOOKUP(C2858,status_mappings!$A$2:$B$8,2,0)</f>
        <v>3</v>
      </c>
      <c r="E2858">
        <v>1512</v>
      </c>
      <c r="F2858" t="s">
        <v>55</v>
      </c>
      <c r="G2858">
        <f>VLOOKUP(F2858,sizing_mappings!$A$2:$B$6,2,0)</f>
        <v>1</v>
      </c>
      <c r="H2858" t="s">
        <v>881</v>
      </c>
      <c r="J2858" s="2">
        <v>1</v>
      </c>
    </row>
    <row r="2859" spans="1:11" ht="15" hidden="1" customHeight="1">
      <c r="A2859" t="s">
        <v>31</v>
      </c>
      <c r="B2859" t="s">
        <v>882</v>
      </c>
      <c r="C2859" s="1" t="s">
        <v>13</v>
      </c>
      <c r="D2859">
        <f>VLOOKUP(C2859,status_mappings!$A$2:$B$8,2,0)</f>
        <v>3</v>
      </c>
      <c r="E2859">
        <v>1510</v>
      </c>
      <c r="F2859" t="s">
        <v>21</v>
      </c>
      <c r="G2859">
        <f>VLOOKUP(F2859,sizing_mappings!$A$2:$B$6,2,0)</f>
        <v>3</v>
      </c>
      <c r="H2859" t="s">
        <v>265</v>
      </c>
      <c r="J2859" s="2">
        <v>0.9</v>
      </c>
    </row>
    <row r="2860" spans="1:11" ht="15" hidden="1" customHeight="1">
      <c r="A2860" t="s">
        <v>31</v>
      </c>
      <c r="B2860" t="s">
        <v>883</v>
      </c>
      <c r="C2860" s="1" t="s">
        <v>13</v>
      </c>
      <c r="D2860">
        <f>VLOOKUP(C2860,status_mappings!$A$2:$B$8,2,0)</f>
        <v>3</v>
      </c>
      <c r="E2860">
        <v>1510</v>
      </c>
      <c r="F2860" t="s">
        <v>21</v>
      </c>
      <c r="G2860">
        <f>VLOOKUP(F2860,sizing_mappings!$A$2:$B$6,2,0)</f>
        <v>3</v>
      </c>
      <c r="H2860" t="s">
        <v>265</v>
      </c>
      <c r="J2860" s="2">
        <v>0.9</v>
      </c>
      <c r="K2860" t="s">
        <v>884</v>
      </c>
    </row>
    <row r="2861" spans="1:11" ht="15" hidden="1" customHeight="1">
      <c r="A2861" t="s">
        <v>31</v>
      </c>
      <c r="B2861" t="s">
        <v>885</v>
      </c>
      <c r="C2861" s="1" t="s">
        <v>13</v>
      </c>
      <c r="D2861">
        <f>VLOOKUP(C2861,status_mappings!$A$2:$B$8,2,0)</f>
        <v>3</v>
      </c>
      <c r="E2861">
        <v>1510</v>
      </c>
      <c r="F2861" t="s">
        <v>14</v>
      </c>
      <c r="G2861">
        <f>VLOOKUP(F2861,sizing_mappings!$A$2:$B$6,2,0)</f>
        <v>2</v>
      </c>
      <c r="H2861" t="s">
        <v>746</v>
      </c>
      <c r="J2861" s="2">
        <v>0.75</v>
      </c>
    </row>
    <row r="2862" spans="1:11" ht="15" hidden="1" customHeight="1">
      <c r="A2862" t="s">
        <v>31</v>
      </c>
      <c r="B2862" t="s">
        <v>886</v>
      </c>
      <c r="C2862" s="1" t="s">
        <v>13</v>
      </c>
      <c r="D2862">
        <f>VLOOKUP(C2862,status_mappings!$A$2:$B$8,2,0)</f>
        <v>3</v>
      </c>
      <c r="E2862">
        <v>1510</v>
      </c>
      <c r="F2862" t="s">
        <v>14</v>
      </c>
      <c r="G2862">
        <f>VLOOKUP(F2862,sizing_mappings!$A$2:$B$6,2,0)</f>
        <v>2</v>
      </c>
      <c r="H2862" t="s">
        <v>829</v>
      </c>
      <c r="J2862" s="2">
        <v>0.75</v>
      </c>
    </row>
    <row r="2863" spans="1:11" ht="15" hidden="1" customHeight="1">
      <c r="A2863" t="s">
        <v>337</v>
      </c>
      <c r="B2863" t="s">
        <v>887</v>
      </c>
      <c r="C2863" s="1" t="s">
        <v>13</v>
      </c>
      <c r="D2863">
        <f>VLOOKUP(C2863,status_mappings!$A$2:$B$8,2,0)</f>
        <v>3</v>
      </c>
      <c r="E2863">
        <v>1604</v>
      </c>
      <c r="F2863" t="s">
        <v>36</v>
      </c>
      <c r="G2863">
        <f>VLOOKUP(F2863,sizing_mappings!$A$2:$B$6,2,0)</f>
        <v>8</v>
      </c>
      <c r="H2863" t="s">
        <v>383</v>
      </c>
      <c r="J2863" s="2">
        <v>1</v>
      </c>
    </row>
    <row r="2864" spans="1:11" ht="15" hidden="1" customHeight="1">
      <c r="A2864" t="s">
        <v>31</v>
      </c>
      <c r="B2864" t="s">
        <v>888</v>
      </c>
      <c r="C2864" s="1" t="s">
        <v>13</v>
      </c>
      <c r="D2864">
        <f>VLOOKUP(C2864,status_mappings!$A$2:$B$8,2,0)</f>
        <v>3</v>
      </c>
      <c r="E2864">
        <v>1510</v>
      </c>
      <c r="F2864" t="s">
        <v>21</v>
      </c>
      <c r="G2864">
        <f>VLOOKUP(F2864,sizing_mappings!$A$2:$B$6,2,0)</f>
        <v>3</v>
      </c>
      <c r="H2864" t="s">
        <v>267</v>
      </c>
      <c r="J2864" s="2">
        <v>0.75</v>
      </c>
    </row>
    <row r="2865" spans="1:10" ht="15" hidden="1" customHeight="1">
      <c r="A2865" t="s">
        <v>813</v>
      </c>
      <c r="B2865" t="s">
        <v>889</v>
      </c>
      <c r="C2865" s="1" t="s">
        <v>13</v>
      </c>
      <c r="D2865">
        <f>VLOOKUP(C2865,status_mappings!$A$2:$B$8,2,0)</f>
        <v>3</v>
      </c>
      <c r="E2865">
        <v>1512</v>
      </c>
      <c r="F2865" t="s">
        <v>55</v>
      </c>
      <c r="G2865">
        <f>VLOOKUP(F2865,sizing_mappings!$A$2:$B$6,2,0)</f>
        <v>1</v>
      </c>
      <c r="H2865" t="s">
        <v>263</v>
      </c>
      <c r="J2865" s="2">
        <v>0.1</v>
      </c>
    </row>
    <row r="2866" spans="1:10" ht="15" hidden="1" customHeight="1">
      <c r="A2866" t="s">
        <v>813</v>
      </c>
      <c r="B2866" t="s">
        <v>890</v>
      </c>
      <c r="C2866" s="1" t="s">
        <v>13</v>
      </c>
      <c r="D2866">
        <f>VLOOKUP(C2866,status_mappings!$A$2:$B$8,2,0)</f>
        <v>3</v>
      </c>
      <c r="E2866">
        <v>1608</v>
      </c>
      <c r="F2866" t="s">
        <v>36</v>
      </c>
      <c r="G2866">
        <f>VLOOKUP(F2866,sizing_mappings!$A$2:$B$6,2,0)</f>
        <v>8</v>
      </c>
      <c r="H2866" t="s">
        <v>829</v>
      </c>
      <c r="J2866" s="2">
        <v>0.75</v>
      </c>
    </row>
    <row r="2867" spans="1:10" ht="15" hidden="1" customHeight="1">
      <c r="A2867" t="s">
        <v>31</v>
      </c>
      <c r="B2867" t="s">
        <v>891</v>
      </c>
      <c r="C2867" s="1" t="s">
        <v>13</v>
      </c>
      <c r="D2867">
        <f>VLOOKUP(C2867,status_mappings!$A$2:$B$8,2,0)</f>
        <v>3</v>
      </c>
      <c r="E2867">
        <v>1712</v>
      </c>
      <c r="F2867" t="s">
        <v>18</v>
      </c>
      <c r="G2867">
        <f>VLOOKUP(F2867,sizing_mappings!$A$2:$B$6,2,0)</f>
        <v>5</v>
      </c>
      <c r="H2867" t="s">
        <v>465</v>
      </c>
      <c r="J2867" s="2">
        <v>1</v>
      </c>
    </row>
    <row r="2868" spans="1:10" ht="15" hidden="1" customHeight="1">
      <c r="A2868" t="s">
        <v>401</v>
      </c>
      <c r="B2868" t="s">
        <v>892</v>
      </c>
      <c r="C2868" s="1" t="s">
        <v>13</v>
      </c>
      <c r="D2868">
        <f>VLOOKUP(C2868,status_mappings!$A$2:$B$8,2,0)</f>
        <v>3</v>
      </c>
      <c r="E2868">
        <v>1601</v>
      </c>
      <c r="F2868" t="s">
        <v>18</v>
      </c>
      <c r="G2868">
        <f>VLOOKUP(F2868,sizing_mappings!$A$2:$B$6,2,0)</f>
        <v>5</v>
      </c>
      <c r="H2868" t="s">
        <v>769</v>
      </c>
      <c r="J2868" s="2">
        <v>0.4</v>
      </c>
    </row>
    <row r="2869" spans="1:10" ht="15" hidden="1" customHeight="1">
      <c r="A2869" t="s">
        <v>401</v>
      </c>
      <c r="B2869" t="s">
        <v>893</v>
      </c>
      <c r="C2869" s="1" t="s">
        <v>13</v>
      </c>
      <c r="D2869">
        <f>VLOOKUP(C2869,status_mappings!$A$2:$B$8,2,0)</f>
        <v>3</v>
      </c>
      <c r="E2869">
        <v>1510</v>
      </c>
      <c r="F2869" t="s">
        <v>18</v>
      </c>
      <c r="G2869">
        <f>VLOOKUP(F2869,sizing_mappings!$A$2:$B$6,2,0)</f>
        <v>5</v>
      </c>
      <c r="H2869" t="s">
        <v>15</v>
      </c>
      <c r="J2869" s="2">
        <v>0.9</v>
      </c>
    </row>
    <row r="2870" spans="1:10" ht="15" hidden="1" customHeight="1">
      <c r="A2870" t="s">
        <v>401</v>
      </c>
      <c r="B2870" t="s">
        <v>894</v>
      </c>
      <c r="C2870" s="1" t="s">
        <v>13</v>
      </c>
      <c r="D2870">
        <f>VLOOKUP(C2870,status_mappings!$A$2:$B$8,2,0)</f>
        <v>3</v>
      </c>
      <c r="E2870">
        <v>1512</v>
      </c>
      <c r="F2870" t="s">
        <v>21</v>
      </c>
      <c r="G2870">
        <f>VLOOKUP(F2870,sizing_mappings!$A$2:$B$6,2,0)</f>
        <v>3</v>
      </c>
      <c r="H2870" t="s">
        <v>881</v>
      </c>
      <c r="J2870" s="2">
        <v>0.5</v>
      </c>
    </row>
    <row r="2871" spans="1:10" ht="15" hidden="1" customHeight="1">
      <c r="A2871" t="s">
        <v>401</v>
      </c>
      <c r="B2871" t="s">
        <v>895</v>
      </c>
      <c r="C2871" s="1" t="s">
        <v>13</v>
      </c>
      <c r="D2871">
        <f>VLOOKUP(C2871,status_mappings!$A$2:$B$8,2,0)</f>
        <v>3</v>
      </c>
      <c r="E2871">
        <v>1601</v>
      </c>
      <c r="F2871" t="s">
        <v>21</v>
      </c>
      <c r="G2871">
        <f>VLOOKUP(F2871,sizing_mappings!$A$2:$B$6,2,0)</f>
        <v>3</v>
      </c>
      <c r="H2871" t="s">
        <v>478</v>
      </c>
      <c r="J2871" s="2">
        <v>0.4</v>
      </c>
    </row>
    <row r="2872" spans="1:10" ht="15" hidden="1" customHeight="1">
      <c r="A2872" t="s">
        <v>401</v>
      </c>
      <c r="B2872" t="s">
        <v>896</v>
      </c>
      <c r="C2872" s="1" t="s">
        <v>13</v>
      </c>
      <c r="D2872">
        <f>VLOOKUP(C2872,status_mappings!$A$2:$B$8,2,0)</f>
        <v>3</v>
      </c>
      <c r="E2872">
        <v>1601</v>
      </c>
      <c r="F2872" t="s">
        <v>21</v>
      </c>
      <c r="G2872">
        <f>VLOOKUP(F2872,sizing_mappings!$A$2:$B$6,2,0)</f>
        <v>3</v>
      </c>
      <c r="H2872" t="s">
        <v>881</v>
      </c>
      <c r="J2872" s="2">
        <v>1</v>
      </c>
    </row>
    <row r="2873" spans="1:10" ht="15" hidden="1" customHeight="1">
      <c r="A2873" t="s">
        <v>813</v>
      </c>
      <c r="B2873" t="s">
        <v>897</v>
      </c>
      <c r="C2873" s="1" t="s">
        <v>13</v>
      </c>
      <c r="D2873">
        <f>VLOOKUP(C2873,status_mappings!$A$2:$B$8,2,0)</f>
        <v>3</v>
      </c>
      <c r="E2873">
        <v>1510</v>
      </c>
      <c r="F2873" t="s">
        <v>36</v>
      </c>
      <c r="G2873">
        <f>VLOOKUP(F2873,sizing_mappings!$A$2:$B$6,2,0)</f>
        <v>8</v>
      </c>
      <c r="H2873" t="s">
        <v>585</v>
      </c>
    </row>
    <row r="2874" spans="1:10" ht="15" hidden="1" customHeight="1">
      <c r="A2874" t="s">
        <v>813</v>
      </c>
      <c r="B2874" t="s">
        <v>898</v>
      </c>
      <c r="C2874" s="1" t="s">
        <v>13</v>
      </c>
      <c r="D2874">
        <f>VLOOKUP(C2874,status_mappings!$A$2:$B$8,2,0)</f>
        <v>3</v>
      </c>
      <c r="E2874">
        <v>1511</v>
      </c>
      <c r="F2874" t="s">
        <v>36</v>
      </c>
      <c r="G2874">
        <f>VLOOKUP(F2874,sizing_mappings!$A$2:$B$6,2,0)</f>
        <v>8</v>
      </c>
      <c r="H2874" t="s">
        <v>585</v>
      </c>
      <c r="J2874" s="2">
        <v>0.5</v>
      </c>
    </row>
    <row r="2875" spans="1:10" ht="15" hidden="1" customHeight="1">
      <c r="A2875" t="s">
        <v>813</v>
      </c>
      <c r="B2875" t="s">
        <v>899</v>
      </c>
      <c r="C2875" s="1" t="s">
        <v>13</v>
      </c>
      <c r="D2875">
        <f>VLOOKUP(C2875,status_mappings!$A$2:$B$8,2,0)</f>
        <v>3</v>
      </c>
      <c r="E2875">
        <v>1510</v>
      </c>
      <c r="F2875" t="s">
        <v>14</v>
      </c>
      <c r="G2875">
        <f>VLOOKUP(F2875,sizing_mappings!$A$2:$B$6,2,0)</f>
        <v>2</v>
      </c>
      <c r="H2875" t="s">
        <v>51</v>
      </c>
      <c r="J2875" s="2">
        <v>1</v>
      </c>
    </row>
    <row r="2876" spans="1:10" ht="15" hidden="1" customHeight="1">
      <c r="A2876" t="s">
        <v>813</v>
      </c>
      <c r="B2876" t="s">
        <v>900</v>
      </c>
      <c r="C2876" s="1" t="s">
        <v>13</v>
      </c>
      <c r="D2876">
        <f>VLOOKUP(C2876,status_mappings!$A$2:$B$8,2,0)</f>
        <v>3</v>
      </c>
      <c r="E2876">
        <v>1510</v>
      </c>
      <c r="F2876" t="s">
        <v>14</v>
      </c>
      <c r="G2876">
        <f>VLOOKUP(F2876,sizing_mappings!$A$2:$B$6,2,0)</f>
        <v>2</v>
      </c>
      <c r="H2876" t="s">
        <v>271</v>
      </c>
      <c r="J2876" s="2">
        <v>1</v>
      </c>
    </row>
    <row r="2877" spans="1:10" ht="15" hidden="1" customHeight="1">
      <c r="A2877" t="s">
        <v>31</v>
      </c>
      <c r="B2877" s="1" t="s">
        <v>901</v>
      </c>
      <c r="C2877" s="1" t="s">
        <v>13</v>
      </c>
      <c r="D2877">
        <f>VLOOKUP(C2877,status_mappings!$A$2:$B$8,2,0)</f>
        <v>3</v>
      </c>
      <c r="E2877">
        <v>1512</v>
      </c>
      <c r="F2877" t="s">
        <v>21</v>
      </c>
      <c r="G2877">
        <f>VLOOKUP(F2877,sizing_mappings!$A$2:$B$6,2,0)</f>
        <v>3</v>
      </c>
      <c r="H2877" t="s">
        <v>478</v>
      </c>
      <c r="J2877" s="2">
        <v>0.6</v>
      </c>
    </row>
    <row r="2878" spans="1:10" ht="15" hidden="1" customHeight="1">
      <c r="A2878" t="s">
        <v>813</v>
      </c>
      <c r="B2878" t="s">
        <v>902</v>
      </c>
      <c r="C2878" s="1" t="s">
        <v>13</v>
      </c>
      <c r="D2878">
        <f>VLOOKUP(C2878,status_mappings!$A$2:$B$8,2,0)</f>
        <v>3</v>
      </c>
      <c r="E2878">
        <v>1602</v>
      </c>
      <c r="F2878" t="s">
        <v>21</v>
      </c>
      <c r="G2878">
        <f>VLOOKUP(F2878,sizing_mappings!$A$2:$B$6,2,0)</f>
        <v>3</v>
      </c>
      <c r="H2878" t="s">
        <v>258</v>
      </c>
      <c r="J2878" s="2">
        <v>0.9</v>
      </c>
    </row>
    <row r="2879" spans="1:10" ht="15" hidden="1" customHeight="1">
      <c r="A2879" t="s">
        <v>813</v>
      </c>
      <c r="B2879" t="s">
        <v>903</v>
      </c>
      <c r="C2879" s="1" t="s">
        <v>13</v>
      </c>
      <c r="D2879">
        <f>VLOOKUP(C2879,status_mappings!$A$2:$B$8,2,0)</f>
        <v>3</v>
      </c>
      <c r="E2879">
        <v>1512</v>
      </c>
      <c r="F2879" t="s">
        <v>36</v>
      </c>
      <c r="G2879">
        <f>VLOOKUP(F2879,sizing_mappings!$A$2:$B$6,2,0)</f>
        <v>8</v>
      </c>
      <c r="H2879" t="s">
        <v>746</v>
      </c>
      <c r="J2879" s="2">
        <v>0.05</v>
      </c>
    </row>
    <row r="2880" spans="1:10" ht="15" hidden="1" customHeight="1">
      <c r="A2880" t="s">
        <v>31</v>
      </c>
      <c r="B2880" t="s">
        <v>904</v>
      </c>
      <c r="C2880" s="1" t="s">
        <v>75</v>
      </c>
      <c r="D2880" t="e">
        <f>VLOOKUP(C2880,status_mappings!$A$2:$B$8,2,0)</f>
        <v>#N/A</v>
      </c>
      <c r="E2880">
        <v>1511</v>
      </c>
      <c r="F2880" t="s">
        <v>14</v>
      </c>
      <c r="G2880">
        <f>VLOOKUP(F2880,sizing_mappings!$A$2:$B$6,2,0)</f>
        <v>2</v>
      </c>
      <c r="H2880" t="s">
        <v>647</v>
      </c>
    </row>
    <row r="2881" spans="1:11" ht="15" hidden="1" customHeight="1">
      <c r="A2881" t="s">
        <v>813</v>
      </c>
      <c r="B2881" t="s">
        <v>905</v>
      </c>
      <c r="C2881" s="1" t="s">
        <v>13</v>
      </c>
      <c r="D2881">
        <f>VLOOKUP(C2881,status_mappings!$A$2:$B$8,2,0)</f>
        <v>3</v>
      </c>
      <c r="E2881">
        <v>1512</v>
      </c>
      <c r="F2881" t="s">
        <v>14</v>
      </c>
      <c r="G2881">
        <f>VLOOKUP(F2881,sizing_mappings!$A$2:$B$6,2,0)</f>
        <v>2</v>
      </c>
      <c r="H2881" t="s">
        <v>271</v>
      </c>
      <c r="J2881" s="2">
        <v>0.8</v>
      </c>
    </row>
    <row r="2882" spans="1:11" ht="15" hidden="1" customHeight="1">
      <c r="A2882" t="s">
        <v>813</v>
      </c>
      <c r="B2882" t="s">
        <v>906</v>
      </c>
      <c r="C2882" s="1" t="s">
        <v>13</v>
      </c>
      <c r="D2882">
        <f>VLOOKUP(C2882,status_mappings!$A$2:$B$8,2,0)</f>
        <v>3</v>
      </c>
      <c r="E2882">
        <v>1512</v>
      </c>
      <c r="F2882" t="s">
        <v>14</v>
      </c>
      <c r="G2882">
        <f>VLOOKUP(F2882,sizing_mappings!$A$2:$B$6,2,0)</f>
        <v>2</v>
      </c>
      <c r="H2882" t="s">
        <v>829</v>
      </c>
      <c r="J2882" s="2">
        <v>1</v>
      </c>
    </row>
    <row r="2883" spans="1:11" ht="15" hidden="1" customHeight="1">
      <c r="A2883" t="s">
        <v>813</v>
      </c>
      <c r="B2883" t="s">
        <v>907</v>
      </c>
      <c r="C2883" s="1" t="s">
        <v>13</v>
      </c>
      <c r="D2883">
        <f>VLOOKUP(C2883,status_mappings!$A$2:$B$8,2,0)</f>
        <v>3</v>
      </c>
      <c r="E2883">
        <v>1511</v>
      </c>
      <c r="F2883" t="s">
        <v>14</v>
      </c>
      <c r="G2883">
        <f>VLOOKUP(F2883,sizing_mappings!$A$2:$B$6,2,0)</f>
        <v>2</v>
      </c>
      <c r="H2883" t="s">
        <v>829</v>
      </c>
      <c r="J2883" s="2">
        <v>1</v>
      </c>
    </row>
    <row r="2884" spans="1:11" ht="15" hidden="1" customHeight="1">
      <c r="A2884" t="s">
        <v>813</v>
      </c>
      <c r="B2884" t="s">
        <v>908</v>
      </c>
      <c r="C2884" s="1" t="s">
        <v>13</v>
      </c>
      <c r="D2884">
        <f>VLOOKUP(C2884,status_mappings!$A$2:$B$8,2,0)</f>
        <v>3</v>
      </c>
      <c r="E2884">
        <v>1602</v>
      </c>
      <c r="F2884" t="s">
        <v>18</v>
      </c>
      <c r="G2884">
        <f>VLOOKUP(F2884,sizing_mappings!$A$2:$B$6,2,0)</f>
        <v>5</v>
      </c>
      <c r="H2884" t="s">
        <v>15</v>
      </c>
      <c r="J2884" s="2">
        <v>0.95</v>
      </c>
      <c r="K2884" t="s">
        <v>909</v>
      </c>
    </row>
    <row r="2885" spans="1:11" ht="15" hidden="1" customHeight="1">
      <c r="A2885" t="s">
        <v>813</v>
      </c>
      <c r="B2885" t="s">
        <v>910</v>
      </c>
      <c r="C2885" s="1" t="s">
        <v>13</v>
      </c>
      <c r="D2885">
        <f>VLOOKUP(C2885,status_mappings!$A$2:$B$8,2,0)</f>
        <v>3</v>
      </c>
      <c r="E2885">
        <v>1601</v>
      </c>
      <c r="F2885" t="s">
        <v>36</v>
      </c>
      <c r="G2885">
        <f>VLOOKUP(F2885,sizing_mappings!$A$2:$B$6,2,0)</f>
        <v>8</v>
      </c>
      <c r="H2885" t="s">
        <v>265</v>
      </c>
      <c r="J2885" s="2">
        <v>1</v>
      </c>
    </row>
    <row r="2886" spans="1:11" ht="15" hidden="1" customHeight="1">
      <c r="A2886" t="s">
        <v>31</v>
      </c>
      <c r="B2886" s="1" t="s">
        <v>911</v>
      </c>
      <c r="C2886" s="1" t="s">
        <v>13</v>
      </c>
      <c r="D2886">
        <f>VLOOKUP(C2886,status_mappings!$A$2:$B$8,2,0)</f>
        <v>3</v>
      </c>
      <c r="E2886">
        <v>1512</v>
      </c>
      <c r="F2886" t="s">
        <v>55</v>
      </c>
      <c r="G2886">
        <f>VLOOKUP(F2886,sizing_mappings!$A$2:$B$6,2,0)</f>
        <v>1</v>
      </c>
      <c r="H2886" t="s">
        <v>765</v>
      </c>
      <c r="J2886" s="2">
        <v>0.6</v>
      </c>
    </row>
    <row r="2887" spans="1:11" ht="15" hidden="1" customHeight="1">
      <c r="A2887" t="s">
        <v>31</v>
      </c>
      <c r="B2887" t="s">
        <v>912</v>
      </c>
      <c r="C2887" s="1" t="s">
        <v>13</v>
      </c>
      <c r="D2887">
        <f>VLOOKUP(C2887,status_mappings!$A$2:$B$8,2,0)</f>
        <v>3</v>
      </c>
      <c r="E2887">
        <v>1511</v>
      </c>
      <c r="F2887" t="s">
        <v>21</v>
      </c>
      <c r="G2887">
        <f>VLOOKUP(F2887,sizing_mappings!$A$2:$B$6,2,0)</f>
        <v>3</v>
      </c>
      <c r="H2887" t="s">
        <v>267</v>
      </c>
      <c r="J2887" s="2">
        <v>1</v>
      </c>
    </row>
    <row r="2888" spans="1:11" ht="15" hidden="1" customHeight="1">
      <c r="A2888" t="s">
        <v>813</v>
      </c>
      <c r="B2888" t="s">
        <v>913</v>
      </c>
      <c r="C2888" s="1" t="s">
        <v>13</v>
      </c>
      <c r="D2888">
        <f>VLOOKUP(C2888,status_mappings!$A$2:$B$8,2,0)</f>
        <v>3</v>
      </c>
      <c r="E2888">
        <v>1602</v>
      </c>
      <c r="F2888" t="s">
        <v>55</v>
      </c>
      <c r="G2888">
        <f>VLOOKUP(F2888,sizing_mappings!$A$2:$B$6,2,0)</f>
        <v>1</v>
      </c>
      <c r="H2888" t="s">
        <v>877</v>
      </c>
      <c r="J2888" s="2">
        <v>0.25</v>
      </c>
    </row>
    <row r="2889" spans="1:11" ht="15" hidden="1" customHeight="1">
      <c r="A2889" t="s">
        <v>813</v>
      </c>
      <c r="B2889" t="s">
        <v>914</v>
      </c>
      <c r="C2889" s="1" t="s">
        <v>75</v>
      </c>
      <c r="D2889" t="e">
        <f>VLOOKUP(C2889,status_mappings!$A$2:$B$8,2,0)</f>
        <v>#N/A</v>
      </c>
      <c r="E2889">
        <v>1609</v>
      </c>
      <c r="F2889" t="s">
        <v>36</v>
      </c>
      <c r="G2889">
        <f>VLOOKUP(F2889,sizing_mappings!$A$2:$B$6,2,0)</f>
        <v>8</v>
      </c>
      <c r="H2889" t="s">
        <v>15</v>
      </c>
      <c r="J2889" s="2">
        <v>0.25</v>
      </c>
    </row>
    <row r="2890" spans="1:11" ht="15" hidden="1" customHeight="1">
      <c r="A2890" t="s">
        <v>813</v>
      </c>
      <c r="B2890" t="s">
        <v>915</v>
      </c>
      <c r="C2890" s="1" t="s">
        <v>13</v>
      </c>
      <c r="D2890">
        <f>VLOOKUP(C2890,status_mappings!$A$2:$B$8,2,0)</f>
        <v>3</v>
      </c>
      <c r="E2890">
        <v>1601</v>
      </c>
      <c r="F2890" t="s">
        <v>21</v>
      </c>
      <c r="G2890">
        <f>VLOOKUP(F2890,sizing_mappings!$A$2:$B$6,2,0)</f>
        <v>3</v>
      </c>
      <c r="H2890" t="s">
        <v>15</v>
      </c>
    </row>
    <row r="2891" spans="1:11" ht="15" hidden="1" customHeight="1">
      <c r="A2891" t="s">
        <v>813</v>
      </c>
      <c r="B2891" t="s">
        <v>916</v>
      </c>
      <c r="C2891" s="1" t="s">
        <v>13</v>
      </c>
      <c r="D2891">
        <f>VLOOKUP(C2891,status_mappings!$A$2:$B$8,2,0)</f>
        <v>3</v>
      </c>
      <c r="E2891">
        <v>1601</v>
      </c>
      <c r="F2891" t="s">
        <v>18</v>
      </c>
      <c r="G2891">
        <f>VLOOKUP(F2891,sizing_mappings!$A$2:$B$6,2,0)</f>
        <v>5</v>
      </c>
      <c r="H2891" t="s">
        <v>51</v>
      </c>
      <c r="J2891" s="2">
        <v>0.9</v>
      </c>
      <c r="K2891" t="s">
        <v>917</v>
      </c>
    </row>
    <row r="2892" spans="1:11" ht="15" hidden="1" customHeight="1">
      <c r="A2892" t="s">
        <v>813</v>
      </c>
      <c r="B2892" t="s">
        <v>918</v>
      </c>
      <c r="C2892" s="1" t="s">
        <v>13</v>
      </c>
      <c r="D2892">
        <f>VLOOKUP(C2892,status_mappings!$A$2:$B$8,2,0)</f>
        <v>3</v>
      </c>
      <c r="E2892">
        <v>1601</v>
      </c>
      <c r="F2892" t="s">
        <v>18</v>
      </c>
      <c r="G2892">
        <f>VLOOKUP(F2892,sizing_mappings!$A$2:$B$6,2,0)</f>
        <v>5</v>
      </c>
      <c r="H2892" t="s">
        <v>271</v>
      </c>
      <c r="J2892" s="2">
        <v>0.8</v>
      </c>
      <c r="K2892" t="s">
        <v>917</v>
      </c>
    </row>
    <row r="2893" spans="1:11" ht="15" hidden="1" customHeight="1">
      <c r="A2893" t="s">
        <v>401</v>
      </c>
      <c r="B2893" t="s">
        <v>919</v>
      </c>
      <c r="C2893" s="1" t="s">
        <v>13</v>
      </c>
      <c r="D2893">
        <f>VLOOKUP(C2893,status_mappings!$A$2:$B$8,2,0)</f>
        <v>3</v>
      </c>
      <c r="E2893">
        <v>1512</v>
      </c>
      <c r="F2893" t="s">
        <v>18</v>
      </c>
      <c r="G2893">
        <f>VLOOKUP(F2893,sizing_mappings!$A$2:$B$6,2,0)</f>
        <v>5</v>
      </c>
      <c r="H2893" t="s">
        <v>15</v>
      </c>
      <c r="J2893" s="2">
        <v>1</v>
      </c>
    </row>
    <row r="2894" spans="1:11" ht="15" hidden="1" customHeight="1">
      <c r="A2894" t="s">
        <v>401</v>
      </c>
      <c r="B2894" t="s">
        <v>920</v>
      </c>
      <c r="C2894" s="1" t="s">
        <v>13</v>
      </c>
      <c r="D2894">
        <f>VLOOKUP(C2894,status_mappings!$A$2:$B$8,2,0)</f>
        <v>3</v>
      </c>
      <c r="E2894">
        <v>1601</v>
      </c>
      <c r="F2894" t="s">
        <v>18</v>
      </c>
      <c r="G2894">
        <f>VLOOKUP(F2894,sizing_mappings!$A$2:$B$6,2,0)</f>
        <v>5</v>
      </c>
      <c r="H2894" t="s">
        <v>798</v>
      </c>
      <c r="J2894" s="2">
        <v>0.5</v>
      </c>
    </row>
    <row r="2895" spans="1:11" ht="15" hidden="1" customHeight="1">
      <c r="A2895" t="s">
        <v>401</v>
      </c>
      <c r="B2895" t="s">
        <v>921</v>
      </c>
      <c r="C2895" s="1" t="s">
        <v>13</v>
      </c>
      <c r="D2895">
        <f>VLOOKUP(C2895,status_mappings!$A$2:$B$8,2,0)</f>
        <v>3</v>
      </c>
      <c r="E2895">
        <v>1512</v>
      </c>
      <c r="F2895" t="s">
        <v>18</v>
      </c>
      <c r="G2895">
        <f>VLOOKUP(F2895,sizing_mappings!$A$2:$B$6,2,0)</f>
        <v>5</v>
      </c>
      <c r="H2895" t="s">
        <v>798</v>
      </c>
      <c r="J2895" s="2">
        <v>0.85</v>
      </c>
    </row>
    <row r="2896" spans="1:11" ht="15" hidden="1" customHeight="1">
      <c r="A2896" t="s">
        <v>922</v>
      </c>
      <c r="B2896" t="s">
        <v>923</v>
      </c>
      <c r="C2896" s="1" t="s">
        <v>13</v>
      </c>
      <c r="D2896">
        <f>VLOOKUP(C2896,status_mappings!$A$2:$B$8,2,0)</f>
        <v>3</v>
      </c>
      <c r="E2896">
        <v>1601</v>
      </c>
      <c r="F2896" t="s">
        <v>18</v>
      </c>
      <c r="G2896">
        <f>VLOOKUP(F2896,sizing_mappings!$A$2:$B$6,2,0)</f>
        <v>5</v>
      </c>
      <c r="H2896" t="s">
        <v>650</v>
      </c>
    </row>
    <row r="2897" spans="1:11" ht="15" hidden="1" customHeight="1">
      <c r="A2897" t="s">
        <v>813</v>
      </c>
      <c r="B2897" t="s">
        <v>924</v>
      </c>
      <c r="C2897" s="1" t="s">
        <v>75</v>
      </c>
      <c r="D2897" t="e">
        <f>VLOOKUP(C2897,status_mappings!$A$2:$B$8,2,0)</f>
        <v>#N/A</v>
      </c>
      <c r="E2897">
        <v>1606</v>
      </c>
      <c r="F2897" t="s">
        <v>36</v>
      </c>
      <c r="G2897">
        <f>VLOOKUP(F2897,sizing_mappings!$A$2:$B$6,2,0)</f>
        <v>8</v>
      </c>
      <c r="H2897" t="s">
        <v>267</v>
      </c>
      <c r="J2897" s="2">
        <v>0.75</v>
      </c>
    </row>
    <row r="2898" spans="1:11" ht="15" hidden="1" customHeight="1">
      <c r="A2898" t="s">
        <v>813</v>
      </c>
      <c r="B2898" t="s">
        <v>925</v>
      </c>
      <c r="C2898" s="1" t="s">
        <v>13</v>
      </c>
      <c r="D2898">
        <f>VLOOKUP(C2898,status_mappings!$A$2:$B$8,2,0)</f>
        <v>3</v>
      </c>
      <c r="E2898">
        <v>1604</v>
      </c>
      <c r="F2898" t="s">
        <v>18</v>
      </c>
      <c r="G2898">
        <f>VLOOKUP(F2898,sizing_mappings!$A$2:$B$6,2,0)</f>
        <v>5</v>
      </c>
      <c r="H2898" t="s">
        <v>829</v>
      </c>
      <c r="J2898" s="2">
        <v>0.9</v>
      </c>
    </row>
    <row r="2899" spans="1:11" ht="15" hidden="1" customHeight="1">
      <c r="A2899" t="s">
        <v>813</v>
      </c>
      <c r="B2899" t="s">
        <v>926</v>
      </c>
      <c r="C2899" s="1" t="s">
        <v>13</v>
      </c>
      <c r="D2899">
        <f>VLOOKUP(C2899,status_mappings!$A$2:$B$8,2,0)</f>
        <v>3</v>
      </c>
      <c r="E2899">
        <v>1601</v>
      </c>
      <c r="F2899" t="s">
        <v>36</v>
      </c>
      <c r="G2899">
        <f>VLOOKUP(F2899,sizing_mappings!$A$2:$B$6,2,0)</f>
        <v>8</v>
      </c>
      <c r="H2899" t="s">
        <v>746</v>
      </c>
      <c r="J2899" s="2">
        <v>1</v>
      </c>
    </row>
    <row r="2900" spans="1:11" ht="15" hidden="1" customHeight="1">
      <c r="A2900" t="s">
        <v>813</v>
      </c>
      <c r="B2900" t="s">
        <v>927</v>
      </c>
      <c r="C2900" s="1" t="s">
        <v>13</v>
      </c>
      <c r="D2900">
        <f>VLOOKUP(C2900,status_mappings!$A$2:$B$8,2,0)</f>
        <v>3</v>
      </c>
      <c r="E2900">
        <v>1512</v>
      </c>
      <c r="F2900" t="s">
        <v>21</v>
      </c>
      <c r="G2900">
        <f>VLOOKUP(F2900,sizing_mappings!$A$2:$B$6,2,0)</f>
        <v>3</v>
      </c>
      <c r="H2900" t="s">
        <v>618</v>
      </c>
      <c r="J2900" s="2">
        <v>1</v>
      </c>
    </row>
    <row r="2901" spans="1:11" ht="15" hidden="1" customHeight="1">
      <c r="A2901" t="s">
        <v>401</v>
      </c>
      <c r="B2901" t="s">
        <v>928</v>
      </c>
      <c r="C2901" s="1" t="s">
        <v>13</v>
      </c>
      <c r="D2901">
        <f>VLOOKUP(C2901,status_mappings!$A$2:$B$8,2,0)</f>
        <v>3</v>
      </c>
      <c r="E2901">
        <v>1512</v>
      </c>
      <c r="F2901" t="s">
        <v>18</v>
      </c>
      <c r="G2901">
        <f>VLOOKUP(F2901,sizing_mappings!$A$2:$B$6,2,0)</f>
        <v>5</v>
      </c>
      <c r="H2901" t="s">
        <v>798</v>
      </c>
      <c r="J2901" s="2">
        <v>1</v>
      </c>
    </row>
    <row r="2902" spans="1:11" hidden="1">
      <c r="A2902" t="s">
        <v>401</v>
      </c>
      <c r="B2902" t="s">
        <v>929</v>
      </c>
      <c r="C2902" s="1" t="s">
        <v>13</v>
      </c>
      <c r="D2902">
        <f>VLOOKUP(C2902,status_mappings!$A$2:$B$8,2,0)</f>
        <v>3</v>
      </c>
      <c r="E2902">
        <v>1601</v>
      </c>
      <c r="F2902" t="s">
        <v>14</v>
      </c>
      <c r="G2902">
        <f>VLOOKUP(F2902,sizing_mappings!$A$2:$B$6,2,0)</f>
        <v>2</v>
      </c>
      <c r="H2902" t="s">
        <v>881</v>
      </c>
      <c r="J2902" s="2">
        <v>1</v>
      </c>
    </row>
    <row r="2903" spans="1:11" hidden="1">
      <c r="A2903" t="s">
        <v>813</v>
      </c>
      <c r="B2903" t="s">
        <v>930</v>
      </c>
      <c r="C2903" s="1" t="s">
        <v>13</v>
      </c>
      <c r="D2903">
        <f>VLOOKUP(C2903,status_mappings!$A$2:$B$8,2,0)</f>
        <v>3</v>
      </c>
      <c r="E2903">
        <v>1512</v>
      </c>
      <c r="F2903" t="s">
        <v>21</v>
      </c>
      <c r="G2903">
        <f>VLOOKUP(F2903,sizing_mappings!$A$2:$B$6,2,0)</f>
        <v>3</v>
      </c>
      <c r="H2903" t="s">
        <v>618</v>
      </c>
    </row>
    <row r="2904" spans="1:11" hidden="1">
      <c r="A2904" t="s">
        <v>813</v>
      </c>
      <c r="B2904" t="s">
        <v>931</v>
      </c>
      <c r="C2904" s="1" t="s">
        <v>13</v>
      </c>
      <c r="D2904">
        <f>VLOOKUP(C2904,status_mappings!$A$2:$B$8,2,0)</f>
        <v>3</v>
      </c>
      <c r="E2904">
        <v>1601</v>
      </c>
      <c r="F2904" t="s">
        <v>55</v>
      </c>
      <c r="G2904">
        <f>VLOOKUP(F2904,sizing_mappings!$A$2:$B$6,2,0)</f>
        <v>1</v>
      </c>
      <c r="H2904" t="s">
        <v>585</v>
      </c>
      <c r="J2904" s="2">
        <v>0.5</v>
      </c>
    </row>
    <row r="2905" spans="1:11" ht="15" hidden="1" customHeight="1">
      <c r="A2905" t="s">
        <v>813</v>
      </c>
      <c r="B2905" t="s">
        <v>932</v>
      </c>
      <c r="C2905" s="1" t="s">
        <v>13</v>
      </c>
      <c r="D2905">
        <f>VLOOKUP(C2905,status_mappings!$A$2:$B$8,2,0)</f>
        <v>3</v>
      </c>
      <c r="E2905">
        <v>1512</v>
      </c>
      <c r="F2905" t="s">
        <v>36</v>
      </c>
      <c r="G2905">
        <f>VLOOKUP(F2905,sizing_mappings!$A$2:$B$6,2,0)</f>
        <v>8</v>
      </c>
      <c r="H2905" t="s">
        <v>585</v>
      </c>
      <c r="J2905" s="2">
        <v>1</v>
      </c>
    </row>
    <row r="2906" spans="1:11" ht="15" hidden="1" customHeight="1">
      <c r="A2906" t="s">
        <v>922</v>
      </c>
      <c r="B2906" t="s">
        <v>933</v>
      </c>
      <c r="C2906" s="1" t="s">
        <v>13</v>
      </c>
      <c r="D2906">
        <f>VLOOKUP(C2906,status_mappings!$A$2:$B$8,2,0)</f>
        <v>3</v>
      </c>
      <c r="E2906">
        <v>1601</v>
      </c>
      <c r="F2906" t="s">
        <v>18</v>
      </c>
      <c r="G2906">
        <f>VLOOKUP(F2906,sizing_mappings!$A$2:$B$6,2,0)</f>
        <v>5</v>
      </c>
      <c r="H2906" t="s">
        <v>694</v>
      </c>
    </row>
    <row r="2907" spans="1:11" ht="15" hidden="1" customHeight="1">
      <c r="A2907" t="s">
        <v>813</v>
      </c>
      <c r="B2907" t="s">
        <v>934</v>
      </c>
      <c r="C2907" s="1" t="s">
        <v>13</v>
      </c>
      <c r="D2907">
        <f>VLOOKUP(C2907,status_mappings!$A$2:$B$8,2,0)</f>
        <v>3</v>
      </c>
      <c r="E2907">
        <v>1601</v>
      </c>
      <c r="F2907" t="s">
        <v>14</v>
      </c>
      <c r="G2907">
        <f>VLOOKUP(F2907,sizing_mappings!$A$2:$B$6,2,0)</f>
        <v>2</v>
      </c>
      <c r="H2907" t="s">
        <v>829</v>
      </c>
      <c r="J2907" s="2">
        <v>1</v>
      </c>
    </row>
    <row r="2908" spans="1:11" ht="15" hidden="1" customHeight="1">
      <c r="A2908" t="s">
        <v>813</v>
      </c>
      <c r="B2908" t="s">
        <v>935</v>
      </c>
      <c r="C2908" s="1" t="s">
        <v>13</v>
      </c>
      <c r="D2908">
        <f>VLOOKUP(C2908,status_mappings!$A$2:$B$8,2,0)</f>
        <v>3</v>
      </c>
      <c r="E2908">
        <v>1601</v>
      </c>
      <c r="F2908" t="s">
        <v>36</v>
      </c>
      <c r="G2908">
        <f>VLOOKUP(F2908,sizing_mappings!$A$2:$B$6,2,0)</f>
        <v>8</v>
      </c>
      <c r="H2908" t="s">
        <v>263</v>
      </c>
      <c r="J2908" s="2">
        <v>0.2</v>
      </c>
    </row>
    <row r="2909" spans="1:11" ht="15" hidden="1" customHeight="1">
      <c r="A2909" t="s">
        <v>813</v>
      </c>
      <c r="B2909" t="s">
        <v>936</v>
      </c>
      <c r="C2909" s="1" t="s">
        <v>13</v>
      </c>
      <c r="D2909">
        <f>VLOOKUP(C2909,status_mappings!$A$2:$B$8,2,0)</f>
        <v>3</v>
      </c>
      <c r="E2909">
        <v>1601</v>
      </c>
      <c r="F2909" t="s">
        <v>18</v>
      </c>
      <c r="G2909">
        <f>VLOOKUP(F2909,sizing_mappings!$A$2:$B$6,2,0)</f>
        <v>5</v>
      </c>
      <c r="H2909" t="s">
        <v>51</v>
      </c>
      <c r="J2909" s="2">
        <v>1</v>
      </c>
    </row>
    <row r="2910" spans="1:11" ht="15" hidden="1" customHeight="1">
      <c r="A2910" t="s">
        <v>31</v>
      </c>
      <c r="B2910" t="s">
        <v>937</v>
      </c>
      <c r="C2910" s="1" t="s">
        <v>13</v>
      </c>
      <c r="D2910">
        <f>VLOOKUP(C2910,status_mappings!$A$2:$B$8,2,0)</f>
        <v>3</v>
      </c>
      <c r="E2910">
        <v>1604</v>
      </c>
      <c r="F2910" t="s">
        <v>18</v>
      </c>
      <c r="G2910">
        <f>VLOOKUP(F2910,sizing_mappings!$A$2:$B$6,2,0)</f>
        <v>5</v>
      </c>
      <c r="H2910" t="s">
        <v>276</v>
      </c>
      <c r="J2910" s="2">
        <v>0.8</v>
      </c>
    </row>
    <row r="2911" spans="1:11" ht="15" hidden="1" customHeight="1">
      <c r="A2911" t="s">
        <v>813</v>
      </c>
      <c r="B2911" t="s">
        <v>938</v>
      </c>
      <c r="C2911" s="1" t="s">
        <v>13</v>
      </c>
      <c r="D2911">
        <f>VLOOKUP(C2911,status_mappings!$A$2:$B$8,2,0)</f>
        <v>3</v>
      </c>
      <c r="E2911">
        <v>1605</v>
      </c>
      <c r="F2911" t="s">
        <v>18</v>
      </c>
      <c r="G2911">
        <f>VLOOKUP(F2911,sizing_mappings!$A$2:$B$6,2,0)</f>
        <v>5</v>
      </c>
      <c r="H2911" t="s">
        <v>585</v>
      </c>
      <c r="J2911" s="2">
        <v>1</v>
      </c>
      <c r="K2911" t="s">
        <v>939</v>
      </c>
    </row>
    <row r="2912" spans="1:11" ht="15" hidden="1" customHeight="1">
      <c r="A2912" t="s">
        <v>813</v>
      </c>
      <c r="B2912" t="s">
        <v>940</v>
      </c>
      <c r="C2912" s="1" t="s">
        <v>13</v>
      </c>
      <c r="D2912">
        <f>VLOOKUP(C2912,status_mappings!$A$2:$B$8,2,0)</f>
        <v>3</v>
      </c>
      <c r="E2912">
        <v>1601</v>
      </c>
      <c r="F2912" t="s">
        <v>21</v>
      </c>
      <c r="G2912">
        <f>VLOOKUP(F2912,sizing_mappings!$A$2:$B$6,2,0)</f>
        <v>3</v>
      </c>
      <c r="H2912" t="s">
        <v>267</v>
      </c>
      <c r="J2912" s="2">
        <v>0.75</v>
      </c>
      <c r="K2912" t="s">
        <v>941</v>
      </c>
    </row>
    <row r="2913" spans="1:11" ht="15" hidden="1" customHeight="1">
      <c r="A2913" t="s">
        <v>813</v>
      </c>
      <c r="B2913" t="s">
        <v>942</v>
      </c>
      <c r="C2913" s="1" t="s">
        <v>13</v>
      </c>
      <c r="D2913">
        <f>VLOOKUP(C2913,status_mappings!$A$2:$B$8,2,0)</f>
        <v>3</v>
      </c>
      <c r="E2913">
        <v>1608</v>
      </c>
      <c r="F2913" t="s">
        <v>21</v>
      </c>
      <c r="G2913">
        <f>VLOOKUP(F2913,sizing_mappings!$A$2:$B$6,2,0)</f>
        <v>3</v>
      </c>
      <c r="H2913" t="s">
        <v>690</v>
      </c>
      <c r="J2913" s="2">
        <v>0.95</v>
      </c>
      <c r="K2913" t="s">
        <v>943</v>
      </c>
    </row>
    <row r="2914" spans="1:11" ht="15" hidden="1" customHeight="1">
      <c r="A2914" t="s">
        <v>782</v>
      </c>
      <c r="B2914" t="s">
        <v>944</v>
      </c>
      <c r="C2914" s="1" t="s">
        <v>13</v>
      </c>
      <c r="D2914">
        <f>VLOOKUP(C2914,status_mappings!$A$2:$B$8,2,0)</f>
        <v>3</v>
      </c>
      <c r="E2914">
        <v>1605</v>
      </c>
      <c r="F2914" t="s">
        <v>36</v>
      </c>
      <c r="G2914">
        <f>VLOOKUP(F2914,sizing_mappings!$A$2:$B$6,2,0)</f>
        <v>8</v>
      </c>
      <c r="H2914" t="s">
        <v>267</v>
      </c>
      <c r="J2914" s="2">
        <v>0.75</v>
      </c>
      <c r="K2914" t="s">
        <v>945</v>
      </c>
    </row>
    <row r="2915" spans="1:11" ht="15" hidden="1" customHeight="1">
      <c r="A2915" t="s">
        <v>813</v>
      </c>
      <c r="B2915" t="s">
        <v>946</v>
      </c>
      <c r="C2915" s="1" t="s">
        <v>13</v>
      </c>
      <c r="D2915">
        <f>VLOOKUP(C2915,status_mappings!$A$2:$B$8,2,0)</f>
        <v>3</v>
      </c>
      <c r="E2915">
        <v>1604</v>
      </c>
      <c r="F2915" t="s">
        <v>21</v>
      </c>
      <c r="G2915">
        <f>VLOOKUP(F2915,sizing_mappings!$A$2:$B$6,2,0)</f>
        <v>3</v>
      </c>
      <c r="H2915" t="s">
        <v>729</v>
      </c>
      <c r="J2915" s="2">
        <v>0.85</v>
      </c>
    </row>
    <row r="2916" spans="1:11" ht="15" hidden="1" customHeight="1">
      <c r="A2916" t="s">
        <v>31</v>
      </c>
      <c r="B2916" t="s">
        <v>947</v>
      </c>
      <c r="C2916" s="1" t="s">
        <v>75</v>
      </c>
      <c r="D2916" t="e">
        <f>VLOOKUP(C2916,status_mappings!$A$2:$B$8,2,0)</f>
        <v>#N/A</v>
      </c>
      <c r="E2916">
        <v>1605</v>
      </c>
      <c r="F2916" t="s">
        <v>36</v>
      </c>
      <c r="G2916">
        <f>VLOOKUP(F2916,sizing_mappings!$A$2:$B$6,2,0)</f>
        <v>8</v>
      </c>
      <c r="H2916" t="s">
        <v>25</v>
      </c>
    </row>
    <row r="2917" spans="1:11" ht="15" hidden="1" customHeight="1">
      <c r="A2917" t="s">
        <v>782</v>
      </c>
      <c r="B2917" t="s">
        <v>948</v>
      </c>
      <c r="C2917" s="1" t="s">
        <v>13</v>
      </c>
      <c r="D2917">
        <f>VLOOKUP(C2917,status_mappings!$A$2:$B$8,2,0)</f>
        <v>3</v>
      </c>
      <c r="E2917">
        <v>1601</v>
      </c>
      <c r="F2917" t="s">
        <v>14</v>
      </c>
      <c r="G2917">
        <f>VLOOKUP(F2917,sizing_mappings!$A$2:$B$6,2,0)</f>
        <v>2</v>
      </c>
      <c r="H2917" t="s">
        <v>949</v>
      </c>
    </row>
    <row r="2918" spans="1:11" ht="15" hidden="1" customHeight="1">
      <c r="A2918" t="s">
        <v>31</v>
      </c>
      <c r="B2918" t="s">
        <v>950</v>
      </c>
      <c r="C2918" s="1" t="s">
        <v>13</v>
      </c>
      <c r="D2918">
        <f>VLOOKUP(C2918,status_mappings!$A$2:$B$8,2,0)</f>
        <v>3</v>
      </c>
      <c r="E2918">
        <v>1511</v>
      </c>
      <c r="F2918" t="s">
        <v>18</v>
      </c>
      <c r="G2918">
        <f>VLOOKUP(F2918,sizing_mappings!$A$2:$B$6,2,0)</f>
        <v>5</v>
      </c>
      <c r="H2918" t="s">
        <v>15</v>
      </c>
    </row>
    <row r="2919" spans="1:11" ht="15" hidden="1" customHeight="1">
      <c r="A2919" t="s">
        <v>31</v>
      </c>
      <c r="B2919" t="s">
        <v>951</v>
      </c>
      <c r="C2919" s="1" t="s">
        <v>13</v>
      </c>
      <c r="D2919">
        <f>VLOOKUP(C2919,status_mappings!$A$2:$B$8,2,0)</f>
        <v>3</v>
      </c>
      <c r="E2919">
        <v>1512</v>
      </c>
      <c r="F2919" t="s">
        <v>18</v>
      </c>
      <c r="G2919">
        <f>VLOOKUP(F2919,sizing_mappings!$A$2:$B$6,2,0)</f>
        <v>5</v>
      </c>
      <c r="H2919" t="s">
        <v>15</v>
      </c>
    </row>
    <row r="2920" spans="1:11" ht="15" hidden="1" customHeight="1">
      <c r="A2920" t="s">
        <v>31</v>
      </c>
      <c r="B2920" t="s">
        <v>952</v>
      </c>
      <c r="C2920" s="1" t="s">
        <v>13</v>
      </c>
      <c r="D2920">
        <f>VLOOKUP(C2920,status_mappings!$A$2:$B$8,2,0)</f>
        <v>3</v>
      </c>
      <c r="E2920">
        <v>1601</v>
      </c>
      <c r="F2920" t="s">
        <v>18</v>
      </c>
      <c r="G2920">
        <f>VLOOKUP(F2920,sizing_mappings!$A$2:$B$6,2,0)</f>
        <v>5</v>
      </c>
      <c r="H2920" t="s">
        <v>15</v>
      </c>
    </row>
    <row r="2921" spans="1:11" ht="15" hidden="1" customHeight="1">
      <c r="A2921" t="s">
        <v>31</v>
      </c>
      <c r="B2921" t="s">
        <v>953</v>
      </c>
      <c r="C2921" s="1" t="s">
        <v>13</v>
      </c>
      <c r="D2921">
        <f>VLOOKUP(C2921,status_mappings!$A$2:$B$8,2,0)</f>
        <v>3</v>
      </c>
      <c r="E2921">
        <v>1602</v>
      </c>
      <c r="F2921" t="s">
        <v>18</v>
      </c>
      <c r="G2921">
        <f>VLOOKUP(F2921,sizing_mappings!$A$2:$B$6,2,0)</f>
        <v>5</v>
      </c>
      <c r="H2921" t="s">
        <v>15</v>
      </c>
    </row>
    <row r="2922" spans="1:11" ht="15" hidden="1" customHeight="1">
      <c r="A2922" t="s">
        <v>31</v>
      </c>
      <c r="B2922" t="s">
        <v>954</v>
      </c>
      <c r="C2922" s="1" t="s">
        <v>13</v>
      </c>
      <c r="D2922">
        <f>VLOOKUP(C2922,status_mappings!$A$2:$B$8,2,0)</f>
        <v>3</v>
      </c>
      <c r="E2922">
        <v>1603</v>
      </c>
      <c r="F2922" t="s">
        <v>18</v>
      </c>
      <c r="G2922">
        <f>VLOOKUP(F2922,sizing_mappings!$A$2:$B$6,2,0)</f>
        <v>5</v>
      </c>
      <c r="H2922" t="s">
        <v>15</v>
      </c>
    </row>
    <row r="2923" spans="1:11" ht="15" hidden="1" customHeight="1">
      <c r="A2923" t="s">
        <v>31</v>
      </c>
      <c r="B2923" t="s">
        <v>955</v>
      </c>
      <c r="C2923" s="1" t="s">
        <v>13</v>
      </c>
      <c r="D2923">
        <f>VLOOKUP(C2923,status_mappings!$A$2:$B$8,2,0)</f>
        <v>3</v>
      </c>
      <c r="E2923">
        <v>1604</v>
      </c>
      <c r="F2923" t="s">
        <v>18</v>
      </c>
      <c r="G2923">
        <f>VLOOKUP(F2923,sizing_mappings!$A$2:$B$6,2,0)</f>
        <v>5</v>
      </c>
      <c r="H2923" t="s">
        <v>15</v>
      </c>
    </row>
    <row r="2924" spans="1:11" ht="15" hidden="1" customHeight="1">
      <c r="A2924" t="s">
        <v>31</v>
      </c>
      <c r="B2924" t="s">
        <v>956</v>
      </c>
      <c r="C2924" s="1" t="s">
        <v>13</v>
      </c>
      <c r="D2924">
        <f>VLOOKUP(C2924,status_mappings!$A$2:$B$8,2,0)</f>
        <v>3</v>
      </c>
      <c r="E2924">
        <v>1605</v>
      </c>
      <c r="F2924" t="s">
        <v>18</v>
      </c>
      <c r="G2924">
        <f>VLOOKUP(F2924,sizing_mappings!$A$2:$B$6,2,0)</f>
        <v>5</v>
      </c>
      <c r="H2924" t="s">
        <v>15</v>
      </c>
    </row>
    <row r="2925" spans="1:11" ht="15" hidden="1" customHeight="1">
      <c r="A2925" t="s">
        <v>31</v>
      </c>
      <c r="B2925" t="s">
        <v>957</v>
      </c>
      <c r="C2925" s="1" t="s">
        <v>13</v>
      </c>
      <c r="D2925">
        <f>VLOOKUP(C2925,status_mappings!$A$2:$B$8,2,0)</f>
        <v>3</v>
      </c>
      <c r="E2925">
        <v>1606</v>
      </c>
      <c r="F2925" t="s">
        <v>18</v>
      </c>
      <c r="G2925">
        <f>VLOOKUP(F2925,sizing_mappings!$A$2:$B$6,2,0)</f>
        <v>5</v>
      </c>
      <c r="H2925" t="s">
        <v>15</v>
      </c>
    </row>
    <row r="2926" spans="1:11" ht="15" hidden="1" customHeight="1">
      <c r="A2926" t="s">
        <v>31</v>
      </c>
      <c r="B2926" t="s">
        <v>958</v>
      </c>
      <c r="C2926" s="1" t="s">
        <v>13</v>
      </c>
      <c r="D2926">
        <f>VLOOKUP(C2926,status_mappings!$A$2:$B$8,2,0)</f>
        <v>3</v>
      </c>
      <c r="E2926">
        <v>1607</v>
      </c>
      <c r="F2926" t="s">
        <v>18</v>
      </c>
      <c r="G2926">
        <f>VLOOKUP(F2926,sizing_mappings!$A$2:$B$6,2,0)</f>
        <v>5</v>
      </c>
      <c r="H2926" t="s">
        <v>15</v>
      </c>
    </row>
    <row r="2927" spans="1:11" ht="15" hidden="1" customHeight="1">
      <c r="A2927" t="s">
        <v>31</v>
      </c>
      <c r="B2927" t="s">
        <v>959</v>
      </c>
      <c r="C2927" s="1" t="s">
        <v>13</v>
      </c>
      <c r="D2927">
        <f>VLOOKUP(C2927,status_mappings!$A$2:$B$8,2,0)</f>
        <v>3</v>
      </c>
      <c r="E2927">
        <v>1608</v>
      </c>
      <c r="F2927" t="s">
        <v>18</v>
      </c>
      <c r="G2927">
        <f>VLOOKUP(F2927,sizing_mappings!$A$2:$B$6,2,0)</f>
        <v>5</v>
      </c>
      <c r="H2927" t="s">
        <v>15</v>
      </c>
    </row>
    <row r="2928" spans="1:11" ht="15" hidden="1" customHeight="1">
      <c r="A2928" t="s">
        <v>31</v>
      </c>
      <c r="B2928" t="s">
        <v>960</v>
      </c>
      <c r="C2928" s="1" t="s">
        <v>13</v>
      </c>
      <c r="D2928">
        <f>VLOOKUP(C2928,status_mappings!$A$2:$B$8,2,0)</f>
        <v>3</v>
      </c>
      <c r="E2928">
        <v>1609</v>
      </c>
      <c r="F2928" t="s">
        <v>18</v>
      </c>
      <c r="G2928">
        <f>VLOOKUP(F2928,sizing_mappings!$A$2:$B$6,2,0)</f>
        <v>5</v>
      </c>
      <c r="H2928" t="s">
        <v>15</v>
      </c>
    </row>
    <row r="2929" spans="1:10" ht="15" hidden="1" customHeight="1">
      <c r="A2929" t="s">
        <v>31</v>
      </c>
      <c r="B2929" t="s">
        <v>961</v>
      </c>
      <c r="C2929" s="1" t="s">
        <v>13</v>
      </c>
      <c r="D2929">
        <f>VLOOKUP(C2929,status_mappings!$A$2:$B$8,2,0)</f>
        <v>3</v>
      </c>
      <c r="E2929">
        <v>1610</v>
      </c>
      <c r="F2929" t="s">
        <v>18</v>
      </c>
      <c r="G2929">
        <f>VLOOKUP(F2929,sizing_mappings!$A$2:$B$6,2,0)</f>
        <v>5</v>
      </c>
      <c r="H2929" t="s">
        <v>15</v>
      </c>
    </row>
    <row r="2930" spans="1:10" ht="15" hidden="1" customHeight="1">
      <c r="A2930" t="s">
        <v>31</v>
      </c>
      <c r="B2930" t="s">
        <v>962</v>
      </c>
      <c r="C2930" s="1" t="s">
        <v>13</v>
      </c>
      <c r="D2930">
        <f>VLOOKUP(C2930,status_mappings!$A$2:$B$8,2,0)</f>
        <v>3</v>
      </c>
      <c r="E2930">
        <v>1611</v>
      </c>
      <c r="F2930" t="s">
        <v>18</v>
      </c>
      <c r="G2930">
        <f>VLOOKUP(F2930,sizing_mappings!$A$2:$B$6,2,0)</f>
        <v>5</v>
      </c>
      <c r="H2930" t="s">
        <v>15</v>
      </c>
    </row>
    <row r="2931" spans="1:10" ht="15" hidden="1" customHeight="1">
      <c r="A2931" t="s">
        <v>401</v>
      </c>
      <c r="B2931" t="s">
        <v>963</v>
      </c>
      <c r="C2931" s="1" t="s">
        <v>13</v>
      </c>
      <c r="D2931">
        <f>VLOOKUP(C2931,status_mappings!$A$2:$B$8,2,0)</f>
        <v>3</v>
      </c>
      <c r="E2931">
        <v>1707</v>
      </c>
      <c r="F2931" t="s">
        <v>55</v>
      </c>
      <c r="G2931">
        <f>VLOOKUP(F2931,sizing_mappings!$A$2:$B$6,2,0)</f>
        <v>1</v>
      </c>
      <c r="H2931" t="s">
        <v>964</v>
      </c>
    </row>
    <row r="2932" spans="1:10" ht="15" hidden="1" customHeight="1">
      <c r="A2932" t="s">
        <v>31</v>
      </c>
      <c r="B2932" t="s">
        <v>965</v>
      </c>
      <c r="C2932" s="1" t="s">
        <v>13</v>
      </c>
      <c r="D2932">
        <f>VLOOKUP(C2932,status_mappings!$A$2:$B$8,2,0)</f>
        <v>3</v>
      </c>
      <c r="E2932">
        <v>1612</v>
      </c>
      <c r="F2932" t="s">
        <v>18</v>
      </c>
      <c r="G2932">
        <f>VLOOKUP(F2932,sizing_mappings!$A$2:$B$6,2,0)</f>
        <v>5</v>
      </c>
      <c r="H2932" t="s">
        <v>15</v>
      </c>
    </row>
    <row r="2933" spans="1:10" ht="15" hidden="1" customHeight="1">
      <c r="A2933" t="s">
        <v>813</v>
      </c>
      <c r="B2933" t="s">
        <v>966</v>
      </c>
      <c r="C2933" s="1" t="s">
        <v>13</v>
      </c>
      <c r="D2933">
        <f>VLOOKUP(C2933,status_mappings!$A$2:$B$8,2,0)</f>
        <v>3</v>
      </c>
      <c r="E2933">
        <v>1512</v>
      </c>
      <c r="F2933" t="s">
        <v>21</v>
      </c>
      <c r="G2933">
        <f>VLOOKUP(F2933,sizing_mappings!$A$2:$B$6,2,0)</f>
        <v>3</v>
      </c>
      <c r="H2933" t="s">
        <v>271</v>
      </c>
    </row>
    <row r="2934" spans="1:10" ht="15" hidden="1" customHeight="1">
      <c r="A2934" t="s">
        <v>401</v>
      </c>
      <c r="B2934" t="s">
        <v>967</v>
      </c>
      <c r="C2934" s="1" t="s">
        <v>13</v>
      </c>
      <c r="D2934">
        <f>VLOOKUP(C2934,status_mappings!$A$2:$B$8,2,0)</f>
        <v>3</v>
      </c>
      <c r="E2934">
        <v>1512</v>
      </c>
      <c r="F2934" t="s">
        <v>14</v>
      </c>
      <c r="G2934">
        <f>VLOOKUP(F2934,sizing_mappings!$A$2:$B$6,2,0)</f>
        <v>2</v>
      </c>
      <c r="H2934" t="s">
        <v>798</v>
      </c>
    </row>
    <row r="2935" spans="1:10" ht="15" hidden="1" customHeight="1">
      <c r="A2935" t="s">
        <v>922</v>
      </c>
      <c r="B2935" t="s">
        <v>968</v>
      </c>
      <c r="C2935" s="1" t="s">
        <v>13</v>
      </c>
      <c r="D2935">
        <f>VLOOKUP(C2935,status_mappings!$A$2:$B$8,2,0)</f>
        <v>3</v>
      </c>
      <c r="E2935">
        <v>1602</v>
      </c>
      <c r="F2935" t="s">
        <v>21</v>
      </c>
      <c r="G2935">
        <f>VLOOKUP(F2935,sizing_mappings!$A$2:$B$6,2,0)</f>
        <v>3</v>
      </c>
      <c r="H2935" t="s">
        <v>650</v>
      </c>
      <c r="J2935" s="2">
        <v>0.4</v>
      </c>
    </row>
    <row r="2936" spans="1:10" ht="15" hidden="1" customHeight="1">
      <c r="A2936" t="s">
        <v>813</v>
      </c>
      <c r="B2936" t="s">
        <v>969</v>
      </c>
      <c r="C2936" s="1" t="s">
        <v>13</v>
      </c>
      <c r="D2936">
        <f>VLOOKUP(C2936,status_mappings!$A$2:$B$8,2,0)</f>
        <v>3</v>
      </c>
      <c r="E2936">
        <v>1512</v>
      </c>
      <c r="F2936" t="s">
        <v>14</v>
      </c>
      <c r="G2936">
        <f>VLOOKUP(F2936,sizing_mappings!$A$2:$B$6,2,0)</f>
        <v>2</v>
      </c>
      <c r="H2936" t="s">
        <v>263</v>
      </c>
    </row>
    <row r="2937" spans="1:10" ht="15" hidden="1" customHeight="1">
      <c r="A2937" t="s">
        <v>813</v>
      </c>
      <c r="B2937" t="s">
        <v>970</v>
      </c>
      <c r="C2937" s="1" t="s">
        <v>13</v>
      </c>
      <c r="D2937">
        <f>VLOOKUP(C2937,status_mappings!$A$2:$B$8,2,0)</f>
        <v>3</v>
      </c>
      <c r="E2937">
        <v>1601</v>
      </c>
      <c r="F2937" t="s">
        <v>14</v>
      </c>
      <c r="G2937">
        <f>VLOOKUP(F2937,sizing_mappings!$A$2:$B$6,2,0)</f>
        <v>2</v>
      </c>
      <c r="H2937" t="s">
        <v>258</v>
      </c>
      <c r="J2937" s="2">
        <v>0.25</v>
      </c>
    </row>
    <row r="2938" spans="1:10" ht="15" hidden="1" customHeight="1">
      <c r="A2938" t="s">
        <v>813</v>
      </c>
      <c r="B2938" t="s">
        <v>971</v>
      </c>
      <c r="C2938" s="1" t="s">
        <v>13</v>
      </c>
      <c r="D2938">
        <f>VLOOKUP(C2938,status_mappings!$A$2:$B$8,2,0)</f>
        <v>3</v>
      </c>
      <c r="E2938">
        <v>1601</v>
      </c>
      <c r="F2938" t="s">
        <v>55</v>
      </c>
      <c r="G2938">
        <f>VLOOKUP(F2938,sizing_mappings!$A$2:$B$6,2,0)</f>
        <v>1</v>
      </c>
      <c r="H2938" t="s">
        <v>265</v>
      </c>
    </row>
    <row r="2939" spans="1:10" ht="15" hidden="1" customHeight="1">
      <c r="A2939" t="s">
        <v>813</v>
      </c>
      <c r="B2939" t="s">
        <v>972</v>
      </c>
      <c r="C2939" s="1" t="s">
        <v>13</v>
      </c>
      <c r="D2939">
        <f>VLOOKUP(C2939,status_mappings!$A$2:$B$8,2,0)</f>
        <v>3</v>
      </c>
      <c r="E2939">
        <v>1601</v>
      </c>
      <c r="F2939" t="s">
        <v>14</v>
      </c>
      <c r="G2939">
        <f>VLOOKUP(F2939,sizing_mappings!$A$2:$B$6,2,0)</f>
        <v>2</v>
      </c>
      <c r="H2939" t="s">
        <v>263</v>
      </c>
      <c r="J2939" s="2">
        <v>0.5</v>
      </c>
    </row>
    <row r="2940" spans="1:10" ht="15" hidden="1" customHeight="1">
      <c r="A2940" t="s">
        <v>31</v>
      </c>
      <c r="B2940" t="s">
        <v>2415</v>
      </c>
      <c r="C2940" s="1" t="s">
        <v>75</v>
      </c>
      <c r="D2940" t="e">
        <f>VLOOKUP(C2940,status_mappings!$A$2:$B$8,2,0)</f>
        <v>#N/A</v>
      </c>
      <c r="E2940">
        <v>1902</v>
      </c>
      <c r="F2940" t="s">
        <v>14</v>
      </c>
      <c r="G2940">
        <f>VLOOKUP(F2940,sizing_mappings!$A$2:$B$6,2,0)</f>
        <v>2</v>
      </c>
      <c r="H2940" t="s">
        <v>25</v>
      </c>
    </row>
    <row r="2941" spans="1:10" ht="15" hidden="1" customHeight="1">
      <c r="A2941" t="s">
        <v>782</v>
      </c>
      <c r="B2941" t="s">
        <v>974</v>
      </c>
      <c r="C2941" s="1" t="s">
        <v>13</v>
      </c>
      <c r="D2941">
        <f>VLOOKUP(C2941,status_mappings!$A$2:$B$8,2,0)</f>
        <v>3</v>
      </c>
      <c r="E2941">
        <v>1601</v>
      </c>
      <c r="F2941" t="s">
        <v>36</v>
      </c>
      <c r="G2941">
        <f>VLOOKUP(F2941,sizing_mappings!$A$2:$B$6,2,0)</f>
        <v>8</v>
      </c>
      <c r="H2941" t="s">
        <v>949</v>
      </c>
    </row>
    <row r="2942" spans="1:10" ht="15" hidden="1" customHeight="1">
      <c r="A2942" t="s">
        <v>782</v>
      </c>
      <c r="B2942" t="s">
        <v>975</v>
      </c>
      <c r="C2942" s="1" t="s">
        <v>13</v>
      </c>
      <c r="D2942">
        <f>VLOOKUP(C2942,status_mappings!$A$2:$B$8,2,0)</f>
        <v>3</v>
      </c>
      <c r="E2942">
        <v>1602</v>
      </c>
      <c r="F2942" t="s">
        <v>18</v>
      </c>
      <c r="G2942">
        <f>VLOOKUP(F2942,sizing_mappings!$A$2:$B$6,2,0)</f>
        <v>5</v>
      </c>
      <c r="H2942" t="s">
        <v>784</v>
      </c>
    </row>
    <row r="2943" spans="1:10" ht="15" hidden="1" customHeight="1">
      <c r="A2943" t="s">
        <v>782</v>
      </c>
      <c r="B2943" t="s">
        <v>976</v>
      </c>
      <c r="C2943" s="1" t="s">
        <v>13</v>
      </c>
      <c r="D2943">
        <f>VLOOKUP(C2943,status_mappings!$A$2:$B$8,2,0)</f>
        <v>3</v>
      </c>
      <c r="E2943">
        <v>1606</v>
      </c>
      <c r="F2943" t="s">
        <v>36</v>
      </c>
      <c r="G2943">
        <f>VLOOKUP(F2943,sizing_mappings!$A$2:$B$6,2,0)</f>
        <v>8</v>
      </c>
      <c r="H2943" t="s">
        <v>409</v>
      </c>
      <c r="J2943" s="2">
        <v>0.4</v>
      </c>
    </row>
    <row r="2944" spans="1:10" ht="15" hidden="1" customHeight="1">
      <c r="A2944" t="s">
        <v>782</v>
      </c>
      <c r="B2944" t="s">
        <v>977</v>
      </c>
      <c r="C2944" s="1" t="s">
        <v>13</v>
      </c>
      <c r="D2944">
        <f>VLOOKUP(C2944,status_mappings!$A$2:$B$8,2,0)</f>
        <v>3</v>
      </c>
      <c r="E2944">
        <v>1601</v>
      </c>
      <c r="F2944" t="s">
        <v>14</v>
      </c>
      <c r="G2944">
        <f>VLOOKUP(F2944,sizing_mappings!$A$2:$B$6,2,0)</f>
        <v>2</v>
      </c>
      <c r="H2944" t="s">
        <v>267</v>
      </c>
    </row>
    <row r="2945" spans="1:10" ht="15" hidden="1" customHeight="1">
      <c r="A2945" t="s">
        <v>782</v>
      </c>
      <c r="B2945" t="s">
        <v>978</v>
      </c>
      <c r="C2945" s="1" t="s">
        <v>13</v>
      </c>
      <c r="D2945">
        <f>VLOOKUP(C2945,status_mappings!$A$2:$B$8,2,0)</f>
        <v>3</v>
      </c>
      <c r="E2945">
        <v>1601</v>
      </c>
      <c r="F2945" t="s">
        <v>21</v>
      </c>
      <c r="G2945">
        <f>VLOOKUP(F2945,sizing_mappings!$A$2:$B$6,2,0)</f>
        <v>3</v>
      </c>
      <c r="H2945" t="s">
        <v>979</v>
      </c>
    </row>
    <row r="2946" spans="1:10" ht="15" hidden="1" customHeight="1">
      <c r="A2946" t="s">
        <v>782</v>
      </c>
      <c r="B2946" t="s">
        <v>980</v>
      </c>
      <c r="C2946" s="1" t="s">
        <v>13</v>
      </c>
      <c r="D2946">
        <f>VLOOKUP(C2946,status_mappings!$A$2:$B$8,2,0)</f>
        <v>3</v>
      </c>
      <c r="E2946">
        <v>1601</v>
      </c>
      <c r="F2946" t="s">
        <v>36</v>
      </c>
      <c r="G2946">
        <f>VLOOKUP(F2946,sizing_mappings!$A$2:$B$6,2,0)</f>
        <v>8</v>
      </c>
      <c r="H2946" t="s">
        <v>979</v>
      </c>
    </row>
    <row r="2947" spans="1:10" ht="15" hidden="1" customHeight="1">
      <c r="A2947" t="s">
        <v>782</v>
      </c>
      <c r="B2947" t="s">
        <v>981</v>
      </c>
      <c r="C2947" s="1" t="s">
        <v>75</v>
      </c>
      <c r="D2947" t="e">
        <f>VLOOKUP(C2947,status_mappings!$A$2:$B$8,2,0)</f>
        <v>#N/A</v>
      </c>
      <c r="E2947">
        <v>1602</v>
      </c>
      <c r="F2947" t="s">
        <v>14</v>
      </c>
      <c r="G2947">
        <f>VLOOKUP(F2947,sizing_mappings!$A$2:$B$6,2,0)</f>
        <v>2</v>
      </c>
      <c r="H2947" t="s">
        <v>25</v>
      </c>
    </row>
    <row r="2948" spans="1:10" ht="15" hidden="1" customHeight="1">
      <c r="A2948" t="s">
        <v>782</v>
      </c>
      <c r="B2948" t="s">
        <v>982</v>
      </c>
      <c r="C2948" s="1" t="s">
        <v>13</v>
      </c>
      <c r="D2948">
        <f>VLOOKUP(C2948,status_mappings!$A$2:$B$8,2,0)</f>
        <v>3</v>
      </c>
      <c r="E2948">
        <v>1601</v>
      </c>
      <c r="F2948" t="s">
        <v>14</v>
      </c>
      <c r="G2948">
        <f>VLOOKUP(F2948,sizing_mappings!$A$2:$B$6,2,0)</f>
        <v>2</v>
      </c>
      <c r="H2948" t="s">
        <v>983</v>
      </c>
    </row>
    <row r="2949" spans="1:10" ht="15" hidden="1" customHeight="1">
      <c r="A2949" t="s">
        <v>782</v>
      </c>
      <c r="B2949" t="s">
        <v>984</v>
      </c>
      <c r="C2949" s="1" t="s">
        <v>13</v>
      </c>
      <c r="D2949">
        <f>VLOOKUP(C2949,status_mappings!$A$2:$B$8,2,0)</f>
        <v>3</v>
      </c>
      <c r="E2949">
        <v>1601</v>
      </c>
      <c r="F2949" t="s">
        <v>21</v>
      </c>
      <c r="G2949">
        <f>VLOOKUP(F2949,sizing_mappings!$A$2:$B$6,2,0)</f>
        <v>3</v>
      </c>
      <c r="H2949" t="s">
        <v>267</v>
      </c>
      <c r="J2949" s="2">
        <v>0.4</v>
      </c>
    </row>
    <row r="2950" spans="1:10" ht="15" hidden="1" customHeight="1">
      <c r="A2950" t="s">
        <v>31</v>
      </c>
      <c r="B2950" t="s">
        <v>985</v>
      </c>
      <c r="C2950" s="1" t="s">
        <v>13</v>
      </c>
      <c r="D2950">
        <f>VLOOKUP(C2950,status_mappings!$A$2:$B$8,2,0)</f>
        <v>3</v>
      </c>
      <c r="E2950">
        <v>1601</v>
      </c>
      <c r="F2950" t="s">
        <v>55</v>
      </c>
      <c r="G2950">
        <f>VLOOKUP(F2950,sizing_mappings!$A$2:$B$6,2,0)</f>
        <v>1</v>
      </c>
      <c r="H2950" t="s">
        <v>986</v>
      </c>
      <c r="J2950" s="2">
        <v>0.8</v>
      </c>
    </row>
    <row r="2951" spans="1:10" ht="15" hidden="1" customHeight="1">
      <c r="A2951" t="s">
        <v>31</v>
      </c>
      <c r="B2951" t="s">
        <v>987</v>
      </c>
      <c r="C2951" s="1" t="s">
        <v>13</v>
      </c>
      <c r="D2951">
        <f>VLOOKUP(C2951,status_mappings!$A$2:$B$8,2,0)</f>
        <v>3</v>
      </c>
      <c r="E2951">
        <v>1601</v>
      </c>
      <c r="F2951" t="s">
        <v>21</v>
      </c>
      <c r="G2951">
        <f>VLOOKUP(F2951,sizing_mappings!$A$2:$B$6,2,0)</f>
        <v>3</v>
      </c>
      <c r="H2951" t="s">
        <v>986</v>
      </c>
      <c r="J2951" s="2">
        <v>0</v>
      </c>
    </row>
    <row r="2952" spans="1:10" ht="15" hidden="1" customHeight="1">
      <c r="A2952" t="s">
        <v>31</v>
      </c>
      <c r="B2952" t="s">
        <v>988</v>
      </c>
      <c r="C2952" s="1" t="s">
        <v>13</v>
      </c>
      <c r="D2952">
        <f>VLOOKUP(C2952,status_mappings!$A$2:$B$8,2,0)</f>
        <v>3</v>
      </c>
      <c r="E2952">
        <v>1601</v>
      </c>
      <c r="F2952" t="s">
        <v>21</v>
      </c>
      <c r="G2952">
        <f>VLOOKUP(F2952,sizing_mappings!$A$2:$B$6,2,0)</f>
        <v>3</v>
      </c>
      <c r="H2952" t="s">
        <v>986</v>
      </c>
      <c r="J2952" s="2">
        <v>0</v>
      </c>
    </row>
    <row r="2953" spans="1:10" ht="15" hidden="1" customHeight="1">
      <c r="A2953" t="s">
        <v>782</v>
      </c>
      <c r="B2953" t="s">
        <v>989</v>
      </c>
      <c r="C2953" s="1" t="s">
        <v>13</v>
      </c>
      <c r="D2953">
        <f>VLOOKUP(C2953,status_mappings!$A$2:$B$8,2,0)</f>
        <v>3</v>
      </c>
      <c r="E2953">
        <v>1601</v>
      </c>
      <c r="F2953" t="s">
        <v>21</v>
      </c>
      <c r="G2953">
        <f>VLOOKUP(F2953,sizing_mappings!$A$2:$B$6,2,0)</f>
        <v>3</v>
      </c>
      <c r="H2953" t="s">
        <v>409</v>
      </c>
    </row>
    <row r="2954" spans="1:10" ht="15" hidden="1" customHeight="1">
      <c r="A2954" t="s">
        <v>782</v>
      </c>
      <c r="B2954" t="s">
        <v>990</v>
      </c>
      <c r="C2954" s="1" t="s">
        <v>13</v>
      </c>
      <c r="D2954">
        <f>VLOOKUP(C2954,status_mappings!$A$2:$B$8,2,0)</f>
        <v>3</v>
      </c>
      <c r="E2954">
        <v>1601</v>
      </c>
      <c r="F2954" t="s">
        <v>18</v>
      </c>
      <c r="G2954">
        <f>VLOOKUP(F2954,sizing_mappings!$A$2:$B$6,2,0)</f>
        <v>5</v>
      </c>
      <c r="H2954" t="s">
        <v>409</v>
      </c>
    </row>
    <row r="2955" spans="1:10" ht="15" hidden="1" customHeight="1">
      <c r="A2955" t="s">
        <v>782</v>
      </c>
      <c r="B2955" t="s">
        <v>991</v>
      </c>
      <c r="C2955" s="1" t="s">
        <v>13</v>
      </c>
      <c r="D2955">
        <f>VLOOKUP(C2955,status_mappings!$A$2:$B$8,2,0)</f>
        <v>3</v>
      </c>
      <c r="E2955">
        <v>1601</v>
      </c>
      <c r="F2955" t="s">
        <v>18</v>
      </c>
      <c r="G2955">
        <f>VLOOKUP(F2955,sizing_mappings!$A$2:$B$6,2,0)</f>
        <v>5</v>
      </c>
      <c r="H2955" t="s">
        <v>784</v>
      </c>
    </row>
    <row r="2956" spans="1:10" ht="15" hidden="1" customHeight="1">
      <c r="A2956" t="s">
        <v>782</v>
      </c>
      <c r="B2956" t="s">
        <v>992</v>
      </c>
      <c r="C2956" s="1" t="s">
        <v>13</v>
      </c>
      <c r="D2956">
        <f>VLOOKUP(C2956,status_mappings!$A$2:$B$8,2,0)</f>
        <v>3</v>
      </c>
      <c r="E2956">
        <v>1601</v>
      </c>
      <c r="F2956" t="s">
        <v>55</v>
      </c>
      <c r="G2956">
        <f>VLOOKUP(F2956,sizing_mappings!$A$2:$B$6,2,0)</f>
        <v>1</v>
      </c>
      <c r="H2956" t="s">
        <v>979</v>
      </c>
    </row>
    <row r="2957" spans="1:10" ht="15" hidden="1" customHeight="1">
      <c r="A2957" t="s">
        <v>782</v>
      </c>
      <c r="B2957" t="s">
        <v>993</v>
      </c>
      <c r="C2957" s="1" t="s">
        <v>13</v>
      </c>
      <c r="D2957">
        <f>VLOOKUP(C2957,status_mappings!$A$2:$B$8,2,0)</f>
        <v>3</v>
      </c>
      <c r="E2957">
        <v>1601</v>
      </c>
      <c r="F2957" t="s">
        <v>55</v>
      </c>
      <c r="G2957">
        <f>VLOOKUP(F2957,sizing_mappings!$A$2:$B$6,2,0)</f>
        <v>1</v>
      </c>
      <c r="H2957" t="s">
        <v>267</v>
      </c>
    </row>
    <row r="2958" spans="1:10" ht="15" hidden="1" customHeight="1">
      <c r="A2958" t="s">
        <v>782</v>
      </c>
      <c r="B2958" t="s">
        <v>994</v>
      </c>
      <c r="C2958" s="1" t="s">
        <v>13</v>
      </c>
      <c r="D2958">
        <f>VLOOKUP(C2958,status_mappings!$A$2:$B$8,2,0)</f>
        <v>3</v>
      </c>
      <c r="E2958">
        <v>1604</v>
      </c>
      <c r="F2958" t="s">
        <v>36</v>
      </c>
      <c r="G2958">
        <f>VLOOKUP(F2958,sizing_mappings!$A$2:$B$6,2,0)</f>
        <v>8</v>
      </c>
      <c r="H2958" t="s">
        <v>949</v>
      </c>
    </row>
    <row r="2959" spans="1:10" ht="15" hidden="1" customHeight="1">
      <c r="A2959" t="s">
        <v>782</v>
      </c>
      <c r="B2959" t="s">
        <v>995</v>
      </c>
      <c r="C2959" s="1" t="s">
        <v>13</v>
      </c>
      <c r="D2959">
        <f>VLOOKUP(C2959,status_mappings!$A$2:$B$8,2,0)</f>
        <v>3</v>
      </c>
      <c r="E2959">
        <v>1601</v>
      </c>
      <c r="F2959" t="s">
        <v>21</v>
      </c>
      <c r="G2959">
        <f>VLOOKUP(F2959,sizing_mappings!$A$2:$B$6,2,0)</f>
        <v>3</v>
      </c>
      <c r="H2959" t="s">
        <v>983</v>
      </c>
    </row>
    <row r="2960" spans="1:10" ht="15" hidden="1" customHeight="1">
      <c r="A2960" t="s">
        <v>813</v>
      </c>
      <c r="B2960" t="s">
        <v>996</v>
      </c>
      <c r="C2960" s="1" t="s">
        <v>13</v>
      </c>
      <c r="D2960">
        <f>VLOOKUP(C2960,status_mappings!$A$2:$B$8,2,0)</f>
        <v>3</v>
      </c>
      <c r="E2960">
        <v>1603</v>
      </c>
      <c r="F2960" t="s">
        <v>14</v>
      </c>
      <c r="G2960">
        <f>VLOOKUP(F2960,sizing_mappings!$A$2:$B$6,2,0)</f>
        <v>2</v>
      </c>
      <c r="H2960" t="s">
        <v>15</v>
      </c>
    </row>
    <row r="2961" spans="1:11" ht="15" hidden="1" customHeight="1">
      <c r="A2961" t="s">
        <v>813</v>
      </c>
      <c r="B2961" t="s">
        <v>997</v>
      </c>
      <c r="C2961" s="1" t="s">
        <v>13</v>
      </c>
      <c r="D2961">
        <f>VLOOKUP(C2961,status_mappings!$A$2:$B$8,2,0)</f>
        <v>3</v>
      </c>
      <c r="E2961">
        <v>1601</v>
      </c>
      <c r="F2961" t="s">
        <v>36</v>
      </c>
      <c r="G2961">
        <f>VLOOKUP(F2961,sizing_mappings!$A$2:$B$6,2,0)</f>
        <v>8</v>
      </c>
      <c r="H2961" t="s">
        <v>585</v>
      </c>
      <c r="J2961" s="2">
        <v>0.25</v>
      </c>
    </row>
    <row r="2962" spans="1:11" ht="15" hidden="1" customHeight="1">
      <c r="A2962" t="s">
        <v>401</v>
      </c>
      <c r="B2962" t="s">
        <v>998</v>
      </c>
      <c r="C2962" s="1" t="s">
        <v>551</v>
      </c>
      <c r="D2962">
        <f>VLOOKUP(C2962,status_mappings!$A$2:$B$8,2,0)</f>
        <v>6</v>
      </c>
      <c r="E2962">
        <v>1608</v>
      </c>
      <c r="F2962" t="s">
        <v>36</v>
      </c>
      <c r="G2962">
        <f>VLOOKUP(F2962,sizing_mappings!$A$2:$B$6,2,0)</f>
        <v>8</v>
      </c>
      <c r="H2962" t="s">
        <v>690</v>
      </c>
      <c r="J2962" s="2">
        <v>0.5</v>
      </c>
    </row>
    <row r="2963" spans="1:11" ht="15" hidden="1" customHeight="1">
      <c r="A2963" t="s">
        <v>401</v>
      </c>
      <c r="B2963" t="s">
        <v>999</v>
      </c>
      <c r="C2963" s="1" t="s">
        <v>13</v>
      </c>
      <c r="D2963">
        <f>VLOOKUP(C2963,status_mappings!$A$2:$B$8,2,0)</f>
        <v>3</v>
      </c>
      <c r="E2963">
        <v>1605</v>
      </c>
      <c r="F2963" t="s">
        <v>36</v>
      </c>
      <c r="G2963">
        <f>VLOOKUP(F2963,sizing_mappings!$A$2:$B$6,2,0)</f>
        <v>8</v>
      </c>
      <c r="H2963" t="s">
        <v>478</v>
      </c>
      <c r="J2963" s="2">
        <v>0.85</v>
      </c>
    </row>
    <row r="2964" spans="1:11" ht="15" hidden="1" customHeight="1">
      <c r="A2964" t="s">
        <v>401</v>
      </c>
      <c r="B2964" t="s">
        <v>2416</v>
      </c>
      <c r="C2964" s="1" t="s">
        <v>13</v>
      </c>
      <c r="D2964">
        <f>VLOOKUP(C2964,status_mappings!$A$2:$B$8,2,0)</f>
        <v>3</v>
      </c>
      <c r="E2964">
        <v>1803</v>
      </c>
      <c r="F2964" t="s">
        <v>18</v>
      </c>
      <c r="G2964">
        <f>VLOOKUP(F2964,sizing_mappings!$A$2:$B$6,2,0)</f>
        <v>5</v>
      </c>
      <c r="H2964" t="s">
        <v>964</v>
      </c>
      <c r="J2964" s="2">
        <v>0.3</v>
      </c>
    </row>
    <row r="2965" spans="1:11" ht="15" hidden="1" customHeight="1">
      <c r="A2965" t="s">
        <v>813</v>
      </c>
      <c r="B2965" t="s">
        <v>1001</v>
      </c>
      <c r="C2965" s="1" t="s">
        <v>13</v>
      </c>
      <c r="D2965">
        <f>VLOOKUP(C2965,status_mappings!$A$2:$B$8,2,0)</f>
        <v>3</v>
      </c>
      <c r="E2965">
        <v>1601</v>
      </c>
      <c r="F2965" t="s">
        <v>36</v>
      </c>
      <c r="G2965">
        <f>VLOOKUP(F2965,sizing_mappings!$A$2:$B$6,2,0)</f>
        <v>8</v>
      </c>
      <c r="H2965" t="s">
        <v>271</v>
      </c>
      <c r="J2965" s="2">
        <v>0.95</v>
      </c>
    </row>
    <row r="2966" spans="1:11" ht="15" hidden="1" customHeight="1">
      <c r="A2966" t="s">
        <v>401</v>
      </c>
      <c r="B2966" t="s">
        <v>1002</v>
      </c>
      <c r="C2966" s="1" t="s">
        <v>13</v>
      </c>
      <c r="D2966">
        <f>VLOOKUP(C2966,status_mappings!$A$2:$B$8,2,0)</f>
        <v>3</v>
      </c>
      <c r="E2966">
        <v>1601</v>
      </c>
      <c r="F2966" t="s">
        <v>18</v>
      </c>
      <c r="G2966">
        <f>VLOOKUP(F2966,sizing_mappings!$A$2:$B$6,2,0)</f>
        <v>5</v>
      </c>
      <c r="H2966" t="s">
        <v>777</v>
      </c>
      <c r="J2966" s="2">
        <v>0.5</v>
      </c>
    </row>
    <row r="2967" spans="1:11" ht="15" hidden="1" customHeight="1">
      <c r="A2967" t="s">
        <v>387</v>
      </c>
      <c r="B2967" t="s">
        <v>1003</v>
      </c>
      <c r="C2967" s="1" t="s">
        <v>13</v>
      </c>
      <c r="D2967">
        <f>VLOOKUP(C2967,status_mappings!$A$2:$B$8,2,0)</f>
        <v>3</v>
      </c>
      <c r="E2967">
        <v>1602</v>
      </c>
      <c r="F2967" t="s">
        <v>21</v>
      </c>
      <c r="G2967">
        <f>VLOOKUP(F2967,sizing_mappings!$A$2:$B$6,2,0)</f>
        <v>3</v>
      </c>
      <c r="H2967" t="s">
        <v>829</v>
      </c>
      <c r="J2967" s="2">
        <v>1</v>
      </c>
    </row>
    <row r="2968" spans="1:11" ht="15" hidden="1" customHeight="1">
      <c r="A2968" t="s">
        <v>813</v>
      </c>
      <c r="B2968" t="s">
        <v>1004</v>
      </c>
      <c r="C2968" s="1" t="s">
        <v>13</v>
      </c>
      <c r="D2968">
        <f>VLOOKUP(C2968,status_mappings!$A$2:$B$8,2,0)</f>
        <v>3</v>
      </c>
      <c r="E2968">
        <v>1603</v>
      </c>
      <c r="F2968" t="s">
        <v>18</v>
      </c>
      <c r="G2968">
        <f>VLOOKUP(F2968,sizing_mappings!$A$2:$B$6,2,0)</f>
        <v>5</v>
      </c>
      <c r="H2968" t="s">
        <v>265</v>
      </c>
      <c r="J2968" s="2">
        <v>0.7</v>
      </c>
    </row>
    <row r="2969" spans="1:11" ht="15" hidden="1" customHeight="1">
      <c r="A2969" t="s">
        <v>782</v>
      </c>
      <c r="B2969" t="s">
        <v>1005</v>
      </c>
      <c r="C2969" s="1" t="s">
        <v>13</v>
      </c>
      <c r="D2969">
        <f>VLOOKUP(C2969,status_mappings!$A$2:$B$8,2,0)</f>
        <v>3</v>
      </c>
      <c r="E2969">
        <v>1602</v>
      </c>
      <c r="F2969" t="s">
        <v>14</v>
      </c>
      <c r="G2969">
        <f>VLOOKUP(F2969,sizing_mappings!$A$2:$B$6,2,0)</f>
        <v>2</v>
      </c>
      <c r="H2969" t="s">
        <v>267</v>
      </c>
      <c r="J2969" s="2">
        <v>0.5</v>
      </c>
    </row>
    <row r="2970" spans="1:11" ht="15" hidden="1" customHeight="1">
      <c r="A2970" t="s">
        <v>782</v>
      </c>
      <c r="B2970" t="s">
        <v>1006</v>
      </c>
      <c r="C2970" s="1" t="s">
        <v>13</v>
      </c>
      <c r="D2970">
        <f>VLOOKUP(C2970,status_mappings!$A$2:$B$8,2,0)</f>
        <v>3</v>
      </c>
      <c r="E2970">
        <v>1603</v>
      </c>
      <c r="F2970" t="s">
        <v>14</v>
      </c>
      <c r="G2970">
        <f>VLOOKUP(F2970,sizing_mappings!$A$2:$B$6,2,0)</f>
        <v>2</v>
      </c>
      <c r="H2970" t="s">
        <v>409</v>
      </c>
    </row>
    <row r="2971" spans="1:11" ht="15" hidden="1" customHeight="1">
      <c r="A2971" t="s">
        <v>782</v>
      </c>
      <c r="B2971" t="s">
        <v>1007</v>
      </c>
      <c r="C2971" s="1" t="s">
        <v>13</v>
      </c>
      <c r="D2971">
        <f>VLOOKUP(C2971,status_mappings!$A$2:$B$8,2,0)</f>
        <v>3</v>
      </c>
      <c r="E2971">
        <v>1603</v>
      </c>
      <c r="F2971" t="s">
        <v>14</v>
      </c>
      <c r="G2971">
        <f>VLOOKUP(F2971,sizing_mappings!$A$2:$B$6,2,0)</f>
        <v>2</v>
      </c>
      <c r="H2971" t="s">
        <v>784</v>
      </c>
    </row>
    <row r="2972" spans="1:11" hidden="1">
      <c r="A2972" t="s">
        <v>782</v>
      </c>
      <c r="B2972" t="s">
        <v>1008</v>
      </c>
      <c r="C2972" s="1" t="s">
        <v>13</v>
      </c>
      <c r="D2972">
        <f>VLOOKUP(C2972,status_mappings!$A$2:$B$8,2,0)</f>
        <v>3</v>
      </c>
      <c r="E2972">
        <v>1601</v>
      </c>
      <c r="F2972" t="s">
        <v>21</v>
      </c>
      <c r="G2972">
        <f>VLOOKUP(F2972,sizing_mappings!$A$2:$B$6,2,0)</f>
        <v>3</v>
      </c>
      <c r="H2972" t="s">
        <v>983</v>
      </c>
    </row>
    <row r="2973" spans="1:11" ht="15" hidden="1" customHeight="1">
      <c r="A2973" t="s">
        <v>782</v>
      </c>
      <c r="B2973" t="s">
        <v>1009</v>
      </c>
      <c r="C2973" s="1" t="s">
        <v>13</v>
      </c>
      <c r="D2973">
        <f>VLOOKUP(C2973,status_mappings!$A$2:$B$8,2,0)</f>
        <v>3</v>
      </c>
      <c r="E2973">
        <v>1601</v>
      </c>
      <c r="F2973" t="s">
        <v>21</v>
      </c>
      <c r="G2973">
        <f>VLOOKUP(F2973,sizing_mappings!$A$2:$B$6,2,0)</f>
        <v>3</v>
      </c>
      <c r="H2973" t="s">
        <v>784</v>
      </c>
    </row>
    <row r="2974" spans="1:11" ht="15" hidden="1" customHeight="1">
      <c r="A2974" t="s">
        <v>813</v>
      </c>
      <c r="B2974" t="s">
        <v>1010</v>
      </c>
      <c r="C2974" s="1" t="s">
        <v>13</v>
      </c>
      <c r="D2974">
        <f>VLOOKUP(C2974,status_mappings!$A$2:$B$8,2,0)</f>
        <v>3</v>
      </c>
      <c r="E2974">
        <v>1603</v>
      </c>
      <c r="F2974" t="s">
        <v>36</v>
      </c>
      <c r="G2974">
        <f>VLOOKUP(F2974,sizing_mappings!$A$2:$B$6,2,0)</f>
        <v>8</v>
      </c>
      <c r="H2974" t="s">
        <v>746</v>
      </c>
      <c r="J2974" s="2">
        <v>0.5</v>
      </c>
      <c r="K2974" t="s">
        <v>1011</v>
      </c>
    </row>
    <row r="2975" spans="1:11" ht="15" hidden="1" customHeight="1">
      <c r="A2975" t="s">
        <v>387</v>
      </c>
      <c r="B2975" t="s">
        <v>1012</v>
      </c>
      <c r="C2975" s="1" t="s">
        <v>13</v>
      </c>
      <c r="D2975">
        <f>VLOOKUP(C2975,status_mappings!$A$2:$B$8,2,0)</f>
        <v>3</v>
      </c>
      <c r="E2975">
        <v>1606</v>
      </c>
      <c r="F2975" t="s">
        <v>36</v>
      </c>
      <c r="G2975">
        <f>VLOOKUP(F2975,sizing_mappings!$A$2:$B$6,2,0)</f>
        <v>8</v>
      </c>
      <c r="H2975" t="s">
        <v>618</v>
      </c>
      <c r="J2975" s="2">
        <v>0.85</v>
      </c>
    </row>
    <row r="2976" spans="1:11" ht="15" hidden="1" customHeight="1">
      <c r="A2976" t="s">
        <v>387</v>
      </c>
      <c r="B2976" t="s">
        <v>1013</v>
      </c>
      <c r="C2976" s="1" t="s">
        <v>75</v>
      </c>
      <c r="D2976" t="e">
        <f>VLOOKUP(C2976,status_mappings!$A$2:$B$8,2,0)</f>
        <v>#N/A</v>
      </c>
      <c r="E2976">
        <v>1902</v>
      </c>
      <c r="F2976" t="s">
        <v>36</v>
      </c>
      <c r="G2976">
        <f>VLOOKUP(F2976,sizing_mappings!$A$2:$B$6,2,0)</f>
        <v>8</v>
      </c>
      <c r="H2976" t="s">
        <v>25</v>
      </c>
    </row>
    <row r="2977" spans="1:11" ht="15" hidden="1" customHeight="1">
      <c r="A2977" t="s">
        <v>387</v>
      </c>
      <c r="B2977" t="s">
        <v>1014</v>
      </c>
      <c r="C2977" s="1" t="s">
        <v>13</v>
      </c>
      <c r="D2977">
        <f>VLOOKUP(C2977,status_mappings!$A$2:$B$8,2,0)</f>
        <v>3</v>
      </c>
      <c r="E2977">
        <v>1605</v>
      </c>
      <c r="F2977" t="s">
        <v>21</v>
      </c>
      <c r="G2977">
        <f>VLOOKUP(F2977,sizing_mappings!$A$2:$B$6,2,0)</f>
        <v>3</v>
      </c>
      <c r="H2977" t="s">
        <v>729</v>
      </c>
      <c r="J2977" s="2">
        <v>1</v>
      </c>
    </row>
    <row r="2978" spans="1:11" ht="15" hidden="1" customHeight="1">
      <c r="A2978" t="s">
        <v>31</v>
      </c>
      <c r="B2978" t="s">
        <v>1015</v>
      </c>
      <c r="C2978" s="1" t="s">
        <v>13</v>
      </c>
      <c r="D2978">
        <f>VLOOKUP(C2978,status_mappings!$A$2:$B$8,2,0)</f>
        <v>3</v>
      </c>
      <c r="E2978">
        <v>1603</v>
      </c>
      <c r="F2978" t="s">
        <v>14</v>
      </c>
      <c r="G2978">
        <f>VLOOKUP(F2978,sizing_mappings!$A$2:$B$6,2,0)</f>
        <v>2</v>
      </c>
      <c r="H2978" t="s">
        <v>729</v>
      </c>
      <c r="J2978" s="2">
        <v>0.15</v>
      </c>
    </row>
    <row r="2979" spans="1:11" ht="15" hidden="1" customHeight="1">
      <c r="A2979" t="s">
        <v>31</v>
      </c>
      <c r="B2979" t="s">
        <v>1016</v>
      </c>
      <c r="C2979" s="1" t="s">
        <v>13</v>
      </c>
      <c r="D2979">
        <f>VLOOKUP(C2979,status_mappings!$A$2:$B$8,2,0)</f>
        <v>3</v>
      </c>
      <c r="E2979">
        <v>1601</v>
      </c>
      <c r="F2979" t="s">
        <v>14</v>
      </c>
      <c r="G2979">
        <f>VLOOKUP(F2979,sizing_mappings!$A$2:$B$6,2,0)</f>
        <v>2</v>
      </c>
      <c r="H2979" s="5" t="s">
        <v>1017</v>
      </c>
    </row>
    <row r="2980" spans="1:11" ht="15" hidden="1" customHeight="1">
      <c r="A2980" t="s">
        <v>31</v>
      </c>
      <c r="B2980" t="s">
        <v>1018</v>
      </c>
      <c r="C2980" s="1" t="s">
        <v>13</v>
      </c>
      <c r="D2980">
        <f>VLOOKUP(C2980,status_mappings!$A$2:$B$8,2,0)</f>
        <v>3</v>
      </c>
      <c r="E2980">
        <v>1603</v>
      </c>
      <c r="F2980" t="s">
        <v>14</v>
      </c>
      <c r="G2980">
        <f>VLOOKUP(F2980,sizing_mappings!$A$2:$B$6,2,0)</f>
        <v>2</v>
      </c>
      <c r="H2980" t="s">
        <v>834</v>
      </c>
    </row>
    <row r="2981" spans="1:11" ht="15" hidden="1" customHeight="1">
      <c r="A2981" t="s">
        <v>31</v>
      </c>
      <c r="B2981" t="s">
        <v>1019</v>
      </c>
      <c r="C2981" s="1" t="s">
        <v>13</v>
      </c>
      <c r="D2981">
        <f>VLOOKUP(C2981,status_mappings!$A$2:$B$8,2,0)</f>
        <v>3</v>
      </c>
      <c r="E2981">
        <v>1605</v>
      </c>
      <c r="F2981" t="s">
        <v>14</v>
      </c>
      <c r="G2981">
        <f>VLOOKUP(F2981,sizing_mappings!$A$2:$B$6,2,0)</f>
        <v>2</v>
      </c>
      <c r="H2981" t="s">
        <v>1020</v>
      </c>
      <c r="J2981" s="2">
        <v>1</v>
      </c>
    </row>
    <row r="2982" spans="1:11" ht="15" hidden="1" customHeight="1">
      <c r="A2982" t="s">
        <v>31</v>
      </c>
      <c r="B2982" t="s">
        <v>1021</v>
      </c>
      <c r="C2982" s="1" t="s">
        <v>13</v>
      </c>
      <c r="D2982">
        <f>VLOOKUP(C2982,status_mappings!$A$2:$B$8,2,0)</f>
        <v>3</v>
      </c>
      <c r="E2982">
        <v>1609</v>
      </c>
      <c r="F2982" t="s">
        <v>14</v>
      </c>
      <c r="G2982">
        <f>VLOOKUP(F2982,sizing_mappings!$A$2:$B$6,2,0)</f>
        <v>2</v>
      </c>
      <c r="H2982" t="s">
        <v>1022</v>
      </c>
    </row>
    <row r="2983" spans="1:11" ht="15" hidden="1" customHeight="1">
      <c r="A2983" t="s">
        <v>31</v>
      </c>
      <c r="B2983" t="s">
        <v>1021</v>
      </c>
      <c r="C2983" s="1" t="s">
        <v>13</v>
      </c>
      <c r="D2983">
        <f>VLOOKUP(C2983,status_mappings!$A$2:$B$8,2,0)</f>
        <v>3</v>
      </c>
      <c r="E2983">
        <v>1611</v>
      </c>
      <c r="F2983" t="s">
        <v>14</v>
      </c>
      <c r="G2983">
        <f>VLOOKUP(F2983,sizing_mappings!$A$2:$B$6,2,0)</f>
        <v>2</v>
      </c>
      <c r="H2983" t="s">
        <v>1023</v>
      </c>
    </row>
    <row r="2984" spans="1:11" ht="15" hidden="1" customHeight="1">
      <c r="A2984" t="s">
        <v>31</v>
      </c>
      <c r="B2984" t="s">
        <v>1021</v>
      </c>
      <c r="C2984" s="1" t="s">
        <v>75</v>
      </c>
      <c r="D2984" t="e">
        <f>VLOOKUP(C2984,status_mappings!$A$2:$B$8,2,0)</f>
        <v>#N/A</v>
      </c>
      <c r="E2984">
        <v>1612</v>
      </c>
      <c r="F2984" t="s">
        <v>14</v>
      </c>
      <c r="G2984">
        <f>VLOOKUP(F2984,sizing_mappings!$A$2:$B$6,2,0)</f>
        <v>2</v>
      </c>
      <c r="H2984" t="s">
        <v>1024</v>
      </c>
    </row>
    <row r="2985" spans="1:11" ht="15" hidden="1" customHeight="1">
      <c r="A2985" t="s">
        <v>31</v>
      </c>
      <c r="B2985" t="s">
        <v>1025</v>
      </c>
      <c r="C2985" s="1" t="s">
        <v>13</v>
      </c>
      <c r="D2985">
        <f>VLOOKUP(C2985,status_mappings!$A$2:$B$8,2,0)</f>
        <v>3</v>
      </c>
      <c r="E2985">
        <v>1606</v>
      </c>
      <c r="F2985" t="s">
        <v>14</v>
      </c>
      <c r="G2985">
        <f>VLOOKUP(F2985,sizing_mappings!$A$2:$B$6,2,0)</f>
        <v>2</v>
      </c>
      <c r="H2985" t="s">
        <v>1026</v>
      </c>
      <c r="I2985">
        <v>70</v>
      </c>
    </row>
    <row r="2986" spans="1:11" ht="15" hidden="1" customHeight="1">
      <c r="A2986" t="s">
        <v>31</v>
      </c>
      <c r="B2986" t="s">
        <v>1027</v>
      </c>
      <c r="C2986" s="1" t="s">
        <v>13</v>
      </c>
      <c r="D2986">
        <f>VLOOKUP(C2986,status_mappings!$A$2:$B$8,2,0)</f>
        <v>3</v>
      </c>
      <c r="E2986">
        <v>1602</v>
      </c>
      <c r="F2986" t="s">
        <v>14</v>
      </c>
      <c r="G2986">
        <f>VLOOKUP(F2986,sizing_mappings!$A$2:$B$6,2,0)</f>
        <v>2</v>
      </c>
      <c r="H2986" t="s">
        <v>1028</v>
      </c>
      <c r="J2986" s="2">
        <v>0.15</v>
      </c>
    </row>
    <row r="2987" spans="1:11" ht="15" hidden="1" customHeight="1">
      <c r="A2987" t="s">
        <v>31</v>
      </c>
      <c r="B2987" t="s">
        <v>1029</v>
      </c>
      <c r="C2987" s="1" t="s">
        <v>13</v>
      </c>
      <c r="D2987">
        <f>VLOOKUP(C2987,status_mappings!$A$2:$B$8,2,0)</f>
        <v>3</v>
      </c>
      <c r="E2987">
        <v>1601</v>
      </c>
      <c r="F2987" t="s">
        <v>14</v>
      </c>
      <c r="G2987">
        <f>VLOOKUP(F2987,sizing_mappings!$A$2:$B$6,2,0)</f>
        <v>2</v>
      </c>
      <c r="H2987" t="s">
        <v>276</v>
      </c>
    </row>
    <row r="2988" spans="1:11" ht="15" hidden="1" customHeight="1">
      <c r="A2988" t="s">
        <v>813</v>
      </c>
      <c r="B2988" t="s">
        <v>1030</v>
      </c>
      <c r="C2988" s="1" t="s">
        <v>13</v>
      </c>
      <c r="D2988">
        <f>VLOOKUP(C2988,status_mappings!$A$2:$B$8,2,0)</f>
        <v>3</v>
      </c>
      <c r="E2988">
        <v>1601</v>
      </c>
      <c r="F2988" t="s">
        <v>55</v>
      </c>
      <c r="G2988">
        <f>VLOOKUP(F2988,sizing_mappings!$A$2:$B$6,2,0)</f>
        <v>1</v>
      </c>
      <c r="H2988" t="s">
        <v>51</v>
      </c>
    </row>
    <row r="2989" spans="1:11" ht="15" hidden="1" customHeight="1">
      <c r="A2989" t="s">
        <v>813</v>
      </c>
      <c r="B2989" t="s">
        <v>1031</v>
      </c>
      <c r="C2989" s="1" t="s">
        <v>13</v>
      </c>
      <c r="D2989">
        <f>VLOOKUP(C2989,status_mappings!$A$2:$B$8,2,0)</f>
        <v>3</v>
      </c>
      <c r="E2989">
        <v>1601</v>
      </c>
      <c r="F2989" t="s">
        <v>55</v>
      </c>
      <c r="G2989">
        <f>VLOOKUP(F2989,sizing_mappings!$A$2:$B$6,2,0)</f>
        <v>1</v>
      </c>
      <c r="H2989" t="s">
        <v>271</v>
      </c>
    </row>
    <row r="2990" spans="1:11" ht="15" hidden="1" customHeight="1">
      <c r="A2990" t="s">
        <v>692</v>
      </c>
      <c r="B2990" t="s">
        <v>1032</v>
      </c>
      <c r="C2990" s="1" t="s">
        <v>75</v>
      </c>
      <c r="D2990" t="e">
        <f>VLOOKUP(C2990,status_mappings!$A$2:$B$8,2,0)</f>
        <v>#N/A</v>
      </c>
      <c r="E2990">
        <v>1708</v>
      </c>
      <c r="F2990" t="s">
        <v>36</v>
      </c>
      <c r="G2990">
        <f>VLOOKUP(F2990,sizing_mappings!$A$2:$B$6,2,0)</f>
        <v>8</v>
      </c>
      <c r="H2990" t="s">
        <v>25</v>
      </c>
      <c r="J2990" s="2">
        <v>0.1</v>
      </c>
    </row>
    <row r="2991" spans="1:11" ht="15" hidden="1" customHeight="1">
      <c r="A2991" t="s">
        <v>813</v>
      </c>
      <c r="B2991" t="s">
        <v>1033</v>
      </c>
      <c r="C2991" s="1" t="s">
        <v>13</v>
      </c>
      <c r="D2991">
        <f>VLOOKUP(C2991,status_mappings!$A$2:$B$8,2,0)</f>
        <v>3</v>
      </c>
      <c r="E2991">
        <v>1607</v>
      </c>
      <c r="F2991" t="s">
        <v>21</v>
      </c>
      <c r="G2991">
        <f>VLOOKUP(F2991,sizing_mappings!$A$2:$B$6,2,0)</f>
        <v>3</v>
      </c>
      <c r="H2991" t="s">
        <v>829</v>
      </c>
      <c r="J2991" s="2">
        <v>1</v>
      </c>
      <c r="K2991" t="s">
        <v>1034</v>
      </c>
    </row>
    <row r="2992" spans="1:11" ht="15" hidden="1" customHeight="1">
      <c r="A2992" t="s">
        <v>782</v>
      </c>
      <c r="B2992" t="s">
        <v>1035</v>
      </c>
      <c r="C2992" s="1" t="s">
        <v>13</v>
      </c>
      <c r="D2992">
        <f>VLOOKUP(C2992,status_mappings!$A$2:$B$8,2,0)</f>
        <v>3</v>
      </c>
      <c r="E2992">
        <v>1602</v>
      </c>
      <c r="F2992" t="s">
        <v>21</v>
      </c>
      <c r="G2992">
        <f>VLOOKUP(F2992,sizing_mappings!$A$2:$B$6,2,0)</f>
        <v>3</v>
      </c>
      <c r="H2992" t="s">
        <v>784</v>
      </c>
    </row>
    <row r="2993" spans="1:11" ht="15" hidden="1" customHeight="1">
      <c r="A2993" t="s">
        <v>782</v>
      </c>
      <c r="B2993" t="s">
        <v>1036</v>
      </c>
      <c r="C2993" s="1" t="s">
        <v>13</v>
      </c>
      <c r="D2993">
        <f>VLOOKUP(C2993,status_mappings!$A$2:$B$8,2,0)</f>
        <v>3</v>
      </c>
      <c r="E2993">
        <v>1603</v>
      </c>
      <c r="F2993" t="s">
        <v>14</v>
      </c>
      <c r="G2993">
        <f>VLOOKUP(F2993,sizing_mappings!$A$2:$B$6,2,0)</f>
        <v>2</v>
      </c>
      <c r="H2993" t="s">
        <v>409</v>
      </c>
    </row>
    <row r="2994" spans="1:11" ht="15" hidden="1" customHeight="1">
      <c r="A2994" t="s">
        <v>782</v>
      </c>
      <c r="B2994" t="s">
        <v>1037</v>
      </c>
      <c r="C2994" s="1" t="s">
        <v>13</v>
      </c>
      <c r="D2994">
        <f>VLOOKUP(C2994,status_mappings!$A$2:$B$8,2,0)</f>
        <v>3</v>
      </c>
      <c r="E2994">
        <v>1602</v>
      </c>
      <c r="F2994" t="s">
        <v>21</v>
      </c>
      <c r="G2994">
        <f>VLOOKUP(F2994,sizing_mappings!$A$2:$B$6,2,0)</f>
        <v>3</v>
      </c>
      <c r="H2994" t="s">
        <v>784</v>
      </c>
    </row>
    <row r="2995" spans="1:11" ht="15" hidden="1" customHeight="1">
      <c r="A2995" t="s">
        <v>782</v>
      </c>
      <c r="B2995" t="s">
        <v>1038</v>
      </c>
      <c r="C2995" s="1" t="s">
        <v>13</v>
      </c>
      <c r="D2995">
        <f>VLOOKUP(C2995,status_mappings!$A$2:$B$8,2,0)</f>
        <v>3</v>
      </c>
      <c r="E2995">
        <v>1603</v>
      </c>
      <c r="F2995" t="s">
        <v>21</v>
      </c>
      <c r="G2995">
        <f>VLOOKUP(F2995,sizing_mappings!$A$2:$B$6,2,0)</f>
        <v>3</v>
      </c>
      <c r="H2995" t="s">
        <v>409</v>
      </c>
    </row>
    <row r="2996" spans="1:11" ht="15" hidden="1" customHeight="1">
      <c r="A2996" t="s">
        <v>387</v>
      </c>
      <c r="B2996" t="s">
        <v>1039</v>
      </c>
      <c r="C2996" s="1" t="s">
        <v>13</v>
      </c>
      <c r="D2996">
        <f>VLOOKUP(C2996,status_mappings!$A$2:$B$8,2,0)</f>
        <v>3</v>
      </c>
      <c r="E2996">
        <v>1604</v>
      </c>
      <c r="F2996" t="s">
        <v>18</v>
      </c>
      <c r="G2996">
        <f>VLOOKUP(F2996,sizing_mappings!$A$2:$B$6,2,0)</f>
        <v>5</v>
      </c>
      <c r="H2996" t="s">
        <v>1028</v>
      </c>
      <c r="J2996" s="2">
        <v>0.5</v>
      </c>
    </row>
    <row r="2997" spans="1:11" ht="15" hidden="1" customHeight="1">
      <c r="A2997" t="s">
        <v>813</v>
      </c>
      <c r="B2997" t="s">
        <v>1040</v>
      </c>
      <c r="C2997" s="1" t="s">
        <v>13</v>
      </c>
      <c r="D2997">
        <f>VLOOKUP(C2997,status_mappings!$A$2:$B$8,2,0)</f>
        <v>3</v>
      </c>
      <c r="E2997">
        <v>1604</v>
      </c>
      <c r="F2997" t="s">
        <v>21</v>
      </c>
      <c r="G2997">
        <f>VLOOKUP(F2997,sizing_mappings!$A$2:$B$6,2,0)</f>
        <v>3</v>
      </c>
      <c r="H2997" t="s">
        <v>834</v>
      </c>
    </row>
    <row r="2998" spans="1:11" ht="15" hidden="1" customHeight="1">
      <c r="A2998" t="s">
        <v>813</v>
      </c>
      <c r="B2998" t="s">
        <v>1041</v>
      </c>
      <c r="C2998" s="1" t="s">
        <v>13</v>
      </c>
      <c r="D2998">
        <f>VLOOKUP(C2998,status_mappings!$A$2:$B$8,2,0)</f>
        <v>3</v>
      </c>
      <c r="E2998">
        <v>1606</v>
      </c>
      <c r="F2998" t="s">
        <v>21</v>
      </c>
      <c r="G2998">
        <f>VLOOKUP(F2998,sizing_mappings!$A$2:$B$6,2,0)</f>
        <v>3</v>
      </c>
      <c r="H2998" t="s">
        <v>834</v>
      </c>
      <c r="J2998" s="2">
        <v>0.8</v>
      </c>
    </row>
    <row r="2999" spans="1:11" ht="15" hidden="1" customHeight="1">
      <c r="A2999" t="s">
        <v>782</v>
      </c>
      <c r="B2999" t="s">
        <v>1042</v>
      </c>
      <c r="C2999" s="1" t="s">
        <v>13</v>
      </c>
      <c r="D2999">
        <f>VLOOKUP(C2999,status_mappings!$A$2:$B$8,2,0)</f>
        <v>3</v>
      </c>
      <c r="E2999">
        <v>1601</v>
      </c>
      <c r="F2999" t="s">
        <v>14</v>
      </c>
      <c r="G2999">
        <f>VLOOKUP(F2999,sizing_mappings!$A$2:$B$6,2,0)</f>
        <v>2</v>
      </c>
      <c r="H2999" t="s">
        <v>784</v>
      </c>
    </row>
    <row r="3000" spans="1:11" hidden="1">
      <c r="A3000" t="s">
        <v>782</v>
      </c>
      <c r="B3000" t="s">
        <v>1043</v>
      </c>
      <c r="C3000" s="1" t="s">
        <v>13</v>
      </c>
      <c r="D3000">
        <f>VLOOKUP(C3000,status_mappings!$A$2:$B$8,2,0)</f>
        <v>3</v>
      </c>
      <c r="E3000">
        <v>1601</v>
      </c>
      <c r="F3000" t="s">
        <v>55</v>
      </c>
      <c r="G3000">
        <f>VLOOKUP(F3000,sizing_mappings!$A$2:$B$6,2,0)</f>
        <v>1</v>
      </c>
      <c r="H3000" t="s">
        <v>784</v>
      </c>
    </row>
    <row r="3001" spans="1:11" hidden="1">
      <c r="A3001" t="s">
        <v>782</v>
      </c>
      <c r="B3001" t="s">
        <v>1044</v>
      </c>
      <c r="C3001" s="1" t="s">
        <v>13</v>
      </c>
      <c r="D3001">
        <f>VLOOKUP(C3001,status_mappings!$A$2:$B$8,2,0)</f>
        <v>3</v>
      </c>
      <c r="E3001">
        <v>1601</v>
      </c>
      <c r="F3001" t="s">
        <v>14</v>
      </c>
      <c r="G3001">
        <f>VLOOKUP(F3001,sizing_mappings!$A$2:$B$6,2,0)</f>
        <v>2</v>
      </c>
      <c r="H3001" t="s">
        <v>409</v>
      </c>
    </row>
    <row r="3002" spans="1:11" hidden="1">
      <c r="A3002" t="s">
        <v>387</v>
      </c>
      <c r="B3002" t="s">
        <v>1045</v>
      </c>
      <c r="C3002" s="1" t="s">
        <v>13</v>
      </c>
      <c r="D3002">
        <f>VLOOKUP(C3002,status_mappings!$A$2:$B$8,2,0)</f>
        <v>3</v>
      </c>
      <c r="E3002">
        <v>1602</v>
      </c>
      <c r="F3002" t="s">
        <v>21</v>
      </c>
      <c r="G3002">
        <f>VLOOKUP(F3002,sizing_mappings!$A$2:$B$6,2,0)</f>
        <v>3</v>
      </c>
      <c r="H3002" t="s">
        <v>618</v>
      </c>
      <c r="J3002" s="2">
        <v>0.6</v>
      </c>
    </row>
    <row r="3003" spans="1:11" hidden="1">
      <c r="A3003" t="s">
        <v>782</v>
      </c>
      <c r="B3003" t="s">
        <v>1046</v>
      </c>
      <c r="C3003" s="1" t="s">
        <v>551</v>
      </c>
      <c r="D3003">
        <f>VLOOKUP(C3003,status_mappings!$A$2:$B$8,2,0)</f>
        <v>6</v>
      </c>
      <c r="E3003">
        <v>1608</v>
      </c>
      <c r="F3003" t="s">
        <v>36</v>
      </c>
      <c r="G3003">
        <f>VLOOKUP(F3003,sizing_mappings!$A$2:$B$6,2,0)</f>
        <v>8</v>
      </c>
      <c r="H3003" t="s">
        <v>1047</v>
      </c>
      <c r="J3003" s="2">
        <v>0.75</v>
      </c>
    </row>
    <row r="3004" spans="1:11" hidden="1">
      <c r="A3004" t="s">
        <v>387</v>
      </c>
      <c r="B3004" t="s">
        <v>1048</v>
      </c>
      <c r="C3004" s="1" t="s">
        <v>13</v>
      </c>
      <c r="D3004">
        <f>VLOOKUP(C3004,status_mappings!$A$2:$B$8,2,0)</f>
        <v>3</v>
      </c>
      <c r="E3004">
        <v>1606</v>
      </c>
      <c r="F3004" t="s">
        <v>21</v>
      </c>
      <c r="G3004">
        <f>VLOOKUP(F3004,sizing_mappings!$A$2:$B$6,2,0)</f>
        <v>3</v>
      </c>
      <c r="H3004" t="s">
        <v>784</v>
      </c>
      <c r="J3004" s="2">
        <v>0.9</v>
      </c>
    </row>
    <row r="3005" spans="1:11" hidden="1">
      <c r="A3005" t="s">
        <v>813</v>
      </c>
      <c r="B3005" t="s">
        <v>1049</v>
      </c>
      <c r="C3005" s="1" t="s">
        <v>13</v>
      </c>
      <c r="D3005">
        <f>VLOOKUP(C3005,status_mappings!$A$2:$B$8,2,0)</f>
        <v>3</v>
      </c>
      <c r="E3005">
        <v>1607</v>
      </c>
      <c r="F3005" t="s">
        <v>36</v>
      </c>
      <c r="G3005">
        <f>VLOOKUP(F3005,sizing_mappings!$A$2:$B$6,2,0)</f>
        <v>8</v>
      </c>
      <c r="H3005" t="s">
        <v>15</v>
      </c>
      <c r="J3005" s="2">
        <v>0.5</v>
      </c>
      <c r="K3005" t="s">
        <v>1050</v>
      </c>
    </row>
    <row r="3006" spans="1:11" hidden="1">
      <c r="A3006" t="s">
        <v>782</v>
      </c>
      <c r="B3006" t="s">
        <v>1051</v>
      </c>
      <c r="C3006" s="1" t="s">
        <v>13</v>
      </c>
      <c r="D3006">
        <f>VLOOKUP(C3006,status_mappings!$A$2:$B$8,2,0)</f>
        <v>3</v>
      </c>
      <c r="E3006">
        <v>1605</v>
      </c>
      <c r="F3006" t="s">
        <v>36</v>
      </c>
      <c r="G3006">
        <f>VLOOKUP(F3006,sizing_mappings!$A$2:$B$6,2,0)</f>
        <v>8</v>
      </c>
      <c r="H3006" t="s">
        <v>531</v>
      </c>
      <c r="J3006" s="2">
        <v>1</v>
      </c>
    </row>
    <row r="3007" spans="1:11" hidden="1">
      <c r="A3007" t="s">
        <v>813</v>
      </c>
      <c r="B3007" t="s">
        <v>1052</v>
      </c>
      <c r="C3007" s="1" t="s">
        <v>13</v>
      </c>
      <c r="D3007">
        <f>VLOOKUP(C3007,status_mappings!$A$2:$B$8,2,0)</f>
        <v>3</v>
      </c>
      <c r="E3007">
        <v>1602</v>
      </c>
      <c r="F3007" t="s">
        <v>18</v>
      </c>
      <c r="G3007">
        <f>VLOOKUP(F3007,sizing_mappings!$A$2:$B$6,2,0)</f>
        <v>5</v>
      </c>
      <c r="H3007" t="s">
        <v>51</v>
      </c>
      <c r="J3007" s="2">
        <v>0.8</v>
      </c>
    </row>
    <row r="3008" spans="1:11" hidden="1">
      <c r="A3008" t="s">
        <v>813</v>
      </c>
      <c r="B3008" t="s">
        <v>1053</v>
      </c>
      <c r="C3008" s="1" t="s">
        <v>13</v>
      </c>
      <c r="D3008">
        <f>VLOOKUP(C3008,status_mappings!$A$2:$B$8,2,0)</f>
        <v>3</v>
      </c>
      <c r="E3008">
        <v>1602</v>
      </c>
      <c r="F3008" t="s">
        <v>18</v>
      </c>
      <c r="G3008">
        <f>VLOOKUP(F3008,sizing_mappings!$A$2:$B$6,2,0)</f>
        <v>5</v>
      </c>
      <c r="H3008" t="s">
        <v>271</v>
      </c>
      <c r="J3008" s="2">
        <v>0.9</v>
      </c>
    </row>
    <row r="3009" spans="1:11" hidden="1">
      <c r="A3009" t="s">
        <v>337</v>
      </c>
      <c r="B3009" t="s">
        <v>1054</v>
      </c>
      <c r="C3009" s="1" t="s">
        <v>13</v>
      </c>
      <c r="D3009">
        <f>VLOOKUP(C3009,status_mappings!$A$2:$B$8,2,0)</f>
        <v>3</v>
      </c>
      <c r="E3009">
        <v>1608</v>
      </c>
      <c r="F3009" t="s">
        <v>14</v>
      </c>
      <c r="G3009">
        <f>VLOOKUP(F3009,sizing_mappings!$A$2:$B$6,2,0)</f>
        <v>2</v>
      </c>
      <c r="H3009" t="s">
        <v>452</v>
      </c>
      <c r="J3009" s="2">
        <v>0.95</v>
      </c>
    </row>
    <row r="3010" spans="1:11" hidden="1">
      <c r="A3010" t="s">
        <v>401</v>
      </c>
      <c r="B3010" t="s">
        <v>1055</v>
      </c>
      <c r="C3010" s="1" t="s">
        <v>13</v>
      </c>
      <c r="D3010">
        <f>VLOOKUP(C3010,status_mappings!$A$2:$B$8,2,0)</f>
        <v>3</v>
      </c>
      <c r="E3010">
        <v>1605</v>
      </c>
      <c r="F3010" t="s">
        <v>36</v>
      </c>
      <c r="G3010">
        <f>VLOOKUP(F3010,sizing_mappings!$A$2:$B$6,2,0)</f>
        <v>8</v>
      </c>
      <c r="H3010" t="s">
        <v>478</v>
      </c>
      <c r="J3010" s="2">
        <v>0.85</v>
      </c>
    </row>
    <row r="3011" spans="1:11" hidden="1">
      <c r="A3011" t="s">
        <v>782</v>
      </c>
      <c r="B3011" t="s">
        <v>1056</v>
      </c>
      <c r="C3011" s="1" t="s">
        <v>13</v>
      </c>
      <c r="D3011">
        <f>VLOOKUP(C3011,status_mappings!$A$2:$B$8,2,0)</f>
        <v>3</v>
      </c>
      <c r="E3011">
        <v>1605</v>
      </c>
      <c r="F3011" t="s">
        <v>21</v>
      </c>
      <c r="G3011">
        <f>VLOOKUP(F3011,sizing_mappings!$A$2:$B$6,2,0)</f>
        <v>3</v>
      </c>
      <c r="H3011" t="s">
        <v>983</v>
      </c>
      <c r="J3011" s="2">
        <v>1</v>
      </c>
    </row>
    <row r="3012" spans="1:11" hidden="1">
      <c r="A3012" t="s">
        <v>782</v>
      </c>
      <c r="B3012" t="s">
        <v>1057</v>
      </c>
      <c r="C3012" s="1" t="s">
        <v>13</v>
      </c>
      <c r="D3012">
        <f>VLOOKUP(C3012,status_mappings!$A$2:$B$8,2,0)</f>
        <v>3</v>
      </c>
      <c r="E3012">
        <v>1603</v>
      </c>
      <c r="F3012" t="s">
        <v>14</v>
      </c>
      <c r="G3012">
        <f>VLOOKUP(F3012,sizing_mappings!$A$2:$B$6,2,0)</f>
        <v>2</v>
      </c>
      <c r="H3012" t="s">
        <v>983</v>
      </c>
    </row>
    <row r="3013" spans="1:11" hidden="1">
      <c r="A3013" t="s">
        <v>782</v>
      </c>
      <c r="B3013" t="s">
        <v>1058</v>
      </c>
      <c r="C3013" s="1" t="s">
        <v>13</v>
      </c>
      <c r="D3013">
        <f>VLOOKUP(C3013,status_mappings!$A$2:$B$8,2,0)</f>
        <v>3</v>
      </c>
      <c r="E3013">
        <v>1603</v>
      </c>
      <c r="F3013" t="s">
        <v>36</v>
      </c>
      <c r="G3013">
        <f>VLOOKUP(F3013,sizing_mappings!$A$2:$B$6,2,0)</f>
        <v>8</v>
      </c>
      <c r="H3013" t="s">
        <v>979</v>
      </c>
    </row>
    <row r="3014" spans="1:11" hidden="1">
      <c r="A3014" t="s">
        <v>782</v>
      </c>
      <c r="B3014" t="s">
        <v>1059</v>
      </c>
      <c r="C3014" s="1" t="s">
        <v>13</v>
      </c>
      <c r="D3014">
        <f>VLOOKUP(C3014,status_mappings!$A$2:$B$8,2,0)</f>
        <v>3</v>
      </c>
      <c r="E3014">
        <v>1603</v>
      </c>
      <c r="F3014" t="s">
        <v>21</v>
      </c>
      <c r="G3014">
        <f>VLOOKUP(F3014,sizing_mappings!$A$2:$B$6,2,0)</f>
        <v>3</v>
      </c>
      <c r="H3014" t="s">
        <v>949</v>
      </c>
    </row>
    <row r="3015" spans="1:11" hidden="1">
      <c r="A3015" t="s">
        <v>813</v>
      </c>
      <c r="B3015" t="s">
        <v>1060</v>
      </c>
      <c r="C3015" s="1" t="s">
        <v>75</v>
      </c>
      <c r="D3015" t="e">
        <f>VLOOKUP(C3015,status_mappings!$A$2:$B$8,2,0)</f>
        <v>#N/A</v>
      </c>
      <c r="E3015">
        <v>1603</v>
      </c>
      <c r="F3015" t="s">
        <v>14</v>
      </c>
      <c r="G3015">
        <f>VLOOKUP(F3015,sizing_mappings!$A$2:$B$6,2,0)</f>
        <v>2</v>
      </c>
      <c r="H3015" t="s">
        <v>746</v>
      </c>
      <c r="K3015" t="s">
        <v>1061</v>
      </c>
    </row>
    <row r="3016" spans="1:11" hidden="1">
      <c r="A3016" t="s">
        <v>813</v>
      </c>
      <c r="B3016" t="s">
        <v>1062</v>
      </c>
      <c r="C3016" s="1" t="s">
        <v>13</v>
      </c>
      <c r="D3016">
        <f>VLOOKUP(C3016,status_mappings!$A$2:$B$8,2,0)</f>
        <v>3</v>
      </c>
      <c r="E3016">
        <v>1602</v>
      </c>
      <c r="F3016" t="s">
        <v>55</v>
      </c>
      <c r="G3016">
        <f>VLOOKUP(F3016,sizing_mappings!$A$2:$B$6,2,0)</f>
        <v>1</v>
      </c>
      <c r="H3016" t="s">
        <v>746</v>
      </c>
      <c r="K3016" t="s">
        <v>1063</v>
      </c>
    </row>
    <row r="3017" spans="1:11" hidden="1">
      <c r="A3017" t="s">
        <v>813</v>
      </c>
      <c r="B3017" t="s">
        <v>1064</v>
      </c>
      <c r="C3017" s="1" t="s">
        <v>75</v>
      </c>
      <c r="D3017" t="e">
        <f>VLOOKUP(C3017,status_mappings!$A$2:$B$8,2,0)</f>
        <v>#N/A</v>
      </c>
      <c r="E3017">
        <v>1610</v>
      </c>
      <c r="F3017" t="s">
        <v>55</v>
      </c>
      <c r="G3017">
        <f>VLOOKUP(F3017,sizing_mappings!$A$2:$B$6,2,0)</f>
        <v>1</v>
      </c>
      <c r="H3017" t="s">
        <v>829</v>
      </c>
      <c r="J3017" s="2">
        <v>0.7</v>
      </c>
    </row>
    <row r="3018" spans="1:11" hidden="1">
      <c r="A3018" t="s">
        <v>31</v>
      </c>
      <c r="B3018" t="s">
        <v>1065</v>
      </c>
      <c r="C3018" s="1" t="s">
        <v>13</v>
      </c>
      <c r="D3018">
        <f>VLOOKUP(C3018,status_mappings!$A$2:$B$8,2,0)</f>
        <v>3</v>
      </c>
      <c r="E3018">
        <v>1602</v>
      </c>
      <c r="F3018" t="s">
        <v>21</v>
      </c>
      <c r="G3018">
        <f>VLOOKUP(F3018,sizing_mappings!$A$2:$B$6,2,0)</f>
        <v>3</v>
      </c>
      <c r="H3018" t="s">
        <v>1017</v>
      </c>
    </row>
    <row r="3019" spans="1:11" ht="15" hidden="1" customHeight="1">
      <c r="A3019" t="s">
        <v>31</v>
      </c>
      <c r="B3019" t="s">
        <v>1066</v>
      </c>
      <c r="C3019" s="1" t="s">
        <v>13</v>
      </c>
      <c r="D3019">
        <f>VLOOKUP(C3019,status_mappings!$A$2:$B$8,2,0)</f>
        <v>3</v>
      </c>
      <c r="E3019">
        <v>1603</v>
      </c>
      <c r="F3019" t="s">
        <v>21</v>
      </c>
      <c r="G3019">
        <f>VLOOKUP(F3019,sizing_mappings!$A$2:$B$6,2,0)</f>
        <v>3</v>
      </c>
      <c r="H3019" t="s">
        <v>1017</v>
      </c>
      <c r="J3019" s="2">
        <v>0.9</v>
      </c>
    </row>
    <row r="3020" spans="1:11" ht="15" hidden="1" customHeight="1">
      <c r="A3020" t="s">
        <v>813</v>
      </c>
      <c r="B3020" t="s">
        <v>1067</v>
      </c>
      <c r="C3020" s="1" t="s">
        <v>13</v>
      </c>
      <c r="D3020">
        <f>VLOOKUP(C3020,status_mappings!$A$2:$B$8,2,0)</f>
        <v>3</v>
      </c>
      <c r="E3020">
        <v>1602</v>
      </c>
      <c r="F3020" t="s">
        <v>14</v>
      </c>
      <c r="G3020">
        <f>VLOOKUP(F3020,sizing_mappings!$A$2:$B$6,2,0)</f>
        <v>2</v>
      </c>
      <c r="H3020" t="s">
        <v>986</v>
      </c>
      <c r="J3020" s="2">
        <v>0.1</v>
      </c>
    </row>
    <row r="3021" spans="1:11" ht="15" hidden="1" customHeight="1">
      <c r="A3021" t="s">
        <v>813</v>
      </c>
      <c r="B3021" t="s">
        <v>1068</v>
      </c>
      <c r="C3021" s="1" t="s">
        <v>75</v>
      </c>
      <c r="D3021" t="e">
        <f>VLOOKUP(C3021,status_mappings!$A$2:$B$8,2,0)</f>
        <v>#N/A</v>
      </c>
      <c r="E3021">
        <v>1605</v>
      </c>
      <c r="F3021" t="s">
        <v>21</v>
      </c>
      <c r="G3021">
        <f>VLOOKUP(F3021,sizing_mappings!$A$2:$B$6,2,0)</f>
        <v>3</v>
      </c>
      <c r="H3021" t="s">
        <v>986</v>
      </c>
      <c r="J3021" s="2">
        <v>0.55000000000000004</v>
      </c>
    </row>
    <row r="3022" spans="1:11" ht="15" hidden="1" customHeight="1">
      <c r="A3022" t="s">
        <v>813</v>
      </c>
      <c r="B3022" t="s">
        <v>1069</v>
      </c>
      <c r="C3022" s="1" t="s">
        <v>75</v>
      </c>
      <c r="D3022" t="e">
        <f>VLOOKUP(C3022,status_mappings!$A$2:$B$8,2,0)</f>
        <v>#N/A</v>
      </c>
      <c r="E3022">
        <v>1605</v>
      </c>
      <c r="F3022" t="s">
        <v>21</v>
      </c>
      <c r="G3022">
        <f>VLOOKUP(F3022,sizing_mappings!$A$2:$B$6,2,0)</f>
        <v>3</v>
      </c>
      <c r="H3022" t="s">
        <v>986</v>
      </c>
    </row>
    <row r="3023" spans="1:11" ht="15" hidden="1" customHeight="1">
      <c r="A3023" t="s">
        <v>813</v>
      </c>
      <c r="B3023" t="s">
        <v>1070</v>
      </c>
      <c r="C3023" s="1" t="s">
        <v>75</v>
      </c>
      <c r="D3023" t="e">
        <f>VLOOKUP(C3023,status_mappings!$A$2:$B$8,2,0)</f>
        <v>#N/A</v>
      </c>
      <c r="E3023">
        <v>1605</v>
      </c>
      <c r="F3023" t="s">
        <v>21</v>
      </c>
      <c r="G3023">
        <f>VLOOKUP(F3023,sizing_mappings!$A$2:$B$6,2,0)</f>
        <v>3</v>
      </c>
      <c r="H3023" t="s">
        <v>986</v>
      </c>
    </row>
    <row r="3024" spans="1:11" ht="15" hidden="1" customHeight="1">
      <c r="A3024" t="s">
        <v>813</v>
      </c>
      <c r="B3024" t="s">
        <v>1071</v>
      </c>
      <c r="C3024" s="1" t="s">
        <v>13</v>
      </c>
      <c r="D3024">
        <f>VLOOKUP(C3024,status_mappings!$A$2:$B$8,2,0)</f>
        <v>3</v>
      </c>
      <c r="E3024">
        <v>1602</v>
      </c>
      <c r="F3024" t="s">
        <v>18</v>
      </c>
      <c r="G3024">
        <f>VLOOKUP(F3024,sizing_mappings!$A$2:$B$6,2,0)</f>
        <v>5</v>
      </c>
      <c r="H3024" t="s">
        <v>746</v>
      </c>
      <c r="J3024" s="2">
        <v>0.8</v>
      </c>
    </row>
    <row r="3025" spans="1:11" ht="15" hidden="1" customHeight="1">
      <c r="A3025" t="s">
        <v>813</v>
      </c>
      <c r="B3025" t="s">
        <v>1072</v>
      </c>
      <c r="C3025" s="1" t="s">
        <v>13</v>
      </c>
      <c r="D3025">
        <f>VLOOKUP(C3025,status_mappings!$A$2:$B$8,2,0)</f>
        <v>3</v>
      </c>
      <c r="E3025">
        <v>1605</v>
      </c>
      <c r="F3025" t="s">
        <v>36</v>
      </c>
      <c r="G3025">
        <f>VLOOKUP(F3025,sizing_mappings!$A$2:$B$6,2,0)</f>
        <v>8</v>
      </c>
      <c r="H3025" t="s">
        <v>746</v>
      </c>
      <c r="J3025" s="2">
        <v>1</v>
      </c>
    </row>
    <row r="3026" spans="1:11" ht="15" hidden="1" customHeight="1">
      <c r="A3026" t="s">
        <v>813</v>
      </c>
      <c r="B3026" t="s">
        <v>1073</v>
      </c>
      <c r="C3026" s="1" t="s">
        <v>13</v>
      </c>
      <c r="D3026">
        <f>VLOOKUP(C3026,status_mappings!$A$2:$B$8,2,0)</f>
        <v>3</v>
      </c>
      <c r="E3026">
        <v>1603</v>
      </c>
      <c r="F3026" t="s">
        <v>21</v>
      </c>
      <c r="G3026">
        <f>VLOOKUP(F3026,sizing_mappings!$A$2:$B$6,2,0)</f>
        <v>3</v>
      </c>
      <c r="H3026" t="s">
        <v>746</v>
      </c>
      <c r="J3026" s="2">
        <v>0.5</v>
      </c>
      <c r="K3026" t="s">
        <v>1074</v>
      </c>
    </row>
    <row r="3027" spans="1:11" hidden="1">
      <c r="A3027" t="s">
        <v>813</v>
      </c>
      <c r="B3027" t="s">
        <v>1075</v>
      </c>
      <c r="C3027" s="1" t="s">
        <v>13</v>
      </c>
      <c r="D3027">
        <f>VLOOKUP(C3027,status_mappings!$A$2:$B$8,2,0)</f>
        <v>3</v>
      </c>
      <c r="E3027">
        <v>1603</v>
      </c>
      <c r="F3027" t="s">
        <v>21</v>
      </c>
      <c r="G3027">
        <f>VLOOKUP(F3027,sizing_mappings!$A$2:$B$6,2,0)</f>
        <v>3</v>
      </c>
      <c r="H3027" t="s">
        <v>746</v>
      </c>
      <c r="J3027" s="2">
        <v>0</v>
      </c>
    </row>
    <row r="3028" spans="1:11" hidden="1">
      <c r="A3028" t="s">
        <v>692</v>
      </c>
      <c r="B3028" t="s">
        <v>1076</v>
      </c>
      <c r="C3028" s="1" t="s">
        <v>13</v>
      </c>
      <c r="D3028">
        <f>VLOOKUP(C3028,status_mappings!$A$2:$B$8,2,0)</f>
        <v>3</v>
      </c>
      <c r="E3028">
        <v>1607</v>
      </c>
      <c r="F3028" t="s">
        <v>18</v>
      </c>
      <c r="G3028">
        <f>VLOOKUP(F3028,sizing_mappings!$A$2:$B$6,2,0)</f>
        <v>5</v>
      </c>
      <c r="H3028" t="s">
        <v>119</v>
      </c>
      <c r="J3028" s="2">
        <v>1</v>
      </c>
    </row>
    <row r="3029" spans="1:11" hidden="1">
      <c r="A3029" t="s">
        <v>813</v>
      </c>
      <c r="B3029" t="s">
        <v>1077</v>
      </c>
      <c r="C3029" s="1" t="s">
        <v>13</v>
      </c>
      <c r="D3029">
        <f>VLOOKUP(C3029,status_mappings!$A$2:$B$8,2,0)</f>
        <v>3</v>
      </c>
      <c r="E3029">
        <v>1602</v>
      </c>
      <c r="F3029" t="s">
        <v>21</v>
      </c>
      <c r="G3029">
        <f>VLOOKUP(F3029,sizing_mappings!$A$2:$B$6,2,0)</f>
        <v>3</v>
      </c>
      <c r="H3029" t="s">
        <v>51</v>
      </c>
      <c r="J3029" s="2">
        <v>0.75</v>
      </c>
    </row>
    <row r="3030" spans="1:11" hidden="1">
      <c r="A3030" t="s">
        <v>813</v>
      </c>
      <c r="B3030" t="s">
        <v>1078</v>
      </c>
      <c r="C3030" s="1" t="s">
        <v>13</v>
      </c>
      <c r="D3030">
        <f>VLOOKUP(C3030,status_mappings!$A$2:$B$8,2,0)</f>
        <v>3</v>
      </c>
      <c r="E3030">
        <v>1602</v>
      </c>
      <c r="F3030" t="s">
        <v>21</v>
      </c>
      <c r="G3030">
        <f>VLOOKUP(F3030,sizing_mappings!$A$2:$B$6,2,0)</f>
        <v>3</v>
      </c>
      <c r="H3030" t="s">
        <v>271</v>
      </c>
      <c r="J3030" s="2">
        <v>0.5</v>
      </c>
    </row>
    <row r="3031" spans="1:11" hidden="1">
      <c r="A3031" t="s">
        <v>813</v>
      </c>
      <c r="B3031" t="s">
        <v>1079</v>
      </c>
      <c r="C3031" s="1" t="s">
        <v>75</v>
      </c>
      <c r="D3031" t="e">
        <f>VLOOKUP(C3031,status_mappings!$A$2:$B$8,2,0)</f>
        <v>#N/A</v>
      </c>
      <c r="E3031">
        <v>1606</v>
      </c>
      <c r="F3031" t="s">
        <v>18</v>
      </c>
      <c r="G3031">
        <f>VLOOKUP(F3031,sizing_mappings!$A$2:$B$6,2,0)</f>
        <v>5</v>
      </c>
      <c r="H3031" t="s">
        <v>25</v>
      </c>
    </row>
    <row r="3032" spans="1:11" hidden="1">
      <c r="A3032" t="s">
        <v>387</v>
      </c>
      <c r="B3032" t="s">
        <v>1080</v>
      </c>
      <c r="C3032" s="1" t="s">
        <v>13</v>
      </c>
      <c r="D3032">
        <f>VLOOKUP(C3032,status_mappings!$A$2:$B$8,2,0)</f>
        <v>3</v>
      </c>
      <c r="E3032">
        <v>1606</v>
      </c>
      <c r="F3032" t="s">
        <v>21</v>
      </c>
      <c r="G3032">
        <f>VLOOKUP(F3032,sizing_mappings!$A$2:$B$6,2,0)</f>
        <v>3</v>
      </c>
      <c r="H3032" t="s">
        <v>15</v>
      </c>
      <c r="J3032" s="2">
        <v>0.3</v>
      </c>
    </row>
    <row r="3033" spans="1:11" hidden="1">
      <c r="A3033" t="s">
        <v>387</v>
      </c>
      <c r="B3033" t="s">
        <v>1081</v>
      </c>
      <c r="C3033" s="1" t="s">
        <v>75</v>
      </c>
      <c r="D3033" t="e">
        <f>VLOOKUP(C3033,status_mappings!$A$2:$B$8,2,0)</f>
        <v>#N/A</v>
      </c>
      <c r="E3033">
        <v>1607</v>
      </c>
      <c r="F3033" t="s">
        <v>36</v>
      </c>
      <c r="G3033">
        <f>VLOOKUP(F3033,sizing_mappings!$A$2:$B$6,2,0)</f>
        <v>8</v>
      </c>
      <c r="H3033" t="s">
        <v>729</v>
      </c>
      <c r="J3033" s="2">
        <v>0.2</v>
      </c>
      <c r="K3033" t="s">
        <v>1082</v>
      </c>
    </row>
    <row r="3034" spans="1:11" ht="15" hidden="1" customHeight="1">
      <c r="A3034" t="s">
        <v>813</v>
      </c>
      <c r="B3034" t="s">
        <v>1083</v>
      </c>
      <c r="C3034" s="1" t="s">
        <v>13</v>
      </c>
      <c r="D3034">
        <f>VLOOKUP(C3034,status_mappings!$A$2:$B$8,2,0)</f>
        <v>3</v>
      </c>
      <c r="E3034">
        <v>1602</v>
      </c>
      <c r="F3034" t="s">
        <v>36</v>
      </c>
      <c r="G3034">
        <f>VLOOKUP(F3034,sizing_mappings!$A$2:$B$6,2,0)</f>
        <v>8</v>
      </c>
      <c r="H3034" t="s">
        <v>585</v>
      </c>
      <c r="J3034" s="2">
        <v>0.5</v>
      </c>
    </row>
    <row r="3035" spans="1:11" ht="15" hidden="1" customHeight="1">
      <c r="A3035" t="s">
        <v>782</v>
      </c>
      <c r="B3035" t="s">
        <v>1084</v>
      </c>
      <c r="C3035" s="1" t="s">
        <v>13</v>
      </c>
      <c r="D3035">
        <f>VLOOKUP(C3035,status_mappings!$A$2:$B$8,2,0)</f>
        <v>3</v>
      </c>
      <c r="E3035">
        <v>1603</v>
      </c>
      <c r="F3035" t="s">
        <v>21</v>
      </c>
      <c r="G3035">
        <f>VLOOKUP(F3035,sizing_mappings!$A$2:$B$6,2,0)</f>
        <v>3</v>
      </c>
      <c r="H3035" t="s">
        <v>267</v>
      </c>
    </row>
    <row r="3036" spans="1:11" hidden="1">
      <c r="A3036" t="s">
        <v>782</v>
      </c>
      <c r="B3036" t="s">
        <v>1085</v>
      </c>
      <c r="C3036" s="1" t="s">
        <v>13</v>
      </c>
      <c r="D3036">
        <f>VLOOKUP(C3036,status_mappings!$A$2:$B$8,2,0)</f>
        <v>3</v>
      </c>
      <c r="E3036">
        <v>1602</v>
      </c>
      <c r="F3036" t="s">
        <v>18</v>
      </c>
      <c r="G3036">
        <f>VLOOKUP(F3036,sizing_mappings!$A$2:$B$6,2,0)</f>
        <v>5</v>
      </c>
      <c r="H3036" t="s">
        <v>267</v>
      </c>
    </row>
    <row r="3037" spans="1:11" hidden="1">
      <c r="A3037" t="s">
        <v>782</v>
      </c>
      <c r="B3037" t="s">
        <v>1086</v>
      </c>
      <c r="C3037" s="1" t="s">
        <v>75</v>
      </c>
      <c r="D3037" t="e">
        <f>VLOOKUP(C3037,status_mappings!$A$2:$B$8,2,0)</f>
        <v>#N/A</v>
      </c>
      <c r="E3037">
        <v>1605</v>
      </c>
      <c r="F3037" t="s">
        <v>21</v>
      </c>
      <c r="G3037">
        <f>VLOOKUP(F3037,sizing_mappings!$A$2:$B$6,2,0)</f>
        <v>3</v>
      </c>
      <c r="H3037" t="s">
        <v>25</v>
      </c>
    </row>
    <row r="3038" spans="1:11" hidden="1">
      <c r="A3038" t="s">
        <v>782</v>
      </c>
      <c r="B3038" t="s">
        <v>1087</v>
      </c>
      <c r="C3038" s="1" t="s">
        <v>13</v>
      </c>
      <c r="D3038">
        <f>VLOOKUP(C3038,status_mappings!$A$2:$B$8,2,0)</f>
        <v>3</v>
      </c>
      <c r="E3038">
        <v>1603</v>
      </c>
      <c r="F3038" t="s">
        <v>14</v>
      </c>
      <c r="G3038">
        <f>VLOOKUP(F3038,sizing_mappings!$A$2:$B$6,2,0)</f>
        <v>2</v>
      </c>
      <c r="H3038" t="s">
        <v>409</v>
      </c>
    </row>
    <row r="3039" spans="1:11" hidden="1">
      <c r="A3039" t="s">
        <v>782</v>
      </c>
      <c r="B3039" t="s">
        <v>1088</v>
      </c>
      <c r="C3039" s="1" t="s">
        <v>13</v>
      </c>
      <c r="D3039">
        <f>VLOOKUP(C3039,status_mappings!$A$2:$B$8,2,0)</f>
        <v>3</v>
      </c>
      <c r="E3039">
        <v>1603</v>
      </c>
      <c r="F3039" t="s">
        <v>21</v>
      </c>
      <c r="G3039">
        <f>VLOOKUP(F3039,sizing_mappings!$A$2:$B$6,2,0)</f>
        <v>3</v>
      </c>
      <c r="H3039" t="s">
        <v>267</v>
      </c>
    </row>
    <row r="3040" spans="1:11" hidden="1">
      <c r="A3040" t="s">
        <v>813</v>
      </c>
      <c r="B3040" t="s">
        <v>1089</v>
      </c>
      <c r="C3040" s="1" t="s">
        <v>13</v>
      </c>
      <c r="D3040">
        <f>VLOOKUP(C3040,status_mappings!$A$2:$B$8,2,0)</f>
        <v>3</v>
      </c>
      <c r="E3040">
        <v>1603</v>
      </c>
      <c r="F3040" t="s">
        <v>21</v>
      </c>
      <c r="G3040">
        <f>VLOOKUP(F3040,sizing_mappings!$A$2:$B$6,2,0)</f>
        <v>3</v>
      </c>
      <c r="H3040" t="s">
        <v>746</v>
      </c>
      <c r="J3040" s="2">
        <v>0.85</v>
      </c>
    </row>
    <row r="3041" spans="1:10" hidden="1">
      <c r="A3041" t="s">
        <v>813</v>
      </c>
      <c r="B3041" t="s">
        <v>1090</v>
      </c>
      <c r="C3041" s="1" t="s">
        <v>13</v>
      </c>
      <c r="D3041">
        <f>VLOOKUP(C3041,status_mappings!$A$2:$B$8,2,0)</f>
        <v>3</v>
      </c>
      <c r="E3041">
        <v>1603</v>
      </c>
      <c r="F3041" t="s">
        <v>18</v>
      </c>
      <c r="G3041">
        <f>VLOOKUP(F3041,sizing_mappings!$A$2:$B$6,2,0)</f>
        <v>5</v>
      </c>
      <c r="H3041" t="s">
        <v>746</v>
      </c>
      <c r="J3041" s="2">
        <v>0</v>
      </c>
    </row>
    <row r="3042" spans="1:10" hidden="1">
      <c r="A3042" t="s">
        <v>813</v>
      </c>
      <c r="B3042" t="s">
        <v>1091</v>
      </c>
      <c r="C3042" s="1" t="s">
        <v>13</v>
      </c>
      <c r="D3042">
        <f>VLOOKUP(C3042,status_mappings!$A$2:$B$8,2,0)</f>
        <v>3</v>
      </c>
      <c r="E3042">
        <v>1602</v>
      </c>
      <c r="F3042" t="s">
        <v>21</v>
      </c>
      <c r="G3042">
        <f>VLOOKUP(F3042,sizing_mappings!$A$2:$B$6,2,0)</f>
        <v>3</v>
      </c>
      <c r="H3042" t="s">
        <v>746</v>
      </c>
    </row>
    <row r="3043" spans="1:10" hidden="1">
      <c r="A3043" t="s">
        <v>813</v>
      </c>
      <c r="B3043" t="s">
        <v>1092</v>
      </c>
      <c r="C3043" s="1" t="s">
        <v>13</v>
      </c>
      <c r="D3043">
        <f>VLOOKUP(C3043,status_mappings!$A$2:$B$8,2,0)</f>
        <v>3</v>
      </c>
      <c r="E3043">
        <v>1606</v>
      </c>
      <c r="F3043" t="s">
        <v>36</v>
      </c>
      <c r="G3043">
        <f>VLOOKUP(F3043,sizing_mappings!$A$2:$B$6,2,0)</f>
        <v>8</v>
      </c>
      <c r="H3043" t="s">
        <v>829</v>
      </c>
      <c r="J3043" s="2">
        <v>0.8</v>
      </c>
    </row>
    <row r="3044" spans="1:10" hidden="1">
      <c r="A3044" t="s">
        <v>813</v>
      </c>
      <c r="B3044" t="s">
        <v>1093</v>
      </c>
      <c r="C3044" s="1" t="s">
        <v>13</v>
      </c>
      <c r="D3044">
        <f>VLOOKUP(C3044,status_mappings!$A$2:$B$8,2,0)</f>
        <v>3</v>
      </c>
      <c r="E3044">
        <v>1604</v>
      </c>
      <c r="F3044" t="s">
        <v>21</v>
      </c>
      <c r="G3044">
        <f>VLOOKUP(F3044,sizing_mappings!$A$2:$B$6,2,0)</f>
        <v>3</v>
      </c>
      <c r="H3044" t="s">
        <v>829</v>
      </c>
      <c r="J3044" s="2">
        <v>0.75</v>
      </c>
    </row>
    <row r="3045" spans="1:10" hidden="1">
      <c r="A3045" t="s">
        <v>401</v>
      </c>
      <c r="B3045" t="s">
        <v>1094</v>
      </c>
      <c r="C3045" s="1" t="s">
        <v>13</v>
      </c>
      <c r="D3045">
        <f>VLOOKUP(C3045,status_mappings!$A$2:$B$8,2,0)</f>
        <v>3</v>
      </c>
      <c r="E3045">
        <v>1701</v>
      </c>
      <c r="F3045" t="s">
        <v>21</v>
      </c>
      <c r="G3045">
        <f>VLOOKUP(F3045,sizing_mappings!$A$2:$B$6,2,0)</f>
        <v>3</v>
      </c>
      <c r="H3045" t="s">
        <v>1095</v>
      </c>
    </row>
    <row r="3046" spans="1:10" ht="15" hidden="1" customHeight="1">
      <c r="A3046" t="s">
        <v>813</v>
      </c>
      <c r="B3046" t="s">
        <v>1096</v>
      </c>
      <c r="C3046" s="1" t="s">
        <v>13</v>
      </c>
      <c r="D3046">
        <f>VLOOKUP(C3046,status_mappings!$A$2:$B$8,2,0)</f>
        <v>3</v>
      </c>
      <c r="E3046">
        <v>1604</v>
      </c>
      <c r="F3046" t="s">
        <v>21</v>
      </c>
      <c r="G3046">
        <f>VLOOKUP(F3046,sizing_mappings!$A$2:$B$6,2,0)</f>
        <v>3</v>
      </c>
      <c r="H3046" t="s">
        <v>1017</v>
      </c>
      <c r="J3046" s="2">
        <v>0.5</v>
      </c>
    </row>
    <row r="3047" spans="1:10" ht="15" hidden="1" customHeight="1">
      <c r="A3047" t="s">
        <v>387</v>
      </c>
      <c r="B3047" t="s">
        <v>1097</v>
      </c>
      <c r="C3047" s="1" t="s">
        <v>75</v>
      </c>
      <c r="D3047" t="e">
        <f>VLOOKUP(C3047,status_mappings!$A$2:$B$8,2,0)</f>
        <v>#N/A</v>
      </c>
      <c r="E3047">
        <v>1606</v>
      </c>
      <c r="F3047" t="s">
        <v>18</v>
      </c>
      <c r="G3047">
        <f>VLOOKUP(F3047,sizing_mappings!$A$2:$B$6,2,0)</f>
        <v>5</v>
      </c>
      <c r="H3047" t="s">
        <v>25</v>
      </c>
    </row>
    <row r="3048" spans="1:10" ht="15" hidden="1" customHeight="1">
      <c r="A3048" t="s">
        <v>782</v>
      </c>
      <c r="B3048" t="s">
        <v>1098</v>
      </c>
      <c r="C3048" s="1" t="s">
        <v>13</v>
      </c>
      <c r="D3048">
        <f>VLOOKUP(C3048,status_mappings!$A$2:$B$8,2,0)</f>
        <v>3</v>
      </c>
      <c r="E3048">
        <v>1603</v>
      </c>
      <c r="F3048" t="s">
        <v>14</v>
      </c>
      <c r="G3048">
        <f>VLOOKUP(F3048,sizing_mappings!$A$2:$B$6,2,0)</f>
        <v>2</v>
      </c>
      <c r="H3048" t="s">
        <v>409</v>
      </c>
      <c r="J3048" s="2">
        <v>1</v>
      </c>
    </row>
    <row r="3049" spans="1:10" ht="15" hidden="1" customHeight="1">
      <c r="A3049" t="s">
        <v>782</v>
      </c>
      <c r="B3049" t="s">
        <v>1099</v>
      </c>
      <c r="C3049" s="1" t="s">
        <v>13</v>
      </c>
      <c r="D3049">
        <f>VLOOKUP(C3049,status_mappings!$A$2:$B$8,2,0)</f>
        <v>3</v>
      </c>
      <c r="E3049">
        <v>1603</v>
      </c>
      <c r="F3049" t="s">
        <v>14</v>
      </c>
      <c r="G3049">
        <f>VLOOKUP(F3049,sizing_mappings!$A$2:$B$6,2,0)</f>
        <v>2</v>
      </c>
      <c r="H3049" t="s">
        <v>267</v>
      </c>
      <c r="J3049" s="2">
        <v>1</v>
      </c>
    </row>
    <row r="3050" spans="1:10" ht="15" hidden="1" customHeight="1">
      <c r="A3050" t="s">
        <v>782</v>
      </c>
      <c r="B3050" t="s">
        <v>1100</v>
      </c>
      <c r="C3050" s="1" t="s">
        <v>13</v>
      </c>
      <c r="D3050">
        <f>VLOOKUP(C3050,status_mappings!$A$2:$B$8,2,0)</f>
        <v>3</v>
      </c>
      <c r="E3050">
        <v>1603</v>
      </c>
      <c r="F3050" t="s">
        <v>14</v>
      </c>
      <c r="G3050">
        <f>VLOOKUP(F3050,sizing_mappings!$A$2:$B$6,2,0)</f>
        <v>2</v>
      </c>
      <c r="H3050" t="s">
        <v>784</v>
      </c>
      <c r="J3050" s="2">
        <v>1</v>
      </c>
    </row>
    <row r="3051" spans="1:10" ht="15" hidden="1" customHeight="1">
      <c r="A3051" t="s">
        <v>782</v>
      </c>
      <c r="B3051" t="s">
        <v>1101</v>
      </c>
      <c r="C3051" s="1" t="s">
        <v>13</v>
      </c>
      <c r="D3051">
        <f>VLOOKUP(C3051,status_mappings!$A$2:$B$8,2,0)</f>
        <v>3</v>
      </c>
      <c r="E3051">
        <v>1603</v>
      </c>
      <c r="F3051" t="s">
        <v>14</v>
      </c>
      <c r="G3051">
        <f>VLOOKUP(F3051,sizing_mappings!$A$2:$B$6,2,0)</f>
        <v>2</v>
      </c>
      <c r="H3051" t="s">
        <v>983</v>
      </c>
      <c r="J3051" s="2">
        <v>1</v>
      </c>
    </row>
    <row r="3052" spans="1:10" ht="15" hidden="1" customHeight="1">
      <c r="A3052" t="s">
        <v>782</v>
      </c>
      <c r="B3052" t="s">
        <v>1102</v>
      </c>
      <c r="C3052" s="1" t="s">
        <v>13</v>
      </c>
      <c r="D3052">
        <f>VLOOKUP(C3052,status_mappings!$A$2:$B$8,2,0)</f>
        <v>3</v>
      </c>
      <c r="E3052">
        <v>1603</v>
      </c>
      <c r="F3052" t="s">
        <v>14</v>
      </c>
      <c r="G3052">
        <f>VLOOKUP(F3052,sizing_mappings!$A$2:$B$6,2,0)</f>
        <v>2</v>
      </c>
      <c r="H3052" t="s">
        <v>979</v>
      </c>
      <c r="J3052" s="2">
        <v>1</v>
      </c>
    </row>
    <row r="3053" spans="1:10" hidden="1">
      <c r="A3053" t="s">
        <v>782</v>
      </c>
      <c r="B3053" t="s">
        <v>1103</v>
      </c>
      <c r="C3053" s="1" t="s">
        <v>13</v>
      </c>
      <c r="D3053">
        <f>VLOOKUP(C3053,status_mappings!$A$2:$B$8,2,0)</f>
        <v>3</v>
      </c>
      <c r="E3053">
        <v>1603</v>
      </c>
      <c r="F3053" t="s">
        <v>14</v>
      </c>
      <c r="G3053">
        <f>VLOOKUP(F3053,sizing_mappings!$A$2:$B$6,2,0)</f>
        <v>2</v>
      </c>
      <c r="H3053" t="s">
        <v>949</v>
      </c>
      <c r="J3053" s="2">
        <v>1</v>
      </c>
    </row>
    <row r="3054" spans="1:10" hidden="1">
      <c r="A3054" t="s">
        <v>782</v>
      </c>
      <c r="B3054" t="s">
        <v>1104</v>
      </c>
      <c r="C3054" s="1" t="s">
        <v>13</v>
      </c>
      <c r="D3054">
        <f>VLOOKUP(C3054,status_mappings!$A$2:$B$8,2,0)</f>
        <v>3</v>
      </c>
      <c r="E3054">
        <v>1603</v>
      </c>
      <c r="F3054" t="s">
        <v>14</v>
      </c>
      <c r="G3054">
        <f>VLOOKUP(F3054,sizing_mappings!$A$2:$B$6,2,0)</f>
        <v>2</v>
      </c>
      <c r="H3054" t="s">
        <v>409</v>
      </c>
      <c r="J3054" s="2">
        <v>1</v>
      </c>
    </row>
    <row r="3055" spans="1:10" hidden="1">
      <c r="A3055" t="s">
        <v>782</v>
      </c>
      <c r="B3055" t="s">
        <v>1105</v>
      </c>
      <c r="C3055" s="1" t="s">
        <v>13</v>
      </c>
      <c r="D3055">
        <f>VLOOKUP(C3055,status_mappings!$A$2:$B$8,2,0)</f>
        <v>3</v>
      </c>
      <c r="E3055">
        <v>1603</v>
      </c>
      <c r="F3055" t="s">
        <v>14</v>
      </c>
      <c r="G3055">
        <f>VLOOKUP(F3055,sizing_mappings!$A$2:$B$6,2,0)</f>
        <v>2</v>
      </c>
      <c r="H3055" t="s">
        <v>983</v>
      </c>
      <c r="J3055" s="2">
        <v>1</v>
      </c>
    </row>
    <row r="3056" spans="1:10" hidden="1">
      <c r="A3056" t="s">
        <v>782</v>
      </c>
      <c r="B3056" t="s">
        <v>1106</v>
      </c>
      <c r="C3056" s="1" t="s">
        <v>13</v>
      </c>
      <c r="D3056">
        <f>VLOOKUP(C3056,status_mappings!$A$2:$B$8,2,0)</f>
        <v>3</v>
      </c>
      <c r="E3056">
        <v>1604</v>
      </c>
      <c r="F3056" t="s">
        <v>21</v>
      </c>
      <c r="G3056">
        <f>VLOOKUP(F3056,sizing_mappings!$A$2:$B$6,2,0)</f>
        <v>3</v>
      </c>
      <c r="H3056" t="s">
        <v>983</v>
      </c>
      <c r="J3056" s="2">
        <v>1</v>
      </c>
    </row>
    <row r="3057" spans="1:11" hidden="1">
      <c r="A3057" t="s">
        <v>782</v>
      </c>
      <c r="B3057" t="s">
        <v>1107</v>
      </c>
      <c r="C3057" s="1" t="s">
        <v>13</v>
      </c>
      <c r="D3057">
        <f>VLOOKUP(C3057,status_mappings!$A$2:$B$8,2,0)</f>
        <v>3</v>
      </c>
      <c r="E3057">
        <v>1604</v>
      </c>
      <c r="F3057" t="s">
        <v>36</v>
      </c>
      <c r="G3057">
        <f>VLOOKUP(F3057,sizing_mappings!$A$2:$B$6,2,0)</f>
        <v>8</v>
      </c>
      <c r="H3057" t="s">
        <v>983</v>
      </c>
      <c r="J3057" s="2">
        <v>1</v>
      </c>
    </row>
    <row r="3058" spans="1:11" hidden="1">
      <c r="A3058" t="s">
        <v>782</v>
      </c>
      <c r="B3058" t="s">
        <v>1108</v>
      </c>
      <c r="C3058" s="1" t="s">
        <v>13</v>
      </c>
      <c r="D3058">
        <f>VLOOKUP(C3058,status_mappings!$A$2:$B$8,2,0)</f>
        <v>3</v>
      </c>
      <c r="E3058">
        <v>1604</v>
      </c>
      <c r="F3058" t="s">
        <v>21</v>
      </c>
      <c r="G3058">
        <f>VLOOKUP(F3058,sizing_mappings!$A$2:$B$6,2,0)</f>
        <v>3</v>
      </c>
      <c r="H3058" t="s">
        <v>949</v>
      </c>
      <c r="J3058" s="2">
        <v>1</v>
      </c>
    </row>
    <row r="3059" spans="1:11" hidden="1">
      <c r="A3059" t="s">
        <v>782</v>
      </c>
      <c r="B3059" t="s">
        <v>1109</v>
      </c>
      <c r="C3059" s="1" t="s">
        <v>13</v>
      </c>
      <c r="D3059">
        <f>VLOOKUP(C3059,status_mappings!$A$2:$B$8,2,0)</f>
        <v>3</v>
      </c>
      <c r="E3059">
        <v>1603</v>
      </c>
      <c r="F3059" t="s">
        <v>36</v>
      </c>
      <c r="G3059">
        <f>VLOOKUP(F3059,sizing_mappings!$A$2:$B$6,2,0)</f>
        <v>8</v>
      </c>
      <c r="H3059" t="s">
        <v>979</v>
      </c>
      <c r="J3059" s="2">
        <v>1</v>
      </c>
    </row>
    <row r="3060" spans="1:11" hidden="1">
      <c r="A3060" t="s">
        <v>782</v>
      </c>
      <c r="B3060" t="s">
        <v>1110</v>
      </c>
      <c r="C3060" s="1" t="s">
        <v>13</v>
      </c>
      <c r="D3060">
        <f>VLOOKUP(C3060,status_mappings!$A$2:$B$8,2,0)</f>
        <v>3</v>
      </c>
      <c r="E3060">
        <v>1605</v>
      </c>
      <c r="F3060" t="s">
        <v>18</v>
      </c>
      <c r="G3060">
        <f>VLOOKUP(F3060,sizing_mappings!$A$2:$B$6,2,0)</f>
        <v>5</v>
      </c>
      <c r="H3060" t="s">
        <v>949</v>
      </c>
      <c r="J3060" s="2">
        <v>0.95</v>
      </c>
    </row>
    <row r="3061" spans="1:11" hidden="1">
      <c r="A3061" t="s">
        <v>782</v>
      </c>
      <c r="B3061" t="s">
        <v>1111</v>
      </c>
      <c r="C3061" s="1" t="s">
        <v>13</v>
      </c>
      <c r="D3061">
        <f>VLOOKUP(C3061,status_mappings!$A$2:$B$8,2,0)</f>
        <v>3</v>
      </c>
      <c r="E3061">
        <v>1604</v>
      </c>
      <c r="F3061" t="s">
        <v>14</v>
      </c>
      <c r="G3061">
        <f>VLOOKUP(F3061,sizing_mappings!$A$2:$B$6,2,0)</f>
        <v>2</v>
      </c>
      <c r="H3061" t="s">
        <v>409</v>
      </c>
      <c r="J3061" s="2">
        <v>1</v>
      </c>
    </row>
    <row r="3062" spans="1:11" hidden="1">
      <c r="A3062" t="s">
        <v>782</v>
      </c>
      <c r="B3062" t="s">
        <v>1112</v>
      </c>
      <c r="C3062" s="1" t="s">
        <v>13</v>
      </c>
      <c r="D3062">
        <f>VLOOKUP(C3062,status_mappings!$A$2:$B$8,2,0)</f>
        <v>3</v>
      </c>
      <c r="E3062">
        <v>1603</v>
      </c>
      <c r="F3062" t="s">
        <v>21</v>
      </c>
      <c r="G3062">
        <f>VLOOKUP(F3062,sizing_mappings!$A$2:$B$6,2,0)</f>
        <v>3</v>
      </c>
      <c r="H3062" t="s">
        <v>409</v>
      </c>
      <c r="J3062" s="2">
        <v>1</v>
      </c>
    </row>
    <row r="3063" spans="1:11" hidden="1">
      <c r="A3063" t="s">
        <v>782</v>
      </c>
      <c r="B3063" t="s">
        <v>1113</v>
      </c>
      <c r="C3063" s="1" t="s">
        <v>13</v>
      </c>
      <c r="D3063">
        <f>VLOOKUP(C3063,status_mappings!$A$2:$B$8,2,0)</f>
        <v>3</v>
      </c>
      <c r="E3063">
        <v>1603</v>
      </c>
      <c r="F3063" t="s">
        <v>21</v>
      </c>
      <c r="G3063">
        <f>VLOOKUP(F3063,sizing_mappings!$A$2:$B$6,2,0)</f>
        <v>3</v>
      </c>
      <c r="H3063" t="s">
        <v>784</v>
      </c>
      <c r="J3063" s="2">
        <v>1</v>
      </c>
    </row>
    <row r="3064" spans="1:11" hidden="1">
      <c r="A3064" t="s">
        <v>782</v>
      </c>
      <c r="B3064" t="s">
        <v>1114</v>
      </c>
      <c r="C3064" s="1" t="s">
        <v>13</v>
      </c>
      <c r="D3064">
        <f>VLOOKUP(C3064,status_mappings!$A$2:$B$8,2,0)</f>
        <v>3</v>
      </c>
      <c r="E3064">
        <v>1604</v>
      </c>
      <c r="F3064" t="s">
        <v>18</v>
      </c>
      <c r="G3064">
        <f>VLOOKUP(F3064,sizing_mappings!$A$2:$B$6,2,0)</f>
        <v>5</v>
      </c>
      <c r="H3064" t="s">
        <v>409</v>
      </c>
    </row>
    <row r="3065" spans="1:11" hidden="1">
      <c r="A3065" t="s">
        <v>782</v>
      </c>
      <c r="B3065" t="s">
        <v>1115</v>
      </c>
      <c r="C3065" s="1" t="s">
        <v>13</v>
      </c>
      <c r="D3065">
        <f>VLOOKUP(C3065,status_mappings!$A$2:$B$8,2,0)</f>
        <v>3</v>
      </c>
      <c r="E3065">
        <v>1604</v>
      </c>
      <c r="F3065" t="s">
        <v>21</v>
      </c>
      <c r="G3065">
        <f>VLOOKUP(F3065,sizing_mappings!$A$2:$B$6,2,0)</f>
        <v>3</v>
      </c>
      <c r="H3065" t="s">
        <v>267</v>
      </c>
      <c r="J3065" s="2">
        <v>0.5</v>
      </c>
    </row>
    <row r="3066" spans="1:11" hidden="1">
      <c r="A3066" t="s">
        <v>782</v>
      </c>
      <c r="B3066" t="s">
        <v>1116</v>
      </c>
      <c r="C3066" s="1" t="s">
        <v>13</v>
      </c>
      <c r="D3066">
        <f>VLOOKUP(C3066,status_mappings!$A$2:$B$8,2,0)</f>
        <v>3</v>
      </c>
      <c r="E3066">
        <v>1605</v>
      </c>
      <c r="F3066" t="s">
        <v>18</v>
      </c>
      <c r="G3066">
        <f>VLOOKUP(F3066,sizing_mappings!$A$2:$B$6,2,0)</f>
        <v>5</v>
      </c>
      <c r="H3066" t="s">
        <v>409</v>
      </c>
      <c r="J3066" s="2">
        <v>0.8</v>
      </c>
    </row>
    <row r="3067" spans="1:11" hidden="1">
      <c r="A3067" t="s">
        <v>782</v>
      </c>
      <c r="B3067" t="s">
        <v>1117</v>
      </c>
      <c r="C3067" s="1" t="s">
        <v>13</v>
      </c>
      <c r="D3067">
        <f>VLOOKUP(C3067,status_mappings!$A$2:$B$8,2,0)</f>
        <v>3</v>
      </c>
      <c r="E3067">
        <v>1605</v>
      </c>
      <c r="F3067" t="s">
        <v>18</v>
      </c>
      <c r="G3067">
        <f>VLOOKUP(F3067,sizing_mappings!$A$2:$B$6,2,0)</f>
        <v>5</v>
      </c>
      <c r="H3067" t="s">
        <v>784</v>
      </c>
      <c r="J3067" s="2">
        <v>0.9</v>
      </c>
    </row>
    <row r="3068" spans="1:11" hidden="1">
      <c r="A3068" t="s">
        <v>782</v>
      </c>
      <c r="B3068" t="s">
        <v>1118</v>
      </c>
      <c r="C3068" s="1" t="s">
        <v>13</v>
      </c>
      <c r="D3068">
        <f>VLOOKUP(C3068,status_mappings!$A$2:$B$8,2,0)</f>
        <v>3</v>
      </c>
      <c r="E3068">
        <v>1605</v>
      </c>
      <c r="F3068" t="s">
        <v>21</v>
      </c>
      <c r="G3068">
        <f>VLOOKUP(F3068,sizing_mappings!$A$2:$B$6,2,0)</f>
        <v>3</v>
      </c>
      <c r="H3068" t="s">
        <v>267</v>
      </c>
      <c r="J3068" s="2">
        <v>0.95</v>
      </c>
    </row>
    <row r="3069" spans="1:11" hidden="1">
      <c r="A3069" t="s">
        <v>813</v>
      </c>
      <c r="B3069" t="s">
        <v>1119</v>
      </c>
      <c r="C3069" s="1" t="s">
        <v>13</v>
      </c>
      <c r="D3069">
        <f>VLOOKUP(C3069,status_mappings!$A$2:$B$8,2,0)</f>
        <v>3</v>
      </c>
      <c r="E3069">
        <v>1603</v>
      </c>
      <c r="F3069" t="s">
        <v>21</v>
      </c>
      <c r="G3069">
        <f>VLOOKUP(F3069,sizing_mappings!$A$2:$B$6,2,0)</f>
        <v>3</v>
      </c>
      <c r="H3069" t="s">
        <v>829</v>
      </c>
    </row>
    <row r="3070" spans="1:11" hidden="1">
      <c r="A3070" t="s">
        <v>813</v>
      </c>
      <c r="B3070" t="s">
        <v>1120</v>
      </c>
      <c r="C3070" s="1" t="s">
        <v>13</v>
      </c>
      <c r="D3070">
        <f>VLOOKUP(C3070,status_mappings!$A$2:$B$8,2,0)</f>
        <v>3</v>
      </c>
      <c r="E3070">
        <v>1604</v>
      </c>
      <c r="F3070" t="s">
        <v>36</v>
      </c>
      <c r="G3070">
        <f>VLOOKUP(F3070,sizing_mappings!$A$2:$B$6,2,0)</f>
        <v>8</v>
      </c>
      <c r="H3070" t="s">
        <v>746</v>
      </c>
      <c r="J3070" s="2">
        <v>0.25</v>
      </c>
      <c r="K3070" t="s">
        <v>1121</v>
      </c>
    </row>
    <row r="3071" spans="1:11" hidden="1">
      <c r="A3071" t="s">
        <v>813</v>
      </c>
      <c r="B3071" t="s">
        <v>1122</v>
      </c>
      <c r="C3071" s="1" t="s">
        <v>13</v>
      </c>
      <c r="D3071">
        <f>VLOOKUP(C3071,status_mappings!$A$2:$B$8,2,0)</f>
        <v>3</v>
      </c>
      <c r="E3071">
        <v>1605</v>
      </c>
      <c r="F3071" t="s">
        <v>36</v>
      </c>
      <c r="G3071">
        <f>VLOOKUP(F3071,sizing_mappings!$A$2:$B$6,2,0)</f>
        <v>8</v>
      </c>
      <c r="H3071" t="s">
        <v>746</v>
      </c>
      <c r="J3071" s="2">
        <v>1</v>
      </c>
    </row>
    <row r="3072" spans="1:11" hidden="1">
      <c r="A3072" t="s">
        <v>813</v>
      </c>
      <c r="B3072" t="s">
        <v>1123</v>
      </c>
      <c r="C3072" s="1" t="s">
        <v>13</v>
      </c>
      <c r="D3072">
        <f>VLOOKUP(C3072,status_mappings!$A$2:$B$8,2,0)</f>
        <v>3</v>
      </c>
      <c r="E3072">
        <v>1605</v>
      </c>
      <c r="F3072" t="s">
        <v>36</v>
      </c>
      <c r="G3072">
        <f>VLOOKUP(F3072,sizing_mappings!$A$2:$B$6,2,0)</f>
        <v>8</v>
      </c>
      <c r="H3072" t="s">
        <v>746</v>
      </c>
      <c r="J3072" s="2">
        <v>0.65</v>
      </c>
    </row>
    <row r="3073" spans="1:11" hidden="1">
      <c r="A3073" t="s">
        <v>813</v>
      </c>
      <c r="B3073" t="s">
        <v>1124</v>
      </c>
      <c r="C3073" s="1" t="s">
        <v>13</v>
      </c>
      <c r="D3073">
        <f>VLOOKUP(C3073,status_mappings!$A$2:$B$8,2,0)</f>
        <v>3</v>
      </c>
      <c r="E3073">
        <v>1604</v>
      </c>
      <c r="F3073" t="s">
        <v>21</v>
      </c>
      <c r="G3073">
        <f>VLOOKUP(F3073,sizing_mappings!$A$2:$B$6,2,0)</f>
        <v>3</v>
      </c>
      <c r="H3073" t="s">
        <v>746</v>
      </c>
      <c r="J3073" s="2">
        <v>0.25</v>
      </c>
    </row>
    <row r="3074" spans="1:11" hidden="1">
      <c r="A3074" t="s">
        <v>813</v>
      </c>
      <c r="B3074" t="s">
        <v>1125</v>
      </c>
      <c r="C3074" s="1" t="s">
        <v>13</v>
      </c>
      <c r="D3074">
        <f>VLOOKUP(C3074,status_mappings!$A$2:$B$8,2,0)</f>
        <v>3</v>
      </c>
      <c r="E3074">
        <v>1604</v>
      </c>
      <c r="F3074" t="s">
        <v>21</v>
      </c>
      <c r="G3074">
        <f>VLOOKUP(F3074,sizing_mappings!$A$2:$B$6,2,0)</f>
        <v>3</v>
      </c>
      <c r="H3074" t="s">
        <v>829</v>
      </c>
      <c r="J3074" s="2">
        <v>0.3</v>
      </c>
    </row>
    <row r="3075" spans="1:11" hidden="1">
      <c r="A3075" t="s">
        <v>813</v>
      </c>
      <c r="B3075" t="s">
        <v>1126</v>
      </c>
      <c r="C3075" s="1" t="s">
        <v>13</v>
      </c>
      <c r="D3075">
        <f>VLOOKUP(C3075,status_mappings!$A$2:$B$8,2,0)</f>
        <v>3</v>
      </c>
      <c r="E3075">
        <v>1604</v>
      </c>
      <c r="F3075" t="s">
        <v>21</v>
      </c>
      <c r="G3075">
        <f>VLOOKUP(F3075,sizing_mappings!$A$2:$B$6,2,0)</f>
        <v>3</v>
      </c>
      <c r="H3075" t="s">
        <v>585</v>
      </c>
    </row>
    <row r="3076" spans="1:11" hidden="1">
      <c r="A3076" t="s">
        <v>813</v>
      </c>
      <c r="B3076" t="s">
        <v>1127</v>
      </c>
      <c r="C3076" s="1" t="s">
        <v>13</v>
      </c>
      <c r="D3076">
        <f>VLOOKUP(C3076,status_mappings!$A$2:$B$8,2,0)</f>
        <v>3</v>
      </c>
      <c r="E3076">
        <v>1605</v>
      </c>
      <c r="F3076" t="s">
        <v>21</v>
      </c>
      <c r="G3076">
        <f>VLOOKUP(F3076,sizing_mappings!$A$2:$B$6,2,0)</f>
        <v>3</v>
      </c>
      <c r="H3076" t="s">
        <v>15</v>
      </c>
      <c r="J3076" s="2">
        <v>1</v>
      </c>
    </row>
    <row r="3077" spans="1:11" hidden="1">
      <c r="A3077" t="s">
        <v>813</v>
      </c>
      <c r="B3077" t="s">
        <v>1128</v>
      </c>
      <c r="C3077" s="1" t="s">
        <v>13</v>
      </c>
      <c r="D3077">
        <f>VLOOKUP(C3077,status_mappings!$A$2:$B$8,2,0)</f>
        <v>3</v>
      </c>
      <c r="E3077">
        <v>1604</v>
      </c>
      <c r="F3077" t="s">
        <v>55</v>
      </c>
      <c r="G3077">
        <f>VLOOKUP(F3077,sizing_mappings!$A$2:$B$6,2,0)</f>
        <v>1</v>
      </c>
      <c r="H3077" t="s">
        <v>585</v>
      </c>
    </row>
    <row r="3078" spans="1:11" hidden="1">
      <c r="A3078" t="s">
        <v>813</v>
      </c>
      <c r="B3078" t="s">
        <v>1129</v>
      </c>
      <c r="C3078" s="1" t="s">
        <v>13</v>
      </c>
      <c r="D3078">
        <f>VLOOKUP(C3078,status_mappings!$A$2:$B$8,2,0)</f>
        <v>3</v>
      </c>
      <c r="E3078">
        <v>1604</v>
      </c>
      <c r="F3078" t="s">
        <v>21</v>
      </c>
      <c r="G3078">
        <f>VLOOKUP(F3078,sizing_mappings!$A$2:$B$6,2,0)</f>
        <v>3</v>
      </c>
      <c r="H3078" t="s">
        <v>585</v>
      </c>
    </row>
    <row r="3079" spans="1:11" hidden="1">
      <c r="A3079" t="s">
        <v>813</v>
      </c>
      <c r="B3079" t="s">
        <v>1130</v>
      </c>
      <c r="C3079" s="1" t="s">
        <v>13</v>
      </c>
      <c r="D3079">
        <f>VLOOKUP(C3079,status_mappings!$A$2:$B$8,2,0)</f>
        <v>3</v>
      </c>
      <c r="E3079">
        <v>1604</v>
      </c>
      <c r="F3079" t="s">
        <v>18</v>
      </c>
      <c r="G3079">
        <f>VLOOKUP(F3079,sizing_mappings!$A$2:$B$6,2,0)</f>
        <v>5</v>
      </c>
      <c r="H3079" t="s">
        <v>585</v>
      </c>
      <c r="J3079" s="2">
        <v>1</v>
      </c>
      <c r="K3079" t="s">
        <v>1131</v>
      </c>
    </row>
    <row r="3080" spans="1:11" hidden="1">
      <c r="A3080" t="s">
        <v>813</v>
      </c>
      <c r="B3080" t="s">
        <v>1132</v>
      </c>
      <c r="C3080" s="1" t="s">
        <v>13</v>
      </c>
      <c r="D3080">
        <f>VLOOKUP(C3080,status_mappings!$A$2:$B$8,2,0)</f>
        <v>3</v>
      </c>
      <c r="E3080">
        <v>1604</v>
      </c>
      <c r="F3080" t="s">
        <v>21</v>
      </c>
      <c r="G3080">
        <f>VLOOKUP(F3080,sizing_mappings!$A$2:$B$6,2,0)</f>
        <v>3</v>
      </c>
      <c r="H3080" t="s">
        <v>585</v>
      </c>
      <c r="J3080" s="2">
        <v>1</v>
      </c>
      <c r="K3080" t="s">
        <v>1133</v>
      </c>
    </row>
    <row r="3081" spans="1:11" hidden="1">
      <c r="A3081" t="s">
        <v>813</v>
      </c>
      <c r="B3081" t="s">
        <v>1134</v>
      </c>
      <c r="C3081" s="1" t="s">
        <v>13</v>
      </c>
      <c r="D3081">
        <f>VLOOKUP(C3081,status_mappings!$A$2:$B$8,2,0)</f>
        <v>3</v>
      </c>
      <c r="E3081">
        <v>1604</v>
      </c>
      <c r="F3081" t="s">
        <v>21</v>
      </c>
      <c r="G3081">
        <f>VLOOKUP(F3081,sizing_mappings!$A$2:$B$6,2,0)</f>
        <v>3</v>
      </c>
      <c r="H3081" t="s">
        <v>585</v>
      </c>
      <c r="J3081" s="2">
        <v>1</v>
      </c>
      <c r="K3081" t="s">
        <v>1133</v>
      </c>
    </row>
    <row r="3082" spans="1:11" hidden="1">
      <c r="A3082" t="s">
        <v>813</v>
      </c>
      <c r="B3082" t="s">
        <v>1135</v>
      </c>
      <c r="C3082" s="1" t="s">
        <v>13</v>
      </c>
      <c r="D3082">
        <f>VLOOKUP(C3082,status_mappings!$A$2:$B$8,2,0)</f>
        <v>3</v>
      </c>
      <c r="E3082">
        <v>1604</v>
      </c>
      <c r="F3082" t="s">
        <v>18</v>
      </c>
      <c r="G3082">
        <f>VLOOKUP(F3082,sizing_mappings!$A$2:$B$6,2,0)</f>
        <v>5</v>
      </c>
      <c r="H3082" t="s">
        <v>585</v>
      </c>
      <c r="J3082" s="2">
        <v>1</v>
      </c>
      <c r="K3082" t="s">
        <v>1131</v>
      </c>
    </row>
    <row r="3083" spans="1:11" hidden="1">
      <c r="A3083" t="s">
        <v>813</v>
      </c>
      <c r="B3083" t="s">
        <v>1136</v>
      </c>
      <c r="C3083" s="1" t="s">
        <v>13</v>
      </c>
      <c r="D3083">
        <f>VLOOKUP(C3083,status_mappings!$A$2:$B$8,2,0)</f>
        <v>3</v>
      </c>
      <c r="E3083">
        <v>1604</v>
      </c>
      <c r="F3083" t="s">
        <v>21</v>
      </c>
      <c r="G3083">
        <f>VLOOKUP(F3083,sizing_mappings!$A$2:$B$6,2,0)</f>
        <v>3</v>
      </c>
      <c r="H3083" t="s">
        <v>265</v>
      </c>
      <c r="J3083" s="2">
        <v>0.75</v>
      </c>
    </row>
    <row r="3084" spans="1:11" hidden="1">
      <c r="A3084" t="s">
        <v>813</v>
      </c>
      <c r="B3084" t="s">
        <v>1137</v>
      </c>
      <c r="C3084" s="1" t="s">
        <v>13</v>
      </c>
      <c r="D3084">
        <f>VLOOKUP(C3084,status_mappings!$A$2:$B$8,2,0)</f>
        <v>3</v>
      </c>
      <c r="E3084">
        <v>1604</v>
      </c>
      <c r="F3084" t="s">
        <v>21</v>
      </c>
      <c r="G3084">
        <f>VLOOKUP(F3084,sizing_mappings!$A$2:$B$6,2,0)</f>
        <v>3</v>
      </c>
      <c r="H3084" t="s">
        <v>746</v>
      </c>
      <c r="J3084" s="2">
        <v>0.25</v>
      </c>
    </row>
    <row r="3085" spans="1:11" hidden="1">
      <c r="A3085" t="s">
        <v>337</v>
      </c>
      <c r="B3085" t="s">
        <v>1138</v>
      </c>
      <c r="C3085" s="1" t="s">
        <v>13</v>
      </c>
      <c r="D3085">
        <f>VLOOKUP(C3085,status_mappings!$A$2:$B$8,2,0)</f>
        <v>3</v>
      </c>
      <c r="E3085">
        <v>1604</v>
      </c>
      <c r="F3085" t="s">
        <v>36</v>
      </c>
      <c r="G3085">
        <f>VLOOKUP(F3085,sizing_mappings!$A$2:$B$6,2,0)</f>
        <v>8</v>
      </c>
      <c r="H3085" t="s">
        <v>383</v>
      </c>
      <c r="J3085" s="2">
        <v>1</v>
      </c>
    </row>
    <row r="3086" spans="1:11" hidden="1">
      <c r="A3086" t="s">
        <v>782</v>
      </c>
      <c r="B3086" t="s">
        <v>1139</v>
      </c>
      <c r="C3086" s="1" t="s">
        <v>13</v>
      </c>
      <c r="D3086">
        <f>VLOOKUP(C3086,status_mappings!$A$2:$B$8,2,0)</f>
        <v>3</v>
      </c>
      <c r="E3086">
        <v>1605</v>
      </c>
      <c r="F3086" t="s">
        <v>14</v>
      </c>
      <c r="G3086">
        <f>VLOOKUP(F3086,sizing_mappings!$A$2:$B$6,2,0)</f>
        <v>2</v>
      </c>
      <c r="H3086" t="s">
        <v>409</v>
      </c>
      <c r="J3086" s="2">
        <v>0.75</v>
      </c>
    </row>
    <row r="3087" spans="1:11" hidden="1">
      <c r="A3087" t="s">
        <v>782</v>
      </c>
      <c r="B3087" t="s">
        <v>1140</v>
      </c>
      <c r="C3087" s="1" t="s">
        <v>13</v>
      </c>
      <c r="D3087">
        <f>VLOOKUP(C3087,status_mappings!$A$2:$B$8,2,0)</f>
        <v>3</v>
      </c>
      <c r="E3087">
        <v>1604</v>
      </c>
      <c r="F3087" t="s">
        <v>18</v>
      </c>
      <c r="G3087">
        <f>VLOOKUP(F3087,sizing_mappings!$A$2:$B$6,2,0)</f>
        <v>5</v>
      </c>
      <c r="H3087" t="s">
        <v>267</v>
      </c>
    </row>
    <row r="3088" spans="1:11" hidden="1">
      <c r="A3088" t="s">
        <v>782</v>
      </c>
      <c r="B3088" t="s">
        <v>1141</v>
      </c>
      <c r="C3088" s="1" t="s">
        <v>13</v>
      </c>
      <c r="D3088">
        <f>VLOOKUP(C3088,status_mappings!$A$2:$B$8,2,0)</f>
        <v>3</v>
      </c>
      <c r="E3088">
        <v>1604</v>
      </c>
      <c r="F3088" t="s">
        <v>14</v>
      </c>
      <c r="G3088">
        <f>VLOOKUP(F3088,sizing_mappings!$A$2:$B$6,2,0)</f>
        <v>2</v>
      </c>
      <c r="H3088" t="s">
        <v>409</v>
      </c>
    </row>
    <row r="3089" spans="1:10" hidden="1">
      <c r="A3089" t="s">
        <v>782</v>
      </c>
      <c r="B3089" t="s">
        <v>1142</v>
      </c>
      <c r="C3089" s="1" t="s">
        <v>13</v>
      </c>
      <c r="D3089">
        <f>VLOOKUP(C3089,status_mappings!$A$2:$B$8,2,0)</f>
        <v>3</v>
      </c>
      <c r="E3089">
        <v>1604</v>
      </c>
      <c r="F3089" t="s">
        <v>18</v>
      </c>
      <c r="G3089">
        <f>VLOOKUP(F3089,sizing_mappings!$A$2:$B$6,2,0)</f>
        <v>5</v>
      </c>
      <c r="H3089" t="s">
        <v>983</v>
      </c>
    </row>
    <row r="3090" spans="1:10" ht="15" hidden="1" customHeight="1">
      <c r="A3090" t="s">
        <v>782</v>
      </c>
      <c r="B3090" t="s">
        <v>1143</v>
      </c>
      <c r="C3090" s="1" t="s">
        <v>13</v>
      </c>
      <c r="D3090">
        <f>VLOOKUP(C3090,status_mappings!$A$2:$B$8,2,0)</f>
        <v>3</v>
      </c>
      <c r="E3090">
        <v>1606</v>
      </c>
      <c r="F3090" t="s">
        <v>18</v>
      </c>
      <c r="G3090">
        <f>VLOOKUP(F3090,sizing_mappings!$A$2:$B$6,2,0)</f>
        <v>5</v>
      </c>
      <c r="H3090" t="s">
        <v>949</v>
      </c>
      <c r="J3090" s="2">
        <v>0.85</v>
      </c>
    </row>
    <row r="3091" spans="1:10" ht="15" hidden="1" customHeight="1">
      <c r="A3091" t="s">
        <v>782</v>
      </c>
      <c r="B3091" t="s">
        <v>1144</v>
      </c>
      <c r="C3091" s="1" t="s">
        <v>13</v>
      </c>
      <c r="D3091">
        <f>VLOOKUP(C3091,status_mappings!$A$2:$B$8,2,0)</f>
        <v>3</v>
      </c>
      <c r="E3091">
        <v>1604</v>
      </c>
      <c r="F3091" t="s">
        <v>18</v>
      </c>
      <c r="G3091">
        <f>VLOOKUP(F3091,sizing_mappings!$A$2:$B$6,2,0)</f>
        <v>5</v>
      </c>
      <c r="H3091" t="s">
        <v>979</v>
      </c>
    </row>
    <row r="3092" spans="1:10" ht="15" hidden="1" customHeight="1">
      <c r="A3092" t="s">
        <v>782</v>
      </c>
      <c r="B3092" t="s">
        <v>1145</v>
      </c>
      <c r="C3092" s="1" t="s">
        <v>13</v>
      </c>
      <c r="D3092">
        <f>VLOOKUP(C3092,status_mappings!$A$2:$B$8,2,0)</f>
        <v>3</v>
      </c>
      <c r="E3092">
        <v>1605</v>
      </c>
      <c r="F3092" t="s">
        <v>55</v>
      </c>
      <c r="G3092">
        <f>VLOOKUP(F3092,sizing_mappings!$A$2:$B$6,2,0)</f>
        <v>1</v>
      </c>
      <c r="H3092" t="s">
        <v>949</v>
      </c>
      <c r="J3092" s="2">
        <v>0.5</v>
      </c>
    </row>
    <row r="3093" spans="1:10" ht="15" hidden="1" customHeight="1">
      <c r="A3093" t="s">
        <v>782</v>
      </c>
      <c r="B3093" t="s">
        <v>1146</v>
      </c>
      <c r="C3093" s="1" t="s">
        <v>13</v>
      </c>
      <c r="D3093">
        <f>VLOOKUP(C3093,status_mappings!$A$2:$B$8,2,0)</f>
        <v>3</v>
      </c>
      <c r="E3093">
        <v>1606</v>
      </c>
      <c r="F3093" t="s">
        <v>36</v>
      </c>
      <c r="G3093">
        <f>VLOOKUP(F3093,sizing_mappings!$A$2:$B$6,2,0)</f>
        <v>8</v>
      </c>
      <c r="H3093" t="s">
        <v>784</v>
      </c>
      <c r="J3093" s="2">
        <v>0.15</v>
      </c>
    </row>
    <row r="3094" spans="1:10" ht="15" hidden="1" customHeight="1">
      <c r="A3094" t="s">
        <v>782</v>
      </c>
      <c r="B3094" t="s">
        <v>1147</v>
      </c>
      <c r="C3094" s="1" t="s">
        <v>13</v>
      </c>
      <c r="D3094">
        <f>VLOOKUP(C3094,status_mappings!$A$2:$B$8,2,0)</f>
        <v>3</v>
      </c>
      <c r="E3094">
        <v>1606</v>
      </c>
      <c r="F3094" t="s">
        <v>36</v>
      </c>
      <c r="G3094">
        <f>VLOOKUP(F3094,sizing_mappings!$A$2:$B$6,2,0)</f>
        <v>8</v>
      </c>
      <c r="H3094" t="s">
        <v>409</v>
      </c>
      <c r="J3094" s="2">
        <v>0.15</v>
      </c>
    </row>
    <row r="3095" spans="1:10" ht="15" hidden="1" customHeight="1">
      <c r="A3095" t="s">
        <v>782</v>
      </c>
      <c r="B3095" t="s">
        <v>1148</v>
      </c>
      <c r="C3095" s="1" t="s">
        <v>13</v>
      </c>
      <c r="D3095">
        <f>VLOOKUP(C3095,status_mappings!$A$2:$B$8,2,0)</f>
        <v>3</v>
      </c>
      <c r="E3095">
        <v>1606</v>
      </c>
      <c r="F3095" t="s">
        <v>36</v>
      </c>
      <c r="G3095">
        <f>VLOOKUP(F3095,sizing_mappings!$A$2:$B$6,2,0)</f>
        <v>8</v>
      </c>
      <c r="H3095" t="s">
        <v>949</v>
      </c>
      <c r="J3095" s="2">
        <v>0.15</v>
      </c>
    </row>
    <row r="3096" spans="1:10" hidden="1">
      <c r="A3096" t="s">
        <v>782</v>
      </c>
      <c r="B3096" t="s">
        <v>1149</v>
      </c>
      <c r="C3096" s="1" t="s">
        <v>13</v>
      </c>
      <c r="D3096">
        <f>VLOOKUP(C3096,status_mappings!$A$2:$B$8,2,0)</f>
        <v>3</v>
      </c>
      <c r="E3096">
        <v>1606</v>
      </c>
      <c r="F3096" t="s">
        <v>36</v>
      </c>
      <c r="G3096">
        <f>VLOOKUP(F3096,sizing_mappings!$A$2:$B$6,2,0)</f>
        <v>8</v>
      </c>
      <c r="H3096" t="s">
        <v>979</v>
      </c>
      <c r="J3096" s="2">
        <v>0.15</v>
      </c>
    </row>
    <row r="3097" spans="1:10" hidden="1">
      <c r="A3097" t="s">
        <v>782</v>
      </c>
      <c r="B3097" t="s">
        <v>1150</v>
      </c>
      <c r="C3097" s="1" t="s">
        <v>13</v>
      </c>
      <c r="D3097">
        <f>VLOOKUP(C3097,status_mappings!$A$2:$B$8,2,0)</f>
        <v>3</v>
      </c>
      <c r="E3097">
        <v>1606</v>
      </c>
      <c r="F3097" t="s">
        <v>36</v>
      </c>
      <c r="G3097">
        <f>VLOOKUP(F3097,sizing_mappings!$A$2:$B$6,2,0)</f>
        <v>8</v>
      </c>
      <c r="H3097" t="s">
        <v>983</v>
      </c>
      <c r="J3097" s="2">
        <v>0.15</v>
      </c>
    </row>
    <row r="3098" spans="1:10" hidden="1">
      <c r="A3098" t="s">
        <v>782</v>
      </c>
      <c r="B3098" t="s">
        <v>1151</v>
      </c>
      <c r="C3098" s="1" t="s">
        <v>13</v>
      </c>
      <c r="D3098">
        <f>VLOOKUP(C3098,status_mappings!$A$2:$B$8,2,0)</f>
        <v>3</v>
      </c>
      <c r="E3098">
        <v>1606</v>
      </c>
      <c r="F3098" t="s">
        <v>36</v>
      </c>
      <c r="G3098">
        <f>VLOOKUP(F3098,sizing_mappings!$A$2:$B$6,2,0)</f>
        <v>8</v>
      </c>
      <c r="H3098" t="s">
        <v>267</v>
      </c>
      <c r="J3098" s="2">
        <v>0.8</v>
      </c>
    </row>
    <row r="3099" spans="1:10" hidden="1">
      <c r="A3099" t="s">
        <v>782</v>
      </c>
      <c r="B3099" t="s">
        <v>1152</v>
      </c>
      <c r="C3099" s="1" t="s">
        <v>13</v>
      </c>
      <c r="D3099">
        <f>VLOOKUP(C3099,status_mappings!$A$2:$B$8,2,0)</f>
        <v>3</v>
      </c>
      <c r="E3099">
        <v>1604</v>
      </c>
      <c r="F3099" t="s">
        <v>18</v>
      </c>
      <c r="G3099">
        <f>VLOOKUP(F3099,sizing_mappings!$A$2:$B$6,2,0)</f>
        <v>5</v>
      </c>
      <c r="H3099" t="s">
        <v>784</v>
      </c>
    </row>
    <row r="3100" spans="1:10" hidden="1">
      <c r="A3100" t="s">
        <v>782</v>
      </c>
      <c r="B3100" t="s">
        <v>1153</v>
      </c>
      <c r="C3100" s="1" t="s">
        <v>13</v>
      </c>
      <c r="D3100">
        <f>VLOOKUP(C3100,status_mappings!$A$2:$B$8,2,0)</f>
        <v>3</v>
      </c>
      <c r="E3100">
        <v>1604</v>
      </c>
      <c r="F3100" t="s">
        <v>21</v>
      </c>
      <c r="G3100">
        <f>VLOOKUP(F3100,sizing_mappings!$A$2:$B$6,2,0)</f>
        <v>3</v>
      </c>
      <c r="H3100" t="s">
        <v>267</v>
      </c>
      <c r="J3100" s="2">
        <v>0.99</v>
      </c>
    </row>
    <row r="3101" spans="1:10" hidden="1">
      <c r="A3101" t="s">
        <v>387</v>
      </c>
      <c r="B3101" t="s">
        <v>1154</v>
      </c>
      <c r="C3101" s="1" t="s">
        <v>13</v>
      </c>
      <c r="D3101">
        <f>VLOOKUP(C3101,status_mappings!$A$2:$B$8,2,0)</f>
        <v>3</v>
      </c>
      <c r="E3101">
        <v>1607</v>
      </c>
      <c r="F3101" t="s">
        <v>21</v>
      </c>
      <c r="G3101">
        <f>VLOOKUP(F3101,sizing_mappings!$A$2:$B$6,2,0)</f>
        <v>3</v>
      </c>
      <c r="H3101" t="s">
        <v>729</v>
      </c>
    </row>
    <row r="3102" spans="1:10" hidden="1">
      <c r="A3102" t="s">
        <v>387</v>
      </c>
      <c r="B3102" t="s">
        <v>1155</v>
      </c>
      <c r="C3102" s="1" t="s">
        <v>551</v>
      </c>
      <c r="D3102">
        <f>VLOOKUP(C3102,status_mappings!$A$2:$B$8,2,0)</f>
        <v>6</v>
      </c>
      <c r="E3102">
        <v>1608</v>
      </c>
      <c r="F3102" t="s">
        <v>21</v>
      </c>
      <c r="G3102">
        <f>VLOOKUP(F3102,sizing_mappings!$A$2:$B$6,2,0)</f>
        <v>3</v>
      </c>
      <c r="H3102" t="s">
        <v>618</v>
      </c>
    </row>
    <row r="3103" spans="1:10" hidden="1">
      <c r="A3103" t="s">
        <v>387</v>
      </c>
      <c r="B3103" t="s">
        <v>1156</v>
      </c>
      <c r="C3103" s="1" t="s">
        <v>75</v>
      </c>
      <c r="D3103" t="e">
        <f>VLOOKUP(C3103,status_mappings!$A$2:$B$8,2,0)</f>
        <v>#N/A</v>
      </c>
      <c r="E3103">
        <v>1701</v>
      </c>
      <c r="F3103" t="s">
        <v>21</v>
      </c>
      <c r="G3103">
        <f>VLOOKUP(F3103,sizing_mappings!$A$2:$B$6,2,0)</f>
        <v>3</v>
      </c>
      <c r="H3103" t="s">
        <v>25</v>
      </c>
    </row>
    <row r="3104" spans="1:10" hidden="1">
      <c r="A3104" t="s">
        <v>387</v>
      </c>
      <c r="B3104" t="s">
        <v>1157</v>
      </c>
      <c r="C3104" s="1" t="s">
        <v>13</v>
      </c>
      <c r="D3104">
        <f>VLOOKUP(C3104,status_mappings!$A$2:$B$8,2,0)</f>
        <v>3</v>
      </c>
      <c r="E3104">
        <v>1607</v>
      </c>
      <c r="F3104" t="s">
        <v>21</v>
      </c>
      <c r="G3104">
        <f>VLOOKUP(F3104,sizing_mappings!$A$2:$B$6,2,0)</f>
        <v>3</v>
      </c>
      <c r="H3104" t="s">
        <v>276</v>
      </c>
      <c r="J3104" s="2">
        <v>0.85</v>
      </c>
    </row>
    <row r="3105" spans="1:8" hidden="1">
      <c r="A3105" t="s">
        <v>782</v>
      </c>
      <c r="B3105" t="s">
        <v>1158</v>
      </c>
      <c r="C3105" s="1" t="s">
        <v>13</v>
      </c>
      <c r="D3105">
        <f>VLOOKUP(C3105,status_mappings!$A$2:$B$8,2,0)</f>
        <v>3</v>
      </c>
      <c r="E3105">
        <v>1604</v>
      </c>
      <c r="F3105" t="s">
        <v>18</v>
      </c>
      <c r="G3105">
        <f>VLOOKUP(F3105,sizing_mappings!$A$2:$B$6,2,0)</f>
        <v>5</v>
      </c>
      <c r="H3105" t="s">
        <v>409</v>
      </c>
    </row>
    <row r="3106" spans="1:8" hidden="1">
      <c r="A3106" t="s">
        <v>782</v>
      </c>
      <c r="B3106" t="s">
        <v>1159</v>
      </c>
      <c r="C3106" s="1" t="s">
        <v>13</v>
      </c>
      <c r="D3106">
        <f>VLOOKUP(C3106,status_mappings!$A$2:$B$8,2,0)</f>
        <v>3</v>
      </c>
      <c r="E3106">
        <v>1604</v>
      </c>
      <c r="F3106" t="s">
        <v>18</v>
      </c>
      <c r="G3106">
        <f>VLOOKUP(F3106,sizing_mappings!$A$2:$B$6,2,0)</f>
        <v>5</v>
      </c>
      <c r="H3106" t="s">
        <v>784</v>
      </c>
    </row>
    <row r="3107" spans="1:8" ht="15" hidden="1" customHeight="1">
      <c r="A3107" t="s">
        <v>782</v>
      </c>
      <c r="B3107" t="s">
        <v>1160</v>
      </c>
      <c r="C3107" s="1" t="s">
        <v>13</v>
      </c>
      <c r="D3107">
        <f>VLOOKUP(C3107,status_mappings!$A$2:$B$8,2,0)</f>
        <v>3</v>
      </c>
      <c r="E3107">
        <v>1604</v>
      </c>
      <c r="F3107" t="s">
        <v>21</v>
      </c>
      <c r="G3107">
        <f>VLOOKUP(F3107,sizing_mappings!$A$2:$B$6,2,0)</f>
        <v>3</v>
      </c>
      <c r="H3107" t="s">
        <v>949</v>
      </c>
    </row>
    <row r="3108" spans="1:8" ht="15" hidden="1" customHeight="1">
      <c r="A3108" t="s">
        <v>782</v>
      </c>
      <c r="B3108" t="s">
        <v>1161</v>
      </c>
      <c r="C3108" s="1" t="s">
        <v>13</v>
      </c>
      <c r="D3108">
        <f>VLOOKUP(C3108,status_mappings!$A$2:$B$8,2,0)</f>
        <v>3</v>
      </c>
      <c r="E3108">
        <v>1604</v>
      </c>
      <c r="F3108" t="s">
        <v>21</v>
      </c>
      <c r="G3108">
        <f>VLOOKUP(F3108,sizing_mappings!$A$2:$B$6,2,0)</f>
        <v>3</v>
      </c>
      <c r="H3108" t="s">
        <v>979</v>
      </c>
    </row>
    <row r="3109" spans="1:8" ht="15" hidden="1" customHeight="1">
      <c r="A3109" t="s">
        <v>782</v>
      </c>
      <c r="B3109" t="s">
        <v>1162</v>
      </c>
      <c r="C3109" s="1" t="s">
        <v>13</v>
      </c>
      <c r="D3109">
        <f>VLOOKUP(C3109,status_mappings!$A$2:$B$8,2,0)</f>
        <v>3</v>
      </c>
      <c r="E3109">
        <v>1604</v>
      </c>
      <c r="F3109" t="s">
        <v>21</v>
      </c>
      <c r="G3109">
        <f>VLOOKUP(F3109,sizing_mappings!$A$2:$B$6,2,0)</f>
        <v>3</v>
      </c>
      <c r="H3109" t="s">
        <v>267</v>
      </c>
    </row>
    <row r="3110" spans="1:8" ht="15" hidden="1" customHeight="1">
      <c r="A3110" t="s">
        <v>782</v>
      </c>
      <c r="B3110" t="s">
        <v>1163</v>
      </c>
      <c r="C3110" s="1" t="s">
        <v>13</v>
      </c>
      <c r="D3110">
        <f>VLOOKUP(C3110,status_mappings!$A$2:$B$8,2,0)</f>
        <v>3</v>
      </c>
      <c r="E3110">
        <v>1604</v>
      </c>
      <c r="F3110" t="s">
        <v>21</v>
      </c>
      <c r="G3110">
        <f>VLOOKUP(F3110,sizing_mappings!$A$2:$B$6,2,0)</f>
        <v>3</v>
      </c>
      <c r="H3110" t="s">
        <v>983</v>
      </c>
    </row>
    <row r="3111" spans="1:8" ht="15" hidden="1" customHeight="1">
      <c r="A3111" t="s">
        <v>782</v>
      </c>
      <c r="B3111" t="s">
        <v>1164</v>
      </c>
      <c r="C3111" s="1" t="s">
        <v>13</v>
      </c>
      <c r="D3111">
        <f>VLOOKUP(C3111,status_mappings!$A$2:$B$8,2,0)</f>
        <v>3</v>
      </c>
      <c r="E3111">
        <v>1604</v>
      </c>
      <c r="F3111" t="s">
        <v>18</v>
      </c>
      <c r="G3111">
        <f>VLOOKUP(F3111,sizing_mappings!$A$2:$B$6,2,0)</f>
        <v>5</v>
      </c>
      <c r="H3111" t="s">
        <v>983</v>
      </c>
    </row>
    <row r="3112" spans="1:8" ht="15" hidden="1" customHeight="1">
      <c r="A3112" t="s">
        <v>782</v>
      </c>
      <c r="B3112" t="s">
        <v>1165</v>
      </c>
      <c r="C3112" s="1" t="s">
        <v>13</v>
      </c>
      <c r="D3112">
        <f>VLOOKUP(C3112,status_mappings!$A$2:$B$8,2,0)</f>
        <v>3</v>
      </c>
      <c r="E3112">
        <v>1604</v>
      </c>
      <c r="F3112" t="s">
        <v>21</v>
      </c>
      <c r="G3112">
        <f>VLOOKUP(F3112,sizing_mappings!$A$2:$B$6,2,0)</f>
        <v>3</v>
      </c>
      <c r="H3112" t="s">
        <v>409</v>
      </c>
    </row>
    <row r="3113" spans="1:8" ht="15" hidden="1" customHeight="1">
      <c r="A3113" t="s">
        <v>782</v>
      </c>
      <c r="B3113" t="s">
        <v>1166</v>
      </c>
      <c r="C3113" s="1" t="s">
        <v>13</v>
      </c>
      <c r="D3113">
        <f>VLOOKUP(C3113,status_mappings!$A$2:$B$8,2,0)</f>
        <v>3</v>
      </c>
      <c r="E3113">
        <v>1604</v>
      </c>
      <c r="F3113" t="s">
        <v>21</v>
      </c>
      <c r="G3113">
        <f>VLOOKUP(F3113,sizing_mappings!$A$2:$B$6,2,0)</f>
        <v>3</v>
      </c>
      <c r="H3113" t="s">
        <v>267</v>
      </c>
    </row>
    <row r="3114" spans="1:8" ht="15" hidden="1" customHeight="1">
      <c r="A3114" t="s">
        <v>782</v>
      </c>
      <c r="B3114" t="s">
        <v>1167</v>
      </c>
      <c r="C3114" s="1" t="s">
        <v>13</v>
      </c>
      <c r="D3114">
        <f>VLOOKUP(C3114,status_mappings!$A$2:$B$8,2,0)</f>
        <v>3</v>
      </c>
      <c r="E3114">
        <v>1604</v>
      </c>
      <c r="F3114" t="s">
        <v>14</v>
      </c>
      <c r="G3114">
        <f>VLOOKUP(F3114,sizing_mappings!$A$2:$B$6,2,0)</f>
        <v>2</v>
      </c>
      <c r="H3114" t="s">
        <v>949</v>
      </c>
    </row>
    <row r="3115" spans="1:8" ht="15" hidden="1" customHeight="1">
      <c r="A3115" t="s">
        <v>782</v>
      </c>
      <c r="B3115" t="s">
        <v>1168</v>
      </c>
      <c r="C3115" s="1" t="s">
        <v>13</v>
      </c>
      <c r="D3115">
        <f>VLOOKUP(C3115,status_mappings!$A$2:$B$8,2,0)</f>
        <v>3</v>
      </c>
      <c r="E3115">
        <v>1604</v>
      </c>
      <c r="F3115" t="s">
        <v>14</v>
      </c>
      <c r="G3115">
        <f>VLOOKUP(F3115,sizing_mappings!$A$2:$B$6,2,0)</f>
        <v>2</v>
      </c>
      <c r="H3115" t="s">
        <v>979</v>
      </c>
    </row>
    <row r="3116" spans="1:8" hidden="1">
      <c r="A3116" t="s">
        <v>782</v>
      </c>
      <c r="B3116" t="s">
        <v>1169</v>
      </c>
      <c r="C3116" s="1" t="s">
        <v>13</v>
      </c>
      <c r="D3116">
        <f>VLOOKUP(C3116,status_mappings!$A$2:$B$8,2,0)</f>
        <v>3</v>
      </c>
      <c r="E3116">
        <v>1604</v>
      </c>
      <c r="F3116" t="s">
        <v>21</v>
      </c>
      <c r="G3116">
        <f>VLOOKUP(F3116,sizing_mappings!$A$2:$B$6,2,0)</f>
        <v>3</v>
      </c>
      <c r="H3116" t="s">
        <v>784</v>
      </c>
    </row>
    <row r="3117" spans="1:8" hidden="1">
      <c r="A3117" t="s">
        <v>782</v>
      </c>
      <c r="B3117" t="s">
        <v>1170</v>
      </c>
      <c r="C3117" s="1" t="s">
        <v>13</v>
      </c>
      <c r="D3117">
        <f>VLOOKUP(C3117,status_mappings!$A$2:$B$8,2,0)</f>
        <v>3</v>
      </c>
      <c r="E3117">
        <v>1604</v>
      </c>
      <c r="F3117" t="s">
        <v>21</v>
      </c>
      <c r="G3117">
        <f>VLOOKUP(F3117,sizing_mappings!$A$2:$B$6,2,0)</f>
        <v>3</v>
      </c>
      <c r="H3117" t="s">
        <v>409</v>
      </c>
    </row>
    <row r="3118" spans="1:8" hidden="1">
      <c r="A3118" t="s">
        <v>782</v>
      </c>
      <c r="B3118" t="s">
        <v>1171</v>
      </c>
      <c r="C3118" s="1" t="s">
        <v>13</v>
      </c>
      <c r="D3118">
        <f>VLOOKUP(C3118,status_mappings!$A$2:$B$8,2,0)</f>
        <v>3</v>
      </c>
      <c r="E3118">
        <v>1604</v>
      </c>
      <c r="F3118" t="s">
        <v>21</v>
      </c>
      <c r="G3118">
        <f>VLOOKUP(F3118,sizing_mappings!$A$2:$B$6,2,0)</f>
        <v>3</v>
      </c>
      <c r="H3118" t="s">
        <v>784</v>
      </c>
    </row>
    <row r="3119" spans="1:8" hidden="1">
      <c r="A3119" t="s">
        <v>782</v>
      </c>
      <c r="B3119" t="s">
        <v>1172</v>
      </c>
      <c r="C3119" s="1" t="s">
        <v>13</v>
      </c>
      <c r="D3119">
        <f>VLOOKUP(C3119,status_mappings!$A$2:$B$8,2,0)</f>
        <v>3</v>
      </c>
      <c r="E3119">
        <v>1604</v>
      </c>
      <c r="F3119" t="s">
        <v>21</v>
      </c>
      <c r="G3119">
        <f>VLOOKUP(F3119,sizing_mappings!$A$2:$B$6,2,0)</f>
        <v>3</v>
      </c>
      <c r="H3119" t="s">
        <v>267</v>
      </c>
    </row>
    <row r="3120" spans="1:8" hidden="1">
      <c r="A3120" t="s">
        <v>782</v>
      </c>
      <c r="B3120" t="s">
        <v>1173</v>
      </c>
      <c r="C3120" s="1" t="s">
        <v>13</v>
      </c>
      <c r="D3120">
        <f>VLOOKUP(C3120,status_mappings!$A$2:$B$8,2,0)</f>
        <v>3</v>
      </c>
      <c r="E3120">
        <v>1604</v>
      </c>
      <c r="F3120" t="s">
        <v>21</v>
      </c>
      <c r="G3120">
        <f>VLOOKUP(F3120,sizing_mappings!$A$2:$B$6,2,0)</f>
        <v>3</v>
      </c>
      <c r="H3120" t="s">
        <v>949</v>
      </c>
    </row>
    <row r="3121" spans="1:11" hidden="1">
      <c r="A3121" t="s">
        <v>782</v>
      </c>
      <c r="B3121" t="s">
        <v>1174</v>
      </c>
      <c r="C3121" s="1" t="s">
        <v>13</v>
      </c>
      <c r="D3121">
        <f>VLOOKUP(C3121,status_mappings!$A$2:$B$8,2,0)</f>
        <v>3</v>
      </c>
      <c r="E3121">
        <v>1604</v>
      </c>
      <c r="F3121" t="s">
        <v>21</v>
      </c>
      <c r="G3121">
        <f>VLOOKUP(F3121,sizing_mappings!$A$2:$B$6,2,0)</f>
        <v>3</v>
      </c>
      <c r="H3121" t="s">
        <v>979</v>
      </c>
    </row>
    <row r="3122" spans="1:11" hidden="1">
      <c r="A3122" t="s">
        <v>782</v>
      </c>
      <c r="B3122" t="s">
        <v>1175</v>
      </c>
      <c r="C3122" s="1" t="s">
        <v>13</v>
      </c>
      <c r="D3122">
        <f>VLOOKUP(C3122,status_mappings!$A$2:$B$8,2,0)</f>
        <v>3</v>
      </c>
      <c r="E3122">
        <v>1604</v>
      </c>
      <c r="F3122" t="s">
        <v>21</v>
      </c>
      <c r="G3122">
        <f>VLOOKUP(F3122,sizing_mappings!$A$2:$B$6,2,0)</f>
        <v>3</v>
      </c>
      <c r="H3122" t="s">
        <v>983</v>
      </c>
    </row>
    <row r="3123" spans="1:11" hidden="1">
      <c r="A3123" t="s">
        <v>387</v>
      </c>
      <c r="B3123" t="s">
        <v>1176</v>
      </c>
      <c r="C3123" s="1" t="s">
        <v>13</v>
      </c>
      <c r="D3123">
        <f>VLOOKUP(C3123,status_mappings!$A$2:$B$8,2,0)</f>
        <v>3</v>
      </c>
      <c r="E3123">
        <v>1605</v>
      </c>
      <c r="F3123" t="s">
        <v>36</v>
      </c>
      <c r="G3123">
        <f>VLOOKUP(F3123,sizing_mappings!$A$2:$B$6,2,0)</f>
        <v>8</v>
      </c>
      <c r="H3123" t="s">
        <v>729</v>
      </c>
      <c r="J3123" s="2">
        <v>0.5</v>
      </c>
    </row>
    <row r="3124" spans="1:11" ht="15" hidden="1" customHeight="1">
      <c r="A3124" t="s">
        <v>387</v>
      </c>
      <c r="B3124" t="s">
        <v>1177</v>
      </c>
      <c r="C3124" s="1" t="s">
        <v>13</v>
      </c>
      <c r="D3124">
        <f>VLOOKUP(C3124,status_mappings!$A$2:$B$8,2,0)</f>
        <v>3</v>
      </c>
      <c r="E3124">
        <v>1605</v>
      </c>
      <c r="F3124" t="s">
        <v>14</v>
      </c>
      <c r="G3124">
        <f>VLOOKUP(F3124,sizing_mappings!$A$2:$B$6,2,0)</f>
        <v>2</v>
      </c>
      <c r="H3124" t="s">
        <v>1028</v>
      </c>
      <c r="J3124" s="2">
        <v>0.5</v>
      </c>
    </row>
    <row r="3125" spans="1:11" ht="15" hidden="1" customHeight="1">
      <c r="A3125" t="s">
        <v>813</v>
      </c>
      <c r="B3125" t="s">
        <v>1178</v>
      </c>
      <c r="C3125" s="1" t="s">
        <v>13</v>
      </c>
      <c r="D3125">
        <f>VLOOKUP(C3125,status_mappings!$A$2:$B$8,2,0)</f>
        <v>3</v>
      </c>
      <c r="E3125">
        <v>1606</v>
      </c>
      <c r="F3125" t="s">
        <v>18</v>
      </c>
      <c r="G3125">
        <f>VLOOKUP(F3125,sizing_mappings!$A$2:$B$6,2,0)</f>
        <v>5</v>
      </c>
      <c r="H3125" t="s">
        <v>829</v>
      </c>
      <c r="J3125" s="2">
        <v>0.8</v>
      </c>
    </row>
    <row r="3126" spans="1:11" ht="15" hidden="1" customHeight="1">
      <c r="A3126" t="s">
        <v>387</v>
      </c>
      <c r="B3126" t="s">
        <v>1179</v>
      </c>
      <c r="C3126" s="1" t="s">
        <v>13</v>
      </c>
      <c r="D3126">
        <f>VLOOKUP(C3126,status_mappings!$A$2:$B$8,2,0)</f>
        <v>3</v>
      </c>
      <c r="E3126">
        <v>1605</v>
      </c>
      <c r="F3126" t="s">
        <v>36</v>
      </c>
      <c r="G3126">
        <f>VLOOKUP(F3126,sizing_mappings!$A$2:$B$6,2,0)</f>
        <v>8</v>
      </c>
      <c r="H3126" t="s">
        <v>15</v>
      </c>
    </row>
    <row r="3127" spans="1:11" ht="15" hidden="1" customHeight="1">
      <c r="A3127" t="s">
        <v>813</v>
      </c>
      <c r="B3127" t="s">
        <v>1180</v>
      </c>
      <c r="C3127" s="1" t="s">
        <v>13</v>
      </c>
      <c r="D3127">
        <f>VLOOKUP(C3127,status_mappings!$A$2:$B$8,2,0)</f>
        <v>3</v>
      </c>
      <c r="E3127">
        <v>1605</v>
      </c>
      <c r="F3127" t="s">
        <v>18</v>
      </c>
      <c r="G3127">
        <f>VLOOKUP(F3127,sizing_mappings!$A$2:$B$6,2,0)</f>
        <v>5</v>
      </c>
      <c r="H3127" t="s">
        <v>265</v>
      </c>
    </row>
    <row r="3128" spans="1:11" ht="15" hidden="1" customHeight="1">
      <c r="A3128" t="s">
        <v>813</v>
      </c>
      <c r="B3128" t="s">
        <v>1181</v>
      </c>
      <c r="C3128" s="1" t="s">
        <v>13</v>
      </c>
      <c r="D3128">
        <f>VLOOKUP(C3128,status_mappings!$A$2:$B$8,2,0)</f>
        <v>3</v>
      </c>
      <c r="E3128">
        <v>1605</v>
      </c>
      <c r="F3128" t="s">
        <v>55</v>
      </c>
      <c r="G3128">
        <f>VLOOKUP(F3128,sizing_mappings!$A$2:$B$6,2,0)</f>
        <v>1</v>
      </c>
      <c r="H3128" t="s">
        <v>834</v>
      </c>
    </row>
    <row r="3129" spans="1:11" ht="15" hidden="1" customHeight="1">
      <c r="A3129" t="s">
        <v>813</v>
      </c>
      <c r="B3129" t="s">
        <v>1182</v>
      </c>
      <c r="C3129" s="1" t="s">
        <v>75</v>
      </c>
      <c r="D3129" t="e">
        <f>VLOOKUP(C3129,status_mappings!$A$2:$B$8,2,0)</f>
        <v>#N/A</v>
      </c>
      <c r="E3129">
        <v>1608</v>
      </c>
      <c r="F3129" t="s">
        <v>18</v>
      </c>
      <c r="G3129">
        <f>VLOOKUP(F3129,sizing_mappings!$A$2:$B$6,2,0)</f>
        <v>5</v>
      </c>
      <c r="H3129" t="s">
        <v>25</v>
      </c>
    </row>
    <row r="3130" spans="1:11" hidden="1">
      <c r="A3130" t="s">
        <v>813</v>
      </c>
      <c r="B3130" t="s">
        <v>1183</v>
      </c>
      <c r="C3130" s="1" t="s">
        <v>75</v>
      </c>
      <c r="D3130" t="e">
        <f>VLOOKUP(C3130,status_mappings!$A$2:$B$8,2,0)</f>
        <v>#N/A</v>
      </c>
      <c r="E3130">
        <v>1608</v>
      </c>
      <c r="F3130" t="s">
        <v>21</v>
      </c>
      <c r="G3130">
        <f>VLOOKUP(F3130,sizing_mappings!$A$2:$B$6,2,0)</f>
        <v>3</v>
      </c>
      <c r="H3130" t="s">
        <v>834</v>
      </c>
      <c r="J3130" s="2">
        <v>0.25</v>
      </c>
    </row>
    <row r="3131" spans="1:11" hidden="1">
      <c r="A3131" t="s">
        <v>813</v>
      </c>
      <c r="B3131" t="s">
        <v>1184</v>
      </c>
      <c r="C3131" s="1" t="s">
        <v>13</v>
      </c>
      <c r="D3131">
        <f>VLOOKUP(C3131,status_mappings!$A$2:$B$8,2,0)</f>
        <v>3</v>
      </c>
      <c r="E3131">
        <v>1605</v>
      </c>
      <c r="F3131" t="s">
        <v>36</v>
      </c>
      <c r="G3131">
        <f>VLOOKUP(F3131,sizing_mappings!$A$2:$B$6,2,0)</f>
        <v>8</v>
      </c>
      <c r="H3131" t="s">
        <v>746</v>
      </c>
      <c r="J3131" s="2">
        <v>1</v>
      </c>
    </row>
    <row r="3132" spans="1:11" hidden="1">
      <c r="A3132" t="s">
        <v>813</v>
      </c>
      <c r="B3132" t="s">
        <v>1185</v>
      </c>
      <c r="C3132" s="1" t="s">
        <v>13</v>
      </c>
      <c r="D3132">
        <f>VLOOKUP(C3132,status_mappings!$A$2:$B$8,2,0)</f>
        <v>3</v>
      </c>
      <c r="E3132">
        <v>1605</v>
      </c>
      <c r="F3132" t="s">
        <v>36</v>
      </c>
      <c r="G3132">
        <f>VLOOKUP(F3132,sizing_mappings!$A$2:$B$6,2,0)</f>
        <v>8</v>
      </c>
      <c r="H3132" t="s">
        <v>746</v>
      </c>
      <c r="J3132" s="2">
        <v>1</v>
      </c>
    </row>
    <row r="3133" spans="1:11" hidden="1">
      <c r="A3133" t="s">
        <v>813</v>
      </c>
      <c r="B3133" t="s">
        <v>1186</v>
      </c>
      <c r="C3133" s="1" t="s">
        <v>13</v>
      </c>
      <c r="D3133">
        <f>VLOOKUP(C3133,status_mappings!$A$2:$B$8,2,0)</f>
        <v>3</v>
      </c>
      <c r="E3133">
        <v>1605</v>
      </c>
      <c r="F3133" t="s">
        <v>36</v>
      </c>
      <c r="G3133">
        <f>VLOOKUP(F3133,sizing_mappings!$A$2:$B$6,2,0)</f>
        <v>8</v>
      </c>
      <c r="H3133" t="s">
        <v>746</v>
      </c>
      <c r="J3133" s="2">
        <v>1</v>
      </c>
    </row>
    <row r="3134" spans="1:11" hidden="1">
      <c r="A3134" t="s">
        <v>813</v>
      </c>
      <c r="B3134" t="s">
        <v>1187</v>
      </c>
      <c r="C3134" s="1" t="s">
        <v>13</v>
      </c>
      <c r="D3134">
        <f>VLOOKUP(C3134,status_mappings!$A$2:$B$8,2,0)</f>
        <v>3</v>
      </c>
      <c r="E3134">
        <v>1606</v>
      </c>
      <c r="F3134" t="s">
        <v>36</v>
      </c>
      <c r="G3134">
        <f>VLOOKUP(F3134,sizing_mappings!$A$2:$B$6,2,0)</f>
        <v>8</v>
      </c>
      <c r="H3134" t="s">
        <v>746</v>
      </c>
    </row>
    <row r="3135" spans="1:11" hidden="1">
      <c r="A3135" t="s">
        <v>337</v>
      </c>
      <c r="B3135" t="s">
        <v>1188</v>
      </c>
      <c r="C3135" s="1" t="s">
        <v>13</v>
      </c>
      <c r="D3135">
        <f>VLOOKUP(C3135,status_mappings!$A$2:$B$8,2,0)</f>
        <v>3</v>
      </c>
      <c r="E3135">
        <v>1607</v>
      </c>
      <c r="F3135" t="s">
        <v>18</v>
      </c>
      <c r="G3135">
        <f>VLOOKUP(F3135,sizing_mappings!$A$2:$B$6,2,0)</f>
        <v>5</v>
      </c>
      <c r="H3135" t="s">
        <v>986</v>
      </c>
    </row>
    <row r="3136" spans="1:11" hidden="1">
      <c r="A3136" t="s">
        <v>337</v>
      </c>
      <c r="B3136" t="s">
        <v>1189</v>
      </c>
      <c r="C3136" s="1" t="s">
        <v>13</v>
      </c>
      <c r="D3136">
        <f>VLOOKUP(C3136,status_mappings!$A$2:$B$8,2,0)</f>
        <v>3</v>
      </c>
      <c r="E3136">
        <v>1607</v>
      </c>
      <c r="F3136" t="s">
        <v>18</v>
      </c>
      <c r="G3136">
        <f>VLOOKUP(F3136,sizing_mappings!$A$2:$B$6,2,0)</f>
        <v>5</v>
      </c>
      <c r="H3136" t="s">
        <v>452</v>
      </c>
      <c r="J3136" s="2">
        <v>0.9</v>
      </c>
      <c r="K3136" t="s">
        <v>1190</v>
      </c>
    </row>
    <row r="3137" spans="1:11" hidden="1">
      <c r="A3137" t="s">
        <v>31</v>
      </c>
      <c r="B3137" t="s">
        <v>1191</v>
      </c>
      <c r="C3137" s="1" t="s">
        <v>13</v>
      </c>
      <c r="D3137">
        <f>VLOOKUP(C3137,status_mappings!$A$2:$B$8,2,0)</f>
        <v>3</v>
      </c>
      <c r="E3137">
        <v>1607</v>
      </c>
      <c r="F3137" t="s">
        <v>21</v>
      </c>
      <c r="G3137">
        <f>VLOOKUP(F3137,sizing_mappings!$A$2:$B$6,2,0)</f>
        <v>3</v>
      </c>
      <c r="H3137" t="s">
        <v>531</v>
      </c>
      <c r="J3137" s="2">
        <v>0.15</v>
      </c>
    </row>
    <row r="3138" spans="1:11" hidden="1">
      <c r="A3138" t="s">
        <v>31</v>
      </c>
      <c r="B3138" t="s">
        <v>1192</v>
      </c>
      <c r="C3138" s="1" t="s">
        <v>13</v>
      </c>
      <c r="D3138">
        <f>VLOOKUP(C3138,status_mappings!$A$2:$B$8,2,0)</f>
        <v>3</v>
      </c>
      <c r="E3138">
        <v>1607</v>
      </c>
      <c r="F3138" t="s">
        <v>36</v>
      </c>
      <c r="G3138">
        <f>VLOOKUP(F3138,sizing_mappings!$A$2:$B$6,2,0)</f>
        <v>8</v>
      </c>
      <c r="H3138" t="s">
        <v>661</v>
      </c>
    </row>
    <row r="3139" spans="1:11" hidden="1">
      <c r="A3139" t="s">
        <v>31</v>
      </c>
      <c r="B3139" t="s">
        <v>1193</v>
      </c>
      <c r="C3139" s="1" t="s">
        <v>13</v>
      </c>
      <c r="D3139">
        <f>VLOOKUP(C3139,status_mappings!$A$2:$B$8,2,0)</f>
        <v>3</v>
      </c>
      <c r="E3139">
        <v>1607</v>
      </c>
      <c r="F3139" t="s">
        <v>36</v>
      </c>
      <c r="G3139">
        <f>VLOOKUP(F3139,sizing_mappings!$A$2:$B$6,2,0)</f>
        <v>8</v>
      </c>
      <c r="H3139" t="s">
        <v>15</v>
      </c>
    </row>
    <row r="3140" spans="1:11" hidden="1">
      <c r="A3140" t="s">
        <v>813</v>
      </c>
      <c r="B3140" t="s">
        <v>1194</v>
      </c>
      <c r="C3140" s="1" t="s">
        <v>13</v>
      </c>
      <c r="D3140">
        <f>VLOOKUP(C3140,status_mappings!$A$2:$B$8,2,0)</f>
        <v>3</v>
      </c>
      <c r="E3140">
        <v>1606</v>
      </c>
      <c r="F3140" t="s">
        <v>18</v>
      </c>
      <c r="G3140">
        <f>VLOOKUP(F3140,sizing_mappings!$A$2:$B$6,2,0)</f>
        <v>5</v>
      </c>
      <c r="H3140" t="s">
        <v>585</v>
      </c>
      <c r="J3140" s="2">
        <v>0.75</v>
      </c>
    </row>
    <row r="3141" spans="1:11" hidden="1">
      <c r="A3141" t="s">
        <v>401</v>
      </c>
      <c r="B3141" t="s">
        <v>1195</v>
      </c>
      <c r="C3141" s="1" t="s">
        <v>13</v>
      </c>
      <c r="D3141">
        <f>VLOOKUP(C3141,status_mappings!$A$2:$B$8,2,0)</f>
        <v>3</v>
      </c>
      <c r="E3141">
        <v>1606</v>
      </c>
      <c r="F3141" t="s">
        <v>14</v>
      </c>
      <c r="G3141">
        <f>VLOOKUP(F3141,sizing_mappings!$A$2:$B$6,2,0)</f>
        <v>2</v>
      </c>
      <c r="H3141" t="s">
        <v>690</v>
      </c>
    </row>
    <row r="3142" spans="1:11" hidden="1">
      <c r="A3142" t="s">
        <v>401</v>
      </c>
      <c r="B3142" t="s">
        <v>1196</v>
      </c>
      <c r="C3142" s="1" t="s">
        <v>551</v>
      </c>
      <c r="D3142">
        <f>VLOOKUP(C3142,status_mappings!$A$2:$B$8,2,0)</f>
        <v>6</v>
      </c>
      <c r="E3142">
        <v>1608</v>
      </c>
      <c r="F3142" t="s">
        <v>36</v>
      </c>
      <c r="G3142">
        <f>VLOOKUP(F3142,sizing_mappings!$A$2:$B$6,2,0)</f>
        <v>8</v>
      </c>
      <c r="H3142" t="s">
        <v>690</v>
      </c>
      <c r="J3142" s="2">
        <v>0.5</v>
      </c>
    </row>
    <row r="3143" spans="1:11" hidden="1">
      <c r="A3143" t="s">
        <v>782</v>
      </c>
      <c r="B3143" s="5" t="s">
        <v>1197</v>
      </c>
      <c r="C3143" s="1" t="s">
        <v>13</v>
      </c>
      <c r="D3143">
        <f>VLOOKUP(C3143,status_mappings!$A$2:$B$8,2,0)</f>
        <v>3</v>
      </c>
      <c r="E3143">
        <v>1605</v>
      </c>
      <c r="F3143" t="s">
        <v>21</v>
      </c>
      <c r="G3143">
        <f>VLOOKUP(F3143,sizing_mappings!$A$2:$B$6,2,0)</f>
        <v>3</v>
      </c>
      <c r="H3143" t="s">
        <v>267</v>
      </c>
    </row>
    <row r="3144" spans="1:11" hidden="1">
      <c r="A3144" t="s">
        <v>782</v>
      </c>
      <c r="B3144" t="s">
        <v>1198</v>
      </c>
      <c r="C3144" s="1" t="s">
        <v>13</v>
      </c>
      <c r="D3144">
        <f>VLOOKUP(C3144,status_mappings!$A$2:$B$8,2,0)</f>
        <v>3</v>
      </c>
      <c r="E3144">
        <v>1605</v>
      </c>
      <c r="F3144" t="s">
        <v>18</v>
      </c>
      <c r="G3144">
        <f>VLOOKUP(F3144,sizing_mappings!$A$2:$B$6,2,0)</f>
        <v>5</v>
      </c>
      <c r="H3144" t="s">
        <v>983</v>
      </c>
    </row>
    <row r="3145" spans="1:11" hidden="1">
      <c r="A3145" t="s">
        <v>782</v>
      </c>
      <c r="B3145" t="s">
        <v>1199</v>
      </c>
      <c r="C3145" s="1" t="s">
        <v>13</v>
      </c>
      <c r="D3145">
        <f>VLOOKUP(C3145,status_mappings!$A$2:$B$8,2,0)</f>
        <v>3</v>
      </c>
      <c r="E3145">
        <v>1605</v>
      </c>
      <c r="F3145" t="s">
        <v>18</v>
      </c>
      <c r="G3145">
        <f>VLOOKUP(F3145,sizing_mappings!$A$2:$B$6,2,0)</f>
        <v>5</v>
      </c>
      <c r="H3145" t="s">
        <v>267</v>
      </c>
    </row>
    <row r="3146" spans="1:11" hidden="1">
      <c r="A3146" t="s">
        <v>782</v>
      </c>
      <c r="B3146" t="s">
        <v>1200</v>
      </c>
      <c r="C3146" s="1" t="s">
        <v>13</v>
      </c>
      <c r="D3146">
        <f>VLOOKUP(C3146,status_mappings!$A$2:$B$8,2,0)</f>
        <v>3</v>
      </c>
      <c r="E3146">
        <v>1605</v>
      </c>
      <c r="F3146" t="s">
        <v>18</v>
      </c>
      <c r="G3146">
        <f>VLOOKUP(F3146,sizing_mappings!$A$2:$B$6,2,0)</f>
        <v>5</v>
      </c>
      <c r="H3146" t="s">
        <v>979</v>
      </c>
    </row>
    <row r="3147" spans="1:11" hidden="1">
      <c r="A3147" t="s">
        <v>782</v>
      </c>
      <c r="B3147" t="s">
        <v>1201</v>
      </c>
      <c r="C3147" s="1" t="s">
        <v>13</v>
      </c>
      <c r="D3147">
        <f>VLOOKUP(C3147,status_mappings!$A$2:$B$8,2,0)</f>
        <v>3</v>
      </c>
      <c r="E3147">
        <v>1605</v>
      </c>
      <c r="F3147" t="s">
        <v>18</v>
      </c>
      <c r="G3147">
        <f>VLOOKUP(F3147,sizing_mappings!$A$2:$B$6,2,0)</f>
        <v>5</v>
      </c>
      <c r="H3147" t="s">
        <v>409</v>
      </c>
    </row>
    <row r="3148" spans="1:11" hidden="1">
      <c r="A3148" t="s">
        <v>782</v>
      </c>
      <c r="B3148" t="s">
        <v>1202</v>
      </c>
      <c r="C3148" s="1" t="s">
        <v>13</v>
      </c>
      <c r="D3148">
        <f>VLOOKUP(C3148,status_mappings!$A$2:$B$8,2,0)</f>
        <v>3</v>
      </c>
      <c r="E3148">
        <v>1605</v>
      </c>
      <c r="F3148" t="s">
        <v>18</v>
      </c>
      <c r="G3148">
        <f>VLOOKUP(F3148,sizing_mappings!$A$2:$B$6,2,0)</f>
        <v>5</v>
      </c>
      <c r="H3148" t="s">
        <v>784</v>
      </c>
    </row>
    <row r="3149" spans="1:11" hidden="1">
      <c r="A3149" t="s">
        <v>782</v>
      </c>
      <c r="B3149" t="s">
        <v>1203</v>
      </c>
      <c r="C3149" s="1" t="s">
        <v>13</v>
      </c>
      <c r="D3149">
        <f>VLOOKUP(C3149,status_mappings!$A$2:$B$8,2,0)</f>
        <v>3</v>
      </c>
      <c r="E3149">
        <v>1605</v>
      </c>
      <c r="F3149" t="s">
        <v>21</v>
      </c>
      <c r="G3149">
        <f>VLOOKUP(F3149,sizing_mappings!$A$2:$B$6,2,0)</f>
        <v>3</v>
      </c>
      <c r="H3149" t="s">
        <v>409</v>
      </c>
    </row>
    <row r="3150" spans="1:11" hidden="1">
      <c r="A3150" t="s">
        <v>2030</v>
      </c>
      <c r="B3150" t="s">
        <v>2637</v>
      </c>
      <c r="C3150" s="1" t="s">
        <v>13</v>
      </c>
      <c r="D3150">
        <f>VLOOKUP(C3150,status_mappings!$A$2:$B$8,2,0)</f>
        <v>3</v>
      </c>
      <c r="E3150">
        <v>1804</v>
      </c>
      <c r="F3150" t="s">
        <v>14</v>
      </c>
      <c r="G3150">
        <f>VLOOKUP(F3150,sizing_mappings!$A$2:$B$6,2,0)</f>
        <v>2</v>
      </c>
      <c r="H3150" t="s">
        <v>2077</v>
      </c>
    </row>
    <row r="3151" spans="1:11" hidden="1">
      <c r="A3151" t="s">
        <v>2930</v>
      </c>
      <c r="B3151" t="s">
        <v>3422</v>
      </c>
      <c r="C3151" s="1" t="s">
        <v>13</v>
      </c>
      <c r="D3151">
        <f>VLOOKUP(C3151,status_mappings!$A$2:$B$8,2,0)</f>
        <v>3</v>
      </c>
      <c r="E3151">
        <v>1904</v>
      </c>
      <c r="F3151" t="s">
        <v>21</v>
      </c>
      <c r="G3151">
        <f>VLOOKUP(F3151,sizing_mappings!$A$2:$B$6,2,0)</f>
        <v>3</v>
      </c>
      <c r="H3151" t="s">
        <v>3472</v>
      </c>
      <c r="J3151" s="2">
        <v>1</v>
      </c>
      <c r="K3151" t="s">
        <v>3602</v>
      </c>
    </row>
    <row r="3152" spans="1:11" hidden="1">
      <c r="A3152" t="s">
        <v>2930</v>
      </c>
      <c r="B3152" t="s">
        <v>3425</v>
      </c>
      <c r="C3152" s="1" t="s">
        <v>13</v>
      </c>
      <c r="D3152">
        <f>VLOOKUP(C3152,status_mappings!$A$2:$B$8,2,0)</f>
        <v>3</v>
      </c>
      <c r="E3152">
        <v>1904</v>
      </c>
      <c r="F3152" t="s">
        <v>21</v>
      </c>
      <c r="G3152">
        <f>VLOOKUP(F3152,sizing_mappings!$A$2:$B$6,2,0)</f>
        <v>3</v>
      </c>
      <c r="H3152" t="s">
        <v>3470</v>
      </c>
      <c r="J3152" s="2">
        <v>1</v>
      </c>
      <c r="K3152" t="s">
        <v>3635</v>
      </c>
    </row>
    <row r="3153" spans="1:11" hidden="1">
      <c r="A3153" t="s">
        <v>2930</v>
      </c>
      <c r="B3153" t="s">
        <v>3423</v>
      </c>
      <c r="C3153" s="1" t="s">
        <v>13</v>
      </c>
      <c r="D3153">
        <f>VLOOKUP(C3153,status_mappings!$A$2:$B$8,2,0)</f>
        <v>3</v>
      </c>
      <c r="E3153">
        <v>1904</v>
      </c>
      <c r="F3153" t="s">
        <v>21</v>
      </c>
      <c r="G3153">
        <f>VLOOKUP(F3153,sizing_mappings!$A$2:$B$6,2,0)</f>
        <v>3</v>
      </c>
      <c r="H3153" t="s">
        <v>3514</v>
      </c>
      <c r="J3153" s="2">
        <v>1</v>
      </c>
      <c r="K3153" t="s">
        <v>3602</v>
      </c>
    </row>
    <row r="3154" spans="1:11" hidden="1">
      <c r="A3154" t="s">
        <v>2930</v>
      </c>
      <c r="B3154" t="s">
        <v>3424</v>
      </c>
      <c r="C3154" s="1" t="s">
        <v>75</v>
      </c>
      <c r="D3154" t="e">
        <f>VLOOKUP(C3154,status_mappings!$A$2:$B$8,2,0)</f>
        <v>#N/A</v>
      </c>
      <c r="E3154">
        <v>1905</v>
      </c>
      <c r="F3154" t="s">
        <v>21</v>
      </c>
      <c r="G3154">
        <f>VLOOKUP(F3154,sizing_mappings!$A$2:$B$6,2,0)</f>
        <v>3</v>
      </c>
      <c r="H3154" t="s">
        <v>2020</v>
      </c>
    </row>
    <row r="3155" spans="1:11" hidden="1">
      <c r="A3155" t="s">
        <v>2930</v>
      </c>
      <c r="B3155" t="s">
        <v>3426</v>
      </c>
      <c r="C3155" s="1" t="s">
        <v>75</v>
      </c>
      <c r="D3155" t="e">
        <f>VLOOKUP(C3155,status_mappings!$A$2:$B$8,2,0)</f>
        <v>#N/A</v>
      </c>
      <c r="E3155">
        <v>1904</v>
      </c>
      <c r="F3155" t="s">
        <v>14</v>
      </c>
      <c r="G3155">
        <f>VLOOKUP(F3155,sizing_mappings!$A$2:$B$6,2,0)</f>
        <v>2</v>
      </c>
      <c r="H3155" t="s">
        <v>25</v>
      </c>
      <c r="K3155" t="s">
        <v>3462</v>
      </c>
    </row>
    <row r="3156" spans="1:11" hidden="1">
      <c r="A3156" t="s">
        <v>31</v>
      </c>
      <c r="B3156" t="s">
        <v>3428</v>
      </c>
      <c r="C3156" s="1" t="s">
        <v>13</v>
      </c>
      <c r="D3156">
        <f>VLOOKUP(C3156,status_mappings!$A$2:$B$8,2,0)</f>
        <v>3</v>
      </c>
      <c r="E3156">
        <v>1902</v>
      </c>
      <c r="F3156" t="s">
        <v>21</v>
      </c>
      <c r="G3156">
        <f>VLOOKUP(F3156,sizing_mappings!$A$2:$B$6,2,0)</f>
        <v>3</v>
      </c>
      <c r="H3156" t="s">
        <v>1314</v>
      </c>
    </row>
    <row r="3157" spans="1:11" hidden="1">
      <c r="A3157" t="s">
        <v>31</v>
      </c>
      <c r="B3157" t="s">
        <v>3427</v>
      </c>
      <c r="C3157" s="1" t="s">
        <v>13</v>
      </c>
      <c r="D3157">
        <f>VLOOKUP(C3157,status_mappings!$A$2:$B$8,2,0)</f>
        <v>3</v>
      </c>
      <c r="E3157">
        <v>1902</v>
      </c>
      <c r="F3157" t="s">
        <v>21</v>
      </c>
      <c r="G3157">
        <f>VLOOKUP(F3157,sizing_mappings!$A$2:$B$6,2,0)</f>
        <v>3</v>
      </c>
      <c r="H3157" t="s">
        <v>1314</v>
      </c>
    </row>
    <row r="3158" spans="1:11" hidden="1">
      <c r="A3158" t="s">
        <v>31</v>
      </c>
      <c r="B3158" t="s">
        <v>3429</v>
      </c>
      <c r="C3158" s="1" t="s">
        <v>75</v>
      </c>
      <c r="D3158" t="e">
        <f>VLOOKUP(C3158,status_mappings!$A$2:$B$8,2,0)</f>
        <v>#N/A</v>
      </c>
      <c r="E3158">
        <v>1908</v>
      </c>
      <c r="F3158" t="s">
        <v>14</v>
      </c>
      <c r="G3158">
        <f>VLOOKUP(F3158,sizing_mappings!$A$2:$B$6,2,0)</f>
        <v>2</v>
      </c>
      <c r="H3158" t="s">
        <v>1314</v>
      </c>
    </row>
    <row r="3159" spans="1:11" hidden="1">
      <c r="A3159" t="s">
        <v>31</v>
      </c>
      <c r="B3159" t="s">
        <v>3430</v>
      </c>
      <c r="C3159" s="1" t="s">
        <v>75</v>
      </c>
      <c r="D3159" t="e">
        <f>VLOOKUP(C3159,status_mappings!$A$2:$B$8,2,0)</f>
        <v>#N/A</v>
      </c>
      <c r="E3159">
        <v>1908</v>
      </c>
      <c r="F3159" t="s">
        <v>14</v>
      </c>
      <c r="G3159">
        <f>VLOOKUP(F3159,sizing_mappings!$A$2:$B$6,2,0)</f>
        <v>2</v>
      </c>
      <c r="H3159" t="s">
        <v>1314</v>
      </c>
    </row>
    <row r="3160" spans="1:11" hidden="1">
      <c r="A3160" t="s">
        <v>31</v>
      </c>
      <c r="B3160" t="s">
        <v>3431</v>
      </c>
      <c r="C3160" s="1" t="s">
        <v>75</v>
      </c>
      <c r="D3160" t="e">
        <f>VLOOKUP(C3160,status_mappings!$A$2:$B$8,2,0)</f>
        <v>#N/A</v>
      </c>
      <c r="E3160">
        <v>1904</v>
      </c>
      <c r="F3160" t="s">
        <v>55</v>
      </c>
      <c r="G3160">
        <f>VLOOKUP(F3160,sizing_mappings!$A$2:$B$6,2,0)</f>
        <v>1</v>
      </c>
      <c r="H3160" t="s">
        <v>1314</v>
      </c>
    </row>
    <row r="3161" spans="1:11" hidden="1">
      <c r="A3161" t="s">
        <v>31</v>
      </c>
      <c r="B3161" t="s">
        <v>3433</v>
      </c>
      <c r="C3161" s="1" t="s">
        <v>13</v>
      </c>
      <c r="D3161">
        <f>VLOOKUP(C3161,status_mappings!$A$2:$B$8,2,0)</f>
        <v>3</v>
      </c>
      <c r="E3161">
        <v>1902</v>
      </c>
      <c r="F3161" t="s">
        <v>21</v>
      </c>
      <c r="G3161">
        <f>VLOOKUP(F3161,sizing_mappings!$A$2:$B$6,2,0)</f>
        <v>3</v>
      </c>
      <c r="H3161" t="s">
        <v>3434</v>
      </c>
    </row>
    <row r="3162" spans="1:11" hidden="1">
      <c r="A3162" t="s">
        <v>337</v>
      </c>
      <c r="B3162" t="s">
        <v>3435</v>
      </c>
      <c r="C3162" s="1" t="s">
        <v>13</v>
      </c>
      <c r="D3162">
        <f>VLOOKUP(C3162,status_mappings!$A$2:$B$8,2,0)</f>
        <v>3</v>
      </c>
      <c r="E3162">
        <v>1901</v>
      </c>
      <c r="F3162" t="s">
        <v>21</v>
      </c>
      <c r="G3162">
        <f>VLOOKUP(F3162,sizing_mappings!$A$2:$B$6,2,0)</f>
        <v>3</v>
      </c>
      <c r="H3162" t="s">
        <v>2361</v>
      </c>
    </row>
    <row r="3163" spans="1:11" hidden="1">
      <c r="A3163" t="s">
        <v>337</v>
      </c>
      <c r="B3163" t="s">
        <v>3436</v>
      </c>
      <c r="C3163" s="1" t="s">
        <v>13</v>
      </c>
      <c r="D3163">
        <f>VLOOKUP(C3163,status_mappings!$A$2:$B$8,2,0)</f>
        <v>3</v>
      </c>
      <c r="E3163">
        <v>1901</v>
      </c>
      <c r="F3163" t="s">
        <v>14</v>
      </c>
      <c r="G3163">
        <f>VLOOKUP(F3163,sizing_mappings!$A$2:$B$6,2,0)</f>
        <v>2</v>
      </c>
      <c r="H3163" t="s">
        <v>2361</v>
      </c>
    </row>
    <row r="3164" spans="1:11" hidden="1">
      <c r="A3164" t="s">
        <v>337</v>
      </c>
      <c r="B3164" t="s">
        <v>3437</v>
      </c>
      <c r="C3164" s="1" t="s">
        <v>75</v>
      </c>
      <c r="D3164" t="e">
        <f>VLOOKUP(C3164,status_mappings!$A$2:$B$8,2,0)</f>
        <v>#N/A</v>
      </c>
      <c r="E3164">
        <v>1902</v>
      </c>
      <c r="F3164" t="s">
        <v>14</v>
      </c>
      <c r="G3164">
        <f>VLOOKUP(F3164,sizing_mappings!$A$2:$B$6,2,0)</f>
        <v>2</v>
      </c>
      <c r="H3164" t="s">
        <v>2361</v>
      </c>
    </row>
    <row r="3165" spans="1:11" hidden="1">
      <c r="A3165" t="s">
        <v>785</v>
      </c>
      <c r="B3165" t="s">
        <v>3438</v>
      </c>
      <c r="C3165" s="1" t="s">
        <v>75</v>
      </c>
      <c r="D3165" t="e">
        <f>VLOOKUP(C3165,status_mappings!$A$2:$B$8,2,0)</f>
        <v>#N/A</v>
      </c>
      <c r="E3165">
        <v>1904</v>
      </c>
      <c r="F3165" t="s">
        <v>14</v>
      </c>
      <c r="G3165">
        <f>VLOOKUP(F3165,sizing_mappings!$A$2:$B$6,2,0)</f>
        <v>2</v>
      </c>
      <c r="H3165" t="s">
        <v>3235</v>
      </c>
    </row>
    <row r="3166" spans="1:11" hidden="1">
      <c r="A3166" t="s">
        <v>785</v>
      </c>
      <c r="B3166" t="s">
        <v>3439</v>
      </c>
      <c r="C3166" s="1" t="s">
        <v>75</v>
      </c>
      <c r="D3166" t="e">
        <f>VLOOKUP(C3166,status_mappings!$A$2:$B$8,2,0)</f>
        <v>#N/A</v>
      </c>
      <c r="E3166">
        <v>1904</v>
      </c>
      <c r="F3166" t="s">
        <v>14</v>
      </c>
      <c r="G3166">
        <f>VLOOKUP(F3166,sizing_mappings!$A$2:$B$6,2,0)</f>
        <v>2</v>
      </c>
      <c r="H3166" t="s">
        <v>3448</v>
      </c>
    </row>
    <row r="3167" spans="1:11" hidden="1">
      <c r="A3167" t="s">
        <v>785</v>
      </c>
      <c r="B3167" t="s">
        <v>3476</v>
      </c>
      <c r="C3167" s="1" t="s">
        <v>13</v>
      </c>
      <c r="D3167">
        <f>VLOOKUP(C3167,status_mappings!$A$2:$B$8,2,0)</f>
        <v>3</v>
      </c>
      <c r="E3167">
        <v>1901</v>
      </c>
      <c r="F3167" t="s">
        <v>14</v>
      </c>
      <c r="G3167">
        <f>VLOOKUP(F3167,sizing_mappings!$A$2:$B$6,2,0)</f>
        <v>2</v>
      </c>
      <c r="H3167" t="s">
        <v>3440</v>
      </c>
    </row>
    <row r="3168" spans="1:11" hidden="1">
      <c r="A3168" t="s">
        <v>785</v>
      </c>
      <c r="B3168" t="s">
        <v>3443</v>
      </c>
      <c r="C3168" s="1" t="s">
        <v>13</v>
      </c>
      <c r="D3168">
        <f>VLOOKUP(C3168,status_mappings!$A$2:$B$8,2,0)</f>
        <v>3</v>
      </c>
      <c r="E3168">
        <v>1902</v>
      </c>
      <c r="F3168" t="s">
        <v>21</v>
      </c>
      <c r="G3168">
        <f>VLOOKUP(F3168,sizing_mappings!$A$2:$B$6,2,0)</f>
        <v>3</v>
      </c>
      <c r="H3168" t="s">
        <v>3441</v>
      </c>
    </row>
    <row r="3169" spans="1:8" hidden="1">
      <c r="A3169" t="s">
        <v>785</v>
      </c>
      <c r="B3169" t="s">
        <v>3445</v>
      </c>
      <c r="C3169" s="1" t="s">
        <v>75</v>
      </c>
      <c r="D3169" t="e">
        <f>VLOOKUP(C3169,status_mappings!$A$2:$B$8,2,0)</f>
        <v>#N/A</v>
      </c>
      <c r="E3169">
        <v>1904</v>
      </c>
      <c r="F3169" t="s">
        <v>21</v>
      </c>
      <c r="G3169">
        <f>VLOOKUP(F3169,sizing_mappings!$A$2:$B$6,2,0)</f>
        <v>3</v>
      </c>
      <c r="H3169" t="s">
        <v>2093</v>
      </c>
    </row>
    <row r="3170" spans="1:8" hidden="1">
      <c r="A3170" t="s">
        <v>785</v>
      </c>
      <c r="B3170" t="s">
        <v>3442</v>
      </c>
      <c r="C3170" s="1" t="s">
        <v>75</v>
      </c>
      <c r="D3170" t="e">
        <f>VLOOKUP(C3170,status_mappings!$A$2:$B$8,2,0)</f>
        <v>#N/A</v>
      </c>
      <c r="E3170">
        <v>1904</v>
      </c>
      <c r="F3170" t="s">
        <v>14</v>
      </c>
      <c r="G3170">
        <f>VLOOKUP(F3170,sizing_mappings!$A$2:$B$6,2,0)</f>
        <v>2</v>
      </c>
      <c r="H3170" t="s">
        <v>3444</v>
      </c>
    </row>
    <row r="3171" spans="1:8" hidden="1">
      <c r="A3171" t="s">
        <v>785</v>
      </c>
      <c r="B3171" t="s">
        <v>3446</v>
      </c>
      <c r="C3171" s="1" t="s">
        <v>75</v>
      </c>
      <c r="D3171" t="e">
        <f>VLOOKUP(C3171,status_mappings!$A$2:$B$8,2,0)</f>
        <v>#N/A</v>
      </c>
      <c r="E3171">
        <v>1904</v>
      </c>
      <c r="F3171" t="s">
        <v>14</v>
      </c>
      <c r="G3171">
        <f>VLOOKUP(F3171,sizing_mappings!$A$2:$B$6,2,0)</f>
        <v>2</v>
      </c>
      <c r="H3171" t="s">
        <v>3448</v>
      </c>
    </row>
    <row r="3172" spans="1:8" hidden="1">
      <c r="A3172" t="s">
        <v>785</v>
      </c>
      <c r="B3172" t="s">
        <v>3447</v>
      </c>
      <c r="C3172" s="1" t="s">
        <v>13</v>
      </c>
      <c r="D3172">
        <f>VLOOKUP(C3172,status_mappings!$A$2:$B$8,2,0)</f>
        <v>3</v>
      </c>
      <c r="E3172">
        <v>1902</v>
      </c>
      <c r="F3172" t="s">
        <v>14</v>
      </c>
      <c r="G3172">
        <f>VLOOKUP(F3172,sizing_mappings!$A$2:$B$6,2,0)</f>
        <v>2</v>
      </c>
      <c r="H3172" t="s">
        <v>3235</v>
      </c>
    </row>
    <row r="3173" spans="1:8" hidden="1">
      <c r="A3173" t="s">
        <v>785</v>
      </c>
      <c r="B3173" t="s">
        <v>3449</v>
      </c>
      <c r="C3173" s="1" t="s">
        <v>13</v>
      </c>
      <c r="D3173">
        <f>VLOOKUP(C3173,status_mappings!$A$2:$B$8,2,0)</f>
        <v>3</v>
      </c>
      <c r="E3173">
        <v>1901</v>
      </c>
      <c r="F3173" t="s">
        <v>14</v>
      </c>
      <c r="G3173">
        <f>VLOOKUP(F3173,sizing_mappings!$A$2:$B$6,2,0)</f>
        <v>2</v>
      </c>
      <c r="H3173" t="s">
        <v>15</v>
      </c>
    </row>
    <row r="3174" spans="1:8" hidden="1">
      <c r="A3174" t="s">
        <v>785</v>
      </c>
      <c r="B3174" t="s">
        <v>3450</v>
      </c>
      <c r="C3174" s="1" t="s">
        <v>13</v>
      </c>
      <c r="D3174">
        <f>VLOOKUP(C3174,status_mappings!$A$2:$B$8,2,0)</f>
        <v>3</v>
      </c>
      <c r="E3174">
        <v>1901</v>
      </c>
      <c r="F3174" t="s">
        <v>14</v>
      </c>
      <c r="G3174">
        <f>VLOOKUP(F3174,sizing_mappings!$A$2:$B$6,2,0)</f>
        <v>2</v>
      </c>
      <c r="H3174" t="s">
        <v>3441</v>
      </c>
    </row>
    <row r="3175" spans="1:8" hidden="1">
      <c r="A3175" t="s">
        <v>785</v>
      </c>
      <c r="B3175" t="s">
        <v>3451</v>
      </c>
      <c r="C3175" s="1" t="s">
        <v>13</v>
      </c>
      <c r="D3175">
        <f>VLOOKUP(C3175,status_mappings!$A$2:$B$8,2,0)</f>
        <v>3</v>
      </c>
      <c r="E3175">
        <v>1906</v>
      </c>
      <c r="F3175" t="s">
        <v>14</v>
      </c>
      <c r="G3175">
        <f>VLOOKUP(F3175,sizing_mappings!$A$2:$B$6,2,0)</f>
        <v>2</v>
      </c>
      <c r="H3175" t="s">
        <v>3441</v>
      </c>
    </row>
    <row r="3176" spans="1:8" hidden="1">
      <c r="A3176" t="s">
        <v>785</v>
      </c>
      <c r="B3176" t="s">
        <v>3452</v>
      </c>
      <c r="C3176" s="1" t="s">
        <v>75</v>
      </c>
      <c r="D3176" t="e">
        <f>VLOOKUP(C3176,status_mappings!$A$2:$B$8,2,0)</f>
        <v>#N/A</v>
      </c>
      <c r="E3176">
        <v>1904</v>
      </c>
      <c r="F3176" t="s">
        <v>14</v>
      </c>
      <c r="G3176">
        <f>VLOOKUP(F3176,sizing_mappings!$A$2:$B$6,2,0)</f>
        <v>2</v>
      </c>
      <c r="H3176" t="s">
        <v>3448</v>
      </c>
    </row>
    <row r="3177" spans="1:8" hidden="1">
      <c r="A3177" t="s">
        <v>785</v>
      </c>
      <c r="B3177" t="s">
        <v>3509</v>
      </c>
      <c r="C3177" s="1" t="s">
        <v>13</v>
      </c>
      <c r="D3177">
        <f>VLOOKUP(C3177,status_mappings!$A$2:$B$8,2,0)</f>
        <v>3</v>
      </c>
      <c r="E3177">
        <v>1901</v>
      </c>
      <c r="F3177" t="s">
        <v>14</v>
      </c>
      <c r="G3177">
        <f>VLOOKUP(F3177,sizing_mappings!$A$2:$B$6,2,0)</f>
        <v>2</v>
      </c>
      <c r="H3177" t="s">
        <v>3441</v>
      </c>
    </row>
    <row r="3178" spans="1:8" hidden="1">
      <c r="A3178" t="s">
        <v>3288</v>
      </c>
      <c r="B3178" t="s">
        <v>3453</v>
      </c>
      <c r="C3178" s="1" t="s">
        <v>24</v>
      </c>
      <c r="D3178">
        <f>VLOOKUP(C3178,status_mappings!$A$2:$B$8,2,0)</f>
        <v>0</v>
      </c>
      <c r="E3178">
        <v>1909</v>
      </c>
      <c r="F3178" t="s">
        <v>14</v>
      </c>
      <c r="G3178">
        <v>2</v>
      </c>
      <c r="H3178" t="s">
        <v>25</v>
      </c>
    </row>
    <row r="3179" spans="1:8" ht="15" hidden="1" customHeight="1">
      <c r="A3179" t="s">
        <v>31</v>
      </c>
      <c r="B3179" t="s">
        <v>3454</v>
      </c>
      <c r="C3179" s="1" t="s">
        <v>13</v>
      </c>
      <c r="D3179">
        <f>VLOOKUP(C3179,status_mappings!$A$2:$B$8,2,0)</f>
        <v>3</v>
      </c>
      <c r="E3179">
        <v>1902</v>
      </c>
      <c r="F3179" t="s">
        <v>14</v>
      </c>
      <c r="G3179">
        <f>VLOOKUP(F3179,sizing_mappings!$A$2:$B$6,2,0)</f>
        <v>2</v>
      </c>
      <c r="H3179" t="s">
        <v>3455</v>
      </c>
    </row>
    <row r="3180" spans="1:8" ht="15" hidden="1" customHeight="1">
      <c r="A3180" t="s">
        <v>31</v>
      </c>
      <c r="B3180" t="s">
        <v>3456</v>
      </c>
      <c r="C3180" s="1" t="s">
        <v>13</v>
      </c>
      <c r="D3180">
        <f>VLOOKUP(C3180,status_mappings!$A$2:$B$8,2,0)</f>
        <v>3</v>
      </c>
      <c r="E3180">
        <v>1902</v>
      </c>
      <c r="F3180" t="s">
        <v>14</v>
      </c>
      <c r="G3180">
        <f>VLOOKUP(F3180,sizing_mappings!$A$2:$B$6,2,0)</f>
        <v>2</v>
      </c>
      <c r="H3180" t="s">
        <v>3457</v>
      </c>
    </row>
    <row r="3181" spans="1:8" ht="15" hidden="1" customHeight="1">
      <c r="A3181" t="s">
        <v>31</v>
      </c>
      <c r="B3181" t="s">
        <v>3458</v>
      </c>
      <c r="C3181" s="1" t="s">
        <v>13</v>
      </c>
      <c r="D3181">
        <f>VLOOKUP(C3181,status_mappings!$A$2:$B$8,2,0)</f>
        <v>3</v>
      </c>
      <c r="E3181">
        <v>1902</v>
      </c>
      <c r="F3181" t="s">
        <v>14</v>
      </c>
      <c r="G3181">
        <f>VLOOKUP(F3181,sizing_mappings!$A$2:$B$6,2,0)</f>
        <v>2</v>
      </c>
      <c r="H3181" t="s">
        <v>3459</v>
      </c>
    </row>
    <row r="3182" spans="1:8" hidden="1">
      <c r="A3182" t="s">
        <v>31</v>
      </c>
      <c r="B3182" t="s">
        <v>3500</v>
      </c>
      <c r="C3182" s="1" t="s">
        <v>13</v>
      </c>
      <c r="D3182">
        <f>VLOOKUP(C3182,status_mappings!$A$2:$B$8,2,0)</f>
        <v>3</v>
      </c>
      <c r="E3182">
        <v>1901</v>
      </c>
      <c r="F3182" t="s">
        <v>36</v>
      </c>
      <c r="G3182">
        <f>VLOOKUP(F3182,sizing_mappings!$A$2:$B$6,2,0)</f>
        <v>8</v>
      </c>
      <c r="H3182" t="s">
        <v>1400</v>
      </c>
    </row>
    <row r="3183" spans="1:8" hidden="1">
      <c r="A3183" t="s">
        <v>2049</v>
      </c>
      <c r="B3183" t="s">
        <v>3460</v>
      </c>
      <c r="C3183" s="1" t="s">
        <v>13</v>
      </c>
      <c r="D3183">
        <f>VLOOKUP(C3183,status_mappings!$A$2:$B$8,2,0)</f>
        <v>3</v>
      </c>
      <c r="E3183">
        <v>1901</v>
      </c>
      <c r="F3183" t="s">
        <v>14</v>
      </c>
      <c r="G3183">
        <f>VLOOKUP(F3183,sizing_mappings!$A$2:$B$6,2,0)</f>
        <v>2</v>
      </c>
      <c r="H3183" t="s">
        <v>2093</v>
      </c>
    </row>
    <row r="3184" spans="1:8" hidden="1">
      <c r="A3184" t="s">
        <v>2049</v>
      </c>
      <c r="B3184" t="s">
        <v>3461</v>
      </c>
      <c r="C3184" s="1" t="s">
        <v>13</v>
      </c>
      <c r="D3184">
        <f>VLOOKUP(C3184,status_mappings!$A$2:$B$8,2,0)</f>
        <v>3</v>
      </c>
      <c r="E3184">
        <v>1902</v>
      </c>
      <c r="F3184" t="s">
        <v>21</v>
      </c>
      <c r="G3184">
        <f>VLOOKUP(F3184,sizing_mappings!$A$2:$B$6,2,0)</f>
        <v>3</v>
      </c>
      <c r="H3184" t="s">
        <v>2093</v>
      </c>
    </row>
    <row r="3185" spans="1:11" hidden="1">
      <c r="A3185" t="s">
        <v>2930</v>
      </c>
      <c r="B3185" t="s">
        <v>3463</v>
      </c>
      <c r="C3185" s="1" t="s">
        <v>75</v>
      </c>
      <c r="D3185" t="e">
        <f>VLOOKUP(C3185,status_mappings!$A$2:$B$8,2,0)</f>
        <v>#N/A</v>
      </c>
      <c r="E3185">
        <v>1903</v>
      </c>
      <c r="F3185" t="s">
        <v>21</v>
      </c>
      <c r="G3185">
        <f>VLOOKUP(F3185,sizing_mappings!$A$2:$B$6,2,0)</f>
        <v>3</v>
      </c>
      <c r="H3185" t="s">
        <v>25</v>
      </c>
    </row>
    <row r="3186" spans="1:11" hidden="1">
      <c r="A3186" t="s">
        <v>2930</v>
      </c>
      <c r="B3186" t="s">
        <v>3464</v>
      </c>
      <c r="C3186" s="1" t="s">
        <v>75</v>
      </c>
      <c r="D3186" t="e">
        <f>VLOOKUP(C3186,status_mappings!$A$2:$B$8,2,0)</f>
        <v>#N/A</v>
      </c>
      <c r="E3186">
        <v>1906</v>
      </c>
      <c r="F3186" t="s">
        <v>14</v>
      </c>
      <c r="G3186">
        <f>VLOOKUP(F3186,sizing_mappings!$A$2:$B$6,2,0)</f>
        <v>2</v>
      </c>
      <c r="H3186" t="s">
        <v>25</v>
      </c>
    </row>
    <row r="3187" spans="1:11" hidden="1">
      <c r="A3187" t="s">
        <v>2930</v>
      </c>
      <c r="B3187" t="s">
        <v>3465</v>
      </c>
      <c r="C3187" s="1" t="s">
        <v>24</v>
      </c>
      <c r="D3187">
        <f>VLOOKUP(C3187,status_mappings!$A$2:$B$8,2,0)</f>
        <v>0</v>
      </c>
      <c r="E3187">
        <v>1908</v>
      </c>
      <c r="F3187" t="s">
        <v>18</v>
      </c>
      <c r="G3187">
        <f>VLOOKUP(F3187,sizing_mappings!$A$2:$B$6,2,0)</f>
        <v>5</v>
      </c>
      <c r="H3187" t="s">
        <v>25</v>
      </c>
    </row>
    <row r="3188" spans="1:11" hidden="1">
      <c r="A3188" t="s">
        <v>2930</v>
      </c>
      <c r="B3188" t="s">
        <v>3466</v>
      </c>
      <c r="C3188" s="1" t="s">
        <v>13</v>
      </c>
      <c r="D3188">
        <f>VLOOKUP(C3188,status_mappings!$A$2:$B$8,2,0)</f>
        <v>3</v>
      </c>
      <c r="E3188">
        <v>1904</v>
      </c>
      <c r="F3188" t="s">
        <v>21</v>
      </c>
      <c r="G3188">
        <f>VLOOKUP(F3188,sizing_mappings!$A$2:$B$6,2,0)</f>
        <v>3</v>
      </c>
      <c r="H3188" t="s">
        <v>3123</v>
      </c>
      <c r="J3188" s="2">
        <v>1</v>
      </c>
      <c r="K3188" t="s">
        <v>3602</v>
      </c>
    </row>
    <row r="3189" spans="1:11" hidden="1">
      <c r="A3189" t="s">
        <v>2930</v>
      </c>
      <c r="B3189" t="s">
        <v>3467</v>
      </c>
      <c r="C3189" s="1" t="s">
        <v>13</v>
      </c>
      <c r="D3189">
        <f>VLOOKUP(C3189,status_mappings!$A$2:$B$8,2,0)</f>
        <v>3</v>
      </c>
      <c r="E3189">
        <v>1904</v>
      </c>
      <c r="F3189" t="s">
        <v>36</v>
      </c>
      <c r="G3189">
        <f>VLOOKUP(F3189,sizing_mappings!$A$2:$B$6,2,0)</f>
        <v>8</v>
      </c>
      <c r="H3189" t="s">
        <v>2020</v>
      </c>
    </row>
    <row r="3190" spans="1:11" hidden="1">
      <c r="A3190" t="s">
        <v>2049</v>
      </c>
      <c r="B3190" t="s">
        <v>3468</v>
      </c>
      <c r="C3190" s="1" t="s">
        <v>13</v>
      </c>
      <c r="D3190">
        <f>VLOOKUP(C3190,status_mappings!$A$2:$B$8,2,0)</f>
        <v>3</v>
      </c>
      <c r="E3190">
        <v>1902</v>
      </c>
      <c r="F3190" t="s">
        <v>14</v>
      </c>
      <c r="G3190">
        <f>VLOOKUP(F3190,sizing_mappings!$A$2:$B$6,2,0)</f>
        <v>2</v>
      </c>
      <c r="H3190" t="s">
        <v>1400</v>
      </c>
    </row>
    <row r="3191" spans="1:11" ht="15" hidden="1" customHeight="1">
      <c r="A3191" t="s">
        <v>31</v>
      </c>
      <c r="B3191" t="s">
        <v>3469</v>
      </c>
      <c r="C3191" s="1" t="s">
        <v>13</v>
      </c>
      <c r="D3191">
        <f>VLOOKUP(C3191,status_mappings!$A$2:$B$8,2,0)</f>
        <v>3</v>
      </c>
      <c r="E3191">
        <v>1902</v>
      </c>
      <c r="F3191" t="s">
        <v>14</v>
      </c>
      <c r="G3191">
        <f>VLOOKUP(F3191,sizing_mappings!$A$2:$B$6,2,0)</f>
        <v>2</v>
      </c>
      <c r="H3191" t="s">
        <v>3470</v>
      </c>
    </row>
    <row r="3192" spans="1:11" ht="15" hidden="1" customHeight="1">
      <c r="A3192" t="s">
        <v>31</v>
      </c>
      <c r="B3192" t="s">
        <v>3471</v>
      </c>
      <c r="C3192" s="1" t="s">
        <v>13</v>
      </c>
      <c r="D3192">
        <f>VLOOKUP(C3192,status_mappings!$A$2:$B$8,2,0)</f>
        <v>3</v>
      </c>
      <c r="E3192">
        <v>1902</v>
      </c>
      <c r="F3192" t="s">
        <v>14</v>
      </c>
      <c r="G3192">
        <f>VLOOKUP(F3192,sizing_mappings!$A$2:$B$6,2,0)</f>
        <v>2</v>
      </c>
      <c r="H3192" t="s">
        <v>3472</v>
      </c>
    </row>
    <row r="3193" spans="1:11" ht="15" hidden="1" customHeight="1">
      <c r="A3193" t="s">
        <v>31</v>
      </c>
      <c r="B3193" t="s">
        <v>3473</v>
      </c>
      <c r="C3193" s="1" t="s">
        <v>75</v>
      </c>
      <c r="D3193" t="e">
        <f>VLOOKUP(C3193,status_mappings!$A$2:$B$8,2,0)</f>
        <v>#N/A</v>
      </c>
      <c r="E3193">
        <v>1904</v>
      </c>
      <c r="F3193" t="s">
        <v>14</v>
      </c>
      <c r="G3193">
        <f>VLOOKUP(F3193,sizing_mappings!$A$2:$B$6,2,0)</f>
        <v>2</v>
      </c>
      <c r="H3193" t="s">
        <v>25</v>
      </c>
    </row>
    <row r="3194" spans="1:11" ht="15" hidden="1" customHeight="1">
      <c r="A3194" t="s">
        <v>31</v>
      </c>
      <c r="B3194" t="s">
        <v>3474</v>
      </c>
      <c r="C3194" s="1" t="s">
        <v>13</v>
      </c>
      <c r="D3194">
        <f>VLOOKUP(C3194,status_mappings!$A$2:$B$8,2,0)</f>
        <v>3</v>
      </c>
      <c r="E3194">
        <v>1904</v>
      </c>
      <c r="F3194" t="s">
        <v>14</v>
      </c>
      <c r="G3194">
        <f>VLOOKUP(F3194,sizing_mappings!$A$2:$B$6,2,0)</f>
        <v>2</v>
      </c>
      <c r="H3194" t="s">
        <v>3475</v>
      </c>
    </row>
    <row r="3195" spans="1:11" hidden="1">
      <c r="A3195" t="s">
        <v>31</v>
      </c>
      <c r="B3195" t="s">
        <v>3477</v>
      </c>
      <c r="C3195" s="1" t="s">
        <v>13</v>
      </c>
      <c r="D3195">
        <f>VLOOKUP(C3195,status_mappings!$A$2:$B$8,2,0)</f>
        <v>3</v>
      </c>
      <c r="E3195">
        <v>1902</v>
      </c>
      <c r="F3195" t="s">
        <v>21</v>
      </c>
      <c r="G3195">
        <f>VLOOKUP(F3195,sizing_mappings!$A$2:$B$6,2,0)</f>
        <v>3</v>
      </c>
      <c r="H3195" t="s">
        <v>3440</v>
      </c>
    </row>
    <row r="3196" spans="1:11" hidden="1">
      <c r="A3196" t="s">
        <v>31</v>
      </c>
      <c r="B3196" t="s">
        <v>3478</v>
      </c>
      <c r="C3196" s="1" t="s">
        <v>13</v>
      </c>
      <c r="D3196">
        <f>VLOOKUP(C3196,status_mappings!$A$2:$B$8,2,0)</f>
        <v>3</v>
      </c>
      <c r="E3196">
        <v>1902</v>
      </c>
      <c r="F3196" t="s">
        <v>21</v>
      </c>
      <c r="G3196">
        <f>VLOOKUP(F3196,sizing_mappings!$A$2:$B$6,2,0)</f>
        <v>3</v>
      </c>
      <c r="H3196" t="s">
        <v>3235</v>
      </c>
    </row>
    <row r="3197" spans="1:11" hidden="1">
      <c r="A3197" t="s">
        <v>387</v>
      </c>
      <c r="B3197" t="s">
        <v>3480</v>
      </c>
      <c r="C3197" s="1" t="s">
        <v>13</v>
      </c>
      <c r="D3197">
        <f>VLOOKUP(C3197,status_mappings!$A$2:$B$8,2,0)</f>
        <v>3</v>
      </c>
      <c r="E3197">
        <v>1904</v>
      </c>
      <c r="F3197" t="s">
        <v>18</v>
      </c>
      <c r="G3197">
        <f>VLOOKUP(F3197,sizing_mappings!$A$2:$B$6,2,0)</f>
        <v>5</v>
      </c>
      <c r="H3197" t="s">
        <v>2093</v>
      </c>
    </row>
    <row r="3198" spans="1:11" hidden="1">
      <c r="A3198" t="s">
        <v>3288</v>
      </c>
      <c r="B3198" t="s">
        <v>3481</v>
      </c>
      <c r="C3198" s="1" t="s">
        <v>13</v>
      </c>
      <c r="D3198">
        <f>VLOOKUP(C3198,status_mappings!$A$2:$B$8,2,0)</f>
        <v>3</v>
      </c>
      <c r="E3198">
        <v>1901</v>
      </c>
      <c r="F3198" t="s">
        <v>18</v>
      </c>
      <c r="G3198">
        <f>VLOOKUP(F3198,sizing_mappings!$A$2:$B$6,2,0)</f>
        <v>5</v>
      </c>
      <c r="H3198" t="s">
        <v>1028</v>
      </c>
    </row>
    <row r="3199" spans="1:11" hidden="1">
      <c r="A3199" t="s">
        <v>2296</v>
      </c>
      <c r="B3199" t="s">
        <v>3482</v>
      </c>
      <c r="C3199" s="1" t="s">
        <v>13</v>
      </c>
      <c r="D3199">
        <f>VLOOKUP(C3199,status_mappings!$A$2:$B$8,2,0)</f>
        <v>3</v>
      </c>
      <c r="E3199">
        <v>1901</v>
      </c>
      <c r="F3199" t="s">
        <v>21</v>
      </c>
      <c r="G3199">
        <f>VLOOKUP(F3199,sizing_mappings!$A$2:$B$6,2,0)</f>
        <v>3</v>
      </c>
      <c r="H3199" t="s">
        <v>1696</v>
      </c>
    </row>
    <row r="3200" spans="1:11" hidden="1">
      <c r="A3200" t="s">
        <v>785</v>
      </c>
      <c r="B3200" t="s">
        <v>3483</v>
      </c>
      <c r="C3200" s="1" t="s">
        <v>75</v>
      </c>
      <c r="D3200" t="e">
        <f>VLOOKUP(C3200,status_mappings!$A$2:$B$8,2,0)</f>
        <v>#N/A</v>
      </c>
      <c r="E3200">
        <v>1902</v>
      </c>
      <c r="F3200" t="s">
        <v>21</v>
      </c>
      <c r="G3200">
        <f>VLOOKUP(F3200,sizing_mappings!$A$2:$B$6,2,0)</f>
        <v>3</v>
      </c>
      <c r="H3200" t="s">
        <v>3441</v>
      </c>
    </row>
    <row r="3201" spans="1:8" hidden="1">
      <c r="A3201" t="s">
        <v>785</v>
      </c>
      <c r="B3201" t="s">
        <v>3484</v>
      </c>
      <c r="C3201" s="1" t="s">
        <v>24</v>
      </c>
      <c r="D3201">
        <f>VLOOKUP(C3201,status_mappings!$A$2:$B$8,2,0)</f>
        <v>0</v>
      </c>
      <c r="E3201">
        <v>1908</v>
      </c>
      <c r="F3201" t="s">
        <v>14</v>
      </c>
      <c r="G3201">
        <f>VLOOKUP(F3201,sizing_mappings!$A$2:$B$6,2,0)</f>
        <v>2</v>
      </c>
      <c r="H3201" t="s">
        <v>25</v>
      </c>
    </row>
    <row r="3202" spans="1:8" hidden="1">
      <c r="A3202" t="s">
        <v>785</v>
      </c>
      <c r="B3202" t="s">
        <v>3485</v>
      </c>
      <c r="C3202" s="1" t="s">
        <v>13</v>
      </c>
      <c r="D3202">
        <f>VLOOKUP(C3202,status_mappings!$A$2:$B$8,2,0)</f>
        <v>3</v>
      </c>
      <c r="E3202">
        <v>1904</v>
      </c>
      <c r="F3202" t="s">
        <v>18</v>
      </c>
      <c r="G3202">
        <f>VLOOKUP(F3202,sizing_mappings!$A$2:$B$6,2,0)</f>
        <v>5</v>
      </c>
      <c r="H3202" t="s">
        <v>15</v>
      </c>
    </row>
    <row r="3203" spans="1:8" hidden="1">
      <c r="A3203" t="s">
        <v>2296</v>
      </c>
      <c r="B3203" t="s">
        <v>3486</v>
      </c>
      <c r="C3203" s="1" t="s">
        <v>13</v>
      </c>
      <c r="D3203">
        <f>VLOOKUP(C3203,status_mappings!$A$2:$B$8,2,0)</f>
        <v>3</v>
      </c>
      <c r="E3203">
        <v>1902</v>
      </c>
      <c r="F3203" t="s">
        <v>14</v>
      </c>
      <c r="G3203">
        <f>VLOOKUP(F3203,sizing_mappings!$A$2:$B$6,2,0)</f>
        <v>2</v>
      </c>
      <c r="H3203" t="s">
        <v>3255</v>
      </c>
    </row>
    <row r="3204" spans="1:8" hidden="1">
      <c r="A3204" t="s">
        <v>387</v>
      </c>
      <c r="B3204" t="s">
        <v>3487</v>
      </c>
      <c r="C3204" s="1" t="s">
        <v>13</v>
      </c>
      <c r="D3204">
        <f>VLOOKUP(C3204,status_mappings!$A$2:$B$8,2,0)</f>
        <v>3</v>
      </c>
      <c r="E3204">
        <v>1902</v>
      </c>
      <c r="F3204" t="s">
        <v>14</v>
      </c>
      <c r="G3204">
        <f>VLOOKUP(F3204,sizing_mappings!$A$2:$B$6,2,0)</f>
        <v>2</v>
      </c>
      <c r="H3204" t="s">
        <v>3125</v>
      </c>
    </row>
    <row r="3205" spans="1:8" hidden="1">
      <c r="A3205" t="s">
        <v>387</v>
      </c>
      <c r="B3205" t="s">
        <v>3488</v>
      </c>
      <c r="C3205" s="1" t="s">
        <v>13</v>
      </c>
      <c r="D3205">
        <f>VLOOKUP(C3205,status_mappings!$A$2:$B$8,2,0)</f>
        <v>3</v>
      </c>
      <c r="E3205">
        <v>1902</v>
      </c>
      <c r="F3205" t="s">
        <v>55</v>
      </c>
      <c r="G3205">
        <f>VLOOKUP(F3205,sizing_mappings!$A$2:$B$6,2,0)</f>
        <v>1</v>
      </c>
      <c r="H3205" t="s">
        <v>3125</v>
      </c>
    </row>
    <row r="3206" spans="1:8" hidden="1">
      <c r="A3206" t="s">
        <v>387</v>
      </c>
      <c r="B3206" t="s">
        <v>3489</v>
      </c>
      <c r="C3206" s="1" t="s">
        <v>75</v>
      </c>
      <c r="D3206" t="e">
        <f>VLOOKUP(C3206,status_mappings!$A$2:$B$8,2,0)</f>
        <v>#N/A</v>
      </c>
      <c r="E3206">
        <v>1902</v>
      </c>
      <c r="F3206" t="s">
        <v>21</v>
      </c>
      <c r="G3206">
        <f>VLOOKUP(F3206,sizing_mappings!$A$2:$B$6,2,0)</f>
        <v>3</v>
      </c>
      <c r="H3206" t="s">
        <v>25</v>
      </c>
    </row>
    <row r="3207" spans="1:8" hidden="1">
      <c r="A3207" t="s">
        <v>31</v>
      </c>
      <c r="B3207" t="s">
        <v>3490</v>
      </c>
      <c r="C3207" s="1" t="s">
        <v>13</v>
      </c>
      <c r="D3207">
        <f>VLOOKUP(C3207,status_mappings!$A$2:$B$8,2,0)</f>
        <v>3</v>
      </c>
      <c r="E3207">
        <v>1902</v>
      </c>
      <c r="F3207" t="s">
        <v>55</v>
      </c>
      <c r="G3207">
        <f>VLOOKUP(F3207,sizing_mappings!$A$2:$B$6,2,0)</f>
        <v>1</v>
      </c>
      <c r="H3207" t="s">
        <v>3327</v>
      </c>
    </row>
    <row r="3208" spans="1:8" ht="15" hidden="1" customHeight="1">
      <c r="A3208" t="s">
        <v>387</v>
      </c>
      <c r="B3208" t="s">
        <v>3491</v>
      </c>
      <c r="C3208" s="1" t="s">
        <v>13</v>
      </c>
      <c r="D3208">
        <f>VLOOKUP(C3208,status_mappings!$A$2:$B$8,2,0)</f>
        <v>3</v>
      </c>
      <c r="E3208">
        <v>1902</v>
      </c>
      <c r="F3208" t="s">
        <v>14</v>
      </c>
      <c r="G3208">
        <f>VLOOKUP(F3208,sizing_mappings!$A$2:$B$6,2,0)</f>
        <v>2</v>
      </c>
      <c r="H3208" t="s">
        <v>1400</v>
      </c>
    </row>
    <row r="3209" spans="1:8" ht="15" hidden="1" customHeight="1">
      <c r="A3209" t="s">
        <v>387</v>
      </c>
      <c r="B3209" t="s">
        <v>3492</v>
      </c>
      <c r="C3209" s="1" t="s">
        <v>13</v>
      </c>
      <c r="D3209">
        <f>VLOOKUP(C3209,status_mappings!$A$2:$B$8,2,0)</f>
        <v>3</v>
      </c>
      <c r="E3209">
        <v>1902</v>
      </c>
      <c r="F3209" t="s">
        <v>14</v>
      </c>
      <c r="G3209">
        <f>VLOOKUP(F3209,sizing_mappings!$A$2:$B$6,2,0)</f>
        <v>2</v>
      </c>
      <c r="H3209" t="s">
        <v>2361</v>
      </c>
    </row>
    <row r="3210" spans="1:8" ht="15" hidden="1" customHeight="1">
      <c r="A3210" t="s">
        <v>387</v>
      </c>
      <c r="B3210" t="s">
        <v>3493</v>
      </c>
      <c r="C3210" s="1" t="s">
        <v>13</v>
      </c>
      <c r="D3210">
        <f>VLOOKUP(C3210,status_mappings!$A$2:$B$8,2,0)</f>
        <v>3</v>
      </c>
      <c r="E3210">
        <v>1902</v>
      </c>
      <c r="F3210" t="s">
        <v>14</v>
      </c>
      <c r="G3210">
        <f>VLOOKUP(F3210,sizing_mappings!$A$2:$B$6,2,0)</f>
        <v>2</v>
      </c>
      <c r="H3210" t="s">
        <v>3235</v>
      </c>
    </row>
    <row r="3211" spans="1:8" hidden="1">
      <c r="A3211" t="s">
        <v>387</v>
      </c>
      <c r="B3211" t="s">
        <v>3494</v>
      </c>
      <c r="C3211" s="1" t="s">
        <v>13</v>
      </c>
      <c r="D3211">
        <f>VLOOKUP(C3211,status_mappings!$A$2:$B$8,2,0)</f>
        <v>3</v>
      </c>
      <c r="E3211">
        <v>1903</v>
      </c>
      <c r="F3211" t="s">
        <v>55</v>
      </c>
      <c r="G3211">
        <f>VLOOKUP(F3211,sizing_mappings!$A$2:$B$6,2,0)</f>
        <v>1</v>
      </c>
      <c r="H3211" t="s">
        <v>1400</v>
      </c>
    </row>
    <row r="3212" spans="1:8" hidden="1">
      <c r="A3212" t="s">
        <v>31</v>
      </c>
      <c r="B3212" t="s">
        <v>3495</v>
      </c>
      <c r="C3212" s="1" t="s">
        <v>13</v>
      </c>
      <c r="D3212">
        <f>VLOOKUP(C3212,status_mappings!$A$2:$B$8,2,0)</f>
        <v>3</v>
      </c>
      <c r="E3212">
        <v>1902</v>
      </c>
      <c r="F3212" t="s">
        <v>55</v>
      </c>
      <c r="G3212">
        <f>VLOOKUP(F3212,sizing_mappings!$A$2:$B$6,2,0)</f>
        <v>1</v>
      </c>
      <c r="H3212" t="s">
        <v>279</v>
      </c>
    </row>
    <row r="3213" spans="1:8" hidden="1">
      <c r="A3213" t="s">
        <v>387</v>
      </c>
      <c r="B3213" t="s">
        <v>3496</v>
      </c>
      <c r="C3213" s="1" t="s">
        <v>13</v>
      </c>
      <c r="D3213">
        <f>VLOOKUP(C3213,status_mappings!$A$2:$B$8,2,0)</f>
        <v>3</v>
      </c>
      <c r="E3213">
        <v>1902</v>
      </c>
      <c r="F3213" t="s">
        <v>14</v>
      </c>
      <c r="G3213">
        <f>VLOOKUP(F3213,sizing_mappings!$A$2:$B$6,2,0)</f>
        <v>2</v>
      </c>
      <c r="H3213" t="s">
        <v>3455</v>
      </c>
    </row>
    <row r="3214" spans="1:8" hidden="1">
      <c r="A3214" t="s">
        <v>387</v>
      </c>
      <c r="B3214" t="s">
        <v>3497</v>
      </c>
      <c r="C3214" s="1" t="s">
        <v>13</v>
      </c>
      <c r="D3214">
        <f>VLOOKUP(C3214,status_mappings!$A$2:$B$8,2,0)</f>
        <v>3</v>
      </c>
      <c r="E3214">
        <v>1902</v>
      </c>
      <c r="F3214" t="s">
        <v>55</v>
      </c>
      <c r="G3214">
        <f>VLOOKUP(F3214,sizing_mappings!$A$2:$B$6,2,0)</f>
        <v>1</v>
      </c>
      <c r="H3214" t="s">
        <v>3455</v>
      </c>
    </row>
    <row r="3215" spans="1:8" hidden="1">
      <c r="A3215" t="s">
        <v>337</v>
      </c>
      <c r="B3215" t="s">
        <v>3498</v>
      </c>
      <c r="C3215" s="1" t="s">
        <v>13</v>
      </c>
      <c r="D3215">
        <v>1</v>
      </c>
      <c r="E3215">
        <v>1905</v>
      </c>
      <c r="F3215" t="s">
        <v>36</v>
      </c>
      <c r="G3215">
        <f>VLOOKUP(F3215,sizing_mappings!$A$2:$B$6,2,0)</f>
        <v>8</v>
      </c>
      <c r="H3215" t="s">
        <v>2361</v>
      </c>
    </row>
    <row r="3216" spans="1:8" hidden="1">
      <c r="A3216" t="s">
        <v>337</v>
      </c>
      <c r="B3216" t="s">
        <v>3537</v>
      </c>
      <c r="C3216" s="1" t="s">
        <v>13</v>
      </c>
      <c r="D3216">
        <v>1</v>
      </c>
      <c r="E3216">
        <v>1903</v>
      </c>
      <c r="F3216" t="s">
        <v>18</v>
      </c>
      <c r="G3216">
        <f>VLOOKUP(F3216,sizing_mappings!$A$2:$B$6,2,0)</f>
        <v>5</v>
      </c>
      <c r="H3216" t="s">
        <v>2361</v>
      </c>
    </row>
    <row r="3217" spans="1:11" hidden="1">
      <c r="A3217" t="s">
        <v>387</v>
      </c>
      <c r="B3217" t="s">
        <v>3499</v>
      </c>
      <c r="C3217" s="1" t="s">
        <v>13</v>
      </c>
      <c r="D3217">
        <v>1</v>
      </c>
      <c r="E3217">
        <v>1902</v>
      </c>
      <c r="F3217" t="s">
        <v>55</v>
      </c>
      <c r="G3217">
        <f>VLOOKUP(F3217,sizing_mappings!$A$2:$B$6,2,0)</f>
        <v>1</v>
      </c>
      <c r="H3217" t="s">
        <v>3459</v>
      </c>
    </row>
    <row r="3218" spans="1:11" hidden="1">
      <c r="A3218" t="s">
        <v>31</v>
      </c>
      <c r="B3218" t="s">
        <v>3501</v>
      </c>
      <c r="C3218" s="1" t="s">
        <v>13</v>
      </c>
      <c r="D3218">
        <f>VLOOKUP(C3218,status_mappings!$A$2:$B$8,2,0)</f>
        <v>3</v>
      </c>
      <c r="E3218">
        <v>1902</v>
      </c>
      <c r="F3218" t="s">
        <v>36</v>
      </c>
      <c r="G3218">
        <f>VLOOKUP(F3218,sizing_mappings!$A$2:$B$6,2,0)</f>
        <v>8</v>
      </c>
      <c r="H3218" t="s">
        <v>1400</v>
      </c>
    </row>
    <row r="3219" spans="1:11" ht="15" hidden="1" customHeight="1">
      <c r="A3219" t="s">
        <v>31</v>
      </c>
      <c r="B3219" t="s">
        <v>3504</v>
      </c>
      <c r="C3219" s="1" t="s">
        <v>13</v>
      </c>
      <c r="D3219">
        <f>VLOOKUP(C3219,status_mappings!$A$2:$B$8,2,0)</f>
        <v>3</v>
      </c>
      <c r="E3219">
        <v>1902</v>
      </c>
      <c r="F3219" t="s">
        <v>14</v>
      </c>
      <c r="G3219">
        <f>VLOOKUP(F3219,sizing_mappings!$A$2:$B$6,2,0)</f>
        <v>2</v>
      </c>
      <c r="H3219" t="s">
        <v>3502</v>
      </c>
    </row>
    <row r="3220" spans="1:11" hidden="1">
      <c r="A3220" t="s">
        <v>3503</v>
      </c>
      <c r="B3220" s="25" t="s">
        <v>3551</v>
      </c>
      <c r="C3220" s="1" t="s">
        <v>13</v>
      </c>
      <c r="D3220">
        <f>VLOOKUP(C3220,status_mappings!$A$2:$B$8,2,0)</f>
        <v>3</v>
      </c>
      <c r="E3220">
        <v>1903</v>
      </c>
      <c r="F3220" t="s">
        <v>21</v>
      </c>
      <c r="G3220">
        <f>VLOOKUP(F3220,sizing_mappings!$A$2:$B$6,2,0)</f>
        <v>3</v>
      </c>
      <c r="H3220" t="s">
        <v>3505</v>
      </c>
    </row>
    <row r="3221" spans="1:11" hidden="1">
      <c r="A3221" t="s">
        <v>785</v>
      </c>
      <c r="B3221" t="s">
        <v>3506</v>
      </c>
      <c r="C3221" s="1" t="s">
        <v>75</v>
      </c>
      <c r="D3221" t="e">
        <f>VLOOKUP(C3221,status_mappings!$A$2:$B$8,2,0)</f>
        <v>#N/A</v>
      </c>
      <c r="E3221">
        <v>1906</v>
      </c>
      <c r="F3221" t="s">
        <v>14</v>
      </c>
      <c r="G3221">
        <f>VLOOKUP(F3221,sizing_mappings!$A$2:$B$6,2,0)</f>
        <v>2</v>
      </c>
      <c r="H3221" t="s">
        <v>3440</v>
      </c>
    </row>
    <row r="3222" spans="1:11" hidden="1">
      <c r="A3222" t="s">
        <v>785</v>
      </c>
      <c r="B3222" t="s">
        <v>3507</v>
      </c>
      <c r="C3222" s="1" t="s">
        <v>13</v>
      </c>
      <c r="D3222">
        <f>VLOOKUP(C3222,status_mappings!$A$2:$B$8,2,0)</f>
        <v>3</v>
      </c>
      <c r="E3222">
        <v>1902</v>
      </c>
      <c r="F3222" t="s">
        <v>14</v>
      </c>
      <c r="G3222">
        <f>VLOOKUP(F3222,sizing_mappings!$A$2:$B$6,2,0)</f>
        <v>2</v>
      </c>
      <c r="H3222" t="s">
        <v>3440</v>
      </c>
    </row>
    <row r="3223" spans="1:11" hidden="1">
      <c r="A3223" t="s">
        <v>785</v>
      </c>
      <c r="B3223" t="s">
        <v>3508</v>
      </c>
      <c r="C3223" s="1" t="s">
        <v>75</v>
      </c>
      <c r="D3223" t="e">
        <f>VLOOKUP(C3223,status_mappings!$A$2:$B$8,2,0)</f>
        <v>#N/A</v>
      </c>
      <c r="E3223">
        <v>1906</v>
      </c>
      <c r="F3223" t="s">
        <v>14</v>
      </c>
      <c r="G3223">
        <f>VLOOKUP(F3223,sizing_mappings!$A$2:$B$6,2,0)</f>
        <v>2</v>
      </c>
      <c r="H3223" t="s">
        <v>3440</v>
      </c>
    </row>
    <row r="3224" spans="1:11" hidden="1">
      <c r="A3224" t="s">
        <v>785</v>
      </c>
      <c r="B3224" t="s">
        <v>3510</v>
      </c>
      <c r="C3224" s="1" t="s">
        <v>75</v>
      </c>
      <c r="D3224" t="e">
        <f>VLOOKUP(C3224,status_mappings!$A$2:$B$8,2,0)</f>
        <v>#N/A</v>
      </c>
      <c r="E3224">
        <v>1906</v>
      </c>
      <c r="F3224" t="s">
        <v>14</v>
      </c>
      <c r="G3224">
        <f>VLOOKUP(F3224,sizing_mappings!$A$2:$B$6,2,0)</f>
        <v>2</v>
      </c>
      <c r="H3224" t="s">
        <v>3441</v>
      </c>
    </row>
    <row r="3225" spans="1:11" hidden="1">
      <c r="A3225" t="s">
        <v>785</v>
      </c>
      <c r="B3225" t="s">
        <v>3511</v>
      </c>
      <c r="C3225" s="1" t="s">
        <v>13</v>
      </c>
      <c r="D3225">
        <f>VLOOKUP(C3225,status_mappings!$A$2:$B$8,2,0)</f>
        <v>3</v>
      </c>
      <c r="E3225">
        <v>1902</v>
      </c>
      <c r="F3225" t="s">
        <v>14</v>
      </c>
      <c r="G3225">
        <f>VLOOKUP(F3225,sizing_mappings!$A$2:$B$6,2,0)</f>
        <v>2</v>
      </c>
      <c r="H3225" t="s">
        <v>3441</v>
      </c>
    </row>
    <row r="3226" spans="1:11" hidden="1">
      <c r="A3226" t="s">
        <v>785</v>
      </c>
      <c r="B3226" t="s">
        <v>3512</v>
      </c>
      <c r="C3226" s="1" t="s">
        <v>75</v>
      </c>
      <c r="D3226" t="e">
        <f>VLOOKUP(C3226,status_mappings!$A$2:$B$8,2,0)</f>
        <v>#N/A</v>
      </c>
      <c r="E3226">
        <v>1906</v>
      </c>
      <c r="F3226" t="s">
        <v>14</v>
      </c>
      <c r="G3226">
        <f>VLOOKUP(F3226,sizing_mappings!$A$2:$B$6,2,0)</f>
        <v>2</v>
      </c>
      <c r="H3226" t="s">
        <v>3441</v>
      </c>
    </row>
    <row r="3227" spans="1:11" hidden="1">
      <c r="A3227" t="s">
        <v>3288</v>
      </c>
      <c r="B3227" t="s">
        <v>3513</v>
      </c>
      <c r="C3227" s="1" t="s">
        <v>24</v>
      </c>
      <c r="D3227">
        <f>VLOOKUP(C3227,status_mappings!$A$2:$B$8,2,0)</f>
        <v>0</v>
      </c>
      <c r="E3227">
        <v>1909</v>
      </c>
      <c r="F3227" t="s">
        <v>14</v>
      </c>
      <c r="G3227">
        <f>VLOOKUP(F3227,sizing_mappings!$A$2:$B$6,2,0)</f>
        <v>2</v>
      </c>
      <c r="H3227" t="s">
        <v>25</v>
      </c>
    </row>
    <row r="3228" spans="1:11" hidden="1">
      <c r="A3228" t="s">
        <v>2930</v>
      </c>
      <c r="B3228" t="s">
        <v>3515</v>
      </c>
      <c r="C3228" s="1" t="s">
        <v>13</v>
      </c>
      <c r="D3228">
        <f>VLOOKUP(C3228,status_mappings!$A$2:$B$8,2,0)</f>
        <v>3</v>
      </c>
      <c r="E3228">
        <v>1902</v>
      </c>
      <c r="F3228" t="s">
        <v>21</v>
      </c>
      <c r="G3228">
        <f>VLOOKUP(F3228,sizing_mappings!$A$2:$B$6,2,0)</f>
        <v>3</v>
      </c>
      <c r="H3228" t="s">
        <v>3123</v>
      </c>
      <c r="J3228" s="2">
        <v>1</v>
      </c>
      <c r="K3228" t="s">
        <v>3528</v>
      </c>
    </row>
    <row r="3229" spans="1:11" hidden="1">
      <c r="A3229" t="s">
        <v>2930</v>
      </c>
      <c r="B3229" t="s">
        <v>3516</v>
      </c>
      <c r="C3229" s="1" t="s">
        <v>13</v>
      </c>
      <c r="D3229">
        <f>VLOOKUP(C3229,status_mappings!$A$2:$B$8,2,0)</f>
        <v>3</v>
      </c>
      <c r="E3229">
        <v>1903</v>
      </c>
      <c r="F3229" t="s">
        <v>14</v>
      </c>
      <c r="G3229">
        <f>VLOOKUP(F3229,sizing_mappings!$A$2:$B$6,2,0)</f>
        <v>2</v>
      </c>
      <c r="H3229" t="s">
        <v>3514</v>
      </c>
      <c r="J3229" s="2">
        <v>1</v>
      </c>
      <c r="K3229" t="s">
        <v>3602</v>
      </c>
    </row>
    <row r="3230" spans="1:11" hidden="1">
      <c r="A3230" t="s">
        <v>2930</v>
      </c>
      <c r="B3230" t="s">
        <v>3517</v>
      </c>
      <c r="C3230" s="1" t="s">
        <v>13</v>
      </c>
      <c r="D3230">
        <f>VLOOKUP(C3230,status_mappings!$A$2:$B$8,2,0)</f>
        <v>3</v>
      </c>
      <c r="E3230">
        <v>1903</v>
      </c>
      <c r="F3230" t="s">
        <v>21</v>
      </c>
      <c r="G3230">
        <f>VLOOKUP(F3230,sizing_mappings!$A$2:$B$6,2,0)</f>
        <v>3</v>
      </c>
      <c r="H3230" t="s">
        <v>3470</v>
      </c>
      <c r="J3230" s="2">
        <v>1</v>
      </c>
      <c r="K3230" t="s">
        <v>3602</v>
      </c>
    </row>
    <row r="3231" spans="1:11" hidden="1">
      <c r="A3231" t="s">
        <v>3288</v>
      </c>
      <c r="B3231" t="s">
        <v>3518</v>
      </c>
      <c r="C3231" s="1" t="s">
        <v>13</v>
      </c>
      <c r="D3231">
        <f>VLOOKUP(C3231,status_mappings!$A$2:$B$8,2,0)</f>
        <v>3</v>
      </c>
      <c r="E3231">
        <v>1902</v>
      </c>
      <c r="F3231" t="s">
        <v>55</v>
      </c>
      <c r="G3231">
        <v>1</v>
      </c>
      <c r="H3231" t="s">
        <v>279</v>
      </c>
    </row>
    <row r="3232" spans="1:11" hidden="1">
      <c r="A3232" t="s">
        <v>3288</v>
      </c>
      <c r="B3232" t="s">
        <v>3519</v>
      </c>
      <c r="C3232" s="1" t="s">
        <v>13</v>
      </c>
      <c r="D3232">
        <f>VLOOKUP(C3232,status_mappings!$A$2:$B$8,2,0)</f>
        <v>3</v>
      </c>
      <c r="E3232">
        <v>1902</v>
      </c>
      <c r="F3232" t="s">
        <v>21</v>
      </c>
      <c r="G3232">
        <v>3</v>
      </c>
      <c r="H3232" t="s">
        <v>279</v>
      </c>
    </row>
    <row r="3233" spans="1:11" hidden="1">
      <c r="A3233" t="s">
        <v>3288</v>
      </c>
    </row>
    <row r="3234" spans="1:11" hidden="1">
      <c r="A3234" t="s">
        <v>3288</v>
      </c>
      <c r="B3234" t="s">
        <v>3520</v>
      </c>
      <c r="C3234" s="1" t="s">
        <v>13</v>
      </c>
      <c r="D3234">
        <f>VLOOKUP(C3234,status_mappings!$A$2:$B$8,2,0)</f>
        <v>3</v>
      </c>
      <c r="E3234">
        <v>1902</v>
      </c>
      <c r="F3234" t="s">
        <v>14</v>
      </c>
      <c r="G3234">
        <f>VLOOKUP(F3234,sizing_mappings!$A$2:$B$6,2,0)</f>
        <v>2</v>
      </c>
      <c r="H3234" t="s">
        <v>1028</v>
      </c>
    </row>
    <row r="3235" spans="1:11" hidden="1">
      <c r="A3235" t="s">
        <v>3288</v>
      </c>
      <c r="B3235" t="s">
        <v>3521</v>
      </c>
      <c r="C3235" s="1" t="s">
        <v>13</v>
      </c>
      <c r="D3235">
        <f>VLOOKUP(C3235,status_mappings!$A$2:$B$8,2,0)</f>
        <v>3</v>
      </c>
      <c r="E3235">
        <v>1902</v>
      </c>
      <c r="F3235" t="s">
        <v>21</v>
      </c>
      <c r="G3235">
        <f>VLOOKUP(F3235,sizing_mappings!$A$2:$B$6,2,0)</f>
        <v>3</v>
      </c>
      <c r="H3235" t="s">
        <v>1028</v>
      </c>
    </row>
    <row r="3236" spans="1:11" hidden="1">
      <c r="A3236" t="s">
        <v>3288</v>
      </c>
      <c r="B3236" t="s">
        <v>3522</v>
      </c>
      <c r="C3236" s="1" t="s">
        <v>13</v>
      </c>
      <c r="D3236">
        <f>VLOOKUP(C3236,status_mappings!$A$2:$B$8,2,0)</f>
        <v>3</v>
      </c>
      <c r="E3236">
        <v>1902</v>
      </c>
      <c r="F3236" t="s">
        <v>14</v>
      </c>
      <c r="G3236">
        <f>VLOOKUP(F3236,sizing_mappings!$A$2:$B$6,2,0)</f>
        <v>2</v>
      </c>
      <c r="H3236" t="s">
        <v>1028</v>
      </c>
    </row>
    <row r="3237" spans="1:11" hidden="1">
      <c r="A3237" t="s">
        <v>31</v>
      </c>
      <c r="B3237" t="s">
        <v>3523</v>
      </c>
      <c r="C3237" s="1" t="s">
        <v>1878</v>
      </c>
      <c r="D3237">
        <f>VLOOKUP(C3237,status_mappings!$A$2:$B$8,2,0)</f>
        <v>5</v>
      </c>
      <c r="E3237">
        <v>1904</v>
      </c>
      <c r="F3237" t="s">
        <v>14</v>
      </c>
      <c r="G3237">
        <f>VLOOKUP(F3237,sizing_mappings!$A$2:$B$6,2,0)</f>
        <v>2</v>
      </c>
      <c r="H3237" t="s">
        <v>3434</v>
      </c>
    </row>
    <row r="3238" spans="1:11" hidden="1">
      <c r="A3238" t="s">
        <v>2930</v>
      </c>
      <c r="B3238" t="s">
        <v>3524</v>
      </c>
      <c r="C3238" s="1" t="s">
        <v>13</v>
      </c>
      <c r="D3238">
        <f>VLOOKUP(C3238,status_mappings!$A$2:$B$8,2,0)</f>
        <v>3</v>
      </c>
      <c r="E3238">
        <v>1902</v>
      </c>
      <c r="F3238" t="s">
        <v>14</v>
      </c>
      <c r="G3238">
        <f>VLOOKUP(F3238,sizing_mappings!$A$2:$B$6,2,0)</f>
        <v>2</v>
      </c>
      <c r="H3238" t="s">
        <v>3123</v>
      </c>
      <c r="J3238" s="2">
        <v>1</v>
      </c>
      <c r="K3238" t="s">
        <v>3528</v>
      </c>
    </row>
    <row r="3239" spans="1:11" hidden="1">
      <c r="A3239" t="s">
        <v>2930</v>
      </c>
      <c r="B3239" t="s">
        <v>3525</v>
      </c>
      <c r="C3239" s="1" t="s">
        <v>13</v>
      </c>
      <c r="D3239">
        <f>VLOOKUP(C3239,status_mappings!$A$2:$B$8,2,0)</f>
        <v>3</v>
      </c>
      <c r="E3239">
        <v>1902</v>
      </c>
      <c r="F3239" t="s">
        <v>14</v>
      </c>
      <c r="G3239">
        <f>VLOOKUP(F3239,sizing_mappings!$A$2:$B$6,2,0)</f>
        <v>2</v>
      </c>
      <c r="H3239" t="s">
        <v>3470</v>
      </c>
      <c r="J3239" s="2">
        <v>1</v>
      </c>
      <c r="K3239" t="s">
        <v>3528</v>
      </c>
    </row>
    <row r="3240" spans="1:11" hidden="1">
      <c r="A3240" t="s">
        <v>2930</v>
      </c>
      <c r="B3240" t="s">
        <v>3526</v>
      </c>
      <c r="C3240" s="1" t="s">
        <v>13</v>
      </c>
      <c r="D3240">
        <f>VLOOKUP(C3240,status_mappings!$A$2:$B$8,2,0)</f>
        <v>3</v>
      </c>
      <c r="E3240">
        <v>1902</v>
      </c>
      <c r="F3240" t="s">
        <v>14</v>
      </c>
      <c r="G3240">
        <f>VLOOKUP(F3240,sizing_mappings!$A$2:$B$6,2,0)</f>
        <v>2</v>
      </c>
      <c r="H3240" t="s">
        <v>3472</v>
      </c>
      <c r="J3240" s="2">
        <v>1</v>
      </c>
      <c r="K3240" t="s">
        <v>3528</v>
      </c>
    </row>
    <row r="3241" spans="1:11" hidden="1">
      <c r="A3241" t="s">
        <v>2930</v>
      </c>
      <c r="B3241" t="s">
        <v>3527</v>
      </c>
      <c r="C3241" s="1" t="s">
        <v>13</v>
      </c>
      <c r="D3241">
        <f>VLOOKUP(C3241,status_mappings!$A$2:$B$8,2,0)</f>
        <v>3</v>
      </c>
      <c r="E3241">
        <v>1902</v>
      </c>
      <c r="F3241" t="s">
        <v>14</v>
      </c>
      <c r="G3241">
        <f>VLOOKUP(F3241,sizing_mappings!$A$2:$B$6,2,0)</f>
        <v>2</v>
      </c>
      <c r="H3241" t="s">
        <v>3514</v>
      </c>
      <c r="J3241" s="2">
        <v>1</v>
      </c>
      <c r="K3241" t="s">
        <v>3528</v>
      </c>
    </row>
    <row r="3242" spans="1:11" hidden="1">
      <c r="A3242" t="s">
        <v>2930</v>
      </c>
      <c r="B3242" t="s">
        <v>3530</v>
      </c>
      <c r="C3242" s="1" t="s">
        <v>13</v>
      </c>
      <c r="D3242">
        <f>VLOOKUP(C3242,status_mappings!$A$2:$B$8,2,0)</f>
        <v>3</v>
      </c>
      <c r="E3242">
        <v>1902</v>
      </c>
      <c r="F3242" t="s">
        <v>21</v>
      </c>
      <c r="G3242">
        <f>VLOOKUP(F3242,sizing_mappings!$A$2:$B$6,2,0)</f>
        <v>3</v>
      </c>
      <c r="H3242" t="s">
        <v>2020</v>
      </c>
      <c r="J3242" s="2">
        <v>1</v>
      </c>
      <c r="K3242" t="s">
        <v>3531</v>
      </c>
    </row>
    <row r="3243" spans="1:11" hidden="1">
      <c r="A3243" t="s">
        <v>2296</v>
      </c>
      <c r="B3243" t="s">
        <v>3532</v>
      </c>
      <c r="C3243" s="1" t="s">
        <v>13</v>
      </c>
      <c r="D3243">
        <f>VLOOKUP(C3243,status_mappings!$A$2:$B$8,2,0)</f>
        <v>3</v>
      </c>
      <c r="E3243">
        <v>1902</v>
      </c>
      <c r="F3243" t="s">
        <v>18</v>
      </c>
      <c r="G3243">
        <f>VLOOKUP(F3243,sizing_mappings!$A$2:$B$6,2,0)</f>
        <v>5</v>
      </c>
      <c r="H3243" t="s">
        <v>3502</v>
      </c>
    </row>
    <row r="3244" spans="1:11" hidden="1">
      <c r="A3244" t="s">
        <v>2296</v>
      </c>
      <c r="B3244" t="s">
        <v>3533</v>
      </c>
      <c r="C3244" s="1" t="s">
        <v>13</v>
      </c>
      <c r="D3244">
        <f>VLOOKUP(C3244,status_mappings!$A$2:$B$8,2,0)</f>
        <v>3</v>
      </c>
      <c r="E3244">
        <v>1902</v>
      </c>
      <c r="F3244" t="s">
        <v>21</v>
      </c>
      <c r="G3244">
        <f>VLOOKUP(F3244,sizing_mappings!$A$2:$B$6,2,0)</f>
        <v>3</v>
      </c>
      <c r="H3244" t="s">
        <v>3257</v>
      </c>
    </row>
    <row r="3245" spans="1:11" hidden="1">
      <c r="A3245" t="s">
        <v>2296</v>
      </c>
      <c r="B3245" t="s">
        <v>3534</v>
      </c>
      <c r="C3245" s="1" t="s">
        <v>13</v>
      </c>
      <c r="D3245">
        <f>VLOOKUP(C3245,status_mappings!$A$2:$B$8,2,0)</f>
        <v>3</v>
      </c>
      <c r="E3245">
        <v>1904</v>
      </c>
      <c r="F3245" t="s">
        <v>18</v>
      </c>
      <c r="G3245">
        <f>VLOOKUP(F3245,sizing_mappings!$A$2:$B$6,2,0)</f>
        <v>5</v>
      </c>
      <c r="H3245" t="s">
        <v>1696</v>
      </c>
    </row>
    <row r="3246" spans="1:11" hidden="1">
      <c r="A3246" t="s">
        <v>2296</v>
      </c>
      <c r="B3246" t="s">
        <v>3535</v>
      </c>
      <c r="C3246" s="1" t="s">
        <v>75</v>
      </c>
      <c r="D3246" t="e">
        <f>VLOOKUP(C3246,status_mappings!$A$2:$B$8,2,0)</f>
        <v>#N/A</v>
      </c>
      <c r="E3246">
        <v>1904</v>
      </c>
      <c r="F3246" t="s">
        <v>18</v>
      </c>
      <c r="G3246">
        <f>VLOOKUP(F3246,sizing_mappings!$A$2:$B$6,2,0)</f>
        <v>5</v>
      </c>
    </row>
    <row r="3247" spans="1:11" hidden="1">
      <c r="A3247" t="s">
        <v>31</v>
      </c>
      <c r="B3247" t="s">
        <v>3536</v>
      </c>
      <c r="C3247" s="1" t="s">
        <v>13</v>
      </c>
      <c r="D3247">
        <f>VLOOKUP(C3247,status_mappings!$A$2:$B$8,2,0)</f>
        <v>3</v>
      </c>
      <c r="E3247">
        <v>1903</v>
      </c>
      <c r="F3247" t="s">
        <v>55</v>
      </c>
      <c r="G3247">
        <f>VLOOKUP(F3247,sizing_mappings!$A$2:$B$6,2,0)</f>
        <v>1</v>
      </c>
      <c r="H3247" t="s">
        <v>1314</v>
      </c>
    </row>
    <row r="3248" spans="1:11" hidden="1">
      <c r="A3248" t="s">
        <v>31</v>
      </c>
      <c r="B3248" t="s">
        <v>3538</v>
      </c>
      <c r="C3248" s="1" t="s">
        <v>13</v>
      </c>
      <c r="D3248">
        <f>VLOOKUP(C3248,status_mappings!$A$2:$B$8,2,0)</f>
        <v>3</v>
      </c>
      <c r="E3248">
        <v>1902</v>
      </c>
      <c r="F3248" t="s">
        <v>14</v>
      </c>
      <c r="G3248">
        <f>VLOOKUP(F3248,sizing_mappings!$A$2:$B$6,2,0)</f>
        <v>2</v>
      </c>
      <c r="H3248" t="s">
        <v>1400</v>
      </c>
    </row>
    <row r="3249" spans="1:8" hidden="1">
      <c r="A3249" t="s">
        <v>31</v>
      </c>
      <c r="B3249" t="s">
        <v>3539</v>
      </c>
      <c r="C3249" s="1" t="s">
        <v>13</v>
      </c>
      <c r="D3249">
        <f>VLOOKUP(C3249,status_mappings!$A$2:$B$8,2,0)</f>
        <v>3</v>
      </c>
      <c r="E3249">
        <v>1902</v>
      </c>
      <c r="F3249" t="s">
        <v>55</v>
      </c>
      <c r="G3249">
        <f>VLOOKUP(F3249,sizing_mappings!$A$2:$B$6,2,0)</f>
        <v>1</v>
      </c>
      <c r="H3249" t="s">
        <v>3440</v>
      </c>
    </row>
    <row r="3250" spans="1:8" hidden="1">
      <c r="A3250" t="s">
        <v>2296</v>
      </c>
      <c r="B3250" t="s">
        <v>3540</v>
      </c>
      <c r="C3250" s="1" t="s">
        <v>13</v>
      </c>
      <c r="D3250">
        <f>VLOOKUP(C3250,status_mappings!$A$2:$B$8,2,0)</f>
        <v>3</v>
      </c>
      <c r="E3250">
        <v>1902</v>
      </c>
      <c r="F3250" t="s">
        <v>55</v>
      </c>
      <c r="G3250">
        <v>1</v>
      </c>
      <c r="H3250" t="s">
        <v>3238</v>
      </c>
    </row>
    <row r="3251" spans="1:8" hidden="1">
      <c r="A3251" t="s">
        <v>3288</v>
      </c>
      <c r="B3251" t="s">
        <v>3541</v>
      </c>
      <c r="C3251" s="1" t="s">
        <v>13</v>
      </c>
      <c r="D3251">
        <f>VLOOKUP(C3251,status_mappings!$A$2:$B$8,2,0)</f>
        <v>3</v>
      </c>
      <c r="E3251">
        <v>1903</v>
      </c>
      <c r="F3251" t="s">
        <v>55</v>
      </c>
      <c r="G3251">
        <v>1</v>
      </c>
      <c r="H3251" t="s">
        <v>279</v>
      </c>
    </row>
    <row r="3252" spans="1:8" ht="15" hidden="1" customHeight="1">
      <c r="A3252" t="s">
        <v>387</v>
      </c>
      <c r="B3252" t="s">
        <v>3542</v>
      </c>
      <c r="C3252" s="1" t="s">
        <v>13</v>
      </c>
      <c r="D3252">
        <f>VLOOKUP(C3252,status_mappings!$A$2:$B$8,2,0)</f>
        <v>3</v>
      </c>
      <c r="E3252">
        <v>1903</v>
      </c>
      <c r="F3252" t="s">
        <v>14</v>
      </c>
      <c r="G3252">
        <f>VLOOKUP(F3252,sizing_mappings!$A$2:$B$6,2,0)</f>
        <v>2</v>
      </c>
      <c r="H3252" t="s">
        <v>1400</v>
      </c>
    </row>
    <row r="3253" spans="1:8" hidden="1">
      <c r="A3253" t="s">
        <v>387</v>
      </c>
      <c r="B3253" t="s">
        <v>3543</v>
      </c>
      <c r="C3253" s="1" t="s">
        <v>13</v>
      </c>
      <c r="D3253">
        <f>VLOOKUP(C3253,status_mappings!$A$2:$B$8,2,0)</f>
        <v>3</v>
      </c>
      <c r="E3253">
        <v>1903</v>
      </c>
      <c r="F3253" t="s">
        <v>14</v>
      </c>
      <c r="G3253">
        <f>VLOOKUP(F3253,sizing_mappings!$A$2:$B$6,2,0)</f>
        <v>2</v>
      </c>
      <c r="H3253" t="s">
        <v>2361</v>
      </c>
    </row>
    <row r="3254" spans="1:8" hidden="1">
      <c r="A3254" t="s">
        <v>387</v>
      </c>
      <c r="B3254" t="s">
        <v>3544</v>
      </c>
      <c r="C3254" s="1" t="s">
        <v>13</v>
      </c>
      <c r="D3254">
        <f>VLOOKUP(C3254,status_mappings!$A$2:$B$8,2,0)</f>
        <v>3</v>
      </c>
      <c r="E3254">
        <v>1903</v>
      </c>
      <c r="F3254" t="s">
        <v>14</v>
      </c>
      <c r="G3254">
        <f>VLOOKUP(F3254,sizing_mappings!$A$2:$B$6,2,0)</f>
        <v>2</v>
      </c>
      <c r="H3254" t="s">
        <v>3459</v>
      </c>
    </row>
    <row r="3255" spans="1:8" hidden="1">
      <c r="A3255" t="s">
        <v>387</v>
      </c>
      <c r="B3255" t="s">
        <v>3545</v>
      </c>
      <c r="C3255" s="1" t="s">
        <v>13</v>
      </c>
      <c r="D3255">
        <f>VLOOKUP(C3255,status_mappings!$A$2:$B$8,2,0)</f>
        <v>3</v>
      </c>
      <c r="E3255">
        <v>1903</v>
      </c>
      <c r="F3255" t="s">
        <v>14</v>
      </c>
      <c r="G3255">
        <f>VLOOKUP(F3255,sizing_mappings!$A$2:$B$6,2,0)</f>
        <v>2</v>
      </c>
      <c r="H3255" t="s">
        <v>3235</v>
      </c>
    </row>
    <row r="3256" spans="1:8" hidden="1">
      <c r="A3256" t="s">
        <v>387</v>
      </c>
      <c r="B3256" t="s">
        <v>3546</v>
      </c>
      <c r="C3256" s="1" t="s">
        <v>13</v>
      </c>
      <c r="D3256">
        <f>VLOOKUP(C3256,status_mappings!$A$2:$B$8,2,0)</f>
        <v>3</v>
      </c>
      <c r="E3256">
        <v>1903</v>
      </c>
      <c r="F3256" t="s">
        <v>14</v>
      </c>
      <c r="G3256">
        <f>VLOOKUP(F3256,sizing_mappings!$A$2:$B$6,2,0)</f>
        <v>2</v>
      </c>
      <c r="H3256" t="s">
        <v>2093</v>
      </c>
    </row>
    <row r="3257" spans="1:8" hidden="1">
      <c r="A3257" t="s">
        <v>387</v>
      </c>
      <c r="B3257" t="s">
        <v>3547</v>
      </c>
      <c r="C3257" s="1" t="s">
        <v>13</v>
      </c>
      <c r="D3257">
        <f>VLOOKUP(C3257,status_mappings!$A$2:$B$8,2,0)</f>
        <v>3</v>
      </c>
      <c r="E3257">
        <v>1903</v>
      </c>
      <c r="F3257" t="s">
        <v>14</v>
      </c>
      <c r="G3257">
        <f>VLOOKUP(F3257,sizing_mappings!$A$2:$B$6,2,0)</f>
        <v>2</v>
      </c>
      <c r="H3257" t="s">
        <v>3414</v>
      </c>
    </row>
    <row r="3258" spans="1:8" hidden="1">
      <c r="A3258" t="s">
        <v>387</v>
      </c>
      <c r="B3258" t="s">
        <v>3548</v>
      </c>
      <c r="C3258" s="1" t="s">
        <v>13</v>
      </c>
      <c r="D3258">
        <f>VLOOKUP(C3258,status_mappings!$A$2:$B$8,2,0)</f>
        <v>3</v>
      </c>
      <c r="E3258">
        <v>1903</v>
      </c>
      <c r="F3258" t="s">
        <v>14</v>
      </c>
      <c r="G3258">
        <f>VLOOKUP(F3258,sizing_mappings!$A$2:$B$6,2,0)</f>
        <v>2</v>
      </c>
      <c r="H3258" t="s">
        <v>3440</v>
      </c>
    </row>
    <row r="3259" spans="1:8" hidden="1">
      <c r="A3259" t="s">
        <v>387</v>
      </c>
      <c r="B3259" t="s">
        <v>3557</v>
      </c>
      <c r="C3259" s="1" t="s">
        <v>13</v>
      </c>
      <c r="D3259">
        <f>VLOOKUP(C3259,status_mappings!$A$2:$B$8,2,0)</f>
        <v>3</v>
      </c>
      <c r="E3259">
        <v>1903</v>
      </c>
      <c r="F3259" t="s">
        <v>55</v>
      </c>
      <c r="G3259">
        <f>VLOOKUP(F3259,sizing_mappings!$A$2:$B$6,2,0)</f>
        <v>1</v>
      </c>
      <c r="H3259" t="s">
        <v>1400</v>
      </c>
    </row>
    <row r="3260" spans="1:8" hidden="1">
      <c r="A3260" t="s">
        <v>2296</v>
      </c>
      <c r="B3260" t="s">
        <v>3549</v>
      </c>
      <c r="C3260" s="1" t="s">
        <v>13</v>
      </c>
      <c r="D3260">
        <f>VLOOKUP(C3260,status_mappings!$A$2:$B$8,2,0)</f>
        <v>3</v>
      </c>
      <c r="E3260">
        <v>1904</v>
      </c>
      <c r="F3260" t="s">
        <v>14</v>
      </c>
      <c r="G3260">
        <f>VLOOKUP(F3260,sizing_mappings!$A$2:$B$6,2,0)</f>
        <v>2</v>
      </c>
      <c r="H3260" t="s">
        <v>1696</v>
      </c>
    </row>
    <row r="3261" spans="1:8" hidden="1">
      <c r="A3261" t="s">
        <v>2296</v>
      </c>
      <c r="B3261" t="s">
        <v>3550</v>
      </c>
      <c r="C3261" s="1" t="s">
        <v>13</v>
      </c>
      <c r="D3261">
        <f>VLOOKUP(C3261,status_mappings!$A$2:$B$8,2,0)</f>
        <v>3</v>
      </c>
      <c r="E3261">
        <v>1904</v>
      </c>
      <c r="F3261" t="s">
        <v>55</v>
      </c>
      <c r="G3261">
        <f>VLOOKUP(F3261,sizing_mappings!$A$2:$B$6,2,0)</f>
        <v>1</v>
      </c>
      <c r="H3261" t="s">
        <v>3502</v>
      </c>
    </row>
    <row r="3262" spans="1:8" hidden="1">
      <c r="A3262" t="s">
        <v>2296</v>
      </c>
      <c r="B3262" t="s">
        <v>3553</v>
      </c>
      <c r="C3262" s="1" t="s">
        <v>13</v>
      </c>
      <c r="D3262">
        <f>VLOOKUP(C3262,status_mappings!$A$2:$B$8,2,0)</f>
        <v>3</v>
      </c>
      <c r="E3262">
        <v>1904</v>
      </c>
      <c r="F3262" t="s">
        <v>14</v>
      </c>
      <c r="G3262">
        <f>VLOOKUP(F3262,sizing_mappings!$A$2:$B$6,2,0)</f>
        <v>2</v>
      </c>
      <c r="H3262" t="s">
        <v>1696</v>
      </c>
    </row>
    <row r="3263" spans="1:8" hidden="1">
      <c r="A3263" t="s">
        <v>2296</v>
      </c>
      <c r="B3263" t="s">
        <v>3554</v>
      </c>
      <c r="C3263" s="1" t="s">
        <v>13</v>
      </c>
      <c r="D3263">
        <f>VLOOKUP(C3263,status_mappings!$A$2:$B$8,2,0)</f>
        <v>3</v>
      </c>
      <c r="E3263">
        <v>1903</v>
      </c>
      <c r="F3263" t="s">
        <v>14</v>
      </c>
      <c r="G3263">
        <f>VLOOKUP(F3263,sizing_mappings!$A$2:$B$6,2,0)</f>
        <v>2</v>
      </c>
      <c r="H3263" t="s">
        <v>3324</v>
      </c>
    </row>
    <row r="3264" spans="1:8" hidden="1">
      <c r="A3264" t="s">
        <v>2296</v>
      </c>
      <c r="B3264" t="s">
        <v>3555</v>
      </c>
      <c r="C3264" s="1" t="s">
        <v>13</v>
      </c>
      <c r="D3264">
        <f>VLOOKUP(C3264,status_mappings!$A$2:$B$8,2,0)</f>
        <v>3</v>
      </c>
      <c r="E3264">
        <v>1904</v>
      </c>
      <c r="F3264" t="s">
        <v>21</v>
      </c>
      <c r="G3264">
        <f>VLOOKUP(F3264,sizing_mappings!$A$2:$B$6,2,0)</f>
        <v>3</v>
      </c>
      <c r="H3264" t="s">
        <v>1696</v>
      </c>
    </row>
    <row r="3265" spans="1:8" hidden="1">
      <c r="A3265" t="s">
        <v>337</v>
      </c>
      <c r="B3265" t="s">
        <v>3563</v>
      </c>
      <c r="C3265" s="1" t="s">
        <v>13</v>
      </c>
      <c r="D3265">
        <f>VLOOKUP(C3265,status_mappings!$A$2:$B$8,2,0)</f>
        <v>3</v>
      </c>
      <c r="E3265">
        <v>1903</v>
      </c>
      <c r="F3265" t="s">
        <v>21</v>
      </c>
      <c r="G3265">
        <f>VLOOKUP(F3265,sizing_mappings!$A$2:$B$6,2,0)</f>
        <v>3</v>
      </c>
      <c r="H3265" t="s">
        <v>2361</v>
      </c>
    </row>
    <row r="3266" spans="1:8" hidden="1">
      <c r="A3266" t="s">
        <v>337</v>
      </c>
      <c r="B3266" t="s">
        <v>3564</v>
      </c>
      <c r="C3266" s="1" t="s">
        <v>13</v>
      </c>
      <c r="D3266">
        <f>VLOOKUP(C3266,status_mappings!$A$2:$B$8,2,0)</f>
        <v>3</v>
      </c>
      <c r="E3266">
        <v>1903</v>
      </c>
      <c r="F3266" t="s">
        <v>14</v>
      </c>
      <c r="G3266">
        <f>VLOOKUP(F3266,sizing_mappings!$A$2:$B$6,2,0)</f>
        <v>2</v>
      </c>
      <c r="H3266" t="s">
        <v>2361</v>
      </c>
    </row>
    <row r="3267" spans="1:8" hidden="1">
      <c r="A3267" t="s">
        <v>337</v>
      </c>
      <c r="B3267" t="s">
        <v>3565</v>
      </c>
      <c r="C3267" s="1" t="s">
        <v>13</v>
      </c>
      <c r="D3267">
        <f>VLOOKUP(C3267,status_mappings!$A$2:$B$8,2,0)</f>
        <v>3</v>
      </c>
      <c r="E3267">
        <v>1903</v>
      </c>
      <c r="F3267" t="s">
        <v>14</v>
      </c>
      <c r="G3267">
        <f>VLOOKUP(F3267,sizing_mappings!$A$2:$B$6,2,0)</f>
        <v>2</v>
      </c>
      <c r="H3267" t="s">
        <v>2361</v>
      </c>
    </row>
    <row r="3268" spans="1:8" hidden="1">
      <c r="A3268" t="s">
        <v>337</v>
      </c>
      <c r="B3268" t="s">
        <v>3566</v>
      </c>
      <c r="C3268" s="1" t="s">
        <v>13</v>
      </c>
      <c r="D3268">
        <f>VLOOKUP(C3268,status_mappings!$A$2:$B$8,2,0)</f>
        <v>3</v>
      </c>
      <c r="E3268">
        <v>1903</v>
      </c>
      <c r="F3268" t="s">
        <v>36</v>
      </c>
      <c r="G3268">
        <f>VLOOKUP(F3268,sizing_mappings!$A$2:$B$6,2,0)</f>
        <v>8</v>
      </c>
      <c r="H3268" t="s">
        <v>2361</v>
      </c>
    </row>
    <row r="3269" spans="1:8" hidden="1">
      <c r="A3269" t="s">
        <v>337</v>
      </c>
      <c r="B3269" t="s">
        <v>3567</v>
      </c>
      <c r="C3269" s="1" t="s">
        <v>13</v>
      </c>
      <c r="D3269">
        <f>VLOOKUP(C3269,status_mappings!$A$2:$B$8,2,0)</f>
        <v>3</v>
      </c>
      <c r="E3269">
        <v>1903</v>
      </c>
      <c r="F3269" t="s">
        <v>21</v>
      </c>
      <c r="G3269">
        <f>VLOOKUP(F3269,sizing_mappings!$A$2:$B$6,2,0)</f>
        <v>3</v>
      </c>
      <c r="H3269" t="s">
        <v>2361</v>
      </c>
    </row>
    <row r="3270" spans="1:8" hidden="1">
      <c r="A3270" t="s">
        <v>337</v>
      </c>
      <c r="B3270" t="s">
        <v>3568</v>
      </c>
      <c r="C3270" s="1" t="s">
        <v>13</v>
      </c>
      <c r="D3270">
        <f>VLOOKUP(C3270,status_mappings!$A$2:$B$8,2,0)</f>
        <v>3</v>
      </c>
      <c r="E3270">
        <v>1904</v>
      </c>
      <c r="F3270" t="s">
        <v>14</v>
      </c>
      <c r="G3270">
        <f>VLOOKUP(F3270,sizing_mappings!$A$2:$B$6,2,0)</f>
        <v>2</v>
      </c>
      <c r="H3270" t="s">
        <v>2361</v>
      </c>
    </row>
    <row r="3271" spans="1:8" hidden="1">
      <c r="A3271" t="s">
        <v>3562</v>
      </c>
      <c r="B3271" t="s">
        <v>3569</v>
      </c>
      <c r="C3271" s="1" t="s">
        <v>13</v>
      </c>
      <c r="D3271">
        <f>VLOOKUP(C3271,status_mappings!$A$2:$B$8,2,0)</f>
        <v>3</v>
      </c>
      <c r="E3271">
        <v>1904</v>
      </c>
      <c r="F3271" t="s">
        <v>55</v>
      </c>
      <c r="G3271">
        <f>VLOOKUP(F3271,sizing_mappings!$A$2:$B$6,2,0)</f>
        <v>1</v>
      </c>
      <c r="H3271" t="s">
        <v>3457</v>
      </c>
    </row>
    <row r="3272" spans="1:8" hidden="1">
      <c r="A3272" t="s">
        <v>337</v>
      </c>
      <c r="B3272" t="s">
        <v>3570</v>
      </c>
      <c r="C3272" s="1" t="s">
        <v>13</v>
      </c>
      <c r="D3272">
        <f>VLOOKUP(C3272,status_mappings!$A$2:$B$8,2,0)</f>
        <v>3</v>
      </c>
      <c r="E3272">
        <v>1903</v>
      </c>
      <c r="F3272" t="s">
        <v>14</v>
      </c>
      <c r="G3272">
        <f>VLOOKUP(F3272,sizing_mappings!$A$2:$B$6,2,0)</f>
        <v>2</v>
      </c>
      <c r="H3272" t="s">
        <v>2361</v>
      </c>
    </row>
    <row r="3273" spans="1:8" hidden="1">
      <c r="A3273" t="s">
        <v>785</v>
      </c>
      <c r="B3273" t="s">
        <v>3558</v>
      </c>
      <c r="C3273" s="1" t="s">
        <v>13</v>
      </c>
      <c r="D3273">
        <f>VLOOKUP(C3273,status_mappings!$A$2:$B$8,2,0)</f>
        <v>3</v>
      </c>
      <c r="E3273">
        <v>1904</v>
      </c>
      <c r="F3273" t="s">
        <v>21</v>
      </c>
      <c r="G3273">
        <f>VLOOKUP(F3273,sizing_mappings!$A$2:$B$6,2,0)</f>
        <v>3</v>
      </c>
      <c r="H3273" t="s">
        <v>3235</v>
      </c>
    </row>
    <row r="3274" spans="1:8" hidden="1">
      <c r="A3274" t="s">
        <v>785</v>
      </c>
      <c r="B3274" t="s">
        <v>3558</v>
      </c>
      <c r="C3274" s="1" t="s">
        <v>13</v>
      </c>
      <c r="D3274">
        <f>VLOOKUP(C3274,status_mappings!$A$2:$B$8,2,0)</f>
        <v>3</v>
      </c>
      <c r="E3274">
        <v>1904</v>
      </c>
      <c r="F3274" t="s">
        <v>21</v>
      </c>
      <c r="G3274">
        <f>VLOOKUP(F3274,sizing_mappings!$A$2:$B$6,2,0)</f>
        <v>3</v>
      </c>
      <c r="H3274" t="s">
        <v>3459</v>
      </c>
    </row>
    <row r="3275" spans="1:8" hidden="1">
      <c r="A3275" t="s">
        <v>785</v>
      </c>
      <c r="B3275" t="s">
        <v>3559</v>
      </c>
      <c r="C3275" s="1" t="s">
        <v>13</v>
      </c>
      <c r="D3275">
        <f>VLOOKUP(C3275,status_mappings!$A$2:$B$8,2,0)</f>
        <v>3</v>
      </c>
      <c r="E3275">
        <v>1904</v>
      </c>
      <c r="F3275" t="s">
        <v>18</v>
      </c>
      <c r="G3275">
        <f>VLOOKUP(F3275,sizing_mappings!$A$2:$B$6,2,0)</f>
        <v>5</v>
      </c>
      <c r="H3275" t="s">
        <v>3441</v>
      </c>
    </row>
    <row r="3276" spans="1:8" hidden="1">
      <c r="A3276" t="s">
        <v>785</v>
      </c>
      <c r="B3276" t="s">
        <v>3560</v>
      </c>
      <c r="C3276" s="1" t="s">
        <v>13</v>
      </c>
      <c r="D3276">
        <f>VLOOKUP(C3276,status_mappings!$A$2:$B$8,2,0)</f>
        <v>3</v>
      </c>
      <c r="E3276">
        <v>1904</v>
      </c>
      <c r="F3276" t="s">
        <v>36</v>
      </c>
      <c r="G3276">
        <f>VLOOKUP(F3276,sizing_mappings!$A$2:$B$6,2,0)</f>
        <v>8</v>
      </c>
      <c r="H3276" t="s">
        <v>3441</v>
      </c>
    </row>
    <row r="3277" spans="1:8" hidden="1">
      <c r="A3277" t="s">
        <v>785</v>
      </c>
      <c r="B3277" t="s">
        <v>3560</v>
      </c>
      <c r="C3277" s="1" t="s">
        <v>13</v>
      </c>
      <c r="D3277">
        <f>VLOOKUP(C3277,status_mappings!$A$2:$B$8,2,0)</f>
        <v>3</v>
      </c>
      <c r="E3277">
        <v>1904</v>
      </c>
      <c r="F3277" t="s">
        <v>36</v>
      </c>
      <c r="G3277">
        <f>VLOOKUP(F3277,sizing_mappings!$A$2:$B$6,2,0)</f>
        <v>8</v>
      </c>
      <c r="H3277" t="s">
        <v>15</v>
      </c>
    </row>
    <row r="3278" spans="1:8" hidden="1">
      <c r="A3278" t="s">
        <v>785</v>
      </c>
      <c r="B3278" t="s">
        <v>3561</v>
      </c>
      <c r="C3278" s="1" t="s">
        <v>13</v>
      </c>
      <c r="D3278">
        <f>VLOOKUP(C3278,status_mappings!$A$2:$B$8,2,0)</f>
        <v>3</v>
      </c>
      <c r="E3278">
        <v>1904</v>
      </c>
      <c r="F3278" t="s">
        <v>14</v>
      </c>
      <c r="G3278">
        <f>VLOOKUP(F3278,sizing_mappings!$A$2:$B$6,2,0)</f>
        <v>2</v>
      </c>
      <c r="H3278" t="s">
        <v>3440</v>
      </c>
    </row>
    <row r="3279" spans="1:8" hidden="1">
      <c r="A3279" t="s">
        <v>337</v>
      </c>
      <c r="B3279" t="s">
        <v>3571</v>
      </c>
      <c r="C3279" s="1" t="s">
        <v>13</v>
      </c>
      <c r="D3279">
        <f>VLOOKUP(C3279,status_mappings!$A$2:$B$8,2,0)</f>
        <v>3</v>
      </c>
      <c r="E3279">
        <v>1903</v>
      </c>
      <c r="F3279" t="s">
        <v>55</v>
      </c>
      <c r="G3279">
        <f>VLOOKUP(F3279,sizing_mappings!$A$2:$B$6,2,0)</f>
        <v>1</v>
      </c>
      <c r="H3279" t="s">
        <v>2361</v>
      </c>
    </row>
    <row r="3280" spans="1:8" ht="15" hidden="1" customHeight="1">
      <c r="A3280" t="s">
        <v>387</v>
      </c>
      <c r="B3280" t="s">
        <v>3572</v>
      </c>
      <c r="C3280" s="1" t="s">
        <v>13</v>
      </c>
      <c r="D3280">
        <f>VLOOKUP(C3280,status_mappings!$A$2:$B$8,2,0)</f>
        <v>3</v>
      </c>
      <c r="E3280">
        <v>1903</v>
      </c>
      <c r="F3280" t="s">
        <v>14</v>
      </c>
      <c r="G3280">
        <f>VLOOKUP(F3280,sizing_mappings!$A$2:$B$6,2,0)</f>
        <v>2</v>
      </c>
      <c r="H3280" t="s">
        <v>1400</v>
      </c>
    </row>
    <row r="3281" spans="1:8" ht="15" hidden="1" customHeight="1">
      <c r="A3281" t="s">
        <v>387</v>
      </c>
      <c r="B3281" t="s">
        <v>3573</v>
      </c>
      <c r="C3281" s="1" t="s">
        <v>13</v>
      </c>
      <c r="D3281">
        <f>VLOOKUP(C3281,status_mappings!$A$2:$B$8,2,0)</f>
        <v>3</v>
      </c>
      <c r="E3281">
        <v>1903</v>
      </c>
      <c r="F3281" t="s">
        <v>14</v>
      </c>
      <c r="G3281">
        <f>VLOOKUP(F3281,sizing_mappings!$A$2:$B$6,2,0)</f>
        <v>2</v>
      </c>
      <c r="H3281" t="s">
        <v>2361</v>
      </c>
    </row>
    <row r="3282" spans="1:8" ht="15" hidden="1" customHeight="1">
      <c r="A3282" t="s">
        <v>387</v>
      </c>
      <c r="B3282" t="s">
        <v>3574</v>
      </c>
      <c r="C3282" s="1" t="s">
        <v>13</v>
      </c>
      <c r="D3282">
        <f>VLOOKUP(C3282,status_mappings!$A$2:$B$8,2,0)</f>
        <v>3</v>
      </c>
      <c r="E3282">
        <v>1903</v>
      </c>
      <c r="F3282" t="s">
        <v>14</v>
      </c>
      <c r="G3282">
        <f>VLOOKUP(F3282,sizing_mappings!$A$2:$B$6,2,0)</f>
        <v>2</v>
      </c>
      <c r="H3282" t="s">
        <v>3235</v>
      </c>
    </row>
    <row r="3283" spans="1:8" ht="15" hidden="1" customHeight="1">
      <c r="A3283" t="s">
        <v>387</v>
      </c>
      <c r="B3283" t="s">
        <v>3575</v>
      </c>
      <c r="C3283" s="1" t="s">
        <v>13</v>
      </c>
      <c r="D3283">
        <f>VLOOKUP(C3283,status_mappings!$A$2:$B$8,2,0)</f>
        <v>3</v>
      </c>
      <c r="E3283">
        <v>1903</v>
      </c>
      <c r="F3283" t="s">
        <v>14</v>
      </c>
      <c r="G3283">
        <f>VLOOKUP(F3283,sizing_mappings!$A$2:$B$6,2,0)</f>
        <v>2</v>
      </c>
      <c r="H3283" t="s">
        <v>3475</v>
      </c>
    </row>
    <row r="3284" spans="1:8" ht="15" hidden="1" customHeight="1">
      <c r="A3284" t="s">
        <v>387</v>
      </c>
      <c r="B3284" t="s">
        <v>3576</v>
      </c>
      <c r="C3284" s="1" t="s">
        <v>13</v>
      </c>
      <c r="D3284">
        <f>VLOOKUP(C3284,status_mappings!$A$2:$B$8,2,0)</f>
        <v>3</v>
      </c>
      <c r="E3284">
        <v>1903</v>
      </c>
      <c r="F3284" t="s">
        <v>14</v>
      </c>
      <c r="G3284">
        <f>VLOOKUP(F3284,sizing_mappings!$A$2:$B$6,2,0)</f>
        <v>2</v>
      </c>
      <c r="H3284" t="s">
        <v>3459</v>
      </c>
    </row>
    <row r="3285" spans="1:8" ht="15" hidden="1" customHeight="1">
      <c r="A3285" t="s">
        <v>387</v>
      </c>
      <c r="B3285" t="s">
        <v>3577</v>
      </c>
      <c r="C3285" s="1" t="s">
        <v>13</v>
      </c>
      <c r="D3285">
        <f>VLOOKUP(C3285,status_mappings!$A$2:$B$8,2,0)</f>
        <v>3</v>
      </c>
      <c r="E3285">
        <v>1903</v>
      </c>
      <c r="F3285" t="s">
        <v>14</v>
      </c>
      <c r="G3285">
        <f>VLOOKUP(F3285,sizing_mappings!$A$2:$B$6,2,0)</f>
        <v>2</v>
      </c>
      <c r="H3285" t="s">
        <v>2093</v>
      </c>
    </row>
    <row r="3286" spans="1:8" ht="15" hidden="1" customHeight="1">
      <c r="A3286" t="s">
        <v>387</v>
      </c>
      <c r="B3286" t="s">
        <v>3578</v>
      </c>
      <c r="C3286" s="1" t="s">
        <v>13</v>
      </c>
      <c r="D3286">
        <f>VLOOKUP(C3286,status_mappings!$A$2:$B$8,2,0)</f>
        <v>3</v>
      </c>
      <c r="E3286">
        <v>1903</v>
      </c>
      <c r="F3286" t="s">
        <v>14</v>
      </c>
      <c r="G3286">
        <f>VLOOKUP(F3286,sizing_mappings!$A$2:$B$6,2,0)</f>
        <v>2</v>
      </c>
      <c r="H3286" t="s">
        <v>3125</v>
      </c>
    </row>
    <row r="3287" spans="1:8" hidden="1">
      <c r="A3287" t="s">
        <v>387</v>
      </c>
      <c r="B3287" t="s">
        <v>3579</v>
      </c>
      <c r="C3287" s="1" t="s">
        <v>13</v>
      </c>
      <c r="D3287">
        <f>VLOOKUP(C3287,status_mappings!$A$2:$B$8,2,0)</f>
        <v>3</v>
      </c>
      <c r="E3287">
        <v>1903</v>
      </c>
      <c r="F3287" t="s">
        <v>55</v>
      </c>
      <c r="G3287">
        <f>VLOOKUP(F3287,sizing_mappings!$A$2:$B$6,2,0)</f>
        <v>1</v>
      </c>
      <c r="H3287" t="s">
        <v>3459</v>
      </c>
    </row>
    <row r="3288" spans="1:8" hidden="1">
      <c r="A3288" t="s">
        <v>387</v>
      </c>
      <c r="B3288" t="s">
        <v>3580</v>
      </c>
      <c r="C3288" s="1" t="s">
        <v>13</v>
      </c>
      <c r="D3288">
        <f>VLOOKUP(C3288,status_mappings!$A$2:$B$8,2,0)</f>
        <v>3</v>
      </c>
      <c r="E3288">
        <v>1903</v>
      </c>
      <c r="F3288" t="s">
        <v>55</v>
      </c>
      <c r="G3288">
        <f>VLOOKUP(F3288,sizing_mappings!$A$2:$B$6,2,0)</f>
        <v>1</v>
      </c>
      <c r="H3288" t="s">
        <v>3235</v>
      </c>
    </row>
    <row r="3289" spans="1:8" hidden="1">
      <c r="A3289" t="s">
        <v>387</v>
      </c>
      <c r="B3289" t="s">
        <v>3581</v>
      </c>
      <c r="C3289" s="1" t="s">
        <v>13</v>
      </c>
      <c r="D3289">
        <f>VLOOKUP(C3289,status_mappings!$A$2:$B$8,2,0)</f>
        <v>3</v>
      </c>
      <c r="E3289">
        <v>1903</v>
      </c>
      <c r="F3289" t="s">
        <v>55</v>
      </c>
      <c r="G3289">
        <v>1</v>
      </c>
      <c r="H3289" t="s">
        <v>3414</v>
      </c>
    </row>
    <row r="3290" spans="1:8" hidden="1">
      <c r="A3290" t="s">
        <v>387</v>
      </c>
      <c r="B3290" t="s">
        <v>3582</v>
      </c>
      <c r="C3290" s="1" t="s">
        <v>13</v>
      </c>
      <c r="D3290">
        <f>VLOOKUP(C3290,status_mappings!$A$2:$B$8,2,0)</f>
        <v>3</v>
      </c>
      <c r="E3290">
        <v>1903</v>
      </c>
      <c r="F3290" t="s">
        <v>55</v>
      </c>
      <c r="G3290">
        <v>1</v>
      </c>
      <c r="H3290" t="s">
        <v>2093</v>
      </c>
    </row>
    <row r="3291" spans="1:8" hidden="1">
      <c r="A3291" t="s">
        <v>31</v>
      </c>
      <c r="B3291" t="s">
        <v>3583</v>
      </c>
      <c r="C3291" s="1" t="s">
        <v>13</v>
      </c>
      <c r="D3291">
        <f>VLOOKUP(C3291,status_mappings!$A$2:$B$8,2,0)</f>
        <v>3</v>
      </c>
      <c r="E3291">
        <v>1903</v>
      </c>
      <c r="F3291" t="s">
        <v>36</v>
      </c>
      <c r="G3291">
        <f>VLOOKUP(F3291,sizing_mappings!$A$2:$B$6,2,0)</f>
        <v>8</v>
      </c>
      <c r="H3291" t="s">
        <v>1400</v>
      </c>
    </row>
    <row r="3292" spans="1:8" hidden="1">
      <c r="A3292" t="s">
        <v>2930</v>
      </c>
      <c r="B3292" t="s">
        <v>3584</v>
      </c>
      <c r="C3292" s="1" t="s">
        <v>13</v>
      </c>
      <c r="D3292">
        <f>VLOOKUP(C3292,status_mappings!$A$2:$B$8,2,0)</f>
        <v>3</v>
      </c>
      <c r="E3292">
        <v>1903</v>
      </c>
      <c r="F3292" t="s">
        <v>18</v>
      </c>
      <c r="G3292">
        <f>VLOOKUP(F3292,sizing_mappings!$A$2:$B$6,2,0)</f>
        <v>5</v>
      </c>
      <c r="H3292" t="s">
        <v>3414</v>
      </c>
    </row>
    <row r="3293" spans="1:8" hidden="1">
      <c r="A3293" t="s">
        <v>2930</v>
      </c>
      <c r="B3293" t="s">
        <v>3585</v>
      </c>
      <c r="C3293" s="1" t="s">
        <v>13</v>
      </c>
      <c r="D3293">
        <f>VLOOKUP(C3293,status_mappings!$A$2:$B$8,2,0)</f>
        <v>3</v>
      </c>
      <c r="E3293">
        <v>1903</v>
      </c>
      <c r="F3293" t="s">
        <v>21</v>
      </c>
      <c r="G3293">
        <f>VLOOKUP(F3293,sizing_mappings!$A$2:$B$6,2,0)</f>
        <v>3</v>
      </c>
      <c r="H3293" t="s">
        <v>3414</v>
      </c>
    </row>
    <row r="3294" spans="1:8" hidden="1">
      <c r="A3294" t="s">
        <v>2930</v>
      </c>
      <c r="B3294" t="s">
        <v>3586</v>
      </c>
      <c r="C3294" s="1" t="s">
        <v>13</v>
      </c>
      <c r="D3294">
        <f>VLOOKUP(C3294,status_mappings!$A$2:$B$8,2,0)</f>
        <v>3</v>
      </c>
      <c r="E3294">
        <v>1903</v>
      </c>
      <c r="F3294" t="s">
        <v>14</v>
      </c>
      <c r="G3294">
        <f>VLOOKUP(F3294,sizing_mappings!$A$2:$B$6,2,0)</f>
        <v>2</v>
      </c>
      <c r="H3294" t="s">
        <v>3414</v>
      </c>
    </row>
    <row r="3295" spans="1:8" hidden="1">
      <c r="A3295" t="s">
        <v>337</v>
      </c>
      <c r="B3295" t="s">
        <v>3587</v>
      </c>
      <c r="C3295" s="1" t="s">
        <v>13</v>
      </c>
      <c r="D3295">
        <f>VLOOKUP(C3295,status_mappings!$A$2:$B$8,2,0)</f>
        <v>3</v>
      </c>
      <c r="E3295">
        <v>1903</v>
      </c>
      <c r="F3295" t="s">
        <v>14</v>
      </c>
      <c r="G3295">
        <f>VLOOKUP(F3295,sizing_mappings!$A$2:$B$6,2,0)</f>
        <v>2</v>
      </c>
      <c r="H3295" t="s">
        <v>2361</v>
      </c>
    </row>
    <row r="3296" spans="1:8" hidden="1">
      <c r="A3296" t="s">
        <v>3288</v>
      </c>
      <c r="B3296" t="s">
        <v>3588</v>
      </c>
      <c r="C3296" s="1" t="s">
        <v>13</v>
      </c>
      <c r="D3296">
        <v>1</v>
      </c>
      <c r="E3296">
        <v>1903</v>
      </c>
      <c r="F3296" t="s">
        <v>21</v>
      </c>
      <c r="G3296">
        <f>VLOOKUP(F3296,sizing_mappings!$A$2:$B$6,2,0)</f>
        <v>3</v>
      </c>
      <c r="H3296" t="s">
        <v>3154</v>
      </c>
    </row>
    <row r="3297" spans="1:8" hidden="1">
      <c r="A3297" t="s">
        <v>3288</v>
      </c>
      <c r="B3297" t="s">
        <v>3588</v>
      </c>
      <c r="C3297" s="1" t="s">
        <v>13</v>
      </c>
      <c r="D3297">
        <v>1</v>
      </c>
      <c r="E3297">
        <v>1903</v>
      </c>
      <c r="F3297" t="s">
        <v>36</v>
      </c>
      <c r="G3297">
        <f>VLOOKUP(F3297,sizing_mappings!$A$2:$B$6,2,0)</f>
        <v>8</v>
      </c>
      <c r="H3297" t="s">
        <v>3589</v>
      </c>
    </row>
    <row r="3298" spans="1:8" hidden="1">
      <c r="A3298" t="s">
        <v>2296</v>
      </c>
      <c r="B3298" t="s">
        <v>3590</v>
      </c>
      <c r="C3298" s="1" t="s">
        <v>75</v>
      </c>
      <c r="D3298" t="e">
        <f>VLOOKUP(C3298,status_mappings!$A$2:$B$8,2,0)</f>
        <v>#N/A</v>
      </c>
      <c r="E3298">
        <v>1906</v>
      </c>
      <c r="F3298" t="s">
        <v>14</v>
      </c>
      <c r="G3298">
        <f>VLOOKUP(F3298,sizing_mappings!$A$2:$B$6,2,0)</f>
        <v>2</v>
      </c>
      <c r="H3298" t="s">
        <v>3324</v>
      </c>
    </row>
    <row r="3299" spans="1:8" hidden="1">
      <c r="A3299" t="s">
        <v>2296</v>
      </c>
      <c r="B3299" t="s">
        <v>3591</v>
      </c>
      <c r="C3299" s="1" t="s">
        <v>13</v>
      </c>
      <c r="D3299">
        <v>1</v>
      </c>
      <c r="E3299">
        <v>1903</v>
      </c>
      <c r="F3299" t="s">
        <v>55</v>
      </c>
      <c r="G3299">
        <f>VLOOKUP(F3299,sizing_mappings!$A$2:$B$6,2,0)</f>
        <v>1</v>
      </c>
      <c r="H3299" t="s">
        <v>3324</v>
      </c>
    </row>
    <row r="3300" spans="1:8" hidden="1">
      <c r="A3300" t="s">
        <v>2296</v>
      </c>
      <c r="B3300" t="s">
        <v>3592</v>
      </c>
      <c r="C3300" s="1" t="s">
        <v>13</v>
      </c>
      <c r="D3300">
        <v>1</v>
      </c>
      <c r="E3300">
        <v>1903</v>
      </c>
      <c r="F3300" t="s">
        <v>55</v>
      </c>
      <c r="G3300">
        <f>VLOOKUP(F3300,sizing_mappings!$A$2:$B$6,2,0)</f>
        <v>1</v>
      </c>
      <c r="H3300" t="s">
        <v>3324</v>
      </c>
    </row>
    <row r="3301" spans="1:8" ht="15" hidden="1" customHeight="1">
      <c r="A3301" t="s">
        <v>387</v>
      </c>
      <c r="B3301" t="s">
        <v>3593</v>
      </c>
      <c r="C3301" s="1" t="s">
        <v>13</v>
      </c>
      <c r="D3301">
        <f>VLOOKUP(C3301,status_mappings!$A$2:$B$8,2,0)</f>
        <v>3</v>
      </c>
      <c r="E3301">
        <v>1903</v>
      </c>
      <c r="F3301" t="s">
        <v>14</v>
      </c>
      <c r="G3301">
        <f>VLOOKUP(F3301,sizing_mappings!$A$2:$B$6,2,0)</f>
        <v>2</v>
      </c>
      <c r="H3301" t="s">
        <v>1400</v>
      </c>
    </row>
    <row r="3302" spans="1:8" hidden="1">
      <c r="A3302" t="s">
        <v>387</v>
      </c>
      <c r="B3302" t="s">
        <v>3594</v>
      </c>
      <c r="C3302" s="1" t="s">
        <v>13</v>
      </c>
      <c r="D3302">
        <f>VLOOKUP(C3302,status_mappings!$A$2:$B$8,2,0)</f>
        <v>3</v>
      </c>
      <c r="E3302">
        <v>1903</v>
      </c>
      <c r="F3302" t="s">
        <v>14</v>
      </c>
      <c r="G3302">
        <f>VLOOKUP(F3302,sizing_mappings!$A$2:$B$6,2,0)</f>
        <v>2</v>
      </c>
      <c r="H3302" t="s">
        <v>2361</v>
      </c>
    </row>
    <row r="3303" spans="1:8" hidden="1">
      <c r="A3303" t="s">
        <v>387</v>
      </c>
      <c r="B3303" t="s">
        <v>3595</v>
      </c>
      <c r="C3303" s="1" t="s">
        <v>13</v>
      </c>
      <c r="D3303">
        <f>VLOOKUP(C3303,status_mappings!$A$2:$B$8,2,0)</f>
        <v>3</v>
      </c>
      <c r="E3303">
        <v>1903</v>
      </c>
      <c r="F3303" t="s">
        <v>14</v>
      </c>
      <c r="G3303">
        <f>VLOOKUP(F3303,sizing_mappings!$A$2:$B$6,2,0)</f>
        <v>2</v>
      </c>
      <c r="H3303" t="s">
        <v>3459</v>
      </c>
    </row>
    <row r="3304" spans="1:8" hidden="1">
      <c r="A3304" t="s">
        <v>387</v>
      </c>
      <c r="B3304" t="s">
        <v>3596</v>
      </c>
      <c r="C3304" s="1" t="s">
        <v>13</v>
      </c>
      <c r="D3304">
        <f>VLOOKUP(C3304,status_mappings!$A$2:$B$8,2,0)</f>
        <v>3</v>
      </c>
      <c r="E3304">
        <v>1903</v>
      </c>
      <c r="F3304" t="s">
        <v>14</v>
      </c>
      <c r="G3304">
        <f>VLOOKUP(F3304,sizing_mappings!$A$2:$B$6,2,0)</f>
        <v>2</v>
      </c>
      <c r="H3304" t="s">
        <v>1314</v>
      </c>
    </row>
    <row r="3305" spans="1:8" hidden="1">
      <c r="A3305" t="s">
        <v>387</v>
      </c>
      <c r="B3305" t="s">
        <v>3597</v>
      </c>
      <c r="C3305" s="1" t="s">
        <v>13</v>
      </c>
      <c r="D3305">
        <f>VLOOKUP(C3305,status_mappings!$A$2:$B$8,2,0)</f>
        <v>3</v>
      </c>
      <c r="E3305">
        <v>1903</v>
      </c>
      <c r="F3305" t="s">
        <v>55</v>
      </c>
      <c r="G3305">
        <v>1</v>
      </c>
      <c r="H3305" t="s">
        <v>1314</v>
      </c>
    </row>
    <row r="3306" spans="1:8" hidden="1">
      <c r="A3306" t="s">
        <v>337</v>
      </c>
      <c r="B3306" t="s">
        <v>3598</v>
      </c>
      <c r="C3306" s="1" t="s">
        <v>13</v>
      </c>
      <c r="D3306">
        <f>VLOOKUP(C3306,status_mappings!$A$2:$B$8,2,0)</f>
        <v>3</v>
      </c>
      <c r="E3306">
        <v>1904</v>
      </c>
      <c r="F3306" t="s">
        <v>18</v>
      </c>
      <c r="G3306">
        <f>VLOOKUP(F3306,sizing_mappings!$A$2:$B$6,2,0)</f>
        <v>5</v>
      </c>
      <c r="H3306" t="s">
        <v>2361</v>
      </c>
    </row>
    <row r="3307" spans="1:8" hidden="1">
      <c r="A3307" t="s">
        <v>337</v>
      </c>
      <c r="B3307" t="s">
        <v>3599</v>
      </c>
      <c r="C3307" s="1" t="s">
        <v>13</v>
      </c>
      <c r="D3307">
        <f>VLOOKUP(C3307,status_mappings!$A$2:$B$8,2,0)</f>
        <v>3</v>
      </c>
      <c r="E3307">
        <v>1904</v>
      </c>
      <c r="F3307" t="s">
        <v>21</v>
      </c>
      <c r="G3307">
        <f>VLOOKUP(F3307,sizing_mappings!$A$2:$B$6,2,0)</f>
        <v>3</v>
      </c>
      <c r="H3307" t="s">
        <v>2361</v>
      </c>
    </row>
    <row r="3308" spans="1:8" hidden="1">
      <c r="A3308" t="s">
        <v>337</v>
      </c>
      <c r="B3308" t="s">
        <v>3600</v>
      </c>
      <c r="C3308" s="1" t="s">
        <v>13</v>
      </c>
      <c r="D3308">
        <f>VLOOKUP(C3308,status_mappings!$A$2:$B$8,2,0)</f>
        <v>3</v>
      </c>
      <c r="E3308">
        <v>1904</v>
      </c>
      <c r="F3308" t="s">
        <v>36</v>
      </c>
      <c r="G3308">
        <f>VLOOKUP(F3308,sizing_mappings!$A$2:$B$6,2,0)</f>
        <v>8</v>
      </c>
      <c r="H3308" t="s">
        <v>2361</v>
      </c>
    </row>
    <row r="3309" spans="1:8" hidden="1">
      <c r="A3309" t="s">
        <v>2930</v>
      </c>
      <c r="B3309" t="s">
        <v>3601</v>
      </c>
      <c r="C3309" s="1" t="s">
        <v>13</v>
      </c>
      <c r="D3309">
        <f>VLOOKUP(C3309,status_mappings!$A$2:$B$8,2,0)</f>
        <v>3</v>
      </c>
      <c r="E3309">
        <v>1904</v>
      </c>
      <c r="F3309" t="s">
        <v>21</v>
      </c>
      <c r="G3309">
        <f>VLOOKUP(F3309,sizing_mappings!$A$2:$B$6,2,0)</f>
        <v>3</v>
      </c>
      <c r="H3309" t="s">
        <v>3152</v>
      </c>
    </row>
    <row r="3310" spans="1:8" ht="14.25" hidden="1" customHeight="1">
      <c r="A3310" t="s">
        <v>387</v>
      </c>
      <c r="B3310" t="s">
        <v>3603</v>
      </c>
      <c r="C3310" s="1" t="s">
        <v>13</v>
      </c>
      <c r="D3310">
        <f>VLOOKUP(C3310,status_mappings!$A$2:$B$8,2,0)</f>
        <v>3</v>
      </c>
      <c r="E3310">
        <v>1904</v>
      </c>
      <c r="F3310" t="s">
        <v>14</v>
      </c>
      <c r="G3310">
        <f>VLOOKUP(F3310,sizing_mappings!$A$2:$B$6,2,0)</f>
        <v>2</v>
      </c>
      <c r="H3310" t="s">
        <v>1400</v>
      </c>
    </row>
    <row r="3311" spans="1:8" ht="14.25" hidden="1" customHeight="1">
      <c r="A3311" t="s">
        <v>387</v>
      </c>
      <c r="B3311" t="s">
        <v>3604</v>
      </c>
      <c r="C3311" s="1" t="s">
        <v>13</v>
      </c>
      <c r="D3311">
        <f>VLOOKUP(C3311,status_mappings!$A$2:$B$8,2,0)</f>
        <v>3</v>
      </c>
      <c r="E3311">
        <v>1904</v>
      </c>
      <c r="F3311" t="s">
        <v>14</v>
      </c>
      <c r="G3311">
        <f>VLOOKUP(F3311,sizing_mappings!$A$2:$B$6,2,0)</f>
        <v>2</v>
      </c>
      <c r="H3311" t="s">
        <v>2361</v>
      </c>
    </row>
    <row r="3312" spans="1:8" ht="14.25" hidden="1" customHeight="1">
      <c r="A3312" t="s">
        <v>387</v>
      </c>
      <c r="B3312" t="s">
        <v>3605</v>
      </c>
      <c r="C3312" s="1" t="s">
        <v>13</v>
      </c>
      <c r="D3312">
        <f>VLOOKUP(C3312,status_mappings!$A$2:$B$8,2,0)</f>
        <v>3</v>
      </c>
      <c r="E3312">
        <v>1904</v>
      </c>
      <c r="F3312" t="s">
        <v>14</v>
      </c>
      <c r="G3312">
        <f>VLOOKUP(F3312,sizing_mappings!$A$2:$B$6,2,0)</f>
        <v>2</v>
      </c>
      <c r="H3312" t="s">
        <v>452</v>
      </c>
    </row>
    <row r="3313" spans="1:8" ht="14.25" hidden="1" customHeight="1">
      <c r="A3313" t="s">
        <v>387</v>
      </c>
      <c r="B3313" t="s">
        <v>3606</v>
      </c>
      <c r="C3313" s="1" t="s">
        <v>13</v>
      </c>
      <c r="D3313">
        <f>VLOOKUP(C3313,status_mappings!$A$2:$B$8,2,0)</f>
        <v>3</v>
      </c>
      <c r="E3313">
        <v>1904</v>
      </c>
      <c r="F3313" t="s">
        <v>14</v>
      </c>
      <c r="G3313">
        <f>VLOOKUP(F3313,sizing_mappings!$A$2:$B$6,2,0)</f>
        <v>2</v>
      </c>
      <c r="H3313" t="s">
        <v>1314</v>
      </c>
    </row>
    <row r="3314" spans="1:8" ht="14.25" hidden="1" customHeight="1">
      <c r="A3314" t="s">
        <v>387</v>
      </c>
      <c r="B3314" t="s">
        <v>3607</v>
      </c>
      <c r="C3314" s="1" t="s">
        <v>13</v>
      </c>
      <c r="D3314">
        <f>VLOOKUP(C3314,status_mappings!$A$2:$B$8,2,0)</f>
        <v>3</v>
      </c>
      <c r="E3314">
        <v>1904</v>
      </c>
      <c r="F3314" t="s">
        <v>14</v>
      </c>
      <c r="G3314">
        <f>VLOOKUP(F3314,sizing_mappings!$A$2:$B$6,2,0)</f>
        <v>2</v>
      </c>
      <c r="H3314" t="s">
        <v>3459</v>
      </c>
    </row>
    <row r="3315" spans="1:8" hidden="1">
      <c r="A3315" t="s">
        <v>387</v>
      </c>
      <c r="B3315" t="s">
        <v>3608</v>
      </c>
      <c r="C3315" s="1" t="s">
        <v>13</v>
      </c>
      <c r="D3315">
        <f>VLOOKUP(C3315,status_mappings!$A$2:$B$8,2,0)</f>
        <v>3</v>
      </c>
      <c r="E3315">
        <v>1904</v>
      </c>
      <c r="F3315" t="s">
        <v>55</v>
      </c>
      <c r="G3315">
        <v>1</v>
      </c>
      <c r="H3315" t="s">
        <v>1314</v>
      </c>
    </row>
    <row r="3316" spans="1:8" hidden="1">
      <c r="A3316" t="s">
        <v>31</v>
      </c>
      <c r="B3316" t="s">
        <v>3609</v>
      </c>
      <c r="C3316" s="1" t="s">
        <v>13</v>
      </c>
      <c r="D3316">
        <f>VLOOKUP(C3316,status_mappings!$A$2:$B$8,2,0)</f>
        <v>3</v>
      </c>
      <c r="E3316">
        <v>1904</v>
      </c>
      <c r="F3316" t="s">
        <v>36</v>
      </c>
      <c r="G3316">
        <f>VLOOKUP(F3316,sizing_mappings!$A$2:$B$6,2,0)</f>
        <v>8</v>
      </c>
      <c r="H3316" t="s">
        <v>1400</v>
      </c>
    </row>
    <row r="3317" spans="1:8" ht="15" hidden="1" customHeight="1">
      <c r="A3317" t="s">
        <v>31</v>
      </c>
      <c r="B3317" t="s">
        <v>3613</v>
      </c>
      <c r="C3317" s="1" t="s">
        <v>13</v>
      </c>
      <c r="D3317">
        <f>VLOOKUP(C3317,status_mappings!$A$2:$B$8,2,0)</f>
        <v>3</v>
      </c>
      <c r="E3317">
        <v>1904</v>
      </c>
      <c r="F3317" t="s">
        <v>14</v>
      </c>
      <c r="G3317">
        <f>VLOOKUP(F3317,sizing_mappings!$A$2:$B$6,2,0)</f>
        <v>2</v>
      </c>
      <c r="H3317" t="s">
        <v>3610</v>
      </c>
    </row>
    <row r="3318" spans="1:8" ht="15" hidden="1" customHeight="1">
      <c r="A3318" t="s">
        <v>31</v>
      </c>
      <c r="B3318" t="s">
        <v>3614</v>
      </c>
      <c r="C3318" s="1" t="s">
        <v>13</v>
      </c>
      <c r="D3318">
        <f>VLOOKUP(C3318,status_mappings!$A$2:$B$8,2,0)</f>
        <v>3</v>
      </c>
      <c r="E3318">
        <v>1907</v>
      </c>
      <c r="F3318" t="s">
        <v>14</v>
      </c>
      <c r="G3318">
        <f>VLOOKUP(F3318,sizing_mappings!$A$2:$B$6,2,0)</f>
        <v>2</v>
      </c>
      <c r="H3318" t="s">
        <v>3611</v>
      </c>
    </row>
    <row r="3319" spans="1:8" ht="15.75" hidden="1" customHeight="1">
      <c r="A3319" t="s">
        <v>31</v>
      </c>
      <c r="B3319" t="s">
        <v>3615</v>
      </c>
      <c r="C3319" s="1" t="s">
        <v>75</v>
      </c>
      <c r="D3319" t="e">
        <f>VLOOKUP(C3319,status_mappings!$A$2:$B$8,2,0)</f>
        <v>#N/A</v>
      </c>
      <c r="E3319">
        <v>1907</v>
      </c>
      <c r="F3319" t="s">
        <v>14</v>
      </c>
      <c r="G3319">
        <f>VLOOKUP(F3319,sizing_mappings!$A$2:$B$6,2,0)</f>
        <v>2</v>
      </c>
      <c r="H3319" t="s">
        <v>3612</v>
      </c>
    </row>
    <row r="3320" spans="1:8" ht="15.75" hidden="1" customHeight="1">
      <c r="A3320" t="s">
        <v>31</v>
      </c>
      <c r="B3320" t="s">
        <v>3616</v>
      </c>
      <c r="C3320" s="1" t="s">
        <v>75</v>
      </c>
      <c r="D3320" t="e">
        <f>VLOOKUP(C3320,status_mappings!$A$2:$B$8,2,0)</f>
        <v>#N/A</v>
      </c>
      <c r="E3320">
        <v>1905</v>
      </c>
      <c r="F3320" t="s">
        <v>14</v>
      </c>
      <c r="G3320">
        <f>VLOOKUP(F3320,sizing_mappings!$A$2:$B$6,2,0)</f>
        <v>2</v>
      </c>
      <c r="H3320" t="s">
        <v>3617</v>
      </c>
    </row>
    <row r="3321" spans="1:8" hidden="1">
      <c r="A3321" t="s">
        <v>337</v>
      </c>
      <c r="B3321" t="s">
        <v>3618</v>
      </c>
      <c r="C3321" s="1" t="s">
        <v>13</v>
      </c>
      <c r="D3321">
        <f>VLOOKUP(C3321,status_mappings!$A$2:$B$8,2,0)</f>
        <v>3</v>
      </c>
      <c r="E3321">
        <v>1904</v>
      </c>
      <c r="F3321" t="s">
        <v>14</v>
      </c>
      <c r="G3321">
        <f>VLOOKUP(F3321,sizing_mappings!$A$2:$B$6,2,0)</f>
        <v>2</v>
      </c>
      <c r="H3321" t="s">
        <v>2361</v>
      </c>
    </row>
    <row r="3322" spans="1:8" hidden="1">
      <c r="A3322" t="s">
        <v>337</v>
      </c>
      <c r="B3322" t="s">
        <v>3619</v>
      </c>
      <c r="C3322" s="1" t="s">
        <v>13</v>
      </c>
      <c r="D3322">
        <f>VLOOKUP(C3322,status_mappings!$A$2:$B$8,2,0)</f>
        <v>3</v>
      </c>
      <c r="E3322">
        <v>1904</v>
      </c>
      <c r="F3322" t="s">
        <v>14</v>
      </c>
      <c r="G3322">
        <f>VLOOKUP(F3322,sizing_mappings!$A$2:$B$6,2,0)</f>
        <v>2</v>
      </c>
      <c r="H3322" t="s">
        <v>2361</v>
      </c>
    </row>
    <row r="3323" spans="1:8" hidden="1">
      <c r="A3323" t="s">
        <v>337</v>
      </c>
      <c r="B3323" t="s">
        <v>3620</v>
      </c>
      <c r="C3323" s="1" t="s">
        <v>13</v>
      </c>
      <c r="D3323">
        <f>VLOOKUP(C3323,status_mappings!$A$2:$B$8,2,0)</f>
        <v>3</v>
      </c>
      <c r="E3323">
        <v>1905</v>
      </c>
      <c r="F3323" t="s">
        <v>14</v>
      </c>
      <c r="G3323">
        <f>VLOOKUP(F3323,sizing_mappings!$A$2:$B$6,2,0)</f>
        <v>2</v>
      </c>
      <c r="H3323" t="s">
        <v>2361</v>
      </c>
    </row>
    <row r="3324" spans="1:8" hidden="1">
      <c r="A3324" t="s">
        <v>337</v>
      </c>
      <c r="B3324" t="s">
        <v>3621</v>
      </c>
      <c r="C3324" s="1" t="s">
        <v>13</v>
      </c>
      <c r="D3324">
        <f>VLOOKUP(C3324,status_mappings!$A$2:$B$8,2,0)</f>
        <v>3</v>
      </c>
      <c r="E3324">
        <v>1906</v>
      </c>
      <c r="F3324" t="s">
        <v>18</v>
      </c>
      <c r="G3324">
        <f>VLOOKUP(F3324,sizing_mappings!$A$2:$B$6,2,0)</f>
        <v>5</v>
      </c>
      <c r="H3324" t="s">
        <v>2361</v>
      </c>
    </row>
    <row r="3325" spans="1:8" ht="14.25" hidden="1" customHeight="1">
      <c r="A3325" t="s">
        <v>387</v>
      </c>
      <c r="B3325" t="s">
        <v>3622</v>
      </c>
      <c r="C3325" s="1" t="s">
        <v>13</v>
      </c>
      <c r="D3325">
        <f>VLOOKUP(C3325,status_mappings!$A$2:$B$8,2,0)</f>
        <v>3</v>
      </c>
      <c r="E3325">
        <v>1904</v>
      </c>
      <c r="F3325" t="s">
        <v>14</v>
      </c>
      <c r="G3325">
        <f>VLOOKUP(F3325,sizing_mappings!$A$2:$B$6,2,0)</f>
        <v>2</v>
      </c>
      <c r="H3325" t="s">
        <v>1400</v>
      </c>
    </row>
    <row r="3326" spans="1:8" ht="14.25" hidden="1" customHeight="1">
      <c r="A3326" t="s">
        <v>387</v>
      </c>
      <c r="B3326" t="s">
        <v>3623</v>
      </c>
      <c r="C3326" s="1" t="s">
        <v>13</v>
      </c>
      <c r="D3326">
        <f>VLOOKUP(C3326,status_mappings!$A$2:$B$8,2,0)</f>
        <v>3</v>
      </c>
      <c r="E3326">
        <v>1904</v>
      </c>
      <c r="F3326" t="s">
        <v>14</v>
      </c>
      <c r="G3326">
        <f>VLOOKUP(F3326,sizing_mappings!$A$2:$B$6,2,0)</f>
        <v>2</v>
      </c>
      <c r="H3326" t="s">
        <v>2361</v>
      </c>
    </row>
    <row r="3327" spans="1:8" ht="14.25" hidden="1" customHeight="1">
      <c r="A3327" t="s">
        <v>387</v>
      </c>
      <c r="B3327" t="s">
        <v>3624</v>
      </c>
      <c r="C3327" s="1" t="s">
        <v>13</v>
      </c>
      <c r="D3327">
        <f>VLOOKUP(C3327,status_mappings!$A$2:$B$8,2,0)</f>
        <v>3</v>
      </c>
      <c r="E3327">
        <v>1904</v>
      </c>
      <c r="F3327" t="s">
        <v>14</v>
      </c>
      <c r="G3327">
        <f>VLOOKUP(F3327,sizing_mappings!$A$2:$B$6,2,0)</f>
        <v>2</v>
      </c>
      <c r="H3327" t="s">
        <v>452</v>
      </c>
    </row>
    <row r="3328" spans="1:8" ht="14.25" hidden="1" customHeight="1">
      <c r="A3328" t="s">
        <v>387</v>
      </c>
      <c r="B3328" t="s">
        <v>3625</v>
      </c>
      <c r="C3328" s="1" t="s">
        <v>13</v>
      </c>
      <c r="D3328">
        <f>VLOOKUP(C3328,status_mappings!$A$2:$B$8,2,0)</f>
        <v>3</v>
      </c>
      <c r="E3328">
        <v>1904</v>
      </c>
      <c r="F3328" t="s">
        <v>14</v>
      </c>
      <c r="G3328">
        <f>VLOOKUP(F3328,sizing_mappings!$A$2:$B$6,2,0)</f>
        <v>2</v>
      </c>
      <c r="H3328" t="s">
        <v>1314</v>
      </c>
    </row>
    <row r="3329" spans="1:8" hidden="1">
      <c r="A3329" t="s">
        <v>387</v>
      </c>
      <c r="B3329" t="s">
        <v>3632</v>
      </c>
      <c r="C3329" s="1" t="s">
        <v>13</v>
      </c>
      <c r="D3329">
        <f>VLOOKUP(C3329,status_mappings!$A$2:$B$8,2,0)</f>
        <v>3</v>
      </c>
      <c r="E3329">
        <v>1904</v>
      </c>
      <c r="F3329" t="s">
        <v>55</v>
      </c>
      <c r="G3329">
        <v>1</v>
      </c>
      <c r="H3329" t="s">
        <v>1314</v>
      </c>
    </row>
    <row r="3330" spans="1:8" ht="14.25" hidden="1" customHeight="1">
      <c r="A3330" t="s">
        <v>387</v>
      </c>
      <c r="B3330" t="s">
        <v>3626</v>
      </c>
      <c r="C3330" s="1" t="s">
        <v>13</v>
      </c>
      <c r="D3330">
        <f>VLOOKUP(C3330,status_mappings!$A$2:$B$8,2,0)</f>
        <v>3</v>
      </c>
      <c r="E3330">
        <v>1904</v>
      </c>
      <c r="F3330" t="s">
        <v>14</v>
      </c>
      <c r="G3330">
        <f>VLOOKUP(F3330,sizing_mappings!$A$2:$B$6,2,0)</f>
        <v>2</v>
      </c>
      <c r="H3330" t="s">
        <v>1400</v>
      </c>
    </row>
    <row r="3331" spans="1:8" ht="14.25" hidden="1" customHeight="1">
      <c r="A3331" t="s">
        <v>387</v>
      </c>
      <c r="B3331" t="s">
        <v>3627</v>
      </c>
      <c r="C3331" s="1" t="s">
        <v>13</v>
      </c>
      <c r="D3331">
        <f>VLOOKUP(C3331,status_mappings!$A$2:$B$8,2,0)</f>
        <v>3</v>
      </c>
      <c r="E3331">
        <v>1904</v>
      </c>
      <c r="F3331" t="s">
        <v>14</v>
      </c>
      <c r="G3331">
        <f>VLOOKUP(F3331,sizing_mappings!$A$2:$B$6,2,0)</f>
        <v>2</v>
      </c>
      <c r="H3331" t="s">
        <v>1696</v>
      </c>
    </row>
    <row r="3332" spans="1:8" ht="14.25" hidden="1" customHeight="1">
      <c r="A3332" t="s">
        <v>387</v>
      </c>
      <c r="B3332" t="s">
        <v>3628</v>
      </c>
      <c r="C3332" s="1" t="s">
        <v>13</v>
      </c>
      <c r="D3332">
        <f>VLOOKUP(C3332,status_mappings!$A$2:$B$8,2,0)</f>
        <v>3</v>
      </c>
      <c r="E3332">
        <v>1904</v>
      </c>
      <c r="F3332" t="s">
        <v>14</v>
      </c>
      <c r="G3332">
        <f>VLOOKUP(F3332,sizing_mappings!$A$2:$B$6,2,0)</f>
        <v>2</v>
      </c>
      <c r="H3332" t="s">
        <v>1689</v>
      </c>
    </row>
    <row r="3333" spans="1:8" ht="14.25" hidden="1" customHeight="1">
      <c r="A3333" t="s">
        <v>387</v>
      </c>
      <c r="B3333" t="s">
        <v>3629</v>
      </c>
      <c r="C3333" s="1" t="s">
        <v>13</v>
      </c>
      <c r="D3333">
        <f>VLOOKUP(C3333,status_mappings!$A$2:$B$8,2,0)</f>
        <v>3</v>
      </c>
      <c r="E3333">
        <v>1904</v>
      </c>
      <c r="F3333" t="s">
        <v>14</v>
      </c>
      <c r="G3333">
        <f>VLOOKUP(F3333,sizing_mappings!$A$2:$B$6,2,0)</f>
        <v>2</v>
      </c>
      <c r="H3333" t="s">
        <v>2361</v>
      </c>
    </row>
    <row r="3334" spans="1:8" ht="14.25" hidden="1" customHeight="1">
      <c r="A3334" t="s">
        <v>387</v>
      </c>
      <c r="B3334" t="s">
        <v>3630</v>
      </c>
      <c r="C3334" s="1" t="s">
        <v>13</v>
      </c>
      <c r="D3334">
        <f>VLOOKUP(C3334,status_mappings!$A$2:$B$8,2,0)</f>
        <v>3</v>
      </c>
      <c r="E3334">
        <v>1904</v>
      </c>
      <c r="F3334" t="s">
        <v>14</v>
      </c>
      <c r="G3334">
        <f>VLOOKUP(F3334,sizing_mappings!$A$2:$B$6,2,0)</f>
        <v>2</v>
      </c>
      <c r="H3334" t="s">
        <v>3502</v>
      </c>
    </row>
    <row r="3335" spans="1:8" hidden="1">
      <c r="A3335" t="s">
        <v>387</v>
      </c>
      <c r="B3335" t="s">
        <v>3631</v>
      </c>
      <c r="C3335" s="1" t="s">
        <v>13</v>
      </c>
      <c r="D3335">
        <f>VLOOKUP(C3335,status_mappings!$A$2:$B$8,2,0)</f>
        <v>3</v>
      </c>
      <c r="E3335">
        <v>1904</v>
      </c>
      <c r="F3335" t="s">
        <v>55</v>
      </c>
      <c r="G3335">
        <f>VLOOKUP(F3335,sizing_mappings!$A$2:$B$6,2,0)</f>
        <v>1</v>
      </c>
      <c r="H3335" t="s">
        <v>1314</v>
      </c>
    </row>
    <row r="3336" spans="1:8" hidden="1">
      <c r="A3336" t="s">
        <v>337</v>
      </c>
      <c r="B3336" t="s">
        <v>3633</v>
      </c>
      <c r="C3336" s="1" t="s">
        <v>13</v>
      </c>
      <c r="D3336">
        <f>VLOOKUP(C3336,status_mappings!$A$2:$B$8,2,0)</f>
        <v>3</v>
      </c>
      <c r="E3336">
        <v>1904</v>
      </c>
      <c r="F3336" t="s">
        <v>55</v>
      </c>
      <c r="G3336">
        <f>VLOOKUP(F3336,sizing_mappings!$A$2:$B$6,2,0)</f>
        <v>1</v>
      </c>
      <c r="H3336" t="s">
        <v>2361</v>
      </c>
    </row>
    <row r="3337" spans="1:8" hidden="1">
      <c r="A3337" t="s">
        <v>337</v>
      </c>
      <c r="B3337" t="s">
        <v>3634</v>
      </c>
      <c r="C3337" s="1" t="s">
        <v>13</v>
      </c>
      <c r="D3337">
        <f>VLOOKUP(C3337,status_mappings!$A$2:$B$8,2,0)</f>
        <v>3</v>
      </c>
      <c r="E3337">
        <v>1905</v>
      </c>
      <c r="F3337" t="s">
        <v>36</v>
      </c>
      <c r="G3337">
        <f>VLOOKUP(F3337,sizing_mappings!$A$2:$B$6,2,0)</f>
        <v>8</v>
      </c>
      <c r="H3337" t="s">
        <v>2361</v>
      </c>
    </row>
    <row r="3338" spans="1:8" hidden="1">
      <c r="A3338" t="s">
        <v>2930</v>
      </c>
      <c r="B3338" t="s">
        <v>3636</v>
      </c>
      <c r="C3338" s="1" t="s">
        <v>13</v>
      </c>
      <c r="D3338">
        <f>VLOOKUP(C3338,status_mappings!$A$2:$B$8,2,0)</f>
        <v>3</v>
      </c>
      <c r="E3338">
        <v>1905</v>
      </c>
      <c r="F3338" t="s">
        <v>18</v>
      </c>
      <c r="G3338">
        <f>VLOOKUP(F3338,sizing_mappings!$A$2:$B$6,2,0)</f>
        <v>5</v>
      </c>
      <c r="H3338" t="s">
        <v>3152</v>
      </c>
    </row>
    <row r="3339" spans="1:8" hidden="1">
      <c r="A3339" t="s">
        <v>2930</v>
      </c>
      <c r="B3339" t="s">
        <v>3637</v>
      </c>
      <c r="C3339" s="1" t="s">
        <v>75</v>
      </c>
      <c r="D3339" t="e">
        <f>VLOOKUP(C3339,status_mappings!$A$2:$B$8,2,0)</f>
        <v>#N/A</v>
      </c>
      <c r="E3339">
        <v>1904</v>
      </c>
      <c r="F3339" t="s">
        <v>18</v>
      </c>
      <c r="G3339">
        <f>VLOOKUP(F3339,sizing_mappings!$A$2:$B$6,2,0)</f>
        <v>5</v>
      </c>
      <c r="H3339" t="s">
        <v>25</v>
      </c>
    </row>
    <row r="3340" spans="1:8" hidden="1">
      <c r="A3340" t="s">
        <v>3562</v>
      </c>
      <c r="B3340" t="s">
        <v>3638</v>
      </c>
      <c r="C3340" s="1" t="s">
        <v>13</v>
      </c>
      <c r="D3340">
        <f>VLOOKUP(C3340,status_mappings!$A$2:$B$8,2,0)</f>
        <v>3</v>
      </c>
      <c r="E3340">
        <v>1905</v>
      </c>
      <c r="F3340" t="s">
        <v>55</v>
      </c>
      <c r="G3340">
        <f>VLOOKUP(F3340,sizing_mappings!$A$2:$B$6,2,0)</f>
        <v>1</v>
      </c>
      <c r="H3340" t="s">
        <v>3455</v>
      </c>
    </row>
    <row r="3341" spans="1:8" hidden="1">
      <c r="A3341" t="s">
        <v>3562</v>
      </c>
      <c r="B3341" t="s">
        <v>3639</v>
      </c>
      <c r="C3341" s="1" t="s">
        <v>13</v>
      </c>
      <c r="D3341">
        <f>VLOOKUP(C3341,status_mappings!$A$2:$B$8,2,0)</f>
        <v>3</v>
      </c>
      <c r="E3341">
        <v>1904</v>
      </c>
      <c r="F3341" t="s">
        <v>55</v>
      </c>
      <c r="G3341">
        <f>VLOOKUP(F3341,sizing_mappings!$A$2:$B$6,2,0)</f>
        <v>1</v>
      </c>
      <c r="H3341" t="s">
        <v>3455</v>
      </c>
    </row>
    <row r="3342" spans="1:8" hidden="1">
      <c r="A3342" t="s">
        <v>31</v>
      </c>
      <c r="B3342" t="s">
        <v>3640</v>
      </c>
      <c r="C3342" s="1" t="s">
        <v>13</v>
      </c>
      <c r="D3342">
        <f>VLOOKUP(C3342,status_mappings!$A$2:$B$8,2,0)</f>
        <v>3</v>
      </c>
      <c r="E3342">
        <v>1904</v>
      </c>
      <c r="F3342" t="s">
        <v>14</v>
      </c>
      <c r="G3342">
        <f>VLOOKUP(F3342,sizing_mappings!$A$2:$B$6,2,0)</f>
        <v>2</v>
      </c>
      <c r="H3342" t="s">
        <v>1314</v>
      </c>
    </row>
    <row r="3343" spans="1:8" hidden="1">
      <c r="A3343" t="s">
        <v>31</v>
      </c>
      <c r="B3343" t="s">
        <v>3641</v>
      </c>
      <c r="C3343" s="1" t="s">
        <v>13</v>
      </c>
      <c r="D3343">
        <f>VLOOKUP(C3343,status_mappings!$A$2:$B$8,2,0)</f>
        <v>3</v>
      </c>
      <c r="E3343">
        <v>1904</v>
      </c>
      <c r="F3343" t="s">
        <v>55</v>
      </c>
      <c r="G3343">
        <f>VLOOKUP(F3343,sizing_mappings!$A$2:$B$6,2,0)</f>
        <v>1</v>
      </c>
      <c r="H3343" t="s">
        <v>1314</v>
      </c>
    </row>
    <row r="3344" spans="1:8" ht="15" hidden="1" customHeight="1">
      <c r="A3344" t="s">
        <v>387</v>
      </c>
      <c r="B3344" t="s">
        <v>3642</v>
      </c>
      <c r="C3344" s="1" t="s">
        <v>13</v>
      </c>
      <c r="D3344">
        <f>VLOOKUP(C3344,status_mappings!$A$2:$B$8,2,0)</f>
        <v>3</v>
      </c>
      <c r="E3344">
        <v>1906</v>
      </c>
      <c r="F3344" t="s">
        <v>18</v>
      </c>
      <c r="G3344">
        <v>5</v>
      </c>
      <c r="H3344" t="s">
        <v>3327</v>
      </c>
    </row>
    <row r="3345" spans="1:8" ht="15" hidden="1" customHeight="1">
      <c r="A3345" t="s">
        <v>387</v>
      </c>
      <c r="B3345" t="s">
        <v>3643</v>
      </c>
      <c r="C3345" s="1" t="s">
        <v>13</v>
      </c>
      <c r="D3345">
        <f>VLOOKUP(C3345,status_mappings!$A$2:$B$8,2,0)</f>
        <v>3</v>
      </c>
      <c r="E3345">
        <v>1906</v>
      </c>
      <c r="F3345" t="s">
        <v>18</v>
      </c>
      <c r="G3345">
        <v>5</v>
      </c>
      <c r="H3345" t="s">
        <v>3459</v>
      </c>
    </row>
    <row r="3346" spans="1:8" ht="15" hidden="1" customHeight="1">
      <c r="A3346" t="s">
        <v>31</v>
      </c>
      <c r="B3346" t="s">
        <v>3644</v>
      </c>
      <c r="C3346" s="1" t="s">
        <v>13</v>
      </c>
      <c r="D3346">
        <f>VLOOKUP(C3346,status_mappings!$A$2:$B$8,2,0)</f>
        <v>3</v>
      </c>
      <c r="E3346">
        <v>1907</v>
      </c>
      <c r="F3346" t="s">
        <v>21</v>
      </c>
      <c r="G3346">
        <f>VLOOKUP(F3346,sizing_mappings!$A$2:$B$6,2,0)</f>
        <v>3</v>
      </c>
      <c r="H3346" t="s">
        <v>3459</v>
      </c>
    </row>
    <row r="3347" spans="1:8" hidden="1">
      <c r="A3347" t="s">
        <v>31</v>
      </c>
      <c r="B3347" t="s">
        <v>3645</v>
      </c>
      <c r="C3347" s="1" t="s">
        <v>13</v>
      </c>
      <c r="D3347">
        <f>VLOOKUP(C3347,status_mappings!$A$2:$B$8,2,0)</f>
        <v>3</v>
      </c>
      <c r="E3347">
        <v>1904</v>
      </c>
      <c r="F3347" t="s">
        <v>14</v>
      </c>
      <c r="G3347">
        <f>VLOOKUP(F3347,sizing_mappings!$A$2:$B$6,2,0)</f>
        <v>2</v>
      </c>
      <c r="H3347" t="s">
        <v>1400</v>
      </c>
    </row>
    <row r="3348" spans="1:8" hidden="1">
      <c r="A3348" t="s">
        <v>31</v>
      </c>
      <c r="B3348" t="s">
        <v>3646</v>
      </c>
      <c r="C3348" s="1" t="s">
        <v>13</v>
      </c>
      <c r="D3348">
        <f>VLOOKUP(C3348,status_mappings!$A$2:$B$8,2,0)</f>
        <v>3</v>
      </c>
      <c r="E3348">
        <v>1904</v>
      </c>
      <c r="F3348" t="s">
        <v>14</v>
      </c>
      <c r="G3348">
        <f>VLOOKUP(F3348,sizing_mappings!$A$2:$B$6,2,0)</f>
        <v>2</v>
      </c>
      <c r="H3348" t="s">
        <v>1314</v>
      </c>
    </row>
    <row r="3349" spans="1:8" hidden="1">
      <c r="A3349" t="s">
        <v>31</v>
      </c>
      <c r="B3349" t="s">
        <v>3647</v>
      </c>
      <c r="C3349" s="1" t="s">
        <v>13</v>
      </c>
      <c r="D3349">
        <f>VLOOKUP(C3349,status_mappings!$A$2:$B$8,2,0)</f>
        <v>3</v>
      </c>
      <c r="E3349">
        <v>1904</v>
      </c>
      <c r="F3349" t="s">
        <v>55</v>
      </c>
      <c r="G3349">
        <f>VLOOKUP(F3349,sizing_mappings!$A$2:$B$6,2,0)</f>
        <v>1</v>
      </c>
      <c r="H3349" t="s">
        <v>2361</v>
      </c>
    </row>
    <row r="3350" spans="1:8" hidden="1">
      <c r="A3350" t="s">
        <v>31</v>
      </c>
      <c r="B3350" t="s">
        <v>3648</v>
      </c>
      <c r="C3350" s="1" t="s">
        <v>13</v>
      </c>
      <c r="D3350">
        <f>VLOOKUP(C3350,status_mappings!$A$2:$B$8,2,0)</f>
        <v>3</v>
      </c>
      <c r="E3350">
        <v>1904</v>
      </c>
      <c r="F3350" t="s">
        <v>55</v>
      </c>
      <c r="G3350">
        <f>VLOOKUP(F3350,sizing_mappings!$A$2:$B$6,2,0)</f>
        <v>1</v>
      </c>
      <c r="H3350" t="s">
        <v>3459</v>
      </c>
    </row>
    <row r="3351" spans="1:8" hidden="1">
      <c r="A3351" t="s">
        <v>31</v>
      </c>
      <c r="B3351" t="s">
        <v>3649</v>
      </c>
      <c r="C3351" s="1" t="s">
        <v>13</v>
      </c>
      <c r="D3351">
        <f>VLOOKUP(C3351,status_mappings!$A$2:$B$8,2,0)</f>
        <v>3</v>
      </c>
      <c r="E3351">
        <v>1904</v>
      </c>
      <c r="F3351" t="s">
        <v>55</v>
      </c>
      <c r="G3351">
        <f>VLOOKUP(F3351,sizing_mappings!$A$2:$B$6,2,0)</f>
        <v>1</v>
      </c>
      <c r="H3351" t="s">
        <v>3125</v>
      </c>
    </row>
    <row r="3352" spans="1:8" hidden="1">
      <c r="A3352" t="s">
        <v>31</v>
      </c>
      <c r="B3352" t="s">
        <v>3650</v>
      </c>
      <c r="C3352" s="1" t="s">
        <v>13</v>
      </c>
      <c r="D3352">
        <f>VLOOKUP(C3352,status_mappings!$A$2:$B$8,2,0)</f>
        <v>3</v>
      </c>
      <c r="E3352">
        <v>1904</v>
      </c>
      <c r="F3352" t="s">
        <v>55</v>
      </c>
      <c r="G3352">
        <f>VLOOKUP(F3352,sizing_mappings!$A$2:$B$6,2,0)</f>
        <v>1</v>
      </c>
      <c r="H3352" t="s">
        <v>3455</v>
      </c>
    </row>
    <row r="3353" spans="1:8" hidden="1">
      <c r="A3353" t="s">
        <v>785</v>
      </c>
      <c r="B3353" t="s">
        <v>3651</v>
      </c>
      <c r="C3353" s="1" t="s">
        <v>13</v>
      </c>
      <c r="D3353">
        <f>VLOOKUP(C3353,status_mappings!$A$2:$B$8,2,0)</f>
        <v>3</v>
      </c>
      <c r="E3353">
        <v>1904</v>
      </c>
      <c r="F3353" t="s">
        <v>14</v>
      </c>
      <c r="G3353">
        <f>VLOOKUP(F3353,sizing_mappings!$A$2:$B$6,2,0)</f>
        <v>2</v>
      </c>
      <c r="H3353" t="s">
        <v>3235</v>
      </c>
    </row>
    <row r="3354" spans="1:8" hidden="1">
      <c r="A3354" t="s">
        <v>785</v>
      </c>
      <c r="B3354" t="s">
        <v>3652</v>
      </c>
      <c r="C3354" s="1" t="s">
        <v>13</v>
      </c>
      <c r="D3354">
        <f>VLOOKUP(C3354,status_mappings!$A$2:$B$8,2,0)</f>
        <v>3</v>
      </c>
      <c r="E3354">
        <v>1904</v>
      </c>
      <c r="F3354" t="s">
        <v>14</v>
      </c>
      <c r="G3354">
        <f>VLOOKUP(F3354,sizing_mappings!$A$2:$B$6,2,0)</f>
        <v>2</v>
      </c>
      <c r="H3354" t="s">
        <v>3440</v>
      </c>
    </row>
    <row r="3355" spans="1:8" hidden="1">
      <c r="A3355" t="s">
        <v>785</v>
      </c>
      <c r="B3355" t="s">
        <v>3653</v>
      </c>
      <c r="C3355" s="1" t="s">
        <v>13</v>
      </c>
      <c r="D3355">
        <f>VLOOKUP(C3355,status_mappings!$A$2:$B$8,2,0)</f>
        <v>3</v>
      </c>
      <c r="E3355">
        <v>1904</v>
      </c>
      <c r="F3355" t="s">
        <v>55</v>
      </c>
      <c r="G3355">
        <f>VLOOKUP(F3355,sizing_mappings!$A$2:$B$6,2,0)</f>
        <v>1</v>
      </c>
      <c r="H3355" t="s">
        <v>3235</v>
      </c>
    </row>
    <row r="3356" spans="1:8" hidden="1">
      <c r="A3356" t="s">
        <v>785</v>
      </c>
      <c r="B3356" t="s">
        <v>3654</v>
      </c>
      <c r="C3356" s="1" t="s">
        <v>13</v>
      </c>
      <c r="D3356">
        <f>VLOOKUP(C3356,status_mappings!$A$2:$B$8,2,0)</f>
        <v>3</v>
      </c>
      <c r="E3356">
        <v>1904</v>
      </c>
      <c r="F3356" t="s">
        <v>14</v>
      </c>
      <c r="G3356">
        <f>VLOOKUP(F3356,sizing_mappings!$A$2:$B$6,2,0)</f>
        <v>2</v>
      </c>
      <c r="H3356" t="s">
        <v>3235</v>
      </c>
    </row>
    <row r="3357" spans="1:8" hidden="1">
      <c r="A3357" t="s">
        <v>2296</v>
      </c>
      <c r="B3357" t="s">
        <v>3655</v>
      </c>
      <c r="C3357" s="1" t="s">
        <v>13</v>
      </c>
      <c r="D3357">
        <f>VLOOKUP(C3357,status_mappings!$A$2:$B$8,2,0)</f>
        <v>3</v>
      </c>
      <c r="E3357">
        <v>1904</v>
      </c>
      <c r="F3357" t="s">
        <v>55</v>
      </c>
      <c r="G3357">
        <f>VLOOKUP(F3357,sizing_mappings!$A$2:$B$6,2,0)</f>
        <v>1</v>
      </c>
      <c r="H3357" t="s">
        <v>3502</v>
      </c>
    </row>
    <row r="3358" spans="1:8" hidden="1">
      <c r="A3358" t="s">
        <v>2296</v>
      </c>
      <c r="B3358" t="s">
        <v>3656</v>
      </c>
      <c r="C3358" s="1" t="s">
        <v>13</v>
      </c>
      <c r="D3358">
        <f>VLOOKUP(C3358,status_mappings!$A$2:$B$8,2,0)</f>
        <v>3</v>
      </c>
      <c r="E3358">
        <v>1905</v>
      </c>
      <c r="F3358" t="s">
        <v>21</v>
      </c>
      <c r="G3358">
        <f>VLOOKUP(F3358,sizing_mappings!$A$2:$B$6,2,0)</f>
        <v>3</v>
      </c>
      <c r="H3358" t="s">
        <v>3502</v>
      </c>
    </row>
    <row r="3359" spans="1:8" ht="14.25" hidden="1" customHeight="1">
      <c r="A3359" t="s">
        <v>387</v>
      </c>
      <c r="B3359" t="s">
        <v>3657</v>
      </c>
      <c r="C3359" s="1" t="s">
        <v>13</v>
      </c>
      <c r="D3359">
        <f>VLOOKUP(C3359,status_mappings!$A$2:$B$8,2,0)</f>
        <v>3</v>
      </c>
      <c r="E3359">
        <v>1905</v>
      </c>
      <c r="F3359" t="s">
        <v>14</v>
      </c>
      <c r="G3359">
        <f>VLOOKUP(F3359,sizing_mappings!$A$2:$B$6,2,0)</f>
        <v>2</v>
      </c>
      <c r="H3359" t="s">
        <v>1400</v>
      </c>
    </row>
    <row r="3360" spans="1:8" ht="14.25" hidden="1" customHeight="1">
      <c r="A3360" t="s">
        <v>387</v>
      </c>
      <c r="B3360" t="s">
        <v>3658</v>
      </c>
      <c r="C3360" s="1" t="s">
        <v>13</v>
      </c>
      <c r="D3360">
        <f>VLOOKUP(C3360,status_mappings!$A$2:$B$8,2,0)</f>
        <v>3</v>
      </c>
      <c r="E3360">
        <v>1905</v>
      </c>
      <c r="F3360" t="s">
        <v>14</v>
      </c>
      <c r="G3360">
        <f>VLOOKUP(F3360,sizing_mappings!$A$2:$B$6,2,0)</f>
        <v>2</v>
      </c>
      <c r="H3360" t="s">
        <v>1696</v>
      </c>
    </row>
    <row r="3361" spans="1:8" hidden="1">
      <c r="A3361" t="s">
        <v>387</v>
      </c>
      <c r="B3361" t="s">
        <v>3659</v>
      </c>
      <c r="C3361" s="1" t="s">
        <v>13</v>
      </c>
      <c r="D3361">
        <f>VLOOKUP(C3361,status_mappings!$A$2:$B$8,2,0)</f>
        <v>3</v>
      </c>
      <c r="E3361">
        <v>1905</v>
      </c>
      <c r="F3361" t="s">
        <v>14</v>
      </c>
      <c r="G3361">
        <f>VLOOKUP(F3361,sizing_mappings!$A$2:$B$6,2,0)</f>
        <v>2</v>
      </c>
      <c r="H3361" t="s">
        <v>3238</v>
      </c>
    </row>
    <row r="3362" spans="1:8" hidden="1">
      <c r="A3362" t="s">
        <v>387</v>
      </c>
      <c r="B3362" t="s">
        <v>3660</v>
      </c>
      <c r="C3362" s="1" t="s">
        <v>13</v>
      </c>
      <c r="D3362">
        <f>VLOOKUP(C3362,status_mappings!$A$2:$B$8,2,0)</f>
        <v>3</v>
      </c>
      <c r="E3362">
        <v>1905</v>
      </c>
      <c r="F3362" t="s">
        <v>14</v>
      </c>
      <c r="G3362">
        <f>VLOOKUP(F3362,sizing_mappings!$A$2:$B$6,2,0)</f>
        <v>2</v>
      </c>
      <c r="H3362" t="s">
        <v>3459</v>
      </c>
    </row>
    <row r="3363" spans="1:8" hidden="1">
      <c r="A3363" t="s">
        <v>387</v>
      </c>
      <c r="B3363" t="s">
        <v>3661</v>
      </c>
      <c r="C3363" s="1" t="s">
        <v>13</v>
      </c>
      <c r="D3363">
        <f>VLOOKUP(C3363,status_mappings!$A$2:$B$8,2,0)</f>
        <v>3</v>
      </c>
      <c r="E3363">
        <v>1905</v>
      </c>
      <c r="F3363" t="s">
        <v>14</v>
      </c>
      <c r="G3363">
        <f>VLOOKUP(F3363,sizing_mappings!$A$2:$B$6,2,0)</f>
        <v>2</v>
      </c>
      <c r="H3363" t="s">
        <v>3475</v>
      </c>
    </row>
    <row r="3364" spans="1:8" hidden="1">
      <c r="A3364" t="s">
        <v>387</v>
      </c>
      <c r="B3364" t="s">
        <v>3662</v>
      </c>
      <c r="C3364" s="1" t="s">
        <v>13</v>
      </c>
      <c r="D3364">
        <f>VLOOKUP(C3364,status_mappings!$A$2:$B$8,2,0)</f>
        <v>3</v>
      </c>
      <c r="E3364">
        <v>1905</v>
      </c>
      <c r="F3364" t="s">
        <v>14</v>
      </c>
      <c r="G3364">
        <f>VLOOKUP(F3364,sizing_mappings!$A$2:$B$6,2,0)</f>
        <v>2</v>
      </c>
      <c r="H3364" t="s">
        <v>2361</v>
      </c>
    </row>
    <row r="3365" spans="1:8" hidden="1">
      <c r="A3365" t="s">
        <v>387</v>
      </c>
      <c r="B3365" t="s">
        <v>3663</v>
      </c>
      <c r="C3365" s="1" t="s">
        <v>13</v>
      </c>
      <c r="D3365">
        <f>VLOOKUP(C3365,status_mappings!$A$2:$B$8,2,0)</f>
        <v>3</v>
      </c>
      <c r="E3365">
        <v>1905</v>
      </c>
      <c r="F3365" t="s">
        <v>14</v>
      </c>
      <c r="G3365">
        <f>VLOOKUP(F3365,sizing_mappings!$A$2:$B$6,2,0)</f>
        <v>2</v>
      </c>
      <c r="H3365" t="s">
        <v>3327</v>
      </c>
    </row>
    <row r="3366" spans="1:8" hidden="1">
      <c r="A3366" t="s">
        <v>387</v>
      </c>
      <c r="B3366" t="s">
        <v>3664</v>
      </c>
      <c r="C3366" s="1" t="s">
        <v>13</v>
      </c>
      <c r="D3366">
        <f>VLOOKUP(C3366,status_mappings!$A$2:$B$8,2,0)</f>
        <v>3</v>
      </c>
      <c r="E3366">
        <v>1904</v>
      </c>
      <c r="F3366" t="s">
        <v>55</v>
      </c>
      <c r="G3366">
        <f>VLOOKUP(F3366,sizing_mappings!$A$2:$B$6,2,0)</f>
        <v>1</v>
      </c>
      <c r="H3366" t="s">
        <v>3459</v>
      </c>
    </row>
    <row r="3367" spans="1:8" hidden="1">
      <c r="A3367" t="s">
        <v>337</v>
      </c>
      <c r="B3367" t="s">
        <v>3665</v>
      </c>
      <c r="C3367" s="1" t="s">
        <v>13</v>
      </c>
      <c r="D3367">
        <f>VLOOKUP(C3367,status_mappings!$A$2:$B$8,2,0)</f>
        <v>3</v>
      </c>
      <c r="E3367">
        <v>1905</v>
      </c>
      <c r="F3367" t="s">
        <v>14</v>
      </c>
      <c r="G3367">
        <f>VLOOKUP(F3367,sizing_mappings!$A$2:$B$6,2,0)</f>
        <v>2</v>
      </c>
      <c r="H3367" t="s">
        <v>2361</v>
      </c>
    </row>
    <row r="3368" spans="1:8" ht="14.25" hidden="1" customHeight="1">
      <c r="A3368" t="s">
        <v>387</v>
      </c>
      <c r="B3368" t="s">
        <v>3666</v>
      </c>
      <c r="C3368" s="1" t="s">
        <v>13</v>
      </c>
      <c r="D3368">
        <f>VLOOKUP(C3368,status_mappings!$A$2:$B$8,2,0)</f>
        <v>3</v>
      </c>
      <c r="E3368">
        <v>1905</v>
      </c>
      <c r="F3368" t="s">
        <v>14</v>
      </c>
      <c r="G3368">
        <f>VLOOKUP(F3368,sizing_mappings!$A$2:$B$6,2,0)</f>
        <v>2</v>
      </c>
      <c r="H3368" t="s">
        <v>1400</v>
      </c>
    </row>
    <row r="3369" spans="1:8" hidden="1">
      <c r="A3369" t="s">
        <v>387</v>
      </c>
      <c r="B3369" t="s">
        <v>3667</v>
      </c>
      <c r="C3369" s="1" t="s">
        <v>13</v>
      </c>
      <c r="D3369">
        <f>VLOOKUP(C3369,status_mappings!$A$2:$B$8,2,0)</f>
        <v>3</v>
      </c>
      <c r="E3369">
        <v>1905</v>
      </c>
      <c r="F3369" t="s">
        <v>14</v>
      </c>
      <c r="G3369">
        <f>VLOOKUP(F3369,sizing_mappings!$A$2:$B$6,2,0)</f>
        <v>2</v>
      </c>
      <c r="H3369" t="s">
        <v>1696</v>
      </c>
    </row>
    <row r="3370" spans="1:8" hidden="1">
      <c r="A3370" t="s">
        <v>387</v>
      </c>
      <c r="B3370" t="s">
        <v>3668</v>
      </c>
      <c r="C3370" s="1" t="s">
        <v>13</v>
      </c>
      <c r="D3370">
        <f>VLOOKUP(C3370,status_mappings!$A$2:$B$8,2,0)</f>
        <v>3</v>
      </c>
      <c r="E3370">
        <v>1905</v>
      </c>
      <c r="F3370" t="s">
        <v>14</v>
      </c>
      <c r="G3370">
        <f>VLOOKUP(F3370,sizing_mappings!$A$2:$B$6,2,0)</f>
        <v>2</v>
      </c>
      <c r="H3370" t="s">
        <v>3459</v>
      </c>
    </row>
    <row r="3371" spans="1:8" hidden="1">
      <c r="A3371" t="s">
        <v>387</v>
      </c>
      <c r="B3371" t="s">
        <v>3669</v>
      </c>
      <c r="C3371" s="1" t="s">
        <v>13</v>
      </c>
      <c r="D3371">
        <f>VLOOKUP(C3371,status_mappings!$A$2:$B$8,2,0)</f>
        <v>3</v>
      </c>
      <c r="E3371">
        <v>1905</v>
      </c>
      <c r="F3371" t="s">
        <v>14</v>
      </c>
      <c r="G3371">
        <f>VLOOKUP(F3371,sizing_mappings!$A$2:$B$6,2,0)</f>
        <v>2</v>
      </c>
      <c r="H3371" t="s">
        <v>1400</v>
      </c>
    </row>
    <row r="3372" spans="1:8" hidden="1">
      <c r="A3372" t="s">
        <v>387</v>
      </c>
      <c r="B3372" t="s">
        <v>3670</v>
      </c>
      <c r="C3372" s="1" t="s">
        <v>13</v>
      </c>
      <c r="D3372">
        <f>VLOOKUP(C3372,status_mappings!$A$2:$B$8,2,0)</f>
        <v>3</v>
      </c>
      <c r="E3372">
        <v>1905</v>
      </c>
      <c r="F3372" t="s">
        <v>14</v>
      </c>
      <c r="G3372">
        <f>VLOOKUP(F3372,sizing_mappings!$A$2:$B$6,2,0)</f>
        <v>2</v>
      </c>
      <c r="H3372" t="s">
        <v>1696</v>
      </c>
    </row>
    <row r="3373" spans="1:8" hidden="1">
      <c r="A3373" t="s">
        <v>387</v>
      </c>
      <c r="B3373" t="s">
        <v>3671</v>
      </c>
      <c r="C3373" s="1" t="s">
        <v>13</v>
      </c>
      <c r="D3373">
        <f>VLOOKUP(C3373,status_mappings!$A$2:$B$8,2,0)</f>
        <v>3</v>
      </c>
      <c r="E3373">
        <v>1905</v>
      </c>
      <c r="F3373" t="s">
        <v>14</v>
      </c>
      <c r="G3373">
        <f>VLOOKUP(F3373,sizing_mappings!$A$2:$B$6,2,0)</f>
        <v>2</v>
      </c>
      <c r="H3373" t="s">
        <v>2361</v>
      </c>
    </row>
    <row r="3374" spans="1:8" hidden="1">
      <c r="A3374" t="s">
        <v>387</v>
      </c>
      <c r="B3374" t="s">
        <v>3672</v>
      </c>
      <c r="C3374" s="1" t="s">
        <v>13</v>
      </c>
      <c r="D3374">
        <f>VLOOKUP(C3374,status_mappings!$A$2:$B$8,2,0)</f>
        <v>3</v>
      </c>
      <c r="E3374">
        <v>1905</v>
      </c>
      <c r="F3374" t="s">
        <v>14</v>
      </c>
      <c r="G3374">
        <f>VLOOKUP(F3374,sizing_mappings!$A$2:$B$6,2,0)</f>
        <v>2</v>
      </c>
      <c r="H3374" t="s">
        <v>3459</v>
      </c>
    </row>
    <row r="3375" spans="1:8" hidden="1">
      <c r="A3375" t="s">
        <v>387</v>
      </c>
      <c r="B3375" t="s">
        <v>3673</v>
      </c>
      <c r="C3375" s="1" t="s">
        <v>13</v>
      </c>
      <c r="D3375">
        <f>VLOOKUP(C3375,status_mappings!$A$2:$B$8,2,0)</f>
        <v>3</v>
      </c>
      <c r="E3375">
        <v>1905</v>
      </c>
      <c r="F3375" t="s">
        <v>14</v>
      </c>
      <c r="G3375">
        <f>VLOOKUP(F3375,sizing_mappings!$A$2:$B$6,2,0)</f>
        <v>2</v>
      </c>
      <c r="H3375" t="s">
        <v>3324</v>
      </c>
    </row>
    <row r="3376" spans="1:8" hidden="1">
      <c r="A3376" t="s">
        <v>387</v>
      </c>
      <c r="B3376" t="s">
        <v>3674</v>
      </c>
      <c r="C3376" s="1" t="s">
        <v>13</v>
      </c>
      <c r="D3376">
        <f>VLOOKUP(C3376,status_mappings!$A$2:$B$8,2,0)</f>
        <v>3</v>
      </c>
      <c r="E3376">
        <v>1905</v>
      </c>
      <c r="F3376" t="s">
        <v>14</v>
      </c>
      <c r="G3376">
        <f>VLOOKUP(F3376,sizing_mappings!$A$2:$B$6,2,0)</f>
        <v>2</v>
      </c>
      <c r="H3376" t="s">
        <v>3238</v>
      </c>
    </row>
    <row r="3377" spans="1:8" hidden="1">
      <c r="A3377" t="s">
        <v>387</v>
      </c>
      <c r="B3377" t="s">
        <v>3675</v>
      </c>
      <c r="C3377" s="1" t="s">
        <v>13</v>
      </c>
      <c r="D3377">
        <f>VLOOKUP(C3377,status_mappings!$A$2:$B$8,2,0)</f>
        <v>3</v>
      </c>
      <c r="E3377">
        <v>1906</v>
      </c>
      <c r="F3377" t="s">
        <v>55</v>
      </c>
      <c r="G3377">
        <f>VLOOKUP(F3377,sizing_mappings!$A$2:$B$6,2,0)</f>
        <v>1</v>
      </c>
      <c r="H3377" t="s">
        <v>3459</v>
      </c>
    </row>
    <row r="3378" spans="1:8" hidden="1">
      <c r="A3378" t="s">
        <v>387</v>
      </c>
      <c r="B3378" t="s">
        <v>3676</v>
      </c>
      <c r="C3378" s="1" t="s">
        <v>13</v>
      </c>
      <c r="D3378">
        <f>VLOOKUP(C3378,status_mappings!$A$2:$B$8,2,0)</f>
        <v>3</v>
      </c>
      <c r="E3378">
        <v>1905</v>
      </c>
      <c r="F3378" t="s">
        <v>55</v>
      </c>
      <c r="G3378">
        <f>VLOOKUP(F3378,sizing_mappings!$A$2:$B$6,2,0)</f>
        <v>1</v>
      </c>
      <c r="H3378" t="s">
        <v>2361</v>
      </c>
    </row>
    <row r="3379" spans="1:8" hidden="1">
      <c r="A3379" t="s">
        <v>337</v>
      </c>
      <c r="B3379" t="s">
        <v>3678</v>
      </c>
      <c r="C3379" s="1" t="s">
        <v>13</v>
      </c>
      <c r="D3379">
        <v>1</v>
      </c>
      <c r="E3379">
        <v>1905</v>
      </c>
      <c r="F3379" t="s">
        <v>36</v>
      </c>
      <c r="G3379">
        <f>VLOOKUP(F3379,sizing_mappings!$A$2:$B$6,2,0)</f>
        <v>8</v>
      </c>
      <c r="H3379" t="s">
        <v>2361</v>
      </c>
    </row>
    <row r="3380" spans="1:8" hidden="1">
      <c r="A3380" t="s">
        <v>337</v>
      </c>
      <c r="B3380" t="s">
        <v>3677</v>
      </c>
      <c r="C3380" s="1" t="s">
        <v>13</v>
      </c>
      <c r="D3380">
        <v>1</v>
      </c>
      <c r="E3380">
        <v>1905</v>
      </c>
      <c r="F3380" t="s">
        <v>36</v>
      </c>
      <c r="G3380">
        <f>VLOOKUP(F3380,sizing_mappings!$A$2:$B$6,2,0)</f>
        <v>8</v>
      </c>
      <c r="H3380" t="s">
        <v>2361</v>
      </c>
    </row>
    <row r="3381" spans="1:8" hidden="1">
      <c r="A3381" t="s">
        <v>2930</v>
      </c>
      <c r="B3381" t="s">
        <v>3679</v>
      </c>
      <c r="C3381" s="1" t="s">
        <v>13</v>
      </c>
      <c r="D3381">
        <f>VLOOKUP(C3381,status_mappings!$A$2:$B$8,2,0)</f>
        <v>3</v>
      </c>
      <c r="E3381">
        <v>1905</v>
      </c>
      <c r="F3381" t="s">
        <v>18</v>
      </c>
      <c r="G3381">
        <f>VLOOKUP(F3381,sizing_mappings!$A$2:$B$6,2,0)</f>
        <v>5</v>
      </c>
      <c r="H3381" t="s">
        <v>3514</v>
      </c>
    </row>
    <row r="3382" spans="1:8" hidden="1">
      <c r="A3382" t="s">
        <v>2930</v>
      </c>
      <c r="B3382" t="s">
        <v>3680</v>
      </c>
      <c r="C3382" s="1" t="s">
        <v>13</v>
      </c>
      <c r="D3382">
        <f>VLOOKUP(C3382,status_mappings!$A$2:$B$8,2,0)</f>
        <v>3</v>
      </c>
      <c r="E3382">
        <v>1905</v>
      </c>
      <c r="F3382" t="s">
        <v>18</v>
      </c>
      <c r="G3382">
        <f>VLOOKUP(F3382,sizing_mappings!$A$2:$B$6,2,0)</f>
        <v>5</v>
      </c>
      <c r="H3382" t="s">
        <v>3123</v>
      </c>
    </row>
    <row r="3383" spans="1:8" hidden="1">
      <c r="A3383" t="s">
        <v>2930</v>
      </c>
      <c r="B3383" t="s">
        <v>3681</v>
      </c>
      <c r="C3383" s="1" t="s">
        <v>13</v>
      </c>
      <c r="D3383">
        <f>VLOOKUP(C3383,status_mappings!$A$2:$B$8,2,0)</f>
        <v>3</v>
      </c>
      <c r="E3383">
        <v>1905</v>
      </c>
      <c r="F3383" t="s">
        <v>18</v>
      </c>
      <c r="G3383">
        <f>VLOOKUP(F3383,sizing_mappings!$A$2:$B$6,2,0)</f>
        <v>5</v>
      </c>
      <c r="H3383" t="s">
        <v>3682</v>
      </c>
    </row>
    <row r="3384" spans="1:8" hidden="1">
      <c r="A3384" t="s">
        <v>2930</v>
      </c>
      <c r="G3384" t="e">
        <f>VLOOKUP(F3384,sizing_mappings!$A$2:$B$6,2,0)</f>
        <v>#N/A</v>
      </c>
    </row>
    <row r="3385" spans="1:8" hidden="1">
      <c r="A3385" t="s">
        <v>31</v>
      </c>
      <c r="B3385" t="s">
        <v>3683</v>
      </c>
      <c r="C3385" s="1" t="s">
        <v>13</v>
      </c>
      <c r="D3385">
        <f>VLOOKUP(C3385,status_mappings!$A$2:$B$8,2,0)</f>
        <v>3</v>
      </c>
      <c r="E3385">
        <v>1905</v>
      </c>
      <c r="F3385" t="s">
        <v>14</v>
      </c>
      <c r="G3385">
        <f>VLOOKUP(F3385,sizing_mappings!$A$2:$B$6,2,0)</f>
        <v>2</v>
      </c>
      <c r="H3385" t="s">
        <v>3682</v>
      </c>
    </row>
    <row r="3386" spans="1:8" hidden="1">
      <c r="A3386" t="s">
        <v>2930</v>
      </c>
      <c r="B3386" t="s">
        <v>3684</v>
      </c>
      <c r="C3386" s="1" t="s">
        <v>13</v>
      </c>
      <c r="D3386">
        <f>VLOOKUP(C3386,status_mappings!$A$2:$B$8,2,0)</f>
        <v>3</v>
      </c>
      <c r="E3386">
        <v>1905</v>
      </c>
      <c r="F3386" t="s">
        <v>18</v>
      </c>
      <c r="G3386">
        <f>VLOOKUP(F3386,sizing_mappings!$A$2:$B$6,2,0)</f>
        <v>5</v>
      </c>
      <c r="H3386" t="s">
        <v>3152</v>
      </c>
    </row>
    <row r="3387" spans="1:8" hidden="1">
      <c r="A3387" t="s">
        <v>2930</v>
      </c>
      <c r="B3387" t="s">
        <v>3685</v>
      </c>
      <c r="C3387" s="1" t="s">
        <v>13</v>
      </c>
      <c r="D3387">
        <f>VLOOKUP(C3387,status_mappings!$A$2:$B$8,2,0)</f>
        <v>3</v>
      </c>
      <c r="E3387">
        <v>1905</v>
      </c>
      <c r="F3387" t="s">
        <v>18</v>
      </c>
      <c r="G3387">
        <f>VLOOKUP(F3387,sizing_mappings!$A$2:$B$6,2,0)</f>
        <v>5</v>
      </c>
      <c r="H3387" t="s">
        <v>3556</v>
      </c>
    </row>
    <row r="3388" spans="1:8" hidden="1">
      <c r="A3388" t="s">
        <v>2930</v>
      </c>
      <c r="B3388" t="s">
        <v>3686</v>
      </c>
      <c r="C3388" s="1" t="s">
        <v>13</v>
      </c>
      <c r="D3388">
        <f>VLOOKUP(C3388,status_mappings!$A$2:$B$8,2,0)</f>
        <v>3</v>
      </c>
      <c r="E3388">
        <v>1905</v>
      </c>
      <c r="F3388" t="s">
        <v>21</v>
      </c>
      <c r="G3388">
        <f>VLOOKUP(F3388,sizing_mappings!$A$2:$B$6,2,0)</f>
        <v>3</v>
      </c>
      <c r="H3388" t="s">
        <v>3514</v>
      </c>
    </row>
    <row r="3389" spans="1:8" hidden="1">
      <c r="A3389" t="s">
        <v>2930</v>
      </c>
      <c r="B3389" t="s">
        <v>3687</v>
      </c>
      <c r="C3389" s="1" t="s">
        <v>13</v>
      </c>
      <c r="D3389">
        <f>VLOOKUP(C3389,status_mappings!$A$2:$B$8,2,0)</f>
        <v>3</v>
      </c>
      <c r="E3389">
        <v>1905</v>
      </c>
      <c r="F3389" t="s">
        <v>21</v>
      </c>
      <c r="G3389">
        <f>VLOOKUP(F3389,sizing_mappings!$A$2:$B$6,2,0)</f>
        <v>3</v>
      </c>
      <c r="H3389" t="s">
        <v>3123</v>
      </c>
    </row>
    <row r="3390" spans="1:8" hidden="1">
      <c r="A3390" t="s">
        <v>2930</v>
      </c>
      <c r="B3390" t="s">
        <v>3688</v>
      </c>
      <c r="C3390" s="1" t="s">
        <v>13</v>
      </c>
      <c r="D3390">
        <f>VLOOKUP(C3390,status_mappings!$A$2:$B$8,2,0)</f>
        <v>3</v>
      </c>
      <c r="E3390">
        <v>1905</v>
      </c>
      <c r="F3390" t="s">
        <v>21</v>
      </c>
      <c r="G3390">
        <f>VLOOKUP(F3390,sizing_mappings!$A$2:$B$6,2,0)</f>
        <v>3</v>
      </c>
      <c r="H3390" t="s">
        <v>3682</v>
      </c>
    </row>
    <row r="3391" spans="1:8" hidden="1">
      <c r="A3391" t="s">
        <v>2930</v>
      </c>
      <c r="B3391" t="s">
        <v>3689</v>
      </c>
      <c r="C3391" s="1" t="s">
        <v>13</v>
      </c>
      <c r="D3391">
        <f>VLOOKUP(C3391,status_mappings!$A$2:$B$8,2,0)</f>
        <v>3</v>
      </c>
      <c r="E3391">
        <v>1905</v>
      </c>
      <c r="F3391" t="s">
        <v>21</v>
      </c>
      <c r="G3391">
        <f>VLOOKUP(F3391,sizing_mappings!$A$2:$B$6,2,0)</f>
        <v>3</v>
      </c>
      <c r="H3391" t="s">
        <v>2365</v>
      </c>
    </row>
    <row r="3392" spans="1:8" hidden="1">
      <c r="A3392" t="s">
        <v>2930</v>
      </c>
      <c r="B3392" t="s">
        <v>3690</v>
      </c>
      <c r="C3392" s="1" t="s">
        <v>24</v>
      </c>
      <c r="D3392">
        <f>VLOOKUP(C3392,status_mappings!$A$2:$B$8,2,0)</f>
        <v>0</v>
      </c>
      <c r="E3392">
        <v>1908</v>
      </c>
      <c r="F3392" t="s">
        <v>18</v>
      </c>
      <c r="G3392">
        <f>VLOOKUP(F3392,sizing_mappings!$A$2:$B$6,2,0)</f>
        <v>5</v>
      </c>
      <c r="H3392" t="s">
        <v>25</v>
      </c>
    </row>
    <row r="3393" spans="1:8" hidden="1">
      <c r="A3393" t="s">
        <v>2930</v>
      </c>
      <c r="B3393" t="s">
        <v>3691</v>
      </c>
      <c r="C3393" s="1" t="s">
        <v>24</v>
      </c>
      <c r="D3393">
        <f>VLOOKUP(C3393,status_mappings!$A$2:$B$8,2,0)</f>
        <v>0</v>
      </c>
      <c r="E3393">
        <v>1908</v>
      </c>
      <c r="F3393" t="s">
        <v>18</v>
      </c>
      <c r="G3393">
        <f>VLOOKUP(F3393,sizing_mappings!$A$2:$B$6,2,0)</f>
        <v>5</v>
      </c>
      <c r="H3393" t="s">
        <v>25</v>
      </c>
    </row>
    <row r="3394" spans="1:8" hidden="1">
      <c r="A3394" t="s">
        <v>2930</v>
      </c>
      <c r="B3394" t="s">
        <v>3692</v>
      </c>
      <c r="C3394" s="1" t="s">
        <v>24</v>
      </c>
      <c r="D3394">
        <f>VLOOKUP(C3394,status_mappings!$A$2:$B$8,2,0)</f>
        <v>0</v>
      </c>
      <c r="E3394">
        <v>1908</v>
      </c>
      <c r="F3394" t="s">
        <v>18</v>
      </c>
      <c r="G3394">
        <f>VLOOKUP(F3394,sizing_mappings!$A$2:$B$6,2,0)</f>
        <v>5</v>
      </c>
      <c r="H3394" t="s">
        <v>25</v>
      </c>
    </row>
    <row r="3395" spans="1:8" hidden="1">
      <c r="A3395" t="s">
        <v>2930</v>
      </c>
      <c r="B3395" t="s">
        <v>3693</v>
      </c>
      <c r="C3395" s="1" t="s">
        <v>24</v>
      </c>
      <c r="D3395">
        <f>VLOOKUP(C3395,status_mappings!$A$2:$B$8,2,0)</f>
        <v>0</v>
      </c>
      <c r="E3395">
        <v>1908</v>
      </c>
      <c r="F3395" t="s">
        <v>18</v>
      </c>
      <c r="G3395">
        <f>VLOOKUP(F3395,sizing_mappings!$A$2:$B$6,2,0)</f>
        <v>5</v>
      </c>
      <c r="H3395" t="s">
        <v>25</v>
      </c>
    </row>
    <row r="3396" spans="1:8" hidden="1">
      <c r="A3396" t="s">
        <v>2930</v>
      </c>
      <c r="B3396" t="s">
        <v>3694</v>
      </c>
      <c r="C3396" s="1" t="s">
        <v>24</v>
      </c>
      <c r="D3396">
        <f>VLOOKUP(C3396,status_mappings!$A$2:$B$8,2,0)</f>
        <v>0</v>
      </c>
      <c r="E3396">
        <v>1908</v>
      </c>
      <c r="F3396" t="s">
        <v>18</v>
      </c>
      <c r="G3396">
        <f>VLOOKUP(F3396,sizing_mappings!$A$2:$B$6,2,0)</f>
        <v>5</v>
      </c>
      <c r="H3396" t="s">
        <v>25</v>
      </c>
    </row>
    <row r="3397" spans="1:8" hidden="1">
      <c r="A3397" t="s">
        <v>2930</v>
      </c>
      <c r="B3397" t="s">
        <v>3695</v>
      </c>
      <c r="C3397" s="1" t="s">
        <v>24</v>
      </c>
      <c r="D3397">
        <f>VLOOKUP(C3397,status_mappings!$A$2:$B$8,2,0)</f>
        <v>0</v>
      </c>
      <c r="E3397">
        <v>1908</v>
      </c>
      <c r="F3397" t="s">
        <v>18</v>
      </c>
      <c r="G3397">
        <f>VLOOKUP(F3397,sizing_mappings!$A$2:$B$6,2,0)</f>
        <v>5</v>
      </c>
      <c r="H3397" t="s">
        <v>25</v>
      </c>
    </row>
    <row r="3398" spans="1:8" hidden="1">
      <c r="A3398" t="s">
        <v>2930</v>
      </c>
      <c r="B3398" t="s">
        <v>3696</v>
      </c>
      <c r="C3398" s="1" t="s">
        <v>24</v>
      </c>
      <c r="D3398">
        <f>VLOOKUP(C3398,status_mappings!$A$2:$B$8,2,0)</f>
        <v>0</v>
      </c>
      <c r="E3398">
        <v>1908</v>
      </c>
      <c r="F3398" t="s">
        <v>18</v>
      </c>
      <c r="G3398">
        <f>VLOOKUP(F3398,sizing_mappings!$A$2:$B$6,2,0)</f>
        <v>5</v>
      </c>
      <c r="H3398" t="s">
        <v>25</v>
      </c>
    </row>
    <row r="3399" spans="1:8" hidden="1">
      <c r="A3399" t="s">
        <v>31</v>
      </c>
      <c r="B3399" t="s">
        <v>3697</v>
      </c>
      <c r="C3399" s="1" t="s">
        <v>13</v>
      </c>
      <c r="D3399">
        <f>VLOOKUP(C3399,[1]status_mappings!$A$2:$B$8,2,0)</f>
        <v>3</v>
      </c>
      <c r="E3399">
        <v>1904</v>
      </c>
      <c r="F3399" t="s">
        <v>21</v>
      </c>
      <c r="G3399">
        <f>VLOOKUP(F3399,sizing_mappings!$A$2:$B$6,2,0)</f>
        <v>3</v>
      </c>
      <c r="H3399" t="s">
        <v>3475</v>
      </c>
    </row>
    <row r="3400" spans="1:8" hidden="1">
      <c r="A3400" t="s">
        <v>31</v>
      </c>
      <c r="B3400" t="s">
        <v>3699</v>
      </c>
      <c r="C3400" s="1" t="s">
        <v>13</v>
      </c>
      <c r="D3400">
        <f>VLOOKUP(C3400,[1]status_mappings!$A$2:$B$8,2,0)</f>
        <v>3</v>
      </c>
      <c r="E3400">
        <v>1906</v>
      </c>
      <c r="F3400" t="s">
        <v>14</v>
      </c>
      <c r="G3400">
        <f>VLOOKUP(F3400,sizing_mappings!$A$2:$B$6,2,0)</f>
        <v>2</v>
      </c>
      <c r="H3400" t="s">
        <v>3475</v>
      </c>
    </row>
    <row r="3401" spans="1:8" hidden="1">
      <c r="A3401" t="s">
        <v>31</v>
      </c>
      <c r="B3401" t="s">
        <v>3698</v>
      </c>
      <c r="C3401" s="1" t="s">
        <v>13</v>
      </c>
      <c r="D3401">
        <f>VLOOKUP(C3401,[1]status_mappings!$A$2:$B$8,2,0)</f>
        <v>3</v>
      </c>
      <c r="E3401">
        <v>1905</v>
      </c>
      <c r="F3401" t="s">
        <v>55</v>
      </c>
      <c r="G3401">
        <f>VLOOKUP(F3401,sizing_mappings!$A$2:$B$6,2,0)</f>
        <v>1</v>
      </c>
      <c r="H3401" t="s">
        <v>3475</v>
      </c>
    </row>
    <row r="3402" spans="1:8" hidden="1">
      <c r="A3402" t="s">
        <v>387</v>
      </c>
      <c r="B3402" t="s">
        <v>3700</v>
      </c>
      <c r="C3402" s="1" t="s">
        <v>13</v>
      </c>
      <c r="D3402">
        <f>VLOOKUP(C3402,status_mappings!$A$2:$B$8,2,0)</f>
        <v>3</v>
      </c>
      <c r="E3402">
        <v>1904</v>
      </c>
      <c r="F3402" t="s">
        <v>14</v>
      </c>
      <c r="G3402">
        <f>VLOOKUP(F3402,sizing_mappings!$A$2:$B$6,2,0)</f>
        <v>2</v>
      </c>
      <c r="H3402" t="s">
        <v>1400</v>
      </c>
    </row>
    <row r="3403" spans="1:8" hidden="1">
      <c r="A3403" t="s">
        <v>387</v>
      </c>
      <c r="B3403" t="s">
        <v>3701</v>
      </c>
      <c r="C3403" s="1" t="s">
        <v>13</v>
      </c>
      <c r="D3403">
        <f>VLOOKUP(C3403,status_mappings!$A$2:$B$8,2,0)</f>
        <v>3</v>
      </c>
      <c r="E3403">
        <v>1904</v>
      </c>
      <c r="F3403" t="s">
        <v>14</v>
      </c>
      <c r="G3403">
        <f>VLOOKUP(F3403,sizing_mappings!$A$2:$B$6,2,0)</f>
        <v>2</v>
      </c>
      <c r="H3403" t="s">
        <v>2361</v>
      </c>
    </row>
    <row r="3404" spans="1:8" hidden="1">
      <c r="A3404" t="s">
        <v>387</v>
      </c>
      <c r="B3404" t="s">
        <v>3702</v>
      </c>
      <c r="C3404" s="1" t="s">
        <v>13</v>
      </c>
      <c r="D3404">
        <f>VLOOKUP(C3404,status_mappings!$A$2:$B$8,2,0)</f>
        <v>3</v>
      </c>
      <c r="E3404">
        <v>1904</v>
      </c>
      <c r="F3404" t="s">
        <v>14</v>
      </c>
      <c r="G3404">
        <f>VLOOKUP(F3404,sizing_mappings!$A$2:$B$6,2,0)</f>
        <v>2</v>
      </c>
      <c r="H3404" t="s">
        <v>1314</v>
      </c>
    </row>
    <row r="3405" spans="1:8" hidden="1">
      <c r="A3405" t="s">
        <v>387</v>
      </c>
      <c r="B3405" t="s">
        <v>3703</v>
      </c>
      <c r="C3405" s="1" t="s">
        <v>13</v>
      </c>
      <c r="D3405">
        <f>VLOOKUP(C3405,status_mappings!$A$2:$B$8,2,0)</f>
        <v>3</v>
      </c>
      <c r="E3405">
        <v>1904</v>
      </c>
      <c r="F3405" t="s">
        <v>14</v>
      </c>
      <c r="G3405">
        <f>VLOOKUP(F3405,sizing_mappings!$A$2:$B$6,2,0)</f>
        <v>2</v>
      </c>
      <c r="H3405" t="s">
        <v>3475</v>
      </c>
    </row>
    <row r="3406" spans="1:8" hidden="1">
      <c r="A3406" t="s">
        <v>31</v>
      </c>
      <c r="B3406" t="s">
        <v>3704</v>
      </c>
      <c r="C3406" s="1" t="s">
        <v>13</v>
      </c>
      <c r="D3406">
        <f>VLOOKUP(C3406,status_mappings!$A$2:$B$8,2,0)</f>
        <v>3</v>
      </c>
      <c r="E3406">
        <v>1905</v>
      </c>
      <c r="F3406" t="s">
        <v>21</v>
      </c>
      <c r="G3406">
        <f>VLOOKUP(F3406,sizing_mappings!$A$2:$B$6,2,0)</f>
        <v>3</v>
      </c>
      <c r="H3406" t="s">
        <v>1400</v>
      </c>
    </row>
    <row r="3407" spans="1:8" ht="15" hidden="1" customHeight="1">
      <c r="A3407" t="s">
        <v>2930</v>
      </c>
      <c r="B3407" t="s">
        <v>3705</v>
      </c>
      <c r="C3407" s="1" t="s">
        <v>13</v>
      </c>
      <c r="D3407">
        <f>VLOOKUP(C3407,status_mappings!$A$2:$B$8,2,0)</f>
        <v>3</v>
      </c>
      <c r="E3407">
        <v>1905</v>
      </c>
      <c r="F3407" t="s">
        <v>36</v>
      </c>
      <c r="G3407">
        <f>VLOOKUP(F3407,sizing_mappings!$A$2:$B$6,2,0)</f>
        <v>8</v>
      </c>
      <c r="H3407" t="s">
        <v>3414</v>
      </c>
    </row>
    <row r="3408" spans="1:8" hidden="1">
      <c r="A3408" t="s">
        <v>785</v>
      </c>
      <c r="B3408" t="s">
        <v>3706</v>
      </c>
      <c r="C3408" s="1" t="s">
        <v>13</v>
      </c>
      <c r="D3408">
        <f>VLOOKUP(C3408,status_mappings!$A$2:$B$8,2,0)</f>
        <v>3</v>
      </c>
      <c r="E3408">
        <v>1905</v>
      </c>
      <c r="F3408" t="s">
        <v>14</v>
      </c>
      <c r="G3408">
        <f>VLOOKUP(F3408,sizing_mappings!$A$2:$B$6,2,0)</f>
        <v>2</v>
      </c>
      <c r="H3408" t="s">
        <v>3440</v>
      </c>
    </row>
    <row r="3409" spans="1:10" hidden="1">
      <c r="A3409" t="s">
        <v>2930</v>
      </c>
      <c r="B3409" t="s">
        <v>3707</v>
      </c>
      <c r="C3409" s="1" t="s">
        <v>13</v>
      </c>
      <c r="D3409">
        <f>VLOOKUP(C3409,status_mappings!$A$2:$B$8,2,0)</f>
        <v>3</v>
      </c>
      <c r="E3409">
        <v>1905</v>
      </c>
      <c r="F3409" t="s">
        <v>18</v>
      </c>
      <c r="G3409">
        <f>VLOOKUP(F3409,sizing_mappings!$A$2:$B$6,2,0)</f>
        <v>5</v>
      </c>
      <c r="H3409" t="s">
        <v>3414</v>
      </c>
    </row>
    <row r="3410" spans="1:10" hidden="1">
      <c r="A3410" t="s">
        <v>337</v>
      </c>
      <c r="B3410" t="s">
        <v>3708</v>
      </c>
      <c r="C3410" s="1" t="s">
        <v>13</v>
      </c>
      <c r="D3410">
        <f>VLOOKUP(C3410,status_mappings!$A$2:$B$8,2,0)</f>
        <v>3</v>
      </c>
      <c r="E3410">
        <v>1906</v>
      </c>
      <c r="F3410" t="s">
        <v>21</v>
      </c>
      <c r="G3410">
        <f>VLOOKUP(F3410,sizing_mappings!$A$2:$B$6,2,0)</f>
        <v>3</v>
      </c>
      <c r="H3410" t="s">
        <v>2361</v>
      </c>
    </row>
    <row r="3411" spans="1:10" hidden="1">
      <c r="A3411" t="s">
        <v>337</v>
      </c>
      <c r="B3411" t="s">
        <v>3709</v>
      </c>
      <c r="C3411" s="1" t="s">
        <v>1695</v>
      </c>
      <c r="D3411">
        <f>VLOOKUP(C3411,status_mappings!$A$2:$B$8,2,0)</f>
        <v>1</v>
      </c>
      <c r="E3411">
        <v>1908</v>
      </c>
      <c r="F3411" t="s">
        <v>21</v>
      </c>
      <c r="G3411">
        <f>VLOOKUP(F3411,sizing_mappings!$A$2:$B$6,2,0)</f>
        <v>3</v>
      </c>
      <c r="H3411" t="s">
        <v>2361</v>
      </c>
    </row>
    <row r="3412" spans="1:10" hidden="1">
      <c r="A3412" t="s">
        <v>401</v>
      </c>
      <c r="B3412" t="s">
        <v>3711</v>
      </c>
      <c r="C3412" s="1" t="s">
        <v>13</v>
      </c>
      <c r="D3412">
        <f>VLOOKUP(C3412,status_mappings!$A$2:$B$8,2,0)</f>
        <v>3</v>
      </c>
      <c r="E3412">
        <v>1906</v>
      </c>
      <c r="F3412" t="s">
        <v>21</v>
      </c>
      <c r="G3412">
        <f>VLOOKUP(F3412,sizing_mappings!$A$2:$B$6,2,0)</f>
        <v>3</v>
      </c>
      <c r="H3412" t="s">
        <v>3710</v>
      </c>
    </row>
    <row r="3413" spans="1:10" hidden="1">
      <c r="A3413" t="s">
        <v>387</v>
      </c>
      <c r="B3413" t="s">
        <v>3712</v>
      </c>
      <c r="C3413" s="1" t="s">
        <v>13</v>
      </c>
      <c r="D3413">
        <f>VLOOKUP(C3413,status_mappings!$A$2:$B$8,2,0)</f>
        <v>3</v>
      </c>
      <c r="E3413">
        <v>1906</v>
      </c>
      <c r="F3413" t="s">
        <v>14</v>
      </c>
      <c r="G3413">
        <f>VLOOKUP(F3413,sizing_mappings!$A$2:$B$6,2,0)</f>
        <v>2</v>
      </c>
      <c r="H3413" t="s">
        <v>1400</v>
      </c>
    </row>
    <row r="3414" spans="1:10" hidden="1">
      <c r="A3414" t="s">
        <v>387</v>
      </c>
      <c r="B3414" t="s">
        <v>3713</v>
      </c>
      <c r="C3414" s="1" t="s">
        <v>13</v>
      </c>
      <c r="D3414">
        <f>VLOOKUP(C3414,status_mappings!$A$2:$B$8,2,0)</f>
        <v>3</v>
      </c>
      <c r="E3414">
        <v>1906</v>
      </c>
      <c r="F3414" t="s">
        <v>14</v>
      </c>
      <c r="G3414">
        <f>VLOOKUP(F3414,sizing_mappings!$A$2:$B$6,2,0)</f>
        <v>2</v>
      </c>
      <c r="H3414" t="s">
        <v>1314</v>
      </c>
    </row>
    <row r="3415" spans="1:10" hidden="1">
      <c r="A3415" t="s">
        <v>387</v>
      </c>
      <c r="B3415" t="s">
        <v>3714</v>
      </c>
      <c r="C3415" s="1" t="s">
        <v>13</v>
      </c>
      <c r="D3415">
        <f>VLOOKUP(C3415,status_mappings!$A$2:$B$8,2,0)</f>
        <v>3</v>
      </c>
      <c r="E3415">
        <v>1906</v>
      </c>
      <c r="F3415" t="s">
        <v>14</v>
      </c>
      <c r="G3415">
        <f>VLOOKUP(F3415,sizing_mappings!$A$2:$B$6,2,0)</f>
        <v>2</v>
      </c>
      <c r="H3415" t="s">
        <v>3459</v>
      </c>
    </row>
    <row r="3416" spans="1:10" hidden="1">
      <c r="A3416" t="s">
        <v>387</v>
      </c>
      <c r="B3416" t="s">
        <v>3715</v>
      </c>
      <c r="C3416" s="1" t="s">
        <v>13</v>
      </c>
      <c r="D3416">
        <f>VLOOKUP(C3416,status_mappings!$A$2:$B$8,2,0)</f>
        <v>3</v>
      </c>
      <c r="E3416">
        <v>1906</v>
      </c>
      <c r="F3416" t="s">
        <v>14</v>
      </c>
      <c r="G3416">
        <f>VLOOKUP(F3416,sizing_mappings!$A$2:$B$6,2,0)</f>
        <v>2</v>
      </c>
      <c r="H3416" t="s">
        <v>3455</v>
      </c>
    </row>
    <row r="3417" spans="1:10" hidden="1">
      <c r="A3417" t="s">
        <v>387</v>
      </c>
      <c r="B3417" t="s">
        <v>3716</v>
      </c>
      <c r="C3417" s="1" t="s">
        <v>13</v>
      </c>
      <c r="D3417">
        <f>VLOOKUP(C3417,status_mappings!$A$2:$B$8,2,0)</f>
        <v>3</v>
      </c>
      <c r="E3417">
        <v>1906</v>
      </c>
      <c r="F3417" t="s">
        <v>14</v>
      </c>
      <c r="G3417">
        <f>VLOOKUP(F3417,sizing_mappings!$A$2:$B$6,2,0)</f>
        <v>2</v>
      </c>
      <c r="H3417" t="s">
        <v>3610</v>
      </c>
    </row>
    <row r="3418" spans="1:10" hidden="1">
      <c r="A3418" t="s">
        <v>387</v>
      </c>
      <c r="B3418" t="s">
        <v>3717</v>
      </c>
      <c r="C3418" s="1" t="s">
        <v>13</v>
      </c>
      <c r="D3418">
        <f>VLOOKUP(C3418,status_mappings!$A$2:$B$8,2,0)</f>
        <v>3</v>
      </c>
      <c r="E3418">
        <v>1906</v>
      </c>
      <c r="F3418" t="s">
        <v>14</v>
      </c>
      <c r="G3418">
        <f>VLOOKUP(F3418,sizing_mappings!$A$2:$B$6,2,0)</f>
        <v>2</v>
      </c>
      <c r="H3418" t="s">
        <v>3235</v>
      </c>
    </row>
    <row r="3419" spans="1:10" hidden="1">
      <c r="A3419" t="s">
        <v>387</v>
      </c>
      <c r="B3419" t="s">
        <v>3718</v>
      </c>
      <c r="C3419" s="1" t="s">
        <v>1695</v>
      </c>
      <c r="D3419">
        <f>VLOOKUP(C3419,status_mappings!$A$2:$B$8,2,0)</f>
        <v>1</v>
      </c>
      <c r="E3419">
        <v>1905</v>
      </c>
      <c r="F3419" t="s">
        <v>55</v>
      </c>
      <c r="G3419">
        <f>VLOOKUP(F3419,sizing_mappings!$A$2:$B$6,2,0)</f>
        <v>1</v>
      </c>
      <c r="H3419" t="s">
        <v>3235</v>
      </c>
    </row>
    <row r="3420" spans="1:10" hidden="1">
      <c r="A3420" t="s">
        <v>387</v>
      </c>
      <c r="B3420" t="s">
        <v>3719</v>
      </c>
      <c r="C3420" s="1" t="s">
        <v>13</v>
      </c>
      <c r="D3420">
        <f>VLOOKUP(C3420,status_mappings!$A$2:$B$8,2,0)</f>
        <v>3</v>
      </c>
      <c r="E3420">
        <v>1906</v>
      </c>
      <c r="F3420" t="s">
        <v>14</v>
      </c>
      <c r="G3420">
        <f>VLOOKUP(F3420,sizing_mappings!$A$2:$B$6,2,0)</f>
        <v>2</v>
      </c>
      <c r="H3420" t="s">
        <v>3710</v>
      </c>
    </row>
    <row r="3421" spans="1:10" hidden="1">
      <c r="A3421" t="s">
        <v>401</v>
      </c>
      <c r="B3421" t="s">
        <v>3720</v>
      </c>
      <c r="C3421" s="1" t="s">
        <v>13</v>
      </c>
      <c r="D3421">
        <f>VLOOKUP(C3421,status_mappings!$A$2:$B$8,2,0)</f>
        <v>3</v>
      </c>
      <c r="E3421">
        <v>1906</v>
      </c>
      <c r="F3421" t="s">
        <v>55</v>
      </c>
      <c r="G3421">
        <f>VLOOKUP(F3421,sizing_mappings!$A$2:$B$6,2,0)</f>
        <v>1</v>
      </c>
      <c r="H3421" t="s">
        <v>3710</v>
      </c>
    </row>
    <row r="3422" spans="1:10" hidden="1">
      <c r="A3422" t="s">
        <v>3743</v>
      </c>
      <c r="B3422" t="s">
        <v>3721</v>
      </c>
      <c r="C3422" s="1" t="s">
        <v>13</v>
      </c>
      <c r="D3422">
        <f>VLOOKUP(C3422,status_mappings!$A$2:$B$8,2,0)</f>
        <v>3</v>
      </c>
      <c r="E3422">
        <v>1908</v>
      </c>
      <c r="F3422" t="s">
        <v>14</v>
      </c>
      <c r="G3422">
        <f>VLOOKUP(F3422,sizing_mappings!$A$2:$B$6,2,0)</f>
        <v>2</v>
      </c>
      <c r="H3422" t="s">
        <v>3610</v>
      </c>
    </row>
    <row r="3423" spans="1:10" hidden="1">
      <c r="A3423" t="s">
        <v>31</v>
      </c>
      <c r="B3423" t="s">
        <v>3722</v>
      </c>
      <c r="C3423" s="1" t="s">
        <v>1878</v>
      </c>
      <c r="D3423">
        <f>VLOOKUP(C3423,status_mappings!$A$2:$B$8,2,0)</f>
        <v>5</v>
      </c>
      <c r="E3423">
        <v>1908</v>
      </c>
      <c r="F3423" t="s">
        <v>36</v>
      </c>
      <c r="G3423">
        <f>VLOOKUP(F3423,sizing_mappings!$A$2:$B$6,2,0)</f>
        <v>8</v>
      </c>
      <c r="H3423" t="s">
        <v>3459</v>
      </c>
      <c r="J3423" s="2">
        <v>0.95</v>
      </c>
    </row>
    <row r="3424" spans="1:10" hidden="1">
      <c r="A3424" t="s">
        <v>3743</v>
      </c>
      <c r="B3424" t="s">
        <v>3738</v>
      </c>
      <c r="C3424" s="1" t="s">
        <v>13</v>
      </c>
      <c r="D3424">
        <f>VLOOKUP(C3424,status_mappings!$A$2:$B$8,2,0)</f>
        <v>3</v>
      </c>
      <c r="E3424">
        <v>1907</v>
      </c>
      <c r="F3424" t="s">
        <v>14</v>
      </c>
      <c r="G3424">
        <f>VLOOKUP(F3424,sizing_mappings!$A$2:$B$6,2,0)</f>
        <v>2</v>
      </c>
      <c r="H3424" t="s">
        <v>3710</v>
      </c>
    </row>
    <row r="3425" spans="1:8" hidden="1">
      <c r="A3425" t="s">
        <v>3743</v>
      </c>
      <c r="B3425" t="s">
        <v>3739</v>
      </c>
      <c r="C3425" s="1" t="s">
        <v>13</v>
      </c>
      <c r="D3425">
        <f>VLOOKUP(C3425,status_mappings!$A$2:$B$8,2,0)</f>
        <v>3</v>
      </c>
      <c r="E3425">
        <v>1907</v>
      </c>
      <c r="F3425" t="s">
        <v>14</v>
      </c>
      <c r="G3425">
        <f>VLOOKUP(F3425,sizing_mappings!$A$2:$B$6,2,0)</f>
        <v>2</v>
      </c>
      <c r="H3425" t="s">
        <v>3459</v>
      </c>
    </row>
    <row r="3426" spans="1:8" hidden="1">
      <c r="A3426" t="s">
        <v>3743</v>
      </c>
      <c r="B3426" t="s">
        <v>3740</v>
      </c>
      <c r="C3426" s="1" t="s">
        <v>75</v>
      </c>
      <c r="D3426" t="e">
        <f>VLOOKUP(C3426,status_mappings!$A$2:$B$8,2,0)</f>
        <v>#N/A</v>
      </c>
      <c r="E3426">
        <v>1908</v>
      </c>
      <c r="F3426" t="s">
        <v>14</v>
      </c>
      <c r="G3426">
        <f>VLOOKUP(F3426,sizing_mappings!$A$2:$B$6,2,0)</f>
        <v>2</v>
      </c>
    </row>
    <row r="3427" spans="1:8" hidden="1">
      <c r="A3427" t="s">
        <v>3743</v>
      </c>
      <c r="B3427" t="s">
        <v>3741</v>
      </c>
      <c r="C3427" s="1" t="s">
        <v>75</v>
      </c>
      <c r="D3427" t="e">
        <f>VLOOKUP(C3427,status_mappings!$A$2:$B$8,2,0)</f>
        <v>#N/A</v>
      </c>
      <c r="E3427">
        <v>1907</v>
      </c>
      <c r="F3427" t="s">
        <v>14</v>
      </c>
      <c r="G3427">
        <f>VLOOKUP(F3427,sizing_mappings!$A$2:$B$6,2,0)</f>
        <v>2</v>
      </c>
      <c r="H3427" t="s">
        <v>3459</v>
      </c>
    </row>
    <row r="3428" spans="1:8" hidden="1">
      <c r="A3428" t="s">
        <v>3743</v>
      </c>
      <c r="B3428" t="s">
        <v>3742</v>
      </c>
      <c r="C3428" s="1" t="s">
        <v>13</v>
      </c>
      <c r="D3428">
        <f>VLOOKUP(C3428,status_mappings!$A$2:$B$8,2,0)</f>
        <v>3</v>
      </c>
      <c r="E3428">
        <v>1907</v>
      </c>
      <c r="F3428" t="s">
        <v>14</v>
      </c>
      <c r="G3428">
        <f>VLOOKUP(F3428,sizing_mappings!$A$2:$B$6,2,0)</f>
        <v>2</v>
      </c>
      <c r="H3428" t="s">
        <v>3735</v>
      </c>
    </row>
    <row r="3429" spans="1:8" hidden="1">
      <c r="A3429" t="s">
        <v>387</v>
      </c>
      <c r="B3429" t="s">
        <v>3723</v>
      </c>
      <c r="C3429" s="1" t="s">
        <v>13</v>
      </c>
      <c r="D3429">
        <f>VLOOKUP(C3429,status_mappings!$A$2:$B$8,2,0)</f>
        <v>3</v>
      </c>
      <c r="E3429">
        <v>1907</v>
      </c>
      <c r="F3429" t="s">
        <v>55</v>
      </c>
      <c r="G3429">
        <f>VLOOKUP(F3429,sizing_mappings!$A$2:$B$6,2,0)</f>
        <v>1</v>
      </c>
      <c r="H3429" t="s">
        <v>3710</v>
      </c>
    </row>
    <row r="3430" spans="1:8" hidden="1">
      <c r="A3430" t="s">
        <v>387</v>
      </c>
      <c r="B3430" t="s">
        <v>3724</v>
      </c>
      <c r="C3430" s="1" t="s">
        <v>13</v>
      </c>
      <c r="D3430">
        <f>VLOOKUP(C3430,status_mappings!$A$2:$B$8,2,0)</f>
        <v>3</v>
      </c>
      <c r="E3430">
        <v>1907</v>
      </c>
      <c r="F3430" t="s">
        <v>14</v>
      </c>
      <c r="G3430">
        <f>VLOOKUP(F3430,sizing_mappings!$A$2:$B$6,2,0)</f>
        <v>2</v>
      </c>
      <c r="H3430" t="s">
        <v>1400</v>
      </c>
    </row>
    <row r="3431" spans="1:8" hidden="1">
      <c r="A3431" t="s">
        <v>387</v>
      </c>
      <c r="B3431" t="s">
        <v>3725</v>
      </c>
      <c r="C3431" s="1" t="s">
        <v>13</v>
      </c>
      <c r="D3431">
        <f>VLOOKUP(C3431,status_mappings!$A$2:$B$8,2,0)</f>
        <v>3</v>
      </c>
      <c r="E3431">
        <v>1907</v>
      </c>
      <c r="F3431" t="s">
        <v>14</v>
      </c>
      <c r="G3431">
        <f>VLOOKUP(F3431,sizing_mappings!$A$2:$B$6,2,0)</f>
        <v>2</v>
      </c>
      <c r="H3431" t="s">
        <v>3235</v>
      </c>
    </row>
    <row r="3432" spans="1:8" hidden="1">
      <c r="A3432" t="s">
        <v>387</v>
      </c>
      <c r="B3432" t="s">
        <v>3726</v>
      </c>
      <c r="C3432" s="1" t="s">
        <v>13</v>
      </c>
      <c r="D3432">
        <f>VLOOKUP(C3432,status_mappings!$A$2:$B$8,2,0)</f>
        <v>3</v>
      </c>
      <c r="E3432">
        <v>1907</v>
      </c>
      <c r="F3432" t="s">
        <v>14</v>
      </c>
      <c r="G3432">
        <f>VLOOKUP(F3432,sizing_mappings!$A$2:$B$6,2,0)</f>
        <v>2</v>
      </c>
      <c r="H3432" t="s">
        <v>3610</v>
      </c>
    </row>
    <row r="3433" spans="1:8" hidden="1">
      <c r="A3433" t="s">
        <v>387</v>
      </c>
      <c r="B3433" t="s">
        <v>3727</v>
      </c>
      <c r="C3433" s="1" t="s">
        <v>13</v>
      </c>
      <c r="D3433">
        <f>VLOOKUP(C3433,status_mappings!$A$2:$B$8,2,0)</f>
        <v>3</v>
      </c>
      <c r="E3433">
        <v>1907</v>
      </c>
      <c r="F3433" t="s">
        <v>14</v>
      </c>
      <c r="G3433">
        <f>VLOOKUP(F3433,sizing_mappings!$A$2:$B$6,2,0)</f>
        <v>2</v>
      </c>
      <c r="H3433" t="s">
        <v>3455</v>
      </c>
    </row>
    <row r="3434" spans="1:8" hidden="1">
      <c r="A3434" t="s">
        <v>387</v>
      </c>
      <c r="B3434" t="s">
        <v>3728</v>
      </c>
      <c r="C3434" s="1" t="s">
        <v>13</v>
      </c>
      <c r="D3434">
        <f>VLOOKUP(C3434,status_mappings!$A$2:$B$8,2,0)</f>
        <v>3</v>
      </c>
      <c r="E3434">
        <v>1907</v>
      </c>
      <c r="F3434" t="s">
        <v>14</v>
      </c>
      <c r="G3434">
        <f>VLOOKUP(F3434,sizing_mappings!$A$2:$B$6,2,0)</f>
        <v>2</v>
      </c>
      <c r="H3434" t="s">
        <v>3710</v>
      </c>
    </row>
    <row r="3435" spans="1:8" hidden="1">
      <c r="A3435" t="s">
        <v>387</v>
      </c>
      <c r="B3435" t="s">
        <v>3729</v>
      </c>
      <c r="C3435" s="1" t="s">
        <v>13</v>
      </c>
      <c r="D3435">
        <f>VLOOKUP(C3435,status_mappings!$A$2:$B$8,2,0)</f>
        <v>3</v>
      </c>
      <c r="E3435">
        <v>1907</v>
      </c>
      <c r="F3435" t="s">
        <v>14</v>
      </c>
      <c r="G3435">
        <f>VLOOKUP(F3435,sizing_mappings!$A$2:$B$6,2,0)</f>
        <v>2</v>
      </c>
      <c r="H3435" t="s">
        <v>1314</v>
      </c>
    </row>
    <row r="3436" spans="1:8" hidden="1">
      <c r="A3436" t="s">
        <v>31</v>
      </c>
      <c r="B3436" t="s">
        <v>3730</v>
      </c>
      <c r="C3436" s="1" t="s">
        <v>13</v>
      </c>
      <c r="D3436">
        <f>VLOOKUP(C3436,status_mappings!$A$2:$B$8,2,0)</f>
        <v>3</v>
      </c>
      <c r="E3436">
        <v>1907</v>
      </c>
      <c r="F3436" t="s">
        <v>21</v>
      </c>
      <c r="G3436">
        <f>VLOOKUP(F3436,sizing_mappings!$A$2:$B$6,2,0)</f>
        <v>3</v>
      </c>
      <c r="H3436" t="s">
        <v>3710</v>
      </c>
    </row>
    <row r="3437" spans="1:8" hidden="1">
      <c r="A3437" t="s">
        <v>31</v>
      </c>
      <c r="B3437" t="s">
        <v>3731</v>
      </c>
      <c r="C3437" s="1" t="s">
        <v>13</v>
      </c>
      <c r="D3437">
        <f>VLOOKUP(C3437,status_mappings!$A$2:$B$8,2,0)</f>
        <v>3</v>
      </c>
      <c r="E3437">
        <v>1906</v>
      </c>
      <c r="F3437" t="s">
        <v>21</v>
      </c>
      <c r="G3437">
        <f>VLOOKUP(F3437,sizing_mappings!$A$2:$B$6,2,0)</f>
        <v>3</v>
      </c>
      <c r="H3437" t="s">
        <v>1400</v>
      </c>
    </row>
    <row r="3438" spans="1:8" hidden="1">
      <c r="A3438" t="s">
        <v>31</v>
      </c>
      <c r="B3438" t="s">
        <v>3732</v>
      </c>
      <c r="C3438" s="1" t="s">
        <v>13</v>
      </c>
      <c r="D3438">
        <f>VLOOKUP(C3438,status_mappings!$A$2:$B$8,2,0)</f>
        <v>3</v>
      </c>
      <c r="E3438">
        <v>1906</v>
      </c>
      <c r="F3438" t="s">
        <v>21</v>
      </c>
      <c r="G3438">
        <f>VLOOKUP(F3438,sizing_mappings!$A$2:$B$6,2,0)</f>
        <v>3</v>
      </c>
      <c r="H3438" t="s">
        <v>3235</v>
      </c>
    </row>
    <row r="3439" spans="1:8" hidden="1">
      <c r="A3439" t="s">
        <v>785</v>
      </c>
      <c r="B3439" t="s">
        <v>3733</v>
      </c>
      <c r="C3439" s="1" t="s">
        <v>13</v>
      </c>
      <c r="D3439">
        <f>VLOOKUP(C3439,status_mappings!$A$2:$B$8,2,0)</f>
        <v>3</v>
      </c>
      <c r="E3439">
        <v>1906</v>
      </c>
      <c r="F3439" t="s">
        <v>14</v>
      </c>
      <c r="G3439">
        <f>VLOOKUP(F3439,sizing_mappings!$A$2:$B$6,2,0)</f>
        <v>2</v>
      </c>
      <c r="H3439" t="s">
        <v>3235</v>
      </c>
    </row>
    <row r="3440" spans="1:8" ht="15.75" hidden="1" customHeight="1">
      <c r="A3440" t="s">
        <v>31</v>
      </c>
      <c r="B3440" t="s">
        <v>3734</v>
      </c>
      <c r="C3440" s="1" t="s">
        <v>13</v>
      </c>
      <c r="D3440">
        <f>VLOOKUP(C3440,status_mappings!$A$2:$B$8,2,0)</f>
        <v>3</v>
      </c>
      <c r="E3440">
        <v>1906</v>
      </c>
      <c r="F3440" t="s">
        <v>14</v>
      </c>
      <c r="G3440">
        <f>VLOOKUP(F3440,sizing_mappings!$A$2:$B$6,2,0)</f>
        <v>2</v>
      </c>
      <c r="H3440" t="s">
        <v>3710</v>
      </c>
    </row>
    <row r="3441" spans="1:8" hidden="1">
      <c r="A3441" t="s">
        <v>31</v>
      </c>
      <c r="B3441" t="s">
        <v>3734</v>
      </c>
      <c r="C3441" s="1" t="s">
        <v>13</v>
      </c>
      <c r="D3441">
        <f>VLOOKUP(C3441,status_mappings!$A$2:$B$8,2,0)</f>
        <v>3</v>
      </c>
      <c r="E3441">
        <v>1906</v>
      </c>
      <c r="F3441" t="s">
        <v>14</v>
      </c>
      <c r="G3441">
        <f>VLOOKUP(F3441,sizing_mappings!$A$2:$B$6,2,0)</f>
        <v>2</v>
      </c>
      <c r="H3441" t="s">
        <v>3735</v>
      </c>
    </row>
    <row r="3442" spans="1:8" hidden="1">
      <c r="A3442" t="s">
        <v>31</v>
      </c>
      <c r="B3442" t="s">
        <v>3734</v>
      </c>
      <c r="C3442" s="1" t="s">
        <v>24</v>
      </c>
      <c r="D3442">
        <f>VLOOKUP(C3442,status_mappings!$A$2:$B$8,2,0)</f>
        <v>0</v>
      </c>
      <c r="E3442">
        <v>1908</v>
      </c>
      <c r="F3442" t="s">
        <v>14</v>
      </c>
      <c r="G3442">
        <f>VLOOKUP(F3442,sizing_mappings!$A$2:$B$6,2,0)</f>
        <v>2</v>
      </c>
      <c r="H3442" t="s">
        <v>3736</v>
      </c>
    </row>
    <row r="3443" spans="1:8" hidden="1">
      <c r="A3443" t="s">
        <v>31</v>
      </c>
      <c r="B3443" t="s">
        <v>3734</v>
      </c>
      <c r="C3443" s="1" t="s">
        <v>24</v>
      </c>
      <c r="D3443">
        <f>VLOOKUP(C3443,status_mappings!$A$2:$B$8,2,0)</f>
        <v>0</v>
      </c>
      <c r="E3443">
        <v>1908</v>
      </c>
      <c r="F3443" t="s">
        <v>14</v>
      </c>
      <c r="G3443">
        <f>VLOOKUP(F3443,sizing_mappings!$A$2:$B$6,2,0)</f>
        <v>2</v>
      </c>
      <c r="H3443" t="s">
        <v>3737</v>
      </c>
    </row>
    <row r="3444" spans="1:8" hidden="1">
      <c r="A3444" t="s">
        <v>3743</v>
      </c>
      <c r="B3444" t="s">
        <v>3744</v>
      </c>
      <c r="C3444" s="1" t="s">
        <v>13</v>
      </c>
      <c r="D3444">
        <f>VLOOKUP(C3444,status_mappings!$A$2:$B$8,2,0)</f>
        <v>3</v>
      </c>
      <c r="E3444">
        <v>1907</v>
      </c>
      <c r="F3444" t="s">
        <v>55</v>
      </c>
      <c r="G3444">
        <f>VLOOKUP(F3444,sizing_mappings!$A$2:$B$6,2,0)</f>
        <v>1</v>
      </c>
      <c r="H3444" t="s">
        <v>3710</v>
      </c>
    </row>
    <row r="3445" spans="1:8" hidden="1">
      <c r="A3445" t="s">
        <v>3743</v>
      </c>
      <c r="B3445" t="s">
        <v>3746</v>
      </c>
      <c r="C3445" s="1" t="s">
        <v>13</v>
      </c>
      <c r="D3445">
        <f>VLOOKUP(C3445,status_mappings!$A$2:$B$8,2,0)</f>
        <v>3</v>
      </c>
      <c r="E3445">
        <v>1907</v>
      </c>
      <c r="F3445" t="s">
        <v>14</v>
      </c>
      <c r="G3445">
        <v>2</v>
      </c>
      <c r="H3445" t="s">
        <v>3459</v>
      </c>
    </row>
    <row r="3446" spans="1:8" hidden="1">
      <c r="A3446" t="s">
        <v>3743</v>
      </c>
      <c r="B3446" t="s">
        <v>3745</v>
      </c>
      <c r="C3446" s="1" t="s">
        <v>13</v>
      </c>
      <c r="D3446">
        <f>VLOOKUP(C3446,status_mappings!$A$2:$B$8,2,0)</f>
        <v>3</v>
      </c>
      <c r="E3446">
        <v>1907</v>
      </c>
      <c r="F3446" t="s">
        <v>14</v>
      </c>
      <c r="G3446">
        <f>VLOOKUP(F3446,sizing_mappings!$A$2:$B$6,2,0)</f>
        <v>2</v>
      </c>
      <c r="H3446" t="s">
        <v>3749</v>
      </c>
    </row>
    <row r="3447" spans="1:8" hidden="1">
      <c r="A3447" t="s">
        <v>3743</v>
      </c>
      <c r="B3447" t="s">
        <v>3764</v>
      </c>
      <c r="C3447" s="1" t="s">
        <v>13</v>
      </c>
      <c r="D3447">
        <f>VLOOKUP(C3447,status_mappings!$A$2:$B$8,2,0)</f>
        <v>3</v>
      </c>
      <c r="E3447">
        <v>1907</v>
      </c>
      <c r="F3447" t="s">
        <v>55</v>
      </c>
      <c r="G3447">
        <f>VLOOKUP(F3447,sizing_mappings!$A$2:$B$6,2,0)</f>
        <v>1</v>
      </c>
      <c r="H3447" t="s">
        <v>3459</v>
      </c>
    </row>
    <row r="3448" spans="1:8" hidden="1">
      <c r="A3448" t="s">
        <v>387</v>
      </c>
      <c r="B3448" t="s">
        <v>3747</v>
      </c>
      <c r="C3448" s="1" t="s">
        <v>13</v>
      </c>
      <c r="D3448">
        <f>VLOOKUP(C3448,status_mappings!$A$2:$B$8,2,0)</f>
        <v>3</v>
      </c>
      <c r="E3448">
        <v>1907</v>
      </c>
      <c r="F3448" t="s">
        <v>55</v>
      </c>
      <c r="G3448">
        <f>VLOOKUP(F3448,sizing_mappings!$A$2:$B$6,2,0)</f>
        <v>1</v>
      </c>
      <c r="H3448" t="s">
        <v>3710</v>
      </c>
    </row>
    <row r="3449" spans="1:8" hidden="1">
      <c r="A3449" t="s">
        <v>401</v>
      </c>
      <c r="B3449" t="s">
        <v>3748</v>
      </c>
      <c r="C3449" s="1" t="s">
        <v>13</v>
      </c>
      <c r="D3449">
        <f>VLOOKUP(C3449,status_mappings!$A$2:$B$8,2,0)</f>
        <v>3</v>
      </c>
      <c r="E3449">
        <v>1907</v>
      </c>
      <c r="F3449" t="s">
        <v>55</v>
      </c>
      <c r="G3449">
        <f>VLOOKUP(F3449,sizing_mappings!$A$2:$B$6,2,0)</f>
        <v>1</v>
      </c>
      <c r="H3449" t="s">
        <v>3710</v>
      </c>
    </row>
    <row r="3450" spans="1:8" hidden="1">
      <c r="A3450" t="s">
        <v>401</v>
      </c>
      <c r="B3450" t="s">
        <v>3750</v>
      </c>
      <c r="C3450" s="1" t="s">
        <v>13</v>
      </c>
      <c r="D3450">
        <f>VLOOKUP(C3450,status_mappings!$A$2:$B$8,2,0)</f>
        <v>3</v>
      </c>
      <c r="E3450">
        <v>1908</v>
      </c>
      <c r="F3450" t="s">
        <v>14</v>
      </c>
      <c r="G3450">
        <f>VLOOKUP(F3450,sizing_mappings!$A$2:$B$6,2,0)</f>
        <v>2</v>
      </c>
      <c r="H3450" t="s">
        <v>3710</v>
      </c>
    </row>
    <row r="3451" spans="1:8" hidden="1">
      <c r="A3451" t="s">
        <v>387</v>
      </c>
      <c r="B3451" t="s">
        <v>3796</v>
      </c>
      <c r="C3451" s="1" t="s">
        <v>13</v>
      </c>
      <c r="D3451">
        <f>VLOOKUP(C3451,status_mappings!$A$2:$B$8,2,0)</f>
        <v>3</v>
      </c>
      <c r="E3451">
        <v>1907</v>
      </c>
      <c r="F3451" t="s">
        <v>55</v>
      </c>
      <c r="G3451">
        <f>VLOOKUP(F3451,sizing_mappings!$A$2:$B$6,2,0)</f>
        <v>1</v>
      </c>
      <c r="H3451" t="s">
        <v>3710</v>
      </c>
    </row>
    <row r="3452" spans="1:8" hidden="1">
      <c r="A3452" t="s">
        <v>3743</v>
      </c>
      <c r="B3452" t="s">
        <v>3772</v>
      </c>
      <c r="C3452" s="1" t="s">
        <v>13</v>
      </c>
      <c r="D3452">
        <f>VLOOKUP(C3452,status_mappings!$A$2:$B$8,2,0)</f>
        <v>3</v>
      </c>
      <c r="E3452">
        <v>1907</v>
      </c>
      <c r="F3452" t="s">
        <v>14</v>
      </c>
      <c r="G3452">
        <f>VLOOKUP(F3452,sizing_mappings!$A$2:$B$6,2,0)</f>
        <v>2</v>
      </c>
      <c r="H3452" t="s">
        <v>3459</v>
      </c>
    </row>
    <row r="3453" spans="1:8" hidden="1">
      <c r="A3453" t="s">
        <v>3743</v>
      </c>
      <c r="B3453" t="s">
        <v>3784</v>
      </c>
      <c r="C3453" s="1" t="s">
        <v>13</v>
      </c>
      <c r="D3453">
        <f>VLOOKUP(C3453,status_mappings!$A$2:$B$8,2,0)</f>
        <v>3</v>
      </c>
      <c r="E3453">
        <v>1908</v>
      </c>
      <c r="F3453" t="s">
        <v>55</v>
      </c>
      <c r="G3453">
        <f>VLOOKUP(F3453,sizing_mappings!$A$2:$B$6,2,0)</f>
        <v>1</v>
      </c>
      <c r="H3453" t="s">
        <v>3455</v>
      </c>
    </row>
    <row r="3454" spans="1:8" hidden="1">
      <c r="A3454" t="s">
        <v>3743</v>
      </c>
      <c r="B3454" t="s">
        <v>3763</v>
      </c>
      <c r="C3454" s="1" t="s">
        <v>13</v>
      </c>
      <c r="D3454">
        <f>VLOOKUP(C3454,status_mappings!$A$2:$B$8,2,0)</f>
        <v>3</v>
      </c>
      <c r="E3454">
        <v>1907</v>
      </c>
      <c r="F3454" t="s">
        <v>55</v>
      </c>
      <c r="G3454">
        <v>1</v>
      </c>
      <c r="H3454" t="s">
        <v>3455</v>
      </c>
    </row>
    <row r="3455" spans="1:8" hidden="1">
      <c r="A3455" t="s">
        <v>3743</v>
      </c>
      <c r="B3455" t="s">
        <v>3762</v>
      </c>
      <c r="C3455" s="1" t="s">
        <v>13</v>
      </c>
      <c r="D3455">
        <f>VLOOKUP(C3455,status_mappings!$A$2:$B$8,2,0)</f>
        <v>3</v>
      </c>
      <c r="E3455">
        <v>1907</v>
      </c>
      <c r="F3455" t="s">
        <v>55</v>
      </c>
      <c r="G3455">
        <f>VLOOKUP(F3455,sizing_mappings!$A$2:$B$6,2,0)</f>
        <v>1</v>
      </c>
      <c r="H3455" t="s">
        <v>3735</v>
      </c>
    </row>
    <row r="3456" spans="1:8" hidden="1">
      <c r="A3456" t="s">
        <v>387</v>
      </c>
      <c r="B3456" t="s">
        <v>3751</v>
      </c>
      <c r="C3456" s="1" t="s">
        <v>13</v>
      </c>
      <c r="D3456">
        <f>VLOOKUP(C3456,status_mappings!$A$2:$B$8,2,0)</f>
        <v>3</v>
      </c>
      <c r="E3456">
        <v>1908</v>
      </c>
      <c r="F3456" t="s">
        <v>14</v>
      </c>
      <c r="G3456">
        <f>VLOOKUP(F3456,sizing_mappings!$A$2:$B$6,2,0)</f>
        <v>2</v>
      </c>
      <c r="H3456" t="s">
        <v>3710</v>
      </c>
    </row>
    <row r="3457" spans="1:8" hidden="1">
      <c r="A3457" t="s">
        <v>387</v>
      </c>
      <c r="B3457" t="s">
        <v>3752</v>
      </c>
      <c r="C3457" s="1" t="s">
        <v>13</v>
      </c>
      <c r="D3457">
        <f>VLOOKUP(C3457,status_mappings!$A$2:$B$8,2,0)</f>
        <v>3</v>
      </c>
      <c r="E3457">
        <v>1907</v>
      </c>
      <c r="F3457" t="s">
        <v>14</v>
      </c>
      <c r="G3457">
        <f>VLOOKUP(F3457,sizing_mappings!$A$2:$B$6,2,0)</f>
        <v>2</v>
      </c>
      <c r="H3457" t="s">
        <v>1400</v>
      </c>
    </row>
    <row r="3458" spans="1:8" hidden="1">
      <c r="A3458" t="s">
        <v>387</v>
      </c>
      <c r="B3458" t="s">
        <v>3753</v>
      </c>
      <c r="C3458" s="1" t="s">
        <v>13</v>
      </c>
      <c r="D3458">
        <f>VLOOKUP(C3458,status_mappings!$A$2:$B$8,2,0)</f>
        <v>3</v>
      </c>
      <c r="E3458">
        <v>1907</v>
      </c>
      <c r="F3458" t="s">
        <v>14</v>
      </c>
      <c r="G3458">
        <f>VLOOKUP(F3458,sizing_mappings!$A$2:$B$6,2,0)</f>
        <v>2</v>
      </c>
      <c r="H3458" t="s">
        <v>3610</v>
      </c>
    </row>
    <row r="3459" spans="1:8" hidden="1">
      <c r="A3459" t="s">
        <v>387</v>
      </c>
      <c r="B3459" t="s">
        <v>3754</v>
      </c>
      <c r="C3459" s="1" t="s">
        <v>13</v>
      </c>
      <c r="D3459">
        <f>VLOOKUP(C3459,status_mappings!$A$2:$B$8,2,0)</f>
        <v>3</v>
      </c>
      <c r="E3459">
        <v>1907</v>
      </c>
      <c r="F3459" t="s">
        <v>14</v>
      </c>
      <c r="G3459">
        <f>VLOOKUP(F3459,sizing_mappings!$A$2:$B$6,2,0)</f>
        <v>2</v>
      </c>
      <c r="H3459" t="s">
        <v>3710</v>
      </c>
    </row>
    <row r="3460" spans="1:8" hidden="1">
      <c r="A3460" t="s">
        <v>387</v>
      </c>
      <c r="B3460" t="s">
        <v>3755</v>
      </c>
      <c r="C3460" s="1" t="s">
        <v>13</v>
      </c>
      <c r="D3460">
        <f>VLOOKUP(C3460,status_mappings!$A$2:$B$8,2,0)</f>
        <v>3</v>
      </c>
      <c r="E3460">
        <v>1907</v>
      </c>
      <c r="F3460" t="s">
        <v>14</v>
      </c>
      <c r="G3460">
        <f>VLOOKUP(F3460,sizing_mappings!$A$2:$B$6,2,0)</f>
        <v>2</v>
      </c>
      <c r="H3460" t="s">
        <v>3459</v>
      </c>
    </row>
    <row r="3461" spans="1:8" hidden="1">
      <c r="A3461" t="s">
        <v>387</v>
      </c>
      <c r="B3461" t="s">
        <v>3756</v>
      </c>
      <c r="C3461" s="1" t="s">
        <v>13</v>
      </c>
      <c r="D3461">
        <f>VLOOKUP(C3461,status_mappings!$A$2:$B$8,2,0)</f>
        <v>3</v>
      </c>
      <c r="E3461">
        <v>1907</v>
      </c>
      <c r="F3461" t="s">
        <v>14</v>
      </c>
      <c r="G3461">
        <f>VLOOKUP(F3461,sizing_mappings!$A$2:$B$6,2,0)</f>
        <v>2</v>
      </c>
      <c r="H3461" t="s">
        <v>1400</v>
      </c>
    </row>
    <row r="3462" spans="1:8" hidden="1">
      <c r="A3462" t="s">
        <v>387</v>
      </c>
      <c r="B3462" t="s">
        <v>3757</v>
      </c>
      <c r="C3462" s="1" t="s">
        <v>13</v>
      </c>
      <c r="D3462">
        <f>VLOOKUP(C3462,status_mappings!$A$2:$B$8,2,0)</f>
        <v>3</v>
      </c>
      <c r="E3462">
        <v>1907</v>
      </c>
      <c r="F3462" t="s">
        <v>14</v>
      </c>
      <c r="G3462">
        <f>VLOOKUP(F3462,sizing_mappings!$A$2:$B$6,2,0)</f>
        <v>2</v>
      </c>
      <c r="H3462" t="s">
        <v>3710</v>
      </c>
    </row>
    <row r="3463" spans="1:8" hidden="1">
      <c r="A3463" t="s">
        <v>387</v>
      </c>
      <c r="B3463" t="s">
        <v>3758</v>
      </c>
      <c r="C3463" s="1" t="s">
        <v>13</v>
      </c>
      <c r="D3463">
        <f>VLOOKUP(C3463,status_mappings!$A$2:$B$8,2,0)</f>
        <v>3</v>
      </c>
      <c r="E3463">
        <v>1907</v>
      </c>
      <c r="F3463" t="s">
        <v>14</v>
      </c>
      <c r="G3463">
        <f>VLOOKUP(F3463,sizing_mappings!$A$2:$B$6,2,0)</f>
        <v>2</v>
      </c>
      <c r="H3463" t="s">
        <v>3235</v>
      </c>
    </row>
    <row r="3464" spans="1:8" hidden="1">
      <c r="A3464" t="s">
        <v>387</v>
      </c>
      <c r="B3464" t="s">
        <v>3759</v>
      </c>
      <c r="C3464" s="1" t="s">
        <v>13</v>
      </c>
      <c r="D3464">
        <f>VLOOKUP(C3464,status_mappings!$A$2:$B$8,2,0)</f>
        <v>3</v>
      </c>
      <c r="E3464">
        <v>1907</v>
      </c>
      <c r="F3464" t="s">
        <v>14</v>
      </c>
      <c r="G3464">
        <f>VLOOKUP(F3464,sizing_mappings!$A$2:$B$6,2,0)</f>
        <v>2</v>
      </c>
      <c r="H3464" t="s">
        <v>3610</v>
      </c>
    </row>
    <row r="3465" spans="1:8" hidden="1">
      <c r="A3465" t="s">
        <v>387</v>
      </c>
      <c r="B3465" t="s">
        <v>3760</v>
      </c>
      <c r="C3465" s="1" t="s">
        <v>13</v>
      </c>
      <c r="D3465">
        <f>VLOOKUP(C3465,status_mappings!$A$2:$B$8,2,0)</f>
        <v>3</v>
      </c>
      <c r="E3465">
        <v>1907</v>
      </c>
      <c r="F3465" t="s">
        <v>14</v>
      </c>
      <c r="G3465">
        <f>VLOOKUP(F3465,sizing_mappings!$A$2:$B$6,2,0)</f>
        <v>2</v>
      </c>
      <c r="H3465" t="s">
        <v>3455</v>
      </c>
    </row>
    <row r="3466" spans="1:8" hidden="1">
      <c r="A3466" t="s">
        <v>3562</v>
      </c>
      <c r="B3466" t="s">
        <v>3761</v>
      </c>
      <c r="C3466" s="1" t="s">
        <v>13</v>
      </c>
      <c r="D3466">
        <f>VLOOKUP(C3466,status_mappings!$A$2:$B$8,2,0)</f>
        <v>3</v>
      </c>
      <c r="E3466">
        <v>1907</v>
      </c>
      <c r="F3466" t="s">
        <v>55</v>
      </c>
      <c r="G3466">
        <f>VLOOKUP(F3466,sizing_mappings!$A$2:$B$6,2,0)</f>
        <v>1</v>
      </c>
      <c r="H3466" t="s">
        <v>3710</v>
      </c>
    </row>
    <row r="3467" spans="1:8" hidden="1">
      <c r="A3467" t="s">
        <v>3743</v>
      </c>
      <c r="B3467" t="s">
        <v>3766</v>
      </c>
      <c r="C3467" s="1" t="s">
        <v>13</v>
      </c>
      <c r="D3467">
        <f>VLOOKUP(C3467,status_mappings!$A$2:$B$8,2,0)</f>
        <v>3</v>
      </c>
      <c r="E3467">
        <v>1907</v>
      </c>
      <c r="F3467" t="s">
        <v>55</v>
      </c>
      <c r="G3467">
        <f>VLOOKUP(F3467,sizing_mappings!$A$2:$B$6,2,0)</f>
        <v>1</v>
      </c>
      <c r="H3467" t="s">
        <v>1400</v>
      </c>
    </row>
    <row r="3468" spans="1:8" hidden="1">
      <c r="A3468" t="s">
        <v>3743</v>
      </c>
      <c r="B3468" t="s">
        <v>3767</v>
      </c>
      <c r="C3468" s="1" t="s">
        <v>13</v>
      </c>
      <c r="D3468">
        <f>VLOOKUP(C3468,status_mappings!$A$2:$B$8,2,0)</f>
        <v>3</v>
      </c>
      <c r="E3468">
        <v>1907</v>
      </c>
      <c r="F3468" t="s">
        <v>55</v>
      </c>
      <c r="G3468">
        <f>VLOOKUP(F3468,sizing_mappings!$A$2:$B$6,2,0)</f>
        <v>1</v>
      </c>
      <c r="H3468" t="s">
        <v>3235</v>
      </c>
    </row>
    <row r="3469" spans="1:8" hidden="1">
      <c r="A3469" t="s">
        <v>3743</v>
      </c>
      <c r="B3469" t="s">
        <v>3768</v>
      </c>
      <c r="C3469" s="1" t="s">
        <v>13</v>
      </c>
      <c r="D3469">
        <f>VLOOKUP(C3469,status_mappings!$A$2:$B$8,2,0)</f>
        <v>3</v>
      </c>
      <c r="E3469">
        <v>1907</v>
      </c>
      <c r="F3469" t="s">
        <v>55</v>
      </c>
      <c r="G3469">
        <f>VLOOKUP(F3469,sizing_mappings!$A$2:$B$6,2,0)</f>
        <v>1</v>
      </c>
      <c r="H3469" t="s">
        <v>3710</v>
      </c>
    </row>
    <row r="3470" spans="1:8" hidden="1">
      <c r="A3470" t="s">
        <v>3743</v>
      </c>
      <c r="B3470" t="s">
        <v>3769</v>
      </c>
      <c r="C3470" s="1" t="s">
        <v>13</v>
      </c>
      <c r="D3470">
        <f>VLOOKUP(C3470,status_mappings!$A$2:$B$8,2,0)</f>
        <v>3</v>
      </c>
      <c r="E3470">
        <v>1907</v>
      </c>
      <c r="F3470" t="s">
        <v>55</v>
      </c>
      <c r="G3470">
        <f>VLOOKUP(F3470,sizing_mappings!$A$2:$B$6,2,0)</f>
        <v>1</v>
      </c>
      <c r="H3470" t="s">
        <v>3749</v>
      </c>
    </row>
    <row r="3471" spans="1:8" hidden="1">
      <c r="A3471" t="s">
        <v>3765</v>
      </c>
      <c r="B3471" t="s">
        <v>3770</v>
      </c>
      <c r="C3471" s="1" t="s">
        <v>1695</v>
      </c>
      <c r="D3471">
        <f>VLOOKUP(C3471,status_mappings!$A$2:$B$8,2,0)</f>
        <v>1</v>
      </c>
      <c r="E3471">
        <v>1908</v>
      </c>
      <c r="F3471" t="s">
        <v>21</v>
      </c>
      <c r="G3471">
        <f>VLOOKUP(F3471,sizing_mappings!$A$2:$B$6,2,0)</f>
        <v>3</v>
      </c>
      <c r="H3471" t="s">
        <v>3459</v>
      </c>
    </row>
    <row r="3472" spans="1:8" hidden="1">
      <c r="A3472" t="s">
        <v>3765</v>
      </c>
      <c r="B3472" t="s">
        <v>3771</v>
      </c>
      <c r="C3472" s="1" t="s">
        <v>1695</v>
      </c>
      <c r="D3472">
        <f>VLOOKUP(C3472,status_mappings!$A$2:$B$8,2,0)</f>
        <v>1</v>
      </c>
      <c r="E3472">
        <v>1908</v>
      </c>
      <c r="F3472" t="s">
        <v>21</v>
      </c>
      <c r="G3472">
        <f>VLOOKUP(F3472,sizing_mappings!$A$2:$B$6,2,0)</f>
        <v>3</v>
      </c>
      <c r="H3472" t="s">
        <v>3459</v>
      </c>
    </row>
    <row r="3473" spans="1:8" hidden="1">
      <c r="A3473" t="s">
        <v>31</v>
      </c>
      <c r="B3473" t="s">
        <v>3773</v>
      </c>
      <c r="C3473" s="1" t="s">
        <v>13</v>
      </c>
      <c r="D3473">
        <f>VLOOKUP(C3473,status_mappings!$A$2:$B$8,2,0)</f>
        <v>3</v>
      </c>
      <c r="E3473">
        <v>1907</v>
      </c>
      <c r="F3473" t="s">
        <v>55</v>
      </c>
      <c r="G3473">
        <f>VLOOKUP(F3473,sizing_mappings!$A$2:$B$6,2,0)</f>
        <v>1</v>
      </c>
      <c r="H3473" t="s">
        <v>3459</v>
      </c>
    </row>
    <row r="3474" spans="1:8" hidden="1">
      <c r="A3474" t="s">
        <v>3743</v>
      </c>
      <c r="B3474" t="s">
        <v>3774</v>
      </c>
      <c r="C3474" s="1" t="s">
        <v>13</v>
      </c>
      <c r="D3474">
        <f>VLOOKUP(C3474,status_mappings!$A$2:$B$8,2,0)</f>
        <v>3</v>
      </c>
      <c r="E3474">
        <v>1907</v>
      </c>
      <c r="F3474" t="s">
        <v>14</v>
      </c>
      <c r="G3474">
        <f>VLOOKUP(F3474,sizing_mappings!$A$2:$B$6,2,0)</f>
        <v>2</v>
      </c>
      <c r="H3474" t="s">
        <v>3459</v>
      </c>
    </row>
    <row r="3475" spans="1:8" hidden="1">
      <c r="A3475" t="s">
        <v>3765</v>
      </c>
      <c r="B3475" t="s">
        <v>3775</v>
      </c>
      <c r="C3475" s="1" t="s">
        <v>1695</v>
      </c>
      <c r="D3475">
        <f>VLOOKUP(C3475,status_mappings!$A$2:$B$8,2,0)</f>
        <v>1</v>
      </c>
      <c r="E3475">
        <v>1908</v>
      </c>
      <c r="F3475" t="s">
        <v>14</v>
      </c>
      <c r="G3475">
        <f>VLOOKUP(F3475,sizing_mappings!$A$2:$B$6,2,0)</f>
        <v>2</v>
      </c>
      <c r="H3475" t="s">
        <v>3459</v>
      </c>
    </row>
    <row r="3476" spans="1:8" hidden="1">
      <c r="A3476" t="s">
        <v>401</v>
      </c>
      <c r="B3476" t="s">
        <v>3776</v>
      </c>
      <c r="C3476" s="1" t="s">
        <v>13</v>
      </c>
      <c r="D3476">
        <f>VLOOKUP(C3476,status_mappings!$A$2:$B$8,2,0)</f>
        <v>3</v>
      </c>
      <c r="E3476">
        <v>1907</v>
      </c>
      <c r="F3476" t="s">
        <v>55</v>
      </c>
      <c r="G3476">
        <f>VLOOKUP(F3476,sizing_mappings!$A$2:$B$6,2,0)</f>
        <v>1</v>
      </c>
      <c r="H3476" t="s">
        <v>3459</v>
      </c>
    </row>
    <row r="3477" spans="1:8" hidden="1">
      <c r="A3477" t="s">
        <v>387</v>
      </c>
      <c r="B3477" t="s">
        <v>3787</v>
      </c>
      <c r="C3477" s="1" t="s">
        <v>13</v>
      </c>
      <c r="D3477">
        <f>VLOOKUP(C3477,status_mappings!$A$2:$B$8,2,0)</f>
        <v>3</v>
      </c>
      <c r="E3477">
        <v>1907</v>
      </c>
      <c r="F3477" t="s">
        <v>55</v>
      </c>
      <c r="G3477">
        <f>VLOOKUP(F3477,sizing_mappings!$A$2:$B$6,2,0)</f>
        <v>1</v>
      </c>
      <c r="H3477" t="s">
        <v>3459</v>
      </c>
    </row>
    <row r="3478" spans="1:8" hidden="1">
      <c r="A3478" t="s">
        <v>31</v>
      </c>
      <c r="B3478" t="s">
        <v>3777</v>
      </c>
      <c r="C3478" s="1" t="s">
        <v>13</v>
      </c>
      <c r="D3478">
        <f>VLOOKUP(C3478,status_mappings!$A$2:$B$8,2,0)</f>
        <v>3</v>
      </c>
      <c r="E3478">
        <v>1907</v>
      </c>
      <c r="F3478" t="s">
        <v>21</v>
      </c>
      <c r="G3478">
        <f>VLOOKUP(F3478,sizing_mappings!$A$2:$B$6,2,0)</f>
        <v>3</v>
      </c>
      <c r="H3478" t="s">
        <v>3455</v>
      </c>
    </row>
    <row r="3479" spans="1:8" hidden="1">
      <c r="A3479" t="s">
        <v>3743</v>
      </c>
      <c r="B3479" t="s">
        <v>3778</v>
      </c>
      <c r="C3479" s="1" t="s">
        <v>13</v>
      </c>
      <c r="D3479">
        <f>VLOOKUP(C3479,status_mappings!$A$2:$B$8,2,0)</f>
        <v>3</v>
      </c>
      <c r="E3479">
        <v>1908</v>
      </c>
      <c r="F3479" t="s">
        <v>55</v>
      </c>
      <c r="G3479">
        <f>VLOOKUP(F3479,sizing_mappings!$A$2:$B$6,2,0)</f>
        <v>1</v>
      </c>
      <c r="H3479" t="s">
        <v>3710</v>
      </c>
    </row>
    <row r="3480" spans="1:8" hidden="1">
      <c r="A3480" t="s">
        <v>31</v>
      </c>
      <c r="B3480" t="s">
        <v>3779</v>
      </c>
      <c r="C3480" s="1" t="s">
        <v>13</v>
      </c>
      <c r="D3480">
        <f>VLOOKUP(C3480,status_mappings!$A$2:$B$8,2,0)</f>
        <v>3</v>
      </c>
      <c r="E3480">
        <v>1907</v>
      </c>
      <c r="F3480" t="s">
        <v>55</v>
      </c>
      <c r="G3480">
        <f>VLOOKUP(F3480,sizing_mappings!$A$2:$B$6,2,0)</f>
        <v>1</v>
      </c>
      <c r="H3480" t="s">
        <v>3710</v>
      </c>
    </row>
    <row r="3481" spans="1:8" hidden="1">
      <c r="A3481" t="s">
        <v>3743</v>
      </c>
      <c r="B3481" t="s">
        <v>3780</v>
      </c>
      <c r="C3481" s="1" t="s">
        <v>13</v>
      </c>
      <c r="D3481">
        <f>VLOOKUP(C3481,status_mappings!$A$2:$B$8,2,0)</f>
        <v>3</v>
      </c>
      <c r="E3481">
        <v>1908</v>
      </c>
      <c r="F3481" t="s">
        <v>14</v>
      </c>
      <c r="G3481">
        <f>VLOOKUP(F3481,sizing_mappings!$A$2:$B$6,2,0)</f>
        <v>2</v>
      </c>
      <c r="H3481" t="s">
        <v>3749</v>
      </c>
    </row>
    <row r="3482" spans="1:8" hidden="1">
      <c r="A3482" t="s">
        <v>3743</v>
      </c>
      <c r="B3482" t="s">
        <v>3781</v>
      </c>
      <c r="C3482" s="1" t="s">
        <v>13</v>
      </c>
      <c r="D3482">
        <f>VLOOKUP(C3482,status_mappings!$A$2:$B$8,2,0)</f>
        <v>3</v>
      </c>
      <c r="E3482">
        <v>1908</v>
      </c>
      <c r="F3482" t="s">
        <v>36</v>
      </c>
      <c r="G3482">
        <f>VLOOKUP(F3482,sizing_mappings!$A$2:$B$6,2,0)</f>
        <v>8</v>
      </c>
      <c r="H3482" t="s">
        <v>3735</v>
      </c>
    </row>
    <row r="3483" spans="1:8" ht="16.5" hidden="1" customHeight="1">
      <c r="A3483" t="s">
        <v>3743</v>
      </c>
      <c r="B3483" t="s">
        <v>3782</v>
      </c>
      <c r="C3483" s="1" t="s">
        <v>75</v>
      </c>
      <c r="D3483" t="e">
        <f>VLOOKUP(C3483,status_mappings!$A$2:$B$8,2,0)</f>
        <v>#N/A</v>
      </c>
      <c r="E3483">
        <v>1908</v>
      </c>
      <c r="F3483" t="s">
        <v>21</v>
      </c>
      <c r="G3483">
        <f>VLOOKUP(F3483,sizing_mappings!$A$2:$B$6,2,0)</f>
        <v>3</v>
      </c>
      <c r="H3483" t="s">
        <v>3735</v>
      </c>
    </row>
    <row r="3484" spans="1:8" hidden="1">
      <c r="A3484" t="s">
        <v>3743</v>
      </c>
      <c r="B3484" t="s">
        <v>3783</v>
      </c>
      <c r="C3484" s="1" t="s">
        <v>75</v>
      </c>
      <c r="D3484" t="e">
        <f>VLOOKUP(C3484,status_mappings!$A$2:$B$8,2,0)</f>
        <v>#N/A</v>
      </c>
      <c r="E3484">
        <v>1908</v>
      </c>
      <c r="F3484" t="s">
        <v>21</v>
      </c>
      <c r="G3484">
        <f>VLOOKUP(F3484,sizing_mappings!$A$2:$B$6,2,0)</f>
        <v>3</v>
      </c>
      <c r="H3484" t="s">
        <v>3459</v>
      </c>
    </row>
    <row r="3485" spans="1:8" hidden="1">
      <c r="A3485" t="s">
        <v>387</v>
      </c>
      <c r="B3485" t="s">
        <v>3786</v>
      </c>
      <c r="C3485" s="1" t="s">
        <v>13</v>
      </c>
      <c r="D3485">
        <f>VLOOKUP(C3485,status_mappings!$A$2:$B$8,2,0)</f>
        <v>3</v>
      </c>
      <c r="E3485">
        <v>1908</v>
      </c>
      <c r="F3485" t="s">
        <v>55</v>
      </c>
      <c r="G3485">
        <f>VLOOKUP(F3485,sizing_mappings!$A$2:$B$6,2,0)</f>
        <v>1</v>
      </c>
      <c r="H3485" t="s">
        <v>3459</v>
      </c>
    </row>
    <row r="3486" spans="1:8" hidden="1">
      <c r="A3486" t="s">
        <v>387</v>
      </c>
      <c r="B3486" t="s">
        <v>3785</v>
      </c>
      <c r="C3486" s="1" t="s">
        <v>13</v>
      </c>
      <c r="D3486">
        <f>VLOOKUP(C3486,status_mappings!$A$2:$B$8,2,0)</f>
        <v>3</v>
      </c>
      <c r="E3486">
        <v>1908</v>
      </c>
      <c r="F3486" t="s">
        <v>55</v>
      </c>
      <c r="G3486">
        <f>VLOOKUP(F3486,sizing_mappings!$A$2:$B$6,2,0)</f>
        <v>1</v>
      </c>
      <c r="H3486" t="s">
        <v>3710</v>
      </c>
    </row>
    <row r="3487" spans="1:8" hidden="1">
      <c r="A3487" t="s">
        <v>3765</v>
      </c>
      <c r="B3487" t="s">
        <v>3844</v>
      </c>
      <c r="C3487" s="1" t="s">
        <v>13</v>
      </c>
      <c r="D3487">
        <f>VLOOKUP(C3487,status_mappings!$A$2:$B$8,2,0)</f>
        <v>3</v>
      </c>
      <c r="E3487">
        <v>1908</v>
      </c>
      <c r="F3487" t="s">
        <v>55</v>
      </c>
      <c r="G3487">
        <f>VLOOKUP(F3487,sizing_mappings!$A$2:$B$6,2,0)</f>
        <v>1</v>
      </c>
      <c r="H3487" t="s">
        <v>3710</v>
      </c>
    </row>
    <row r="3488" spans="1:8" hidden="1">
      <c r="A3488" t="s">
        <v>387</v>
      </c>
      <c r="B3488" t="s">
        <v>3788</v>
      </c>
      <c r="C3488" s="1" t="s">
        <v>13</v>
      </c>
      <c r="D3488">
        <f>VLOOKUP(C3488,status_mappings!$A$2:$B$8,2,0)</f>
        <v>3</v>
      </c>
      <c r="E3488">
        <v>1907</v>
      </c>
      <c r="F3488" t="s">
        <v>18</v>
      </c>
      <c r="G3488">
        <f>VLOOKUP(F3488,sizing_mappings!$A$2:$B$6,2,0)</f>
        <v>5</v>
      </c>
      <c r="H3488" t="s">
        <v>3459</v>
      </c>
    </row>
    <row r="3489" spans="1:8" hidden="1">
      <c r="A3489" t="s">
        <v>387</v>
      </c>
      <c r="B3489" t="s">
        <v>3789</v>
      </c>
      <c r="C3489" s="1" t="s">
        <v>13</v>
      </c>
      <c r="D3489">
        <f>VLOOKUP(C3489,status_mappings!$A$2:$B$8,2,0)</f>
        <v>3</v>
      </c>
      <c r="E3489">
        <v>1908</v>
      </c>
      <c r="F3489" t="s">
        <v>14</v>
      </c>
      <c r="G3489">
        <f>VLOOKUP(F3489,sizing_mappings!$A$2:$B$6,2,0)</f>
        <v>2</v>
      </c>
      <c r="H3489" t="s">
        <v>3710</v>
      </c>
    </row>
    <row r="3490" spans="1:8" hidden="1">
      <c r="A3490" t="s">
        <v>387</v>
      </c>
      <c r="B3490" t="s">
        <v>3790</v>
      </c>
      <c r="C3490" s="1" t="s">
        <v>1695</v>
      </c>
      <c r="D3490">
        <f>VLOOKUP(C3490,status_mappings!$A$2:$B$8,2,0)</f>
        <v>1</v>
      </c>
      <c r="E3490">
        <v>1908</v>
      </c>
      <c r="F3490" t="s">
        <v>18</v>
      </c>
      <c r="G3490">
        <f>VLOOKUP(F3490,sizing_mappings!$A$2:$B$6,2,0)</f>
        <v>5</v>
      </c>
      <c r="H3490" t="s">
        <v>3455</v>
      </c>
    </row>
    <row r="3491" spans="1:8" hidden="1">
      <c r="A3491" t="s">
        <v>3562</v>
      </c>
      <c r="B3491" t="s">
        <v>3791</v>
      </c>
      <c r="C3491" s="1" t="s">
        <v>13</v>
      </c>
      <c r="D3491">
        <f>VLOOKUP(C3491,status_mappings!$A$2:$B$8,2,0)</f>
        <v>3</v>
      </c>
      <c r="E3491">
        <v>1908</v>
      </c>
      <c r="F3491" t="s">
        <v>14</v>
      </c>
      <c r="G3491">
        <f>VLOOKUP(F3491,sizing_mappings!$A$2:$B$6,2,0)</f>
        <v>2</v>
      </c>
      <c r="H3491" t="s">
        <v>3455</v>
      </c>
    </row>
    <row r="3492" spans="1:8" hidden="1">
      <c r="A3492" t="s">
        <v>401</v>
      </c>
      <c r="B3492" t="s">
        <v>3792</v>
      </c>
      <c r="C3492" s="1" t="s">
        <v>13</v>
      </c>
      <c r="D3492">
        <f>VLOOKUP(C3492,status_mappings!$A$2:$B$8,2,0)</f>
        <v>3</v>
      </c>
      <c r="E3492">
        <v>1907</v>
      </c>
      <c r="F3492" t="s">
        <v>14</v>
      </c>
      <c r="G3492">
        <f>VLOOKUP(F3492,sizing_mappings!$A$2:$B$6,2,0)</f>
        <v>2</v>
      </c>
      <c r="H3492" t="s">
        <v>3455</v>
      </c>
    </row>
    <row r="3493" spans="1:8" ht="14.25" hidden="1" customHeight="1">
      <c r="A3493" t="s">
        <v>387</v>
      </c>
      <c r="B3493" t="s">
        <v>3793</v>
      </c>
      <c r="C3493" s="1" t="s">
        <v>13</v>
      </c>
      <c r="D3493">
        <f>VLOOKUP(C3493,status_mappings!$A$2:$B$8,2,0)</f>
        <v>3</v>
      </c>
      <c r="E3493">
        <v>1907</v>
      </c>
      <c r="F3493" t="s">
        <v>36</v>
      </c>
      <c r="G3493">
        <f>VLOOKUP(F3493,sizing_mappings!$A$2:$B$6,2,0)</f>
        <v>8</v>
      </c>
      <c r="H3493" t="s">
        <v>1400</v>
      </c>
    </row>
    <row r="3494" spans="1:8" ht="14.25" hidden="1" customHeight="1">
      <c r="A3494" t="s">
        <v>387</v>
      </c>
      <c r="B3494" t="s">
        <v>3794</v>
      </c>
      <c r="C3494" s="1" t="s">
        <v>13</v>
      </c>
      <c r="D3494">
        <f>VLOOKUP(C3494,status_mappings!$A$2:$B$8,2,0)</f>
        <v>3</v>
      </c>
      <c r="E3494">
        <v>1907</v>
      </c>
      <c r="F3494" t="s">
        <v>18</v>
      </c>
      <c r="G3494">
        <f>VLOOKUP(F3494,sizing_mappings!$A$2:$B$6,2,0)</f>
        <v>5</v>
      </c>
      <c r="H3494" t="s">
        <v>3235</v>
      </c>
    </row>
    <row r="3495" spans="1:8" hidden="1">
      <c r="A3495" t="s">
        <v>3288</v>
      </c>
      <c r="B3495" t="s">
        <v>3795</v>
      </c>
      <c r="C3495" s="1" t="s">
        <v>13</v>
      </c>
      <c r="D3495">
        <f>VLOOKUP(C3495,status_mappings!$A$2:$B$8,2,0)</f>
        <v>3</v>
      </c>
      <c r="E3495">
        <v>1907</v>
      </c>
      <c r="F3495" t="s">
        <v>14</v>
      </c>
      <c r="G3495">
        <f>VLOOKUP(F3495,sizing_mappings!$A$2:$B$6,2,0)</f>
        <v>2</v>
      </c>
      <c r="H3495" t="s">
        <v>3735</v>
      </c>
    </row>
    <row r="3496" spans="1:8" hidden="1">
      <c r="A3496" t="s">
        <v>3562</v>
      </c>
      <c r="B3496" t="s">
        <v>3797</v>
      </c>
      <c r="C3496" s="1" t="s">
        <v>13</v>
      </c>
      <c r="D3496">
        <f>VLOOKUP(C3496,status_mappings!$A$2:$B$8,2,0)</f>
        <v>3</v>
      </c>
      <c r="E3496">
        <v>1908</v>
      </c>
      <c r="F3496" t="s">
        <v>55</v>
      </c>
      <c r="G3496">
        <f>VLOOKUP(F3496,sizing_mappings!$A$2:$B$6,2,0)</f>
        <v>1</v>
      </c>
      <c r="H3496" t="s">
        <v>3710</v>
      </c>
    </row>
    <row r="3497" spans="1:8" hidden="1">
      <c r="A3497" t="s">
        <v>387</v>
      </c>
      <c r="B3497" t="s">
        <v>3798</v>
      </c>
      <c r="C3497" s="1" t="s">
        <v>75</v>
      </c>
      <c r="D3497" t="e">
        <f>VLOOKUP(C3497,status_mappings!$A$2:$B$8,2,0)</f>
        <v>#N/A</v>
      </c>
      <c r="E3497">
        <v>1908</v>
      </c>
      <c r="F3497" t="s">
        <v>55</v>
      </c>
      <c r="G3497">
        <f>VLOOKUP(F3497,sizing_mappings!$A$2:$B$6,2,0)</f>
        <v>1</v>
      </c>
      <c r="H3497" t="s">
        <v>3459</v>
      </c>
    </row>
    <row r="3498" spans="1:8" hidden="1">
      <c r="A3498" t="s">
        <v>3743</v>
      </c>
      <c r="B3498" t="s">
        <v>3799</v>
      </c>
      <c r="C3498" s="1" t="s">
        <v>13</v>
      </c>
      <c r="D3498">
        <f>VLOOKUP(C3498,status_mappings!$A$2:$B$8,2,0)</f>
        <v>3</v>
      </c>
      <c r="E3498">
        <v>1908</v>
      </c>
      <c r="F3498" t="s">
        <v>14</v>
      </c>
      <c r="G3498">
        <f>VLOOKUP(F3498,sizing_mappings!$A$2:$B$6,2,0)</f>
        <v>2</v>
      </c>
      <c r="H3498" t="s">
        <v>3459</v>
      </c>
    </row>
    <row r="3499" spans="1:8" hidden="1">
      <c r="A3499" t="s">
        <v>3743</v>
      </c>
      <c r="B3499" t="s">
        <v>3800</v>
      </c>
      <c r="C3499" s="1" t="s">
        <v>2812</v>
      </c>
      <c r="D3499">
        <f>VLOOKUP(C3499,status_mappings!$A$2:$B$8,2,0)</f>
        <v>2</v>
      </c>
      <c r="E3499">
        <v>1909</v>
      </c>
      <c r="F3499" t="s">
        <v>14</v>
      </c>
      <c r="G3499">
        <f>VLOOKUP(F3499,sizing_mappings!$A$2:$B$6,2,0)</f>
        <v>2</v>
      </c>
      <c r="H3499" t="s">
        <v>1400</v>
      </c>
    </row>
    <row r="3500" spans="1:8" hidden="1">
      <c r="A3500" t="s">
        <v>3743</v>
      </c>
      <c r="B3500" t="s">
        <v>3801</v>
      </c>
      <c r="C3500" s="1" t="s">
        <v>13</v>
      </c>
      <c r="D3500">
        <f>VLOOKUP(C3500,status_mappings!$A$2:$B$8,2,0)</f>
        <v>3</v>
      </c>
      <c r="E3500">
        <v>1908</v>
      </c>
      <c r="F3500" t="s">
        <v>14</v>
      </c>
      <c r="G3500">
        <f>VLOOKUP(F3500,sizing_mappings!$A$2:$B$6,2,0)</f>
        <v>2</v>
      </c>
      <c r="H3500" t="s">
        <v>3455</v>
      </c>
    </row>
    <row r="3501" spans="1:8" hidden="1">
      <c r="A3501" t="s">
        <v>3743</v>
      </c>
      <c r="B3501" t="s">
        <v>3808</v>
      </c>
      <c r="C3501" s="1" t="s">
        <v>13</v>
      </c>
      <c r="D3501">
        <f>VLOOKUP(C3501,status_mappings!$A$2:$B$8,2,0)</f>
        <v>3</v>
      </c>
      <c r="E3501">
        <v>1908</v>
      </c>
      <c r="F3501" t="s">
        <v>14</v>
      </c>
      <c r="G3501">
        <f>VLOOKUP(F3501,sizing_mappings!$A$2:$B$6,2,0)</f>
        <v>2</v>
      </c>
      <c r="H3501" t="s">
        <v>3710</v>
      </c>
    </row>
    <row r="3502" spans="1:8" hidden="1">
      <c r="A3502" t="s">
        <v>3743</v>
      </c>
      <c r="B3502" t="s">
        <v>3818</v>
      </c>
      <c r="C3502" s="1" t="s">
        <v>13</v>
      </c>
      <c r="D3502">
        <f>VLOOKUP(C3502,status_mappings!$A$2:$B$8,2,0)</f>
        <v>3</v>
      </c>
      <c r="E3502">
        <v>1908</v>
      </c>
      <c r="F3502" t="s">
        <v>14</v>
      </c>
      <c r="G3502">
        <f>VLOOKUP(F3502,sizing_mappings!$A$2:$B$6,2,0)</f>
        <v>2</v>
      </c>
      <c r="H3502" t="s">
        <v>3459</v>
      </c>
    </row>
    <row r="3503" spans="1:8" hidden="1">
      <c r="A3503" t="s">
        <v>3743</v>
      </c>
      <c r="B3503" t="s">
        <v>3820</v>
      </c>
      <c r="C3503" s="1" t="s">
        <v>13</v>
      </c>
      <c r="D3503">
        <f>VLOOKUP(C3503,status_mappings!$A$2:$B$8,2,0)</f>
        <v>3</v>
      </c>
      <c r="E3503">
        <v>1908</v>
      </c>
      <c r="F3503" t="s">
        <v>14</v>
      </c>
      <c r="G3503">
        <f>VLOOKUP(F3503,sizing_mappings!$A$2:$B$6,2,0)</f>
        <v>2</v>
      </c>
      <c r="H3503" t="s">
        <v>3735</v>
      </c>
    </row>
    <row r="3504" spans="1:8" hidden="1">
      <c r="A3504" t="s">
        <v>785</v>
      </c>
      <c r="B3504" t="s">
        <v>3805</v>
      </c>
      <c r="C3504" s="1" t="s">
        <v>13</v>
      </c>
      <c r="D3504">
        <f>VLOOKUP(C3504,status_mappings!$A$2:$B$8,2,0)</f>
        <v>3</v>
      </c>
      <c r="E3504">
        <v>1907</v>
      </c>
      <c r="F3504" t="s">
        <v>21</v>
      </c>
      <c r="G3504">
        <f>VLOOKUP(F3504,sizing_mappings!$A$2:$B$6,2,0)</f>
        <v>3</v>
      </c>
      <c r="H3504" t="s">
        <v>3440</v>
      </c>
    </row>
    <row r="3505" spans="1:8" hidden="1">
      <c r="A3505" t="s">
        <v>785</v>
      </c>
      <c r="B3505" t="s">
        <v>3802</v>
      </c>
      <c r="C3505" s="1" t="s">
        <v>13</v>
      </c>
      <c r="D3505">
        <f>VLOOKUP(C3505,status_mappings!$A$2:$B$8,2,0)</f>
        <v>3</v>
      </c>
      <c r="E3505">
        <v>1907</v>
      </c>
      <c r="F3505" t="s">
        <v>18</v>
      </c>
      <c r="G3505">
        <f>VLOOKUP(F3505,sizing_mappings!$A$2:$B$6,2,0)</f>
        <v>5</v>
      </c>
      <c r="H3505" t="s">
        <v>3440</v>
      </c>
    </row>
    <row r="3506" spans="1:8" hidden="1">
      <c r="A3506" t="s">
        <v>785</v>
      </c>
      <c r="B3506" t="s">
        <v>3803</v>
      </c>
      <c r="C3506" s="1" t="s">
        <v>13</v>
      </c>
      <c r="D3506">
        <f>VLOOKUP(C3506,status_mappings!$A$2:$B$8,2,0)</f>
        <v>3</v>
      </c>
      <c r="E3506">
        <v>1907</v>
      </c>
      <c r="F3506" t="s">
        <v>14</v>
      </c>
      <c r="G3506">
        <f>VLOOKUP(F3506,sizing_mappings!$A$2:$B$6,2,0)</f>
        <v>2</v>
      </c>
      <c r="H3506" t="s">
        <v>3440</v>
      </c>
    </row>
    <row r="3507" spans="1:8" hidden="1">
      <c r="A3507" t="s">
        <v>785</v>
      </c>
      <c r="B3507" t="s">
        <v>3804</v>
      </c>
      <c r="C3507" s="1" t="s">
        <v>13</v>
      </c>
      <c r="D3507">
        <f>VLOOKUP(C3507,status_mappings!$A$2:$B$8,2,0)</f>
        <v>3</v>
      </c>
      <c r="E3507">
        <v>1907</v>
      </c>
      <c r="F3507" t="s">
        <v>14</v>
      </c>
      <c r="G3507">
        <f>VLOOKUP(F3507,sizing_mappings!$A$2:$B$6,2,0)</f>
        <v>2</v>
      </c>
      <c r="H3507" t="s">
        <v>3235</v>
      </c>
    </row>
    <row r="3508" spans="1:8" hidden="1">
      <c r="A3508" t="s">
        <v>785</v>
      </c>
      <c r="B3508" t="s">
        <v>3806</v>
      </c>
      <c r="C3508" s="1" t="s">
        <v>13</v>
      </c>
      <c r="D3508">
        <f>VLOOKUP(C3508,status_mappings!$A$2:$B$8,2,0)</f>
        <v>3</v>
      </c>
      <c r="E3508">
        <v>1907</v>
      </c>
      <c r="F3508" t="s">
        <v>14</v>
      </c>
      <c r="G3508">
        <f>VLOOKUP(F3508,sizing_mappings!$A$2:$B$6,2,0)</f>
        <v>2</v>
      </c>
      <c r="H3508" t="s">
        <v>3440</v>
      </c>
    </row>
    <row r="3509" spans="1:8" hidden="1">
      <c r="A3509" t="s">
        <v>785</v>
      </c>
      <c r="B3509" t="s">
        <v>3807</v>
      </c>
      <c r="C3509" s="1" t="s">
        <v>13</v>
      </c>
      <c r="D3509">
        <f>VLOOKUP(C3509,status_mappings!$A$2:$B$8,2,0)</f>
        <v>3</v>
      </c>
      <c r="E3509">
        <v>1907</v>
      </c>
      <c r="F3509" t="s">
        <v>14</v>
      </c>
      <c r="G3509">
        <f>VLOOKUP(F3509,sizing_mappings!$A$2:$B$6,2,0)</f>
        <v>2</v>
      </c>
      <c r="H3509" t="s">
        <v>3235</v>
      </c>
    </row>
    <row r="3510" spans="1:8" hidden="1">
      <c r="A3510" t="s">
        <v>3743</v>
      </c>
      <c r="B3510" t="s">
        <v>3809</v>
      </c>
      <c r="C3510" s="1" t="s">
        <v>13</v>
      </c>
      <c r="D3510">
        <f>VLOOKUP(C3510,status_mappings!$A$2:$B$8,2,0)</f>
        <v>3</v>
      </c>
      <c r="E3510">
        <v>1908</v>
      </c>
      <c r="F3510" t="s">
        <v>55</v>
      </c>
      <c r="G3510">
        <f>VLOOKUP(F3510,sizing_mappings!$A$2:$B$6,2,0)</f>
        <v>1</v>
      </c>
      <c r="H3510" t="s">
        <v>3710</v>
      </c>
    </row>
    <row r="3511" spans="1:8" hidden="1">
      <c r="A3511" t="s">
        <v>387</v>
      </c>
      <c r="B3511" t="s">
        <v>3810</v>
      </c>
      <c r="C3511" s="1" t="s">
        <v>13</v>
      </c>
      <c r="D3511">
        <f>VLOOKUP(C3511,status_mappings!$A$2:$B$8,2,0)</f>
        <v>3</v>
      </c>
      <c r="E3511">
        <v>1908</v>
      </c>
      <c r="F3511" t="s">
        <v>14</v>
      </c>
      <c r="G3511">
        <f>VLOOKUP(F3511,sizing_mappings!$A$2:$B$6,2,0)</f>
        <v>2</v>
      </c>
      <c r="H3511" t="s">
        <v>1400</v>
      </c>
    </row>
    <row r="3512" spans="1:8" hidden="1">
      <c r="A3512" t="s">
        <v>387</v>
      </c>
      <c r="B3512" t="s">
        <v>3811</v>
      </c>
      <c r="C3512" s="1" t="s">
        <v>13</v>
      </c>
      <c r="D3512">
        <f>VLOOKUP(C3512,status_mappings!$A$2:$B$8,2,0)</f>
        <v>3</v>
      </c>
      <c r="E3512">
        <v>1908</v>
      </c>
      <c r="F3512" t="s">
        <v>14</v>
      </c>
      <c r="G3512">
        <f>VLOOKUP(F3512,sizing_mappings!$A$2:$B$6,2,0)</f>
        <v>2</v>
      </c>
      <c r="H3512" t="s">
        <v>3459</v>
      </c>
    </row>
    <row r="3513" spans="1:8" hidden="1">
      <c r="A3513" t="s">
        <v>387</v>
      </c>
      <c r="B3513" t="s">
        <v>3812</v>
      </c>
      <c r="C3513" s="1" t="s">
        <v>13</v>
      </c>
      <c r="D3513">
        <f>VLOOKUP(C3513,status_mappings!$A$2:$B$8,2,0)</f>
        <v>3</v>
      </c>
      <c r="E3513">
        <v>1908</v>
      </c>
      <c r="F3513" t="s">
        <v>14</v>
      </c>
      <c r="G3513">
        <f>VLOOKUP(F3513,sizing_mappings!$A$2:$B$6,2,0)</f>
        <v>2</v>
      </c>
      <c r="H3513" t="s">
        <v>3610</v>
      </c>
    </row>
    <row r="3514" spans="1:8" hidden="1">
      <c r="A3514" t="s">
        <v>387</v>
      </c>
      <c r="B3514" t="s">
        <v>3813</v>
      </c>
      <c r="C3514" s="1" t="s">
        <v>13</v>
      </c>
      <c r="D3514">
        <f>VLOOKUP(C3514,status_mappings!$A$2:$B$8,2,0)</f>
        <v>3</v>
      </c>
      <c r="E3514">
        <v>1908</v>
      </c>
      <c r="F3514" t="s">
        <v>14</v>
      </c>
      <c r="G3514">
        <f>VLOOKUP(F3514,sizing_mappings!$A$2:$B$6,2,0)</f>
        <v>2</v>
      </c>
      <c r="H3514" t="s">
        <v>3455</v>
      </c>
    </row>
    <row r="3515" spans="1:8" hidden="1">
      <c r="A3515" t="s">
        <v>387</v>
      </c>
      <c r="B3515" t="s">
        <v>3814</v>
      </c>
      <c r="C3515" s="1" t="s">
        <v>13</v>
      </c>
      <c r="D3515">
        <f>VLOOKUP(C3515,status_mappings!$A$2:$B$8,2,0)</f>
        <v>3</v>
      </c>
      <c r="E3515">
        <v>1908</v>
      </c>
      <c r="F3515" t="s">
        <v>14</v>
      </c>
      <c r="G3515">
        <f>VLOOKUP(F3515,sizing_mappings!$A$2:$B$6,2,0)</f>
        <v>2</v>
      </c>
      <c r="H3515" t="s">
        <v>3735</v>
      </c>
    </row>
    <row r="3516" spans="1:8" hidden="1">
      <c r="A3516" t="s">
        <v>387</v>
      </c>
      <c r="B3516" t="s">
        <v>3815</v>
      </c>
      <c r="C3516" s="1" t="s">
        <v>13</v>
      </c>
      <c r="D3516">
        <f>VLOOKUP(C3516,status_mappings!$A$2:$B$8,2,0)</f>
        <v>3</v>
      </c>
      <c r="E3516">
        <v>1908</v>
      </c>
      <c r="F3516" t="s">
        <v>14</v>
      </c>
      <c r="G3516">
        <f>VLOOKUP(F3516,sizing_mappings!$A$2:$B$6,2,0)</f>
        <v>2</v>
      </c>
      <c r="H3516" t="s">
        <v>3817</v>
      </c>
    </row>
    <row r="3517" spans="1:8" hidden="1">
      <c r="A3517" t="s">
        <v>387</v>
      </c>
      <c r="B3517" t="s">
        <v>3816</v>
      </c>
      <c r="C3517" s="1" t="s">
        <v>13</v>
      </c>
      <c r="D3517">
        <f>VLOOKUP(C3517,status_mappings!$A$2:$B$8,2,0)</f>
        <v>3</v>
      </c>
      <c r="E3517">
        <v>1908</v>
      </c>
      <c r="F3517" t="s">
        <v>14</v>
      </c>
      <c r="G3517">
        <f>VLOOKUP(F3517,sizing_mappings!$A$2:$B$6,2,0)</f>
        <v>2</v>
      </c>
      <c r="H3517" t="s">
        <v>1314</v>
      </c>
    </row>
    <row r="3518" spans="1:8" hidden="1">
      <c r="A3518" t="s">
        <v>3743</v>
      </c>
      <c r="B3518" t="s">
        <v>3819</v>
      </c>
      <c r="C3518" s="1" t="s">
        <v>75</v>
      </c>
      <c r="D3518" t="e">
        <f>VLOOKUP(C3518,status_mappings!$A$2:$B$8,2,0)</f>
        <v>#N/A</v>
      </c>
      <c r="E3518">
        <v>1908</v>
      </c>
      <c r="F3518" t="s">
        <v>21</v>
      </c>
      <c r="G3518">
        <f>VLOOKUP(F3518,sizing_mappings!$A$2:$B$6,2,0)</f>
        <v>3</v>
      </c>
      <c r="H3518" t="s">
        <v>3459</v>
      </c>
    </row>
    <row r="3519" spans="1:8" hidden="1">
      <c r="A3519" t="s">
        <v>3743</v>
      </c>
      <c r="B3519" t="s">
        <v>3821</v>
      </c>
      <c r="C3519" s="1" t="s">
        <v>13</v>
      </c>
      <c r="D3519">
        <f>VLOOKUP(C3519,status_mappings!$A$2:$B$8,2,0)</f>
        <v>3</v>
      </c>
      <c r="E3519">
        <v>1908</v>
      </c>
      <c r="F3519" t="s">
        <v>14</v>
      </c>
      <c r="G3519">
        <f>VLOOKUP(F3519,sizing_mappings!$A$2:$B$6,2,0)</f>
        <v>2</v>
      </c>
      <c r="H3519" t="s">
        <v>3459</v>
      </c>
    </row>
    <row r="3520" spans="1:8">
      <c r="A3520" s="26" t="s">
        <v>3743</v>
      </c>
      <c r="B3520" s="11" t="s">
        <v>3847</v>
      </c>
      <c r="C3520" s="1" t="s">
        <v>1695</v>
      </c>
      <c r="D3520">
        <f>VLOOKUP(C3520,status_mappings!$A$2:$B$8,2,0)</f>
        <v>1</v>
      </c>
      <c r="E3520">
        <v>1908</v>
      </c>
      <c r="F3520" t="s">
        <v>55</v>
      </c>
      <c r="G3520">
        <f>VLOOKUP(F3520,sizing_mappings!$A$2:$B$6,2,0)</f>
        <v>1</v>
      </c>
      <c r="H3520" t="s">
        <v>3459</v>
      </c>
    </row>
    <row r="3521" spans="1:8" hidden="1">
      <c r="A3521" t="s">
        <v>3765</v>
      </c>
      <c r="B3521" t="s">
        <v>3823</v>
      </c>
      <c r="C3521" s="1" t="s">
        <v>13</v>
      </c>
      <c r="D3521">
        <f>VLOOKUP(C3521,status_mappings!$A$2:$B$8,2,0)</f>
        <v>3</v>
      </c>
      <c r="E3521">
        <v>1908</v>
      </c>
      <c r="F3521" t="s">
        <v>55</v>
      </c>
      <c r="G3521">
        <f>VLOOKUP(F3521,sizing_mappings!$A$2:$B$6,2,0)</f>
        <v>1</v>
      </c>
      <c r="H3521" t="s">
        <v>3459</v>
      </c>
    </row>
    <row r="3522" spans="1:8" hidden="1">
      <c r="A3522" t="s">
        <v>3743</v>
      </c>
      <c r="B3522" t="s">
        <v>3868</v>
      </c>
      <c r="C3522" s="1" t="s">
        <v>13</v>
      </c>
      <c r="D3522">
        <f>VLOOKUP(C3522,status_mappings!$A$2:$B$8,2,0)</f>
        <v>3</v>
      </c>
      <c r="E3522">
        <v>1908</v>
      </c>
      <c r="F3522" t="s">
        <v>21</v>
      </c>
      <c r="G3522">
        <f>VLOOKUP(F3522,sizing_mappings!$A$2:$B$6,2,0)</f>
        <v>3</v>
      </c>
      <c r="H3522" t="s">
        <v>3610</v>
      </c>
    </row>
    <row r="3523" spans="1:8" hidden="1">
      <c r="A3523" t="s">
        <v>3765</v>
      </c>
      <c r="B3523" t="s">
        <v>3824</v>
      </c>
      <c r="C3523" s="1" t="s">
        <v>75</v>
      </c>
      <c r="D3523" t="e">
        <f>VLOOKUP(C3523,status_mappings!$A$2:$B$8,2,0)</f>
        <v>#N/A</v>
      </c>
      <c r="E3523">
        <v>1908</v>
      </c>
      <c r="F3523" t="s">
        <v>14</v>
      </c>
      <c r="G3523">
        <f>VLOOKUP(F3523,sizing_mappings!$A$2:$B$6,2,0)</f>
        <v>2</v>
      </c>
      <c r="H3523" t="s">
        <v>3459</v>
      </c>
    </row>
    <row r="3524" spans="1:8" hidden="1">
      <c r="A3524" t="s">
        <v>3743</v>
      </c>
      <c r="B3524" t="s">
        <v>3853</v>
      </c>
      <c r="C3524" s="1" t="s">
        <v>13</v>
      </c>
      <c r="D3524">
        <f>VLOOKUP(C3524,status_mappings!$A$2:$B$8,2,0)</f>
        <v>3</v>
      </c>
      <c r="E3524">
        <v>1908</v>
      </c>
      <c r="F3524" t="s">
        <v>36</v>
      </c>
      <c r="G3524">
        <f>VLOOKUP(F3524,sizing_mappings!$A$2:$B$6,2,0)</f>
        <v>8</v>
      </c>
      <c r="H3524" t="s">
        <v>3459</v>
      </c>
    </row>
    <row r="3525" spans="1:8" hidden="1">
      <c r="A3525" t="s">
        <v>3743</v>
      </c>
      <c r="B3525" t="s">
        <v>3854</v>
      </c>
      <c r="C3525" s="1" t="s">
        <v>13</v>
      </c>
      <c r="D3525">
        <f>VLOOKUP(C3525,status_mappings!$A$2:$B$8,2,0)</f>
        <v>3</v>
      </c>
      <c r="E3525">
        <v>1908</v>
      </c>
      <c r="F3525" t="s">
        <v>36</v>
      </c>
      <c r="G3525">
        <f>VLOOKUP(F3525,sizing_mappings!$A$2:$B$6,2,0)</f>
        <v>8</v>
      </c>
      <c r="H3525" t="s">
        <v>3735</v>
      </c>
    </row>
    <row r="3526" spans="1:8">
      <c r="A3526" t="s">
        <v>3743</v>
      </c>
      <c r="B3526" t="s">
        <v>3825</v>
      </c>
      <c r="C3526" s="1" t="s">
        <v>1695</v>
      </c>
      <c r="D3526">
        <f>VLOOKUP(C3526,status_mappings!$A$2:$B$8,2,0)</f>
        <v>1</v>
      </c>
      <c r="E3526">
        <v>1908</v>
      </c>
      <c r="F3526" t="s">
        <v>21</v>
      </c>
      <c r="G3526">
        <f>VLOOKUP(F3526,sizing_mappings!$A$2:$B$6,2,0)</f>
        <v>3</v>
      </c>
      <c r="H3526" t="s">
        <v>3459</v>
      </c>
    </row>
    <row r="3527" spans="1:8">
      <c r="A3527" t="s">
        <v>3743</v>
      </c>
      <c r="B3527" t="s">
        <v>3826</v>
      </c>
      <c r="C3527" s="1" t="s">
        <v>1695</v>
      </c>
      <c r="D3527">
        <f>VLOOKUP(C3527,status_mappings!$A$2:$B$8,2,0)</f>
        <v>1</v>
      </c>
      <c r="E3527">
        <v>1908</v>
      </c>
      <c r="F3527" t="s">
        <v>18</v>
      </c>
      <c r="G3527">
        <f>VLOOKUP(F3527,sizing_mappings!$A$2:$B$6,2,0)</f>
        <v>5</v>
      </c>
      <c r="H3527" t="s">
        <v>3441</v>
      </c>
    </row>
    <row r="3528" spans="1:8" hidden="1">
      <c r="A3528" t="s">
        <v>3743</v>
      </c>
      <c r="B3528" t="s">
        <v>3827</v>
      </c>
      <c r="C3528" s="1" t="s">
        <v>13</v>
      </c>
      <c r="D3528">
        <f>VLOOKUP(C3528,status_mappings!$A$2:$B$8,2,0)</f>
        <v>3</v>
      </c>
      <c r="E3528">
        <v>1908</v>
      </c>
      <c r="F3528" t="s">
        <v>55</v>
      </c>
      <c r="G3528">
        <f>VLOOKUP(F3528,sizing_mappings!$A$2:$B$6,2,0)</f>
        <v>1</v>
      </c>
      <c r="H3528" t="s">
        <v>3455</v>
      </c>
    </row>
    <row r="3529" spans="1:8" hidden="1">
      <c r="A3529" t="s">
        <v>3765</v>
      </c>
      <c r="B3529" t="s">
        <v>3828</v>
      </c>
      <c r="C3529" s="1" t="s">
        <v>13</v>
      </c>
      <c r="D3529">
        <f>VLOOKUP(C3529,status_mappings!$A$2:$B$8,2,0)</f>
        <v>3</v>
      </c>
      <c r="E3529">
        <v>1908</v>
      </c>
      <c r="F3529" t="s">
        <v>55</v>
      </c>
      <c r="G3529">
        <f>VLOOKUP(F3529,sizing_mappings!$A$2:$B$6,2,0)</f>
        <v>1</v>
      </c>
      <c r="H3529" t="s">
        <v>3735</v>
      </c>
    </row>
    <row r="3530" spans="1:8" hidden="1">
      <c r="A3530" t="s">
        <v>3765</v>
      </c>
      <c r="B3530" t="s">
        <v>3822</v>
      </c>
      <c r="C3530" s="1" t="s">
        <v>13</v>
      </c>
      <c r="D3530">
        <f>VLOOKUP(C3530,status_mappings!$A$2:$B$8,2,0)</f>
        <v>3</v>
      </c>
      <c r="E3530">
        <v>1908</v>
      </c>
      <c r="F3530" t="s">
        <v>55</v>
      </c>
      <c r="G3530">
        <f>VLOOKUP(F3530,sizing_mappings!$A$2:$B$6,2,0)</f>
        <v>1</v>
      </c>
      <c r="H3530" t="s">
        <v>3610</v>
      </c>
    </row>
    <row r="3531" spans="1:8" hidden="1">
      <c r="A3531" t="s">
        <v>3765</v>
      </c>
      <c r="B3531" t="s">
        <v>3829</v>
      </c>
      <c r="C3531" s="1" t="s">
        <v>24</v>
      </c>
      <c r="D3531">
        <f>VLOOKUP(C3531,status_mappings!$A$2:$B$8,2,0)</f>
        <v>0</v>
      </c>
      <c r="E3531">
        <v>1908</v>
      </c>
      <c r="F3531" t="s">
        <v>55</v>
      </c>
      <c r="G3531">
        <f>VLOOKUP(F3531,sizing_mappings!$A$2:$B$6,2,0)</f>
        <v>1</v>
      </c>
    </row>
    <row r="3532" spans="1:8" hidden="1">
      <c r="A3532" t="s">
        <v>3743</v>
      </c>
      <c r="B3532" t="s">
        <v>3830</v>
      </c>
      <c r="C3532" s="1" t="s">
        <v>13</v>
      </c>
      <c r="D3532">
        <f>VLOOKUP(C3532,status_mappings!$A$2:$B$8,2,0)</f>
        <v>3</v>
      </c>
      <c r="E3532">
        <v>1908</v>
      </c>
      <c r="F3532" t="s">
        <v>14</v>
      </c>
      <c r="G3532">
        <f>VLOOKUP(F3532,sizing_mappings!$A$2:$B$6,2,0)</f>
        <v>2</v>
      </c>
      <c r="H3532" t="s">
        <v>3455</v>
      </c>
    </row>
    <row r="3533" spans="1:8" hidden="1">
      <c r="A3533" t="s">
        <v>3743</v>
      </c>
      <c r="B3533" t="s">
        <v>3831</v>
      </c>
      <c r="C3533" s="1" t="s">
        <v>13</v>
      </c>
      <c r="D3533">
        <f>VLOOKUP(C3533,status_mappings!$A$2:$B$8,2,0)</f>
        <v>3</v>
      </c>
      <c r="E3533">
        <v>1908</v>
      </c>
      <c r="F3533" t="s">
        <v>14</v>
      </c>
      <c r="G3533">
        <f>VLOOKUP(F3533,sizing_mappings!$A$2:$B$6,2,0)</f>
        <v>2</v>
      </c>
      <c r="H3533" t="s">
        <v>3455</v>
      </c>
    </row>
    <row r="3534" spans="1:8" hidden="1">
      <c r="A3534" t="s">
        <v>3743</v>
      </c>
      <c r="B3534" t="s">
        <v>3832</v>
      </c>
      <c r="C3534" s="1" t="s">
        <v>24</v>
      </c>
      <c r="D3534">
        <f>VLOOKUP(C3534,status_mappings!$A$2:$B$8,2,0)</f>
        <v>0</v>
      </c>
      <c r="E3534">
        <v>1908</v>
      </c>
      <c r="F3534" t="s">
        <v>55</v>
      </c>
      <c r="G3534">
        <f>VLOOKUP(F3534,sizing_mappings!$A$2:$B$6,2,0)</f>
        <v>1</v>
      </c>
    </row>
    <row r="3535" spans="1:8" hidden="1">
      <c r="A3535" t="s">
        <v>3765</v>
      </c>
      <c r="B3535" t="s">
        <v>3833</v>
      </c>
      <c r="C3535" s="1" t="s">
        <v>1695</v>
      </c>
      <c r="D3535">
        <f>VLOOKUP(C3535,status_mappings!$A$2:$B$8,2,0)</f>
        <v>1</v>
      </c>
      <c r="E3535">
        <v>1908</v>
      </c>
      <c r="F3535" t="s">
        <v>55</v>
      </c>
      <c r="G3535">
        <f>VLOOKUP(F3535,sizing_mappings!$A$2:$B$6,2,0)</f>
        <v>1</v>
      </c>
      <c r="H3535" t="s">
        <v>3459</v>
      </c>
    </row>
    <row r="3536" spans="1:8" hidden="1">
      <c r="A3536" t="s">
        <v>401</v>
      </c>
      <c r="B3536" t="s">
        <v>3857</v>
      </c>
      <c r="C3536" s="1" t="s">
        <v>13</v>
      </c>
      <c r="D3536">
        <f>VLOOKUP(C3536,status_mappings!$A$2:$B$8,2,0)</f>
        <v>3</v>
      </c>
      <c r="E3536">
        <v>1908</v>
      </c>
      <c r="F3536" t="s">
        <v>55</v>
      </c>
      <c r="G3536">
        <f>VLOOKUP(F3536,sizing_mappings!$A$2:$B$6,2,0)</f>
        <v>1</v>
      </c>
      <c r="H3536" t="s">
        <v>3459</v>
      </c>
    </row>
    <row r="3537" spans="1:8" hidden="1">
      <c r="A3537" t="s">
        <v>3743</v>
      </c>
      <c r="B3537" t="s">
        <v>3834</v>
      </c>
      <c r="C3537" s="1" t="s">
        <v>3855</v>
      </c>
      <c r="D3537" t="e">
        <f>VLOOKUP(C3537,status_mappings!$A$2:$B$8,2,0)</f>
        <v>#N/A</v>
      </c>
      <c r="E3537">
        <v>1908</v>
      </c>
      <c r="F3537" t="s">
        <v>36</v>
      </c>
      <c r="G3537">
        <f>VLOOKUP(F3537,sizing_mappings!$A$2:$B$6,2,0)</f>
        <v>8</v>
      </c>
      <c r="H3537" t="s">
        <v>3459</v>
      </c>
    </row>
    <row r="3538" spans="1:8" hidden="1">
      <c r="A3538" t="s">
        <v>3743</v>
      </c>
      <c r="B3538" t="s">
        <v>3835</v>
      </c>
      <c r="C3538" s="1" t="s">
        <v>13</v>
      </c>
      <c r="D3538">
        <f>VLOOKUP(C3538,status_mappings!$A$2:$B$8,2,0)</f>
        <v>3</v>
      </c>
      <c r="E3538">
        <v>1908</v>
      </c>
      <c r="F3538" t="s">
        <v>55</v>
      </c>
      <c r="G3538">
        <f>VLOOKUP(F3538,sizing_mappings!$A$2:$B$6,2,0)</f>
        <v>1</v>
      </c>
      <c r="H3538" t="s">
        <v>3459</v>
      </c>
    </row>
    <row r="3539" spans="1:8" hidden="1">
      <c r="A3539" t="s">
        <v>401</v>
      </c>
      <c r="B3539" t="s">
        <v>3836</v>
      </c>
      <c r="C3539" s="1" t="s">
        <v>1695</v>
      </c>
      <c r="D3539">
        <f>VLOOKUP(C3539,status_mappings!$A$2:$B$8,2,0)</f>
        <v>1</v>
      </c>
      <c r="E3539">
        <v>1908</v>
      </c>
      <c r="F3539" t="s">
        <v>14</v>
      </c>
      <c r="G3539">
        <f>VLOOKUP(F3539,sizing_mappings!$A$2:$B$6,2,0)</f>
        <v>2</v>
      </c>
      <c r="H3539" t="s">
        <v>3459</v>
      </c>
    </row>
    <row r="3540" spans="1:8" hidden="1">
      <c r="A3540" t="s">
        <v>3837</v>
      </c>
      <c r="B3540" t="s">
        <v>3838</v>
      </c>
      <c r="C3540" s="1" t="s">
        <v>13</v>
      </c>
      <c r="D3540">
        <f>VLOOKUP(C3540,status_mappings!$A$2:$B$8,2,0)</f>
        <v>3</v>
      </c>
      <c r="E3540">
        <v>1908</v>
      </c>
      <c r="F3540" t="s">
        <v>55</v>
      </c>
      <c r="G3540">
        <f>VLOOKUP(F3540,sizing_mappings!$A$2:$B$6,2,0)</f>
        <v>1</v>
      </c>
      <c r="H3540" t="s">
        <v>3710</v>
      </c>
    </row>
    <row r="3541" spans="1:8" hidden="1">
      <c r="A3541" t="s">
        <v>3743</v>
      </c>
      <c r="B3541" t="s">
        <v>3845</v>
      </c>
      <c r="C3541" s="1" t="s">
        <v>13</v>
      </c>
      <c r="D3541">
        <f>VLOOKUP(C3541,status_mappings!$A$2:$B$8,2,0)</f>
        <v>3</v>
      </c>
      <c r="E3541">
        <v>1908</v>
      </c>
      <c r="F3541" t="s">
        <v>14</v>
      </c>
      <c r="G3541">
        <f>VLOOKUP(F3541,sizing_mappings!$A$2:$B$6,2,0)</f>
        <v>2</v>
      </c>
      <c r="H3541" t="s">
        <v>3749</v>
      </c>
    </row>
    <row r="3542" spans="1:8" hidden="1">
      <c r="A3542" t="s">
        <v>31</v>
      </c>
      <c r="B3542" t="s">
        <v>3839</v>
      </c>
      <c r="C3542" s="1" t="s">
        <v>13</v>
      </c>
      <c r="D3542">
        <f>VLOOKUP(C3542,status_mappings!$A$2:$B$8,2,0)</f>
        <v>3</v>
      </c>
      <c r="E3542">
        <v>1908</v>
      </c>
      <c r="F3542" t="s">
        <v>21</v>
      </c>
      <c r="G3542">
        <f>VLOOKUP(F3542,sizing_mappings!$A$2:$B$6,2,0)</f>
        <v>3</v>
      </c>
      <c r="H3542" t="s">
        <v>3610</v>
      </c>
    </row>
    <row r="3543" spans="1:8" hidden="1">
      <c r="A3543" t="s">
        <v>31</v>
      </c>
      <c r="B3543" t="s">
        <v>3865</v>
      </c>
      <c r="C3543" s="1" t="s">
        <v>1695</v>
      </c>
      <c r="D3543">
        <f>VLOOKUP(C3543,status_mappings!$A$2:$B$8,2,0)</f>
        <v>1</v>
      </c>
      <c r="E3543">
        <v>1908</v>
      </c>
      <c r="F3543" t="s">
        <v>21</v>
      </c>
      <c r="G3543">
        <f>VLOOKUP(F3543,sizing_mappings!$A$2:$B$6,2,0)</f>
        <v>3</v>
      </c>
      <c r="H3543" t="s">
        <v>3610</v>
      </c>
    </row>
    <row r="3544" spans="1:8" hidden="1">
      <c r="A3544" t="s">
        <v>31</v>
      </c>
      <c r="B3544" t="s">
        <v>3840</v>
      </c>
      <c r="C3544" s="1" t="s">
        <v>1695</v>
      </c>
      <c r="D3544">
        <f>VLOOKUP(C3544,status_mappings!$A$2:$B$8,2,0)</f>
        <v>1</v>
      </c>
      <c r="E3544">
        <v>1908</v>
      </c>
      <c r="F3544" t="s">
        <v>21</v>
      </c>
      <c r="G3544">
        <f>VLOOKUP(F3544,sizing_mappings!$A$2:$B$6,2,0)</f>
        <v>3</v>
      </c>
      <c r="H3544" t="s">
        <v>3611</v>
      </c>
    </row>
    <row r="3545" spans="1:8" hidden="1">
      <c r="A3545" t="s">
        <v>31</v>
      </c>
      <c r="B3545" t="s">
        <v>3841</v>
      </c>
      <c r="C3545" s="1" t="s">
        <v>13</v>
      </c>
      <c r="D3545">
        <f>VLOOKUP(C3545,status_mappings!$A$2:$B$8,2,0)</f>
        <v>3</v>
      </c>
      <c r="E3545">
        <v>1908</v>
      </c>
      <c r="F3545" t="s">
        <v>55</v>
      </c>
      <c r="G3545">
        <f>VLOOKUP(F3545,sizing_mappings!$A$2:$B$6,2,0)</f>
        <v>1</v>
      </c>
      <c r="H3545" t="s">
        <v>3610</v>
      </c>
    </row>
    <row r="3546" spans="1:8" hidden="1">
      <c r="A3546" t="s">
        <v>31</v>
      </c>
      <c r="B3546" t="s">
        <v>3842</v>
      </c>
      <c r="C3546" s="1" t="s">
        <v>13</v>
      </c>
      <c r="D3546">
        <f>VLOOKUP(C3546,status_mappings!$A$2:$B$8,2,0)</f>
        <v>3</v>
      </c>
      <c r="E3546">
        <v>1908</v>
      </c>
      <c r="F3546" t="s">
        <v>55</v>
      </c>
      <c r="G3546">
        <f>VLOOKUP(F3546,sizing_mappings!$A$2:$B$6,2,0)</f>
        <v>1</v>
      </c>
      <c r="H3546" t="s">
        <v>3455</v>
      </c>
    </row>
    <row r="3547" spans="1:8" hidden="1">
      <c r="A3547" t="s">
        <v>401</v>
      </c>
      <c r="B3547" t="s">
        <v>3843</v>
      </c>
      <c r="C3547" s="1" t="s">
        <v>13</v>
      </c>
      <c r="D3547">
        <f>VLOOKUP(C3547,status_mappings!$A$2:$B$8,2,0)</f>
        <v>3</v>
      </c>
      <c r="E3547">
        <v>1908</v>
      </c>
      <c r="F3547" t="s">
        <v>55</v>
      </c>
      <c r="G3547">
        <f>VLOOKUP(F3547,sizing_mappings!$A$2:$B$6,2,0)</f>
        <v>1</v>
      </c>
      <c r="H3547" t="s">
        <v>3710</v>
      </c>
    </row>
    <row r="3548" spans="1:8" hidden="1">
      <c r="A3548" t="s">
        <v>3743</v>
      </c>
      <c r="B3548" t="s">
        <v>3846</v>
      </c>
      <c r="C3548" s="1" t="s">
        <v>13</v>
      </c>
      <c r="D3548">
        <f>VLOOKUP(C3548,status_mappings!$A$2:$B$8,2,0)</f>
        <v>3</v>
      </c>
      <c r="E3548">
        <v>1908</v>
      </c>
      <c r="F3548" t="s">
        <v>18</v>
      </c>
      <c r="G3548">
        <f>VLOOKUP(F3548,sizing_mappings!$A$2:$B$6,2,0)</f>
        <v>5</v>
      </c>
      <c r="H3548" t="s">
        <v>3455</v>
      </c>
    </row>
    <row r="3549" spans="1:8" hidden="1">
      <c r="A3549" t="s">
        <v>3743</v>
      </c>
      <c r="B3549" t="s">
        <v>3852</v>
      </c>
      <c r="C3549" s="1" t="s">
        <v>13</v>
      </c>
      <c r="D3549">
        <f>VLOOKUP(C3549,status_mappings!$A$2:$B$8,2,0)</f>
        <v>3</v>
      </c>
      <c r="E3549">
        <v>1908</v>
      </c>
      <c r="F3549" t="s">
        <v>14</v>
      </c>
      <c r="G3549">
        <f>VLOOKUP(F3549,sizing_mappings!$A$2:$B$6,2,0)</f>
        <v>2</v>
      </c>
      <c r="H3549" t="s">
        <v>3441</v>
      </c>
    </row>
    <row r="3550" spans="1:8" hidden="1">
      <c r="A3550" t="s">
        <v>3743</v>
      </c>
      <c r="B3550" t="s">
        <v>3856</v>
      </c>
      <c r="C3550" s="1" t="s">
        <v>24</v>
      </c>
      <c r="D3550">
        <f>VLOOKUP(C3550,status_mappings!$A$2:$B$8,2,0)</f>
        <v>0</v>
      </c>
      <c r="E3550">
        <v>1908</v>
      </c>
      <c r="F3550" t="s">
        <v>14</v>
      </c>
      <c r="G3550">
        <f>VLOOKUP(F3550,sizing_mappings!$A$2:$B$6,2,0)</f>
        <v>2</v>
      </c>
    </row>
    <row r="3551" spans="1:8" hidden="1">
      <c r="A3551" t="s">
        <v>3743</v>
      </c>
      <c r="B3551" t="s">
        <v>3848</v>
      </c>
      <c r="C3551" s="1" t="s">
        <v>75</v>
      </c>
      <c r="D3551" t="e">
        <f>VLOOKUP(C3551,status_mappings!$A$2:$B$8,2,0)</f>
        <v>#N/A</v>
      </c>
      <c r="E3551">
        <v>1908</v>
      </c>
      <c r="F3551" t="s">
        <v>14</v>
      </c>
      <c r="G3551">
        <f>VLOOKUP(F3551,sizing_mappings!$A$2:$B$6,2,0)</f>
        <v>2</v>
      </c>
    </row>
    <row r="3552" spans="1:8">
      <c r="A3552" t="s">
        <v>3743</v>
      </c>
      <c r="B3552" t="s">
        <v>3849</v>
      </c>
      <c r="C3552" s="1" t="s">
        <v>1695</v>
      </c>
      <c r="D3552">
        <f>VLOOKUP(C3552,status_mappings!$A$2:$B$8,2,0)</f>
        <v>1</v>
      </c>
      <c r="E3552">
        <v>1908</v>
      </c>
      <c r="F3552" t="s">
        <v>14</v>
      </c>
      <c r="G3552">
        <f>VLOOKUP(F3552,sizing_mappings!$A$2:$B$6,2,0)</f>
        <v>2</v>
      </c>
      <c r="H3552" t="s">
        <v>3459</v>
      </c>
    </row>
    <row r="3553" spans="1:8">
      <c r="A3553" t="s">
        <v>3743</v>
      </c>
      <c r="B3553" t="s">
        <v>3850</v>
      </c>
      <c r="C3553" s="1" t="s">
        <v>1695</v>
      </c>
      <c r="D3553">
        <f>VLOOKUP(C3553,status_mappings!$A$2:$B$8,2,0)</f>
        <v>1</v>
      </c>
      <c r="E3553">
        <v>1908</v>
      </c>
      <c r="F3553" t="s">
        <v>55</v>
      </c>
      <c r="G3553">
        <f>VLOOKUP(F3553,sizing_mappings!$A$2:$B$6,2,0)</f>
        <v>1</v>
      </c>
      <c r="H3553" t="s">
        <v>1400</v>
      </c>
    </row>
    <row r="3554" spans="1:8">
      <c r="A3554" t="s">
        <v>3743</v>
      </c>
      <c r="B3554" t="s">
        <v>3850</v>
      </c>
      <c r="C3554" s="1" t="s">
        <v>1695</v>
      </c>
      <c r="D3554">
        <f>VLOOKUP(C3554,status_mappings!$A$2:$B$8,2,0)</f>
        <v>1</v>
      </c>
      <c r="E3554">
        <v>1908</v>
      </c>
      <c r="F3554" t="s">
        <v>14</v>
      </c>
      <c r="G3554">
        <f>VLOOKUP(F3554,sizing_mappings!$A$2:$B$6,2,0)</f>
        <v>2</v>
      </c>
      <c r="H3554" t="s">
        <v>3735</v>
      </c>
    </row>
    <row r="3555" spans="1:8" hidden="1">
      <c r="A3555" t="s">
        <v>31</v>
      </c>
      <c r="B3555" t="s">
        <v>3851</v>
      </c>
      <c r="C3555" s="1" t="s">
        <v>13</v>
      </c>
      <c r="D3555">
        <f>VLOOKUP(C3555,status_mappings!$A$2:$B$8,2,0)</f>
        <v>3</v>
      </c>
      <c r="E3555">
        <v>1908</v>
      </c>
      <c r="F3555" t="s">
        <v>14</v>
      </c>
      <c r="G3555">
        <f>VLOOKUP(F3555,sizing_mappings!$A$2:$B$6,2,0)</f>
        <v>2</v>
      </c>
      <c r="H3555" t="s">
        <v>3459</v>
      </c>
    </row>
    <row r="3556" spans="1:8">
      <c r="A3556" t="s">
        <v>3743</v>
      </c>
      <c r="B3556" t="s">
        <v>3846</v>
      </c>
      <c r="C3556" s="1" t="s">
        <v>1695</v>
      </c>
      <c r="D3556">
        <f>VLOOKUP(C3556,status_mappings!$A$2:$B$8,2,0)</f>
        <v>1</v>
      </c>
      <c r="E3556">
        <v>1908</v>
      </c>
      <c r="F3556" t="s">
        <v>55</v>
      </c>
      <c r="G3556">
        <f>VLOOKUP(F3556,sizing_mappings!$A$2:$B$6,2,0)</f>
        <v>1</v>
      </c>
      <c r="H3556" t="s">
        <v>3235</v>
      </c>
    </row>
    <row r="3557" spans="1:8" hidden="1">
      <c r="A3557" t="s">
        <v>3743</v>
      </c>
      <c r="B3557" t="s">
        <v>3869</v>
      </c>
      <c r="C3557" s="1" t="s">
        <v>13</v>
      </c>
      <c r="D3557">
        <f>VLOOKUP(C3557,status_mappings!$A$2:$B$8,2,0)</f>
        <v>3</v>
      </c>
      <c r="E3557">
        <v>1908</v>
      </c>
      <c r="F3557" t="s">
        <v>14</v>
      </c>
      <c r="G3557">
        <f>VLOOKUP(F3557,sizing_mappings!$A$2:$B$6,2,0)</f>
        <v>2</v>
      </c>
      <c r="H3557" t="s">
        <v>3459</v>
      </c>
    </row>
    <row r="3558" spans="1:8" hidden="1">
      <c r="A3558" t="s">
        <v>3743</v>
      </c>
      <c r="B3558" t="s">
        <v>3866</v>
      </c>
      <c r="C3558" s="1" t="s">
        <v>13</v>
      </c>
      <c r="D3558">
        <f>VLOOKUP(C3558,status_mappings!$A$2:$B$8,2,0)</f>
        <v>3</v>
      </c>
      <c r="E3558">
        <v>1908</v>
      </c>
      <c r="F3558" t="s">
        <v>18</v>
      </c>
      <c r="G3558">
        <f>VLOOKUP(F3558,sizing_mappings!$A$2:$B$6,2,0)</f>
        <v>5</v>
      </c>
      <c r="H3558" t="s">
        <v>3459</v>
      </c>
    </row>
    <row r="3559" spans="1:8" hidden="1">
      <c r="A3559" t="s">
        <v>3765</v>
      </c>
      <c r="B3559" t="s">
        <v>3858</v>
      </c>
      <c r="C3559" s="1" t="s">
        <v>1695</v>
      </c>
      <c r="D3559">
        <f>VLOOKUP(C3559,status_mappings!$A$2:$B$8,2,0)</f>
        <v>1</v>
      </c>
      <c r="E3559">
        <v>1908</v>
      </c>
      <c r="F3559" t="s">
        <v>14</v>
      </c>
      <c r="G3559">
        <f>VLOOKUP(F3559,sizing_mappings!$A$2:$B$6,2,0)</f>
        <v>2</v>
      </c>
      <c r="H3559" t="s">
        <v>3459</v>
      </c>
    </row>
    <row r="3560" spans="1:8" hidden="1">
      <c r="A3560" t="s">
        <v>3765</v>
      </c>
      <c r="B3560" t="s">
        <v>3859</v>
      </c>
      <c r="C3560" s="1" t="s">
        <v>1695</v>
      </c>
      <c r="D3560">
        <f>VLOOKUP(C3560,status_mappings!$A$2:$B$8,2,0)</f>
        <v>1</v>
      </c>
      <c r="E3560">
        <v>1908</v>
      </c>
      <c r="F3560" t="s">
        <v>55</v>
      </c>
      <c r="G3560">
        <f>VLOOKUP(F3560,sizing_mappings!$A$2:$B$6,2,0)</f>
        <v>1</v>
      </c>
      <c r="H3560" t="s">
        <v>3459</v>
      </c>
    </row>
    <row r="3561" spans="1:8" hidden="1">
      <c r="A3561" t="s">
        <v>3765</v>
      </c>
      <c r="B3561" t="s">
        <v>3860</v>
      </c>
      <c r="C3561" s="1" t="s">
        <v>1695</v>
      </c>
      <c r="D3561">
        <f>VLOOKUP(C3561,status_mappings!$A$2:$B$8,2,0)</f>
        <v>1</v>
      </c>
      <c r="E3561">
        <v>1908</v>
      </c>
      <c r="F3561" t="s">
        <v>14</v>
      </c>
      <c r="G3561">
        <f>VLOOKUP(F3561,sizing_mappings!$A$2:$B$6,2,0)</f>
        <v>2</v>
      </c>
      <c r="H3561" t="s">
        <v>3459</v>
      </c>
    </row>
    <row r="3562" spans="1:8" hidden="1">
      <c r="A3562" t="s">
        <v>3765</v>
      </c>
      <c r="B3562" t="s">
        <v>3861</v>
      </c>
      <c r="C3562" s="1" t="s">
        <v>1695</v>
      </c>
      <c r="D3562">
        <f>VLOOKUP(C3562,status_mappings!$A$2:$B$8,2,0)</f>
        <v>1</v>
      </c>
      <c r="E3562">
        <v>1908</v>
      </c>
      <c r="F3562" t="s">
        <v>14</v>
      </c>
      <c r="G3562">
        <f>VLOOKUP(F3562,sizing_mappings!$A$2:$B$6,2,0)</f>
        <v>2</v>
      </c>
      <c r="H3562" t="s">
        <v>3610</v>
      </c>
    </row>
    <row r="3563" spans="1:8" hidden="1">
      <c r="A3563" t="s">
        <v>3765</v>
      </c>
      <c r="B3563" t="s">
        <v>3862</v>
      </c>
      <c r="C3563" s="1" t="s">
        <v>1695</v>
      </c>
      <c r="D3563">
        <f>VLOOKUP(C3563,status_mappings!$A$2:$B$8,2,0)</f>
        <v>1</v>
      </c>
      <c r="E3563">
        <v>1908</v>
      </c>
      <c r="F3563" t="s">
        <v>14</v>
      </c>
      <c r="G3563">
        <f>VLOOKUP(F3563,sizing_mappings!$A$2:$B$6,2,0)</f>
        <v>2</v>
      </c>
      <c r="H3563" t="s">
        <v>3459</v>
      </c>
    </row>
    <row r="3564" spans="1:8" hidden="1">
      <c r="A3564" t="s">
        <v>3765</v>
      </c>
      <c r="B3564" t="s">
        <v>3863</v>
      </c>
      <c r="C3564" s="1" t="s">
        <v>1695</v>
      </c>
      <c r="D3564">
        <f>VLOOKUP(C3564,status_mappings!$A$2:$B$8,2,0)</f>
        <v>1</v>
      </c>
      <c r="E3564">
        <v>1908</v>
      </c>
      <c r="F3564" t="s">
        <v>14</v>
      </c>
      <c r="G3564">
        <f>VLOOKUP(F3564,sizing_mappings!$A$2:$B$6,2,0)</f>
        <v>2</v>
      </c>
      <c r="H3564" t="s">
        <v>3459</v>
      </c>
    </row>
    <row r="3565" spans="1:8" hidden="1">
      <c r="A3565" t="s">
        <v>3765</v>
      </c>
      <c r="B3565" t="s">
        <v>3864</v>
      </c>
      <c r="C3565" s="1" t="s">
        <v>1695</v>
      </c>
      <c r="D3565">
        <f>VLOOKUP(C3565,status_mappings!$A$2:$B$8,2,0)</f>
        <v>1</v>
      </c>
      <c r="E3565">
        <v>1908</v>
      </c>
      <c r="F3565" t="s">
        <v>14</v>
      </c>
      <c r="G3565">
        <f>VLOOKUP(F3565,sizing_mappings!$A$2:$B$6,2,0)</f>
        <v>2</v>
      </c>
      <c r="H3565" t="s">
        <v>3610</v>
      </c>
    </row>
    <row r="3566" spans="1:8">
      <c r="A3566" t="s">
        <v>3743</v>
      </c>
      <c r="B3566" t="s">
        <v>3867</v>
      </c>
      <c r="C3566" s="1" t="s">
        <v>1695</v>
      </c>
      <c r="D3566">
        <f>VLOOKUP(C3566,status_mappings!$A$2:$B$8,2,0)</f>
        <v>1</v>
      </c>
      <c r="E3566">
        <v>1908</v>
      </c>
      <c r="F3566" t="s">
        <v>18</v>
      </c>
      <c r="G3566">
        <f>VLOOKUP(F3566,sizing_mappings!$A$2:$B$6,2,0)</f>
        <v>5</v>
      </c>
      <c r="H3566" t="s">
        <v>3459</v>
      </c>
    </row>
    <row r="3567" spans="1:8" hidden="1">
      <c r="A3567" t="s">
        <v>3743</v>
      </c>
    </row>
    <row r="3568" spans="1:8" hidden="1">
      <c r="A3568" t="s">
        <v>3743</v>
      </c>
      <c r="B3568" t="s">
        <v>3870</v>
      </c>
      <c r="C3568" s="1" t="s">
        <v>24</v>
      </c>
      <c r="D3568">
        <f>VLOOKUP(C3568,status_mappings!$A$2:$B$8,2,0)</f>
        <v>0</v>
      </c>
      <c r="E3568">
        <v>1909</v>
      </c>
      <c r="F3568" t="s">
        <v>18</v>
      </c>
      <c r="G3568">
        <f>VLOOKUP(F3568,sizing_mappings!$A$2:$B$6,2,0)</f>
        <v>5</v>
      </c>
    </row>
  </sheetData>
  <autoFilter ref="A1:L3568">
    <filterColumn colId="0">
      <filters>
        <filter val="Search and Locate"/>
      </filters>
    </filterColumn>
    <filterColumn colId="2">
      <filters>
        <filter val="in progress"/>
      </filters>
    </filterColumn>
    <filterColumn colId="4">
      <filters>
        <filter val="1908"/>
      </filters>
    </filterColumn>
  </autoFilter>
  <phoneticPr fontId="7" type="noConversion"/>
  <conditionalFormatting sqref="F1330">
    <cfRule type="iconSet" priority="531">
      <iconSet iconSet="3Symbols2" reverse="1">
        <cfvo type="percent" val="0"/>
        <cfvo type="num" val="4"/>
        <cfvo type="num" val="5"/>
      </iconSet>
    </cfRule>
  </conditionalFormatting>
  <conditionalFormatting sqref="F1443">
    <cfRule type="iconSet" priority="532">
      <iconSet iconSet="3Symbols2" reverse="1">
        <cfvo type="percent" val="0"/>
        <cfvo type="num" val="4"/>
        <cfvo type="num" val="5"/>
      </iconSet>
    </cfRule>
  </conditionalFormatting>
  <conditionalFormatting sqref="F1446">
    <cfRule type="iconSet" priority="533">
      <iconSet iconSet="3Symbols2" reverse="1">
        <cfvo type="percent" val="0"/>
        <cfvo type="num" val="4"/>
        <cfvo type="num" val="5"/>
      </iconSet>
    </cfRule>
  </conditionalFormatting>
  <conditionalFormatting sqref="F1447">
    <cfRule type="iconSet" priority="534">
      <iconSet iconSet="3Symbols2" reverse="1">
        <cfvo type="percent" val="0"/>
        <cfvo type="num" val="4"/>
        <cfvo type="num" val="5"/>
      </iconSet>
    </cfRule>
  </conditionalFormatting>
  <conditionalFormatting sqref="F1448">
    <cfRule type="iconSet" priority="535">
      <iconSet iconSet="3Symbols2" reverse="1">
        <cfvo type="percent" val="0"/>
        <cfvo type="num" val="4"/>
        <cfvo type="num" val="5"/>
      </iconSet>
    </cfRule>
  </conditionalFormatting>
  <conditionalFormatting sqref="F1504">
    <cfRule type="iconSet" priority="536">
      <iconSet iconSet="3Symbols2" reverse="1">
        <cfvo type="percent" val="0"/>
        <cfvo type="num" val="4"/>
        <cfvo type="num" val="5"/>
      </iconSet>
    </cfRule>
  </conditionalFormatting>
  <conditionalFormatting sqref="H1744 F1744">
    <cfRule type="iconSet" priority="537">
      <iconSet iconSet="3Symbols2" reverse="1">
        <cfvo type="percent" val="0"/>
        <cfvo type="num" val="4"/>
        <cfvo type="num" val="5"/>
      </iconSet>
    </cfRule>
  </conditionalFormatting>
  <conditionalFormatting sqref="D2120:D2135">
    <cfRule type="iconSet" priority="538">
      <iconSet iconSet="3Symbols2" reverse="1">
        <cfvo type="percent" val="0"/>
        <cfvo type="num" val="4"/>
        <cfvo type="num" val="5"/>
      </iconSet>
    </cfRule>
  </conditionalFormatting>
  <conditionalFormatting sqref="D2226:D2227 D2136:D2143 D2237:D2240 D2261:D2264 D2145:D2169">
    <cfRule type="iconSet" priority="539">
      <iconSet iconSet="3Symbols2" reverse="1">
        <cfvo type="percent" val="0"/>
        <cfvo type="num" val="4"/>
        <cfvo type="num" val="5"/>
      </iconSet>
    </cfRule>
  </conditionalFormatting>
  <conditionalFormatting sqref="D2170">
    <cfRule type="iconSet" priority="540">
      <iconSet iconSet="3Symbols2" reverse="1">
        <cfvo type="percent" val="0"/>
        <cfvo type="num" val="4"/>
        <cfvo type="num" val="5"/>
      </iconSet>
    </cfRule>
  </conditionalFormatting>
  <conditionalFormatting sqref="D2171">
    <cfRule type="iconSet" priority="541">
      <iconSet iconSet="3Symbols2" reverse="1">
        <cfvo type="percent" val="0"/>
        <cfvo type="num" val="4"/>
        <cfvo type="num" val="5"/>
      </iconSet>
    </cfRule>
  </conditionalFormatting>
  <conditionalFormatting sqref="D2173">
    <cfRule type="iconSet" priority="542">
      <iconSet iconSet="3Symbols2" reverse="1">
        <cfvo type="percent" val="0"/>
        <cfvo type="num" val="4"/>
        <cfvo type="num" val="5"/>
      </iconSet>
    </cfRule>
  </conditionalFormatting>
  <conditionalFormatting sqref="D2174">
    <cfRule type="iconSet" priority="543">
      <iconSet iconSet="3Symbols2" reverse="1">
        <cfvo type="percent" val="0"/>
        <cfvo type="num" val="4"/>
        <cfvo type="num" val="5"/>
      </iconSet>
    </cfRule>
  </conditionalFormatting>
  <conditionalFormatting sqref="D2175">
    <cfRule type="iconSet" priority="544">
      <iconSet iconSet="3Symbols2" reverse="1">
        <cfvo type="percent" val="0"/>
        <cfvo type="num" val="4"/>
        <cfvo type="num" val="5"/>
      </iconSet>
    </cfRule>
  </conditionalFormatting>
  <conditionalFormatting sqref="D2177:D2188 D2191:D2192 D2194:D2222">
    <cfRule type="iconSet" priority="545">
      <iconSet iconSet="3Symbols2" reverse="1">
        <cfvo type="percent" val="0"/>
        <cfvo type="num" val="4"/>
        <cfvo type="num" val="5"/>
      </iconSet>
    </cfRule>
  </conditionalFormatting>
  <conditionalFormatting sqref="D2185">
    <cfRule type="iconSet" priority="546">
      <iconSet iconSet="3Symbols2" reverse="1">
        <cfvo type="percent" val="0"/>
        <cfvo type="num" val="4"/>
        <cfvo type="num" val="5"/>
      </iconSet>
    </cfRule>
  </conditionalFormatting>
  <conditionalFormatting sqref="D2186:D2187">
    <cfRule type="iconSet" priority="547">
      <iconSet iconSet="3Symbols2" reverse="1">
        <cfvo type="percent" val="0"/>
        <cfvo type="num" val="4"/>
        <cfvo type="num" val="5"/>
      </iconSet>
    </cfRule>
  </conditionalFormatting>
  <conditionalFormatting sqref="D2188">
    <cfRule type="iconSet" priority="548">
      <iconSet iconSet="3Symbols2" reverse="1">
        <cfvo type="percent" val="0"/>
        <cfvo type="num" val="4"/>
        <cfvo type="num" val="5"/>
      </iconSet>
    </cfRule>
  </conditionalFormatting>
  <conditionalFormatting sqref="D2191">
    <cfRule type="iconSet" priority="549">
      <iconSet iconSet="3Symbols2" reverse="1">
        <cfvo type="percent" val="0"/>
        <cfvo type="num" val="4"/>
        <cfvo type="num" val="5"/>
      </iconSet>
    </cfRule>
  </conditionalFormatting>
  <conditionalFormatting sqref="D2192">
    <cfRule type="iconSet" priority="550">
      <iconSet iconSet="3Symbols2" reverse="1">
        <cfvo type="percent" val="0"/>
        <cfvo type="num" val="4"/>
        <cfvo type="num" val="5"/>
      </iconSet>
    </cfRule>
  </conditionalFormatting>
  <conditionalFormatting sqref="D2194">
    <cfRule type="iconSet" priority="551">
      <iconSet iconSet="3Symbols2" reverse="1">
        <cfvo type="percent" val="0"/>
        <cfvo type="num" val="4"/>
        <cfvo type="num" val="5"/>
      </iconSet>
    </cfRule>
  </conditionalFormatting>
  <conditionalFormatting sqref="D2195">
    <cfRule type="iconSet" priority="552">
      <iconSet iconSet="3Symbols2" reverse="1">
        <cfvo type="percent" val="0"/>
        <cfvo type="num" val="4"/>
        <cfvo type="num" val="5"/>
      </iconSet>
    </cfRule>
  </conditionalFormatting>
  <conditionalFormatting sqref="D2196">
    <cfRule type="iconSet" priority="553">
      <iconSet iconSet="3Symbols2" reverse="1">
        <cfvo type="percent" val="0"/>
        <cfvo type="num" val="4"/>
        <cfvo type="num" val="5"/>
      </iconSet>
    </cfRule>
  </conditionalFormatting>
  <conditionalFormatting sqref="D2197">
    <cfRule type="iconSet" priority="554">
      <iconSet iconSet="3Symbols2" reverse="1">
        <cfvo type="percent" val="0"/>
        <cfvo type="num" val="4"/>
        <cfvo type="num" val="5"/>
      </iconSet>
    </cfRule>
  </conditionalFormatting>
  <conditionalFormatting sqref="D2198">
    <cfRule type="iconSet" priority="555">
      <iconSet iconSet="3Symbols2" reverse="1">
        <cfvo type="percent" val="0"/>
        <cfvo type="num" val="4"/>
        <cfvo type="num" val="5"/>
      </iconSet>
    </cfRule>
  </conditionalFormatting>
  <conditionalFormatting sqref="D2215">
    <cfRule type="iconSet" priority="556">
      <iconSet iconSet="3Symbols2" reverse="1">
        <cfvo type="percent" val="0"/>
        <cfvo type="num" val="4"/>
        <cfvo type="num" val="5"/>
      </iconSet>
    </cfRule>
  </conditionalFormatting>
  <conditionalFormatting sqref="D2214 D2204:D2212 D2202 D2199:D2200">
    <cfRule type="iconSet" priority="557">
      <iconSet iconSet="3Symbols2" reverse="1">
        <cfvo type="percent" val="0"/>
        <cfvo type="num" val="4"/>
        <cfvo type="num" val="5"/>
      </iconSet>
    </cfRule>
  </conditionalFormatting>
  <conditionalFormatting sqref="D2216:D2222">
    <cfRule type="iconSet" priority="558">
      <iconSet iconSet="3Symbols2" reverse="1">
        <cfvo type="percent" val="0"/>
        <cfvo type="num" val="4"/>
        <cfvo type="num" val="5"/>
      </iconSet>
    </cfRule>
  </conditionalFormatting>
  <conditionalFormatting sqref="D2224">
    <cfRule type="iconSet" priority="559">
      <iconSet iconSet="3Symbols2" reverse="1">
        <cfvo type="percent" val="0"/>
        <cfvo type="num" val="4"/>
        <cfvo type="num" val="5"/>
      </iconSet>
    </cfRule>
  </conditionalFormatting>
  <conditionalFormatting sqref="D2224">
    <cfRule type="iconSet" priority="560">
      <iconSet iconSet="3Symbols2" reverse="1">
        <cfvo type="percent" val="0"/>
        <cfvo type="num" val="4"/>
        <cfvo type="num" val="5"/>
      </iconSet>
    </cfRule>
  </conditionalFormatting>
  <conditionalFormatting sqref="D2230">
    <cfRule type="iconSet" priority="561">
      <iconSet iconSet="3Symbols2" reverse="1">
        <cfvo type="percent" val="0"/>
        <cfvo type="num" val="4"/>
        <cfvo type="num" val="5"/>
      </iconSet>
    </cfRule>
  </conditionalFormatting>
  <conditionalFormatting sqref="D2231">
    <cfRule type="iconSet" priority="562">
      <iconSet iconSet="3Symbols2" reverse="1">
        <cfvo type="percent" val="0"/>
        <cfvo type="num" val="4"/>
        <cfvo type="num" val="5"/>
      </iconSet>
    </cfRule>
  </conditionalFormatting>
  <conditionalFormatting sqref="D2232">
    <cfRule type="iconSet" priority="563">
      <iconSet iconSet="3Symbols2" reverse="1">
        <cfvo type="percent" val="0"/>
        <cfvo type="num" val="4"/>
        <cfvo type="num" val="5"/>
      </iconSet>
    </cfRule>
  </conditionalFormatting>
  <conditionalFormatting sqref="D2235">
    <cfRule type="iconSet" priority="564">
      <iconSet iconSet="3Symbols2" reverse="1">
        <cfvo type="percent" val="0"/>
        <cfvo type="num" val="4"/>
        <cfvo type="num" val="5"/>
      </iconSet>
    </cfRule>
  </conditionalFormatting>
  <conditionalFormatting sqref="D2235">
    <cfRule type="iconSet" priority="565">
      <iconSet iconSet="3Symbols2" reverse="1">
        <cfvo type="percent" val="0"/>
        <cfvo type="num" val="4"/>
        <cfvo type="num" val="5"/>
      </iconSet>
    </cfRule>
  </conditionalFormatting>
  <conditionalFormatting sqref="D2244">
    <cfRule type="iconSet" priority="566">
      <iconSet iconSet="3Symbols2" reverse="1">
        <cfvo type="percent" val="0"/>
        <cfvo type="num" val="4"/>
        <cfvo type="num" val="5"/>
      </iconSet>
    </cfRule>
  </conditionalFormatting>
  <conditionalFormatting sqref="D2245">
    <cfRule type="iconSet" priority="567">
      <iconSet iconSet="3Symbols2" reverse="1">
        <cfvo type="percent" val="0"/>
        <cfvo type="num" val="4"/>
        <cfvo type="num" val="5"/>
      </iconSet>
    </cfRule>
  </conditionalFormatting>
  <conditionalFormatting sqref="D2246">
    <cfRule type="iconSet" priority="568">
      <iconSet iconSet="3Symbols2" reverse="1">
        <cfvo type="percent" val="0"/>
        <cfvo type="num" val="4"/>
        <cfvo type="num" val="5"/>
      </iconSet>
    </cfRule>
  </conditionalFormatting>
  <conditionalFormatting sqref="D2247">
    <cfRule type="iconSet" priority="569">
      <iconSet iconSet="3Symbols2" reverse="1">
        <cfvo type="percent" val="0"/>
        <cfvo type="num" val="4"/>
        <cfvo type="num" val="5"/>
      </iconSet>
    </cfRule>
  </conditionalFormatting>
  <conditionalFormatting sqref="D2251">
    <cfRule type="iconSet" priority="570">
      <iconSet iconSet="3Symbols2" reverse="1">
        <cfvo type="percent" val="0"/>
        <cfvo type="num" val="4"/>
        <cfvo type="num" val="5"/>
      </iconSet>
    </cfRule>
  </conditionalFormatting>
  <conditionalFormatting sqref="D2252">
    <cfRule type="iconSet" priority="571">
      <iconSet iconSet="3Symbols2" reverse="1">
        <cfvo type="percent" val="0"/>
        <cfvo type="num" val="4"/>
        <cfvo type="num" val="5"/>
      </iconSet>
    </cfRule>
  </conditionalFormatting>
  <conditionalFormatting sqref="D2281">
    <cfRule type="iconSet" priority="572">
      <iconSet iconSet="3Symbols2" reverse="1">
        <cfvo type="percent" val="0"/>
        <cfvo type="num" val="4"/>
        <cfvo type="num" val="5"/>
      </iconSet>
    </cfRule>
  </conditionalFormatting>
  <conditionalFormatting sqref="D2298:D2299">
    <cfRule type="iconSet" priority="573">
      <iconSet iconSet="3Symbols2" reverse="1">
        <cfvo type="percent" val="0"/>
        <cfvo type="num" val="4"/>
        <cfvo type="num" val="5"/>
      </iconSet>
    </cfRule>
  </conditionalFormatting>
  <conditionalFormatting sqref="D2300">
    <cfRule type="iconSet" priority="574">
      <iconSet iconSet="3Symbols2" reverse="1">
        <cfvo type="percent" val="0"/>
        <cfvo type="num" val="4"/>
        <cfvo type="num" val="5"/>
      </iconSet>
    </cfRule>
  </conditionalFormatting>
  <conditionalFormatting sqref="D2301">
    <cfRule type="iconSet" priority="575">
      <iconSet iconSet="3Symbols2" reverse="1">
        <cfvo type="percent" val="0"/>
        <cfvo type="num" val="4"/>
        <cfvo type="num" val="5"/>
      </iconSet>
    </cfRule>
  </conditionalFormatting>
  <conditionalFormatting sqref="D2399">
    <cfRule type="iconSet" priority="576">
      <iconSet iconSet="3Symbols2" reverse="1">
        <cfvo type="percent" val="0"/>
        <cfvo type="num" val="4"/>
        <cfvo type="num" val="5"/>
      </iconSet>
    </cfRule>
  </conditionalFormatting>
  <conditionalFormatting sqref="D2304">
    <cfRule type="iconSet" priority="577">
      <iconSet iconSet="3Symbols2" reverse="1">
        <cfvo type="percent" val="0"/>
        <cfvo type="num" val="4"/>
        <cfvo type="num" val="5"/>
      </iconSet>
    </cfRule>
  </conditionalFormatting>
  <conditionalFormatting sqref="D2305">
    <cfRule type="iconSet" priority="578">
      <iconSet iconSet="3Symbols2" reverse="1">
        <cfvo type="percent" val="0"/>
        <cfvo type="num" val="4"/>
        <cfvo type="num" val="5"/>
      </iconSet>
    </cfRule>
  </conditionalFormatting>
  <conditionalFormatting sqref="D2308">
    <cfRule type="iconSet" priority="581">
      <iconSet iconSet="3Symbols2" reverse="1">
        <cfvo type="percent" val="0"/>
        <cfvo type="num" val="4"/>
        <cfvo type="num" val="5"/>
      </iconSet>
    </cfRule>
  </conditionalFormatting>
  <conditionalFormatting sqref="D2410:D2411 D2346:D2376">
    <cfRule type="iconSet" priority="582">
      <iconSet iconSet="3Symbols2" reverse="1">
        <cfvo type="percent" val="0"/>
        <cfvo type="num" val="4"/>
        <cfvo type="num" val="5"/>
      </iconSet>
    </cfRule>
  </conditionalFormatting>
  <conditionalFormatting sqref="D2312">
    <cfRule type="iconSet" priority="583">
      <iconSet iconSet="3Symbols2" reverse="1">
        <cfvo type="percent" val="0"/>
        <cfvo type="num" val="4"/>
        <cfvo type="num" val="5"/>
      </iconSet>
    </cfRule>
  </conditionalFormatting>
  <conditionalFormatting sqref="D2313:D2315">
    <cfRule type="iconSet" priority="584">
      <iconSet iconSet="3Symbols2" reverse="1">
        <cfvo type="percent" val="0"/>
        <cfvo type="num" val="4"/>
        <cfvo type="num" val="5"/>
      </iconSet>
    </cfRule>
  </conditionalFormatting>
  <conditionalFormatting sqref="D2320">
    <cfRule type="iconSet" priority="585">
      <iconSet iconSet="3Symbols2" reverse="1">
        <cfvo type="percent" val="0"/>
        <cfvo type="num" val="4"/>
        <cfvo type="num" val="5"/>
      </iconSet>
    </cfRule>
  </conditionalFormatting>
  <conditionalFormatting sqref="D2321">
    <cfRule type="iconSet" priority="586">
      <iconSet iconSet="3Symbols2" reverse="1">
        <cfvo type="percent" val="0"/>
        <cfvo type="num" val="4"/>
        <cfvo type="num" val="5"/>
      </iconSet>
    </cfRule>
  </conditionalFormatting>
  <conditionalFormatting sqref="D2322">
    <cfRule type="iconSet" priority="587">
      <iconSet iconSet="3Symbols2" reverse="1">
        <cfvo type="percent" val="0"/>
        <cfvo type="num" val="4"/>
        <cfvo type="num" val="5"/>
      </iconSet>
    </cfRule>
  </conditionalFormatting>
  <conditionalFormatting sqref="D2323:D2326">
    <cfRule type="iconSet" priority="588">
      <iconSet iconSet="3Symbols2" reverse="1">
        <cfvo type="percent" val="0"/>
        <cfvo type="num" val="4"/>
        <cfvo type="num" val="5"/>
      </iconSet>
    </cfRule>
  </conditionalFormatting>
  <conditionalFormatting sqref="D2327">
    <cfRule type="iconSet" priority="589">
      <iconSet iconSet="3Symbols2" reverse="1">
        <cfvo type="percent" val="0"/>
        <cfvo type="num" val="4"/>
        <cfvo type="num" val="5"/>
      </iconSet>
    </cfRule>
  </conditionalFormatting>
  <conditionalFormatting sqref="D2328">
    <cfRule type="iconSet" priority="590">
      <iconSet iconSet="3Symbols2" reverse="1">
        <cfvo type="percent" val="0"/>
        <cfvo type="num" val="4"/>
        <cfvo type="num" val="5"/>
      </iconSet>
    </cfRule>
  </conditionalFormatting>
  <conditionalFormatting sqref="D2329 D2412:D2413">
    <cfRule type="iconSet" priority="591">
      <iconSet iconSet="3Symbols2" reverse="1">
        <cfvo type="percent" val="0"/>
        <cfvo type="num" val="4"/>
        <cfvo type="num" val="5"/>
      </iconSet>
    </cfRule>
  </conditionalFormatting>
  <conditionalFormatting sqref="D2309:D2311 D2316:D2319 D2330:D2332 D2338:D2342 D2344:D2345">
    <cfRule type="iconSet" priority="592">
      <iconSet iconSet="3Symbols2" reverse="1">
        <cfvo type="percent" val="0"/>
        <cfvo type="num" val="4"/>
        <cfvo type="num" val="5"/>
      </iconSet>
    </cfRule>
  </conditionalFormatting>
  <conditionalFormatting sqref="D2337">
    <cfRule type="iconSet" priority="593">
      <iconSet iconSet="3Symbols2" reverse="1">
        <cfvo type="percent" val="0"/>
        <cfvo type="num" val="4"/>
        <cfvo type="num" val="5"/>
      </iconSet>
    </cfRule>
  </conditionalFormatting>
  <conditionalFormatting sqref="D2377">
    <cfRule type="iconSet" priority="594">
      <iconSet iconSet="3Symbols2" reverse="1">
        <cfvo type="percent" val="0"/>
        <cfvo type="num" val="4"/>
        <cfvo type="num" val="5"/>
      </iconSet>
    </cfRule>
  </conditionalFormatting>
  <conditionalFormatting sqref="D2377">
    <cfRule type="iconSet" priority="595">
      <iconSet iconSet="3Symbols2" reverse="1">
        <cfvo type="percent" val="0"/>
        <cfvo type="num" val="4"/>
        <cfvo type="num" val="5"/>
      </iconSet>
    </cfRule>
  </conditionalFormatting>
  <conditionalFormatting sqref="D2380">
    <cfRule type="iconSet" priority="596">
      <iconSet iconSet="3Symbols2" reverse="1">
        <cfvo type="percent" val="0"/>
        <cfvo type="num" val="4"/>
        <cfvo type="num" val="5"/>
      </iconSet>
    </cfRule>
  </conditionalFormatting>
  <conditionalFormatting sqref="D2381:D2382">
    <cfRule type="iconSet" priority="597">
      <iconSet iconSet="3Symbols2" reverse="1">
        <cfvo type="percent" val="0"/>
        <cfvo type="num" val="4"/>
        <cfvo type="num" val="5"/>
      </iconSet>
    </cfRule>
  </conditionalFormatting>
  <conditionalFormatting sqref="D2383">
    <cfRule type="iconSet" priority="598">
      <iconSet iconSet="3Symbols2" reverse="1">
        <cfvo type="percent" val="0"/>
        <cfvo type="num" val="4"/>
        <cfvo type="num" val="5"/>
      </iconSet>
    </cfRule>
  </conditionalFormatting>
  <conditionalFormatting sqref="D2385">
    <cfRule type="iconSet" priority="600">
      <iconSet iconSet="3Symbols2" reverse="1">
        <cfvo type="percent" val="0"/>
        <cfvo type="num" val="4"/>
        <cfvo type="num" val="5"/>
      </iconSet>
    </cfRule>
  </conditionalFormatting>
  <conditionalFormatting sqref="D2387">
    <cfRule type="iconSet" priority="603">
      <iconSet iconSet="3Symbols2" reverse="1">
        <cfvo type="percent" val="0"/>
        <cfvo type="num" val="4"/>
        <cfvo type="num" val="5"/>
      </iconSet>
    </cfRule>
  </conditionalFormatting>
  <conditionalFormatting sqref="D2387">
    <cfRule type="iconSet" priority="604">
      <iconSet iconSet="3Symbols2" reverse="1">
        <cfvo type="percent" val="0"/>
        <cfvo type="num" val="4"/>
        <cfvo type="num" val="5"/>
      </iconSet>
    </cfRule>
  </conditionalFormatting>
  <conditionalFormatting sqref="D2388">
    <cfRule type="iconSet" priority="605">
      <iconSet iconSet="3Symbols2" reverse="1">
        <cfvo type="percent" val="0"/>
        <cfvo type="num" val="4"/>
        <cfvo type="num" val="5"/>
      </iconSet>
    </cfRule>
  </conditionalFormatting>
  <conditionalFormatting sqref="D2388">
    <cfRule type="iconSet" priority="606">
      <iconSet iconSet="3Symbols2" reverse="1">
        <cfvo type="percent" val="0"/>
        <cfvo type="num" val="4"/>
        <cfvo type="num" val="5"/>
      </iconSet>
    </cfRule>
  </conditionalFormatting>
  <conditionalFormatting sqref="D2389">
    <cfRule type="iconSet" priority="607">
      <iconSet iconSet="3Symbols2" reverse="1">
        <cfvo type="percent" val="0"/>
        <cfvo type="num" val="4"/>
        <cfvo type="num" val="5"/>
      </iconSet>
    </cfRule>
  </conditionalFormatting>
  <conditionalFormatting sqref="D2389">
    <cfRule type="iconSet" priority="608">
      <iconSet iconSet="3Symbols2" reverse="1">
        <cfvo type="percent" val="0"/>
        <cfvo type="num" val="4"/>
        <cfvo type="num" val="5"/>
      </iconSet>
    </cfRule>
  </conditionalFormatting>
  <conditionalFormatting sqref="D2390">
    <cfRule type="iconSet" priority="609">
      <iconSet iconSet="3Symbols2" reverse="1">
        <cfvo type="percent" val="0"/>
        <cfvo type="num" val="4"/>
        <cfvo type="num" val="5"/>
      </iconSet>
    </cfRule>
  </conditionalFormatting>
  <conditionalFormatting sqref="D2390">
    <cfRule type="iconSet" priority="610">
      <iconSet iconSet="3Symbols2" reverse="1">
        <cfvo type="percent" val="0"/>
        <cfvo type="num" val="4"/>
        <cfvo type="num" val="5"/>
      </iconSet>
    </cfRule>
  </conditionalFormatting>
  <conditionalFormatting sqref="D2391">
    <cfRule type="iconSet" priority="611">
      <iconSet iconSet="3Symbols2" reverse="1">
        <cfvo type="percent" val="0"/>
        <cfvo type="num" val="4"/>
        <cfvo type="num" val="5"/>
      </iconSet>
    </cfRule>
  </conditionalFormatting>
  <conditionalFormatting sqref="D2392">
    <cfRule type="iconSet" priority="612">
      <iconSet iconSet="3Symbols2" reverse="1">
        <cfvo type="percent" val="0"/>
        <cfvo type="num" val="4"/>
        <cfvo type="num" val="5"/>
      </iconSet>
    </cfRule>
  </conditionalFormatting>
  <conditionalFormatting sqref="D2404:D2405 D2407:D2409">
    <cfRule type="iconSet" priority="614">
      <iconSet iconSet="3Symbols2" reverse="1">
        <cfvo type="percent" val="0"/>
        <cfvo type="num" val="4"/>
        <cfvo type="num" val="5"/>
      </iconSet>
    </cfRule>
  </conditionalFormatting>
  <conditionalFormatting sqref="D2494:D2495">
    <cfRule type="iconSet" priority="615">
      <iconSet iconSet="3Symbols2" reverse="1">
        <cfvo type="percent" val="0"/>
        <cfvo type="num" val="4"/>
        <cfvo type="num" val="5"/>
      </iconSet>
    </cfRule>
  </conditionalFormatting>
  <conditionalFormatting sqref="D2504">
    <cfRule type="iconSet" priority="616">
      <iconSet iconSet="3Symbols2" reverse="1">
        <cfvo type="percent" val="0"/>
        <cfvo type="num" val="4"/>
        <cfvo type="num" val="5"/>
      </iconSet>
    </cfRule>
  </conditionalFormatting>
  <conditionalFormatting sqref="D2500">
    <cfRule type="iconSet" priority="617">
      <iconSet iconSet="3Symbols2" reverse="1">
        <cfvo type="percent" val="0"/>
        <cfvo type="num" val="4"/>
        <cfvo type="num" val="5"/>
      </iconSet>
    </cfRule>
  </conditionalFormatting>
  <conditionalFormatting sqref="D2501">
    <cfRule type="iconSet" priority="618">
      <iconSet iconSet="3Symbols2" reverse="1">
        <cfvo type="percent" val="0"/>
        <cfvo type="num" val="4"/>
        <cfvo type="num" val="5"/>
      </iconSet>
    </cfRule>
  </conditionalFormatting>
  <conditionalFormatting sqref="D2502">
    <cfRule type="iconSet" priority="619">
      <iconSet iconSet="3Symbols2" reverse="1">
        <cfvo type="percent" val="0"/>
        <cfvo type="num" val="4"/>
        <cfvo type="num" val="5"/>
      </iconSet>
    </cfRule>
  </conditionalFormatting>
  <conditionalFormatting sqref="D2503">
    <cfRule type="iconSet" priority="620">
      <iconSet iconSet="3Symbols2" reverse="1">
        <cfvo type="percent" val="0"/>
        <cfvo type="num" val="4"/>
        <cfvo type="num" val="5"/>
      </iconSet>
    </cfRule>
  </conditionalFormatting>
  <conditionalFormatting sqref="D2513 D2515:D2517">
    <cfRule type="iconSet" priority="621">
      <iconSet iconSet="3Symbols2" reverse="1">
        <cfvo type="percent" val="0"/>
        <cfvo type="num" val="4"/>
        <cfvo type="num" val="5"/>
      </iconSet>
    </cfRule>
  </conditionalFormatting>
  <conditionalFormatting sqref="D2505:D2513 D2515:D2517">
    <cfRule type="iconSet" priority="622">
      <iconSet iconSet="3Symbols2" reverse="1">
        <cfvo type="percent" val="0"/>
        <cfvo type="num" val="4"/>
        <cfvo type="num" val="5"/>
      </iconSet>
    </cfRule>
  </conditionalFormatting>
  <conditionalFormatting sqref="D2518">
    <cfRule type="iconSet" priority="623">
      <iconSet iconSet="3Symbols2" reverse="1">
        <cfvo type="percent" val="0"/>
        <cfvo type="num" val="4"/>
        <cfvo type="num" val="5"/>
      </iconSet>
    </cfRule>
  </conditionalFormatting>
  <conditionalFormatting sqref="D2518">
    <cfRule type="iconSet" priority="624">
      <iconSet iconSet="3Symbols2" reverse="1">
        <cfvo type="percent" val="0"/>
        <cfvo type="num" val="4"/>
        <cfvo type="num" val="5"/>
      </iconSet>
    </cfRule>
  </conditionalFormatting>
  <conditionalFormatting sqref="D2519">
    <cfRule type="iconSet" priority="625">
      <iconSet iconSet="3Symbols2" reverse="1">
        <cfvo type="percent" val="0"/>
        <cfvo type="num" val="4"/>
        <cfvo type="num" val="5"/>
      </iconSet>
    </cfRule>
  </conditionalFormatting>
  <conditionalFormatting sqref="D2519">
    <cfRule type="iconSet" priority="626">
      <iconSet iconSet="3Symbols2" reverse="1">
        <cfvo type="percent" val="0"/>
        <cfvo type="num" val="4"/>
        <cfvo type="num" val="5"/>
      </iconSet>
    </cfRule>
  </conditionalFormatting>
  <conditionalFormatting sqref="D2521">
    <cfRule type="iconSet" priority="627">
      <iconSet iconSet="3Symbols2" reverse="1">
        <cfvo type="percent" val="0"/>
        <cfvo type="num" val="4"/>
        <cfvo type="num" val="5"/>
      </iconSet>
    </cfRule>
  </conditionalFormatting>
  <conditionalFormatting sqref="D2521">
    <cfRule type="iconSet" priority="628">
      <iconSet iconSet="3Symbols2" reverse="1">
        <cfvo type="percent" val="0"/>
        <cfvo type="num" val="4"/>
        <cfvo type="num" val="5"/>
      </iconSet>
    </cfRule>
  </conditionalFormatting>
  <conditionalFormatting sqref="D2378">
    <cfRule type="iconSet" priority="629">
      <iconSet iconSet="3Symbols2" reverse="1">
        <cfvo type="percent" val="0"/>
        <cfvo type="num" val="4"/>
        <cfvo type="num" val="5"/>
      </iconSet>
    </cfRule>
  </conditionalFormatting>
  <conditionalFormatting sqref="D2379">
    <cfRule type="iconSet" priority="630">
      <iconSet iconSet="3Symbols2" reverse="1">
        <cfvo type="percent" val="0"/>
        <cfvo type="num" val="4"/>
        <cfvo type="num" val="5"/>
      </iconSet>
    </cfRule>
  </conditionalFormatting>
  <conditionalFormatting sqref="D2379">
    <cfRule type="iconSet" priority="631">
      <iconSet iconSet="3Symbols2" reverse="1">
        <cfvo type="percent" val="0"/>
        <cfvo type="num" val="4"/>
        <cfvo type="num" val="5"/>
      </iconSet>
    </cfRule>
  </conditionalFormatting>
  <conditionalFormatting sqref="D2378">
    <cfRule type="iconSet" priority="632">
      <iconSet iconSet="3Symbols2" reverse="1">
        <cfvo type="percent" val="0"/>
        <cfvo type="num" val="4"/>
        <cfvo type="num" val="5"/>
      </iconSet>
    </cfRule>
  </conditionalFormatting>
  <conditionalFormatting sqref="D2378">
    <cfRule type="iconSet" priority="633">
      <iconSet iconSet="3Symbols2" reverse="1">
        <cfvo type="percent" val="0"/>
        <cfvo type="num" val="4"/>
        <cfvo type="num" val="5"/>
      </iconSet>
    </cfRule>
  </conditionalFormatting>
  <conditionalFormatting sqref="D2379">
    <cfRule type="iconSet" priority="634">
      <iconSet iconSet="3Symbols2" reverse="1">
        <cfvo type="percent" val="0"/>
        <cfvo type="num" val="4"/>
        <cfvo type="num" val="5"/>
      </iconSet>
    </cfRule>
  </conditionalFormatting>
  <conditionalFormatting sqref="D2379">
    <cfRule type="iconSet" priority="635">
      <iconSet iconSet="3Symbols2" reverse="1">
        <cfvo type="percent" val="0"/>
        <cfvo type="num" val="4"/>
        <cfvo type="num" val="5"/>
      </iconSet>
    </cfRule>
  </conditionalFormatting>
  <conditionalFormatting sqref="D2294">
    <cfRule type="iconSet" priority="636">
      <iconSet iconSet="3Symbols2" reverse="1">
        <cfvo type="percent" val="0"/>
        <cfvo type="num" val="4"/>
        <cfvo type="num" val="5"/>
      </iconSet>
    </cfRule>
  </conditionalFormatting>
  <conditionalFormatting sqref="D2514">
    <cfRule type="iconSet" priority="638">
      <iconSet iconSet="3Symbols2" reverse="1">
        <cfvo type="percent" val="0"/>
        <cfvo type="num" val="4"/>
        <cfvo type="num" val="5"/>
      </iconSet>
    </cfRule>
  </conditionalFormatting>
  <conditionalFormatting sqref="D2295">
    <cfRule type="iconSet" priority="639">
      <iconSet iconSet="3Symbols2" reverse="1">
        <cfvo type="percent" val="0"/>
        <cfvo type="num" val="4"/>
        <cfvo type="num" val="5"/>
      </iconSet>
    </cfRule>
  </conditionalFormatting>
  <conditionalFormatting sqref="D2302">
    <cfRule type="iconSet" priority="640">
      <iconSet iconSet="3Symbols2" reverse="1">
        <cfvo type="percent" val="0"/>
        <cfvo type="num" val="4"/>
        <cfvo type="num" val="5"/>
      </iconSet>
    </cfRule>
  </conditionalFormatting>
  <conditionalFormatting sqref="D2343">
    <cfRule type="iconSet" priority="641">
      <iconSet iconSet="3Symbols2" reverse="1">
        <cfvo type="percent" val="0"/>
        <cfvo type="num" val="4"/>
        <cfvo type="num" val="5"/>
      </iconSet>
    </cfRule>
  </conditionalFormatting>
  <conditionalFormatting sqref="D2524:D2527">
    <cfRule type="iconSet" priority="642">
      <iconSet iconSet="3Symbols2" reverse="1">
        <cfvo type="percent" val="0"/>
        <cfvo type="num" val="4"/>
        <cfvo type="num" val="5"/>
      </iconSet>
    </cfRule>
  </conditionalFormatting>
  <conditionalFormatting sqref="D2558">
    <cfRule type="iconSet" priority="643">
      <iconSet iconSet="3Symbols2" reverse="1">
        <cfvo type="percent" val="0"/>
        <cfvo type="num" val="4"/>
        <cfvo type="num" val="5"/>
      </iconSet>
    </cfRule>
  </conditionalFormatting>
  <conditionalFormatting sqref="D2559">
    <cfRule type="iconSet" priority="644">
      <iconSet iconSet="3Symbols2" reverse="1">
        <cfvo type="percent" val="0"/>
        <cfvo type="num" val="4"/>
        <cfvo type="num" val="5"/>
      </iconSet>
    </cfRule>
  </conditionalFormatting>
  <conditionalFormatting sqref="D2560">
    <cfRule type="iconSet" priority="645">
      <iconSet iconSet="3Symbols2" reverse="1">
        <cfvo type="percent" val="0"/>
        <cfvo type="num" val="4"/>
        <cfvo type="num" val="5"/>
      </iconSet>
    </cfRule>
  </conditionalFormatting>
  <conditionalFormatting sqref="D2561">
    <cfRule type="iconSet" priority="646">
      <iconSet iconSet="3Symbols2" reverse="1">
        <cfvo type="percent" val="0"/>
        <cfvo type="num" val="4"/>
        <cfvo type="num" val="5"/>
      </iconSet>
    </cfRule>
  </conditionalFormatting>
  <conditionalFormatting sqref="D2561">
    <cfRule type="iconSet" priority="647">
      <iconSet iconSet="3Symbols2" reverse="1">
        <cfvo type="percent" val="0"/>
        <cfvo type="num" val="4"/>
        <cfvo type="num" val="5"/>
      </iconSet>
    </cfRule>
  </conditionalFormatting>
  <conditionalFormatting sqref="D2562">
    <cfRule type="iconSet" priority="648">
      <iconSet iconSet="3Symbols2" reverse="1">
        <cfvo type="percent" val="0"/>
        <cfvo type="num" val="4"/>
        <cfvo type="num" val="5"/>
      </iconSet>
    </cfRule>
  </conditionalFormatting>
  <conditionalFormatting sqref="D2562">
    <cfRule type="iconSet" priority="649">
      <iconSet iconSet="3Symbols2" reverse="1">
        <cfvo type="percent" val="0"/>
        <cfvo type="num" val="4"/>
        <cfvo type="num" val="5"/>
      </iconSet>
    </cfRule>
  </conditionalFormatting>
  <conditionalFormatting sqref="D2565">
    <cfRule type="iconSet" priority="650">
      <iconSet iconSet="3Symbols2" reverse="1">
        <cfvo type="percent" val="0"/>
        <cfvo type="num" val="4"/>
        <cfvo type="num" val="5"/>
      </iconSet>
    </cfRule>
  </conditionalFormatting>
  <conditionalFormatting sqref="D2565">
    <cfRule type="iconSet" priority="651">
      <iconSet iconSet="3Symbols2" reverse="1">
        <cfvo type="percent" val="0"/>
        <cfvo type="num" val="4"/>
        <cfvo type="num" val="5"/>
      </iconSet>
    </cfRule>
  </conditionalFormatting>
  <conditionalFormatting sqref="D2566">
    <cfRule type="iconSet" priority="652">
      <iconSet iconSet="3Symbols2" reverse="1">
        <cfvo type="percent" val="0"/>
        <cfvo type="num" val="4"/>
        <cfvo type="num" val="5"/>
      </iconSet>
    </cfRule>
  </conditionalFormatting>
  <conditionalFormatting sqref="D2566">
    <cfRule type="iconSet" priority="653">
      <iconSet iconSet="3Symbols2" reverse="1">
        <cfvo type="percent" val="0"/>
        <cfvo type="num" val="4"/>
        <cfvo type="num" val="5"/>
      </iconSet>
    </cfRule>
  </conditionalFormatting>
  <conditionalFormatting sqref="D2568:D2577 D2579:D2583">
    <cfRule type="iconSet" priority="654">
      <iconSet iconSet="3Symbols2" reverse="1">
        <cfvo type="percent" val="0"/>
        <cfvo type="num" val="4"/>
        <cfvo type="num" val="5"/>
      </iconSet>
    </cfRule>
  </conditionalFormatting>
  <conditionalFormatting sqref="D2568:D2577 D2579:D2583">
    <cfRule type="iconSet" priority="655">
      <iconSet iconSet="3Symbols2" reverse="1">
        <cfvo type="percent" val="0"/>
        <cfvo type="num" val="4"/>
        <cfvo type="num" val="5"/>
      </iconSet>
    </cfRule>
  </conditionalFormatting>
  <conditionalFormatting sqref="D2578:D2584">
    <cfRule type="iconSet" priority="656">
      <iconSet iconSet="3Symbols2" reverse="1">
        <cfvo type="percent" val="0"/>
        <cfvo type="num" val="4"/>
        <cfvo type="num" val="5"/>
      </iconSet>
    </cfRule>
  </conditionalFormatting>
  <conditionalFormatting sqref="D2578:D2584">
    <cfRule type="iconSet" priority="657">
      <iconSet iconSet="3Symbols2" reverse="1">
        <cfvo type="percent" val="0"/>
        <cfvo type="num" val="4"/>
        <cfvo type="num" val="5"/>
      </iconSet>
    </cfRule>
  </conditionalFormatting>
  <conditionalFormatting sqref="D2578:D2584">
    <cfRule type="iconSet" priority="658">
      <iconSet iconSet="3Symbols2" reverse="1">
        <cfvo type="percent" val="0"/>
        <cfvo type="num" val="4"/>
        <cfvo type="num" val="5"/>
      </iconSet>
    </cfRule>
  </conditionalFormatting>
  <conditionalFormatting sqref="D2578:D2584">
    <cfRule type="iconSet" priority="659">
      <iconSet iconSet="3Symbols2" reverse="1">
        <cfvo type="percent" val="0"/>
        <cfvo type="num" val="4"/>
        <cfvo type="num" val="5"/>
      </iconSet>
    </cfRule>
  </conditionalFormatting>
  <conditionalFormatting sqref="D2589:D2596">
    <cfRule type="iconSet" priority="660">
      <iconSet iconSet="3Symbols2" reverse="1">
        <cfvo type="percent" val="0"/>
        <cfvo type="num" val="4"/>
        <cfvo type="num" val="5"/>
      </iconSet>
    </cfRule>
  </conditionalFormatting>
  <conditionalFormatting sqref="D2589:D2596">
    <cfRule type="iconSet" priority="661">
      <iconSet iconSet="3Symbols2" reverse="1">
        <cfvo type="percent" val="0"/>
        <cfvo type="num" val="4"/>
        <cfvo type="num" val="5"/>
      </iconSet>
    </cfRule>
  </conditionalFormatting>
  <conditionalFormatting sqref="D2589:D2596">
    <cfRule type="iconSet" priority="662">
      <iconSet iconSet="3Symbols2" reverse="1">
        <cfvo type="percent" val="0"/>
        <cfvo type="num" val="4"/>
        <cfvo type="num" val="5"/>
      </iconSet>
    </cfRule>
  </conditionalFormatting>
  <conditionalFormatting sqref="D2589:D2596">
    <cfRule type="iconSet" priority="663">
      <iconSet iconSet="3Symbols2" reverse="1">
        <cfvo type="percent" val="0"/>
        <cfvo type="num" val="4"/>
        <cfvo type="num" val="5"/>
      </iconSet>
    </cfRule>
  </conditionalFormatting>
  <conditionalFormatting sqref="D2589:D2596">
    <cfRule type="iconSet" priority="664">
      <iconSet iconSet="3Symbols2" reverse="1">
        <cfvo type="percent" val="0"/>
        <cfvo type="num" val="4"/>
        <cfvo type="num" val="5"/>
      </iconSet>
    </cfRule>
  </conditionalFormatting>
  <conditionalFormatting sqref="H2588:H2610 H2673">
    <cfRule type="expression" priority="665">
      <formula>$B2588="no"</formula>
    </cfRule>
  </conditionalFormatting>
  <conditionalFormatting sqref="H2591:H2593 H2589">
    <cfRule type="expression" priority="666">
      <formula>#REF!="no"</formula>
    </cfRule>
  </conditionalFormatting>
  <conditionalFormatting sqref="H2590">
    <cfRule type="expression" priority="667">
      <formula>$E2590="no"</formula>
    </cfRule>
  </conditionalFormatting>
  <conditionalFormatting sqref="D2601:D2602">
    <cfRule type="iconSet" priority="668">
      <iconSet iconSet="3Symbols2" reverse="1">
        <cfvo type="percent" val="0"/>
        <cfvo type="num" val="4"/>
        <cfvo type="num" val="5"/>
      </iconSet>
    </cfRule>
  </conditionalFormatting>
  <conditionalFormatting sqref="D2601:D2602">
    <cfRule type="iconSet" priority="669">
      <iconSet iconSet="3Symbols2" reverse="1">
        <cfvo type="percent" val="0"/>
        <cfvo type="num" val="4"/>
        <cfvo type="num" val="5"/>
      </iconSet>
    </cfRule>
  </conditionalFormatting>
  <conditionalFormatting sqref="D2601:D2602">
    <cfRule type="iconSet" priority="670">
      <iconSet iconSet="3Symbols2" reverse="1">
        <cfvo type="percent" val="0"/>
        <cfvo type="num" val="4"/>
        <cfvo type="num" val="5"/>
      </iconSet>
    </cfRule>
  </conditionalFormatting>
  <conditionalFormatting sqref="D2601:D2602">
    <cfRule type="iconSet" priority="671">
      <iconSet iconSet="3Symbols2" reverse="1">
        <cfvo type="percent" val="0"/>
        <cfvo type="num" val="4"/>
        <cfvo type="num" val="5"/>
      </iconSet>
    </cfRule>
  </conditionalFormatting>
  <conditionalFormatting sqref="D2601:D2602">
    <cfRule type="iconSet" priority="672">
      <iconSet iconSet="3Symbols2" reverse="1">
        <cfvo type="percent" val="0"/>
        <cfvo type="num" val="4"/>
        <cfvo type="num" val="5"/>
      </iconSet>
    </cfRule>
  </conditionalFormatting>
  <conditionalFormatting sqref="D2601:D2602">
    <cfRule type="iconSet" priority="673">
      <iconSet iconSet="3Symbols2" reverse="1">
        <cfvo type="percent" val="0"/>
        <cfvo type="num" val="4"/>
        <cfvo type="num" val="5"/>
      </iconSet>
    </cfRule>
  </conditionalFormatting>
  <conditionalFormatting sqref="D2605 D2608:D2610">
    <cfRule type="iconSet" priority="674">
      <iconSet iconSet="3Symbols2" reverse="1">
        <cfvo type="percent" val="0"/>
        <cfvo type="num" val="4"/>
        <cfvo type="num" val="5"/>
      </iconSet>
    </cfRule>
  </conditionalFormatting>
  <conditionalFormatting sqref="D2605 D2608:D2610">
    <cfRule type="iconSet" priority="675">
      <iconSet iconSet="3Symbols2" reverse="1">
        <cfvo type="percent" val="0"/>
        <cfvo type="num" val="4"/>
        <cfvo type="num" val="5"/>
      </iconSet>
    </cfRule>
  </conditionalFormatting>
  <conditionalFormatting sqref="D2605 D2608:D2610">
    <cfRule type="iconSet" priority="676">
      <iconSet iconSet="3Symbols2" reverse="1">
        <cfvo type="percent" val="0"/>
        <cfvo type="num" val="4"/>
        <cfvo type="num" val="5"/>
      </iconSet>
    </cfRule>
  </conditionalFormatting>
  <conditionalFormatting sqref="D2605 D2608:D2610">
    <cfRule type="iconSet" priority="677">
      <iconSet iconSet="3Symbols2" reverse="1">
        <cfvo type="percent" val="0"/>
        <cfvo type="num" val="4"/>
        <cfvo type="num" val="5"/>
      </iconSet>
    </cfRule>
  </conditionalFormatting>
  <conditionalFormatting sqref="D2605 D2608:D2610">
    <cfRule type="iconSet" priority="678">
      <iconSet iconSet="3Symbols2" reverse="1">
        <cfvo type="percent" val="0"/>
        <cfvo type="num" val="4"/>
        <cfvo type="num" val="5"/>
      </iconSet>
    </cfRule>
  </conditionalFormatting>
  <conditionalFormatting sqref="D2605 D2608:D2610">
    <cfRule type="iconSet" priority="679">
      <iconSet iconSet="3Symbols2" reverse="1">
        <cfvo type="percent" val="0"/>
        <cfvo type="num" val="4"/>
        <cfvo type="num" val="5"/>
      </iconSet>
    </cfRule>
  </conditionalFormatting>
  <conditionalFormatting sqref="D2612:D2614">
    <cfRule type="iconSet" priority="680">
      <iconSet iconSet="3Symbols2" reverse="1">
        <cfvo type="percent" val="0"/>
        <cfvo type="num" val="4"/>
        <cfvo type="num" val="5"/>
      </iconSet>
    </cfRule>
  </conditionalFormatting>
  <conditionalFormatting sqref="D2617">
    <cfRule type="iconSet" priority="681">
      <iconSet iconSet="3Symbols2" reverse="1">
        <cfvo type="percent" val="0"/>
        <cfvo type="num" val="4"/>
        <cfvo type="num" val="5"/>
      </iconSet>
    </cfRule>
  </conditionalFormatting>
  <conditionalFormatting sqref="D2618">
    <cfRule type="iconSet" priority="682">
      <iconSet iconSet="3Symbols2" reverse="1">
        <cfvo type="percent" val="0"/>
        <cfvo type="num" val="4"/>
        <cfvo type="num" val="5"/>
      </iconSet>
    </cfRule>
  </conditionalFormatting>
  <conditionalFormatting sqref="D2626">
    <cfRule type="iconSet" priority="683">
      <iconSet iconSet="3Symbols2" reverse="1">
        <cfvo type="percent" val="0"/>
        <cfvo type="num" val="4"/>
        <cfvo type="num" val="5"/>
      </iconSet>
    </cfRule>
  </conditionalFormatting>
  <conditionalFormatting sqref="D2627">
    <cfRule type="iconSet" priority="684">
      <iconSet iconSet="3Symbols2" reverse="1">
        <cfvo type="percent" val="0"/>
        <cfvo type="num" val="4"/>
        <cfvo type="num" val="5"/>
      </iconSet>
    </cfRule>
  </conditionalFormatting>
  <conditionalFormatting sqref="D2629:D2630">
    <cfRule type="iconSet" priority="685">
      <iconSet iconSet="3Symbols2" reverse="1">
        <cfvo type="percent" val="0"/>
        <cfvo type="num" val="4"/>
        <cfvo type="num" val="5"/>
      </iconSet>
    </cfRule>
  </conditionalFormatting>
  <conditionalFormatting sqref="D2632">
    <cfRule type="iconSet" priority="686">
      <iconSet iconSet="3Symbols2" reverse="1">
        <cfvo type="percent" val="0"/>
        <cfvo type="num" val="4"/>
        <cfvo type="num" val="5"/>
      </iconSet>
    </cfRule>
  </conditionalFormatting>
  <conditionalFormatting sqref="D2632">
    <cfRule type="iconSet" priority="687">
      <iconSet iconSet="3Symbols2" reverse="1">
        <cfvo type="percent" val="0"/>
        <cfvo type="num" val="4"/>
        <cfvo type="num" val="5"/>
      </iconSet>
    </cfRule>
  </conditionalFormatting>
  <conditionalFormatting sqref="D2632">
    <cfRule type="iconSet" priority="688">
      <iconSet iconSet="3Symbols2" reverse="1">
        <cfvo type="percent" val="0"/>
        <cfvo type="num" val="4"/>
        <cfvo type="num" val="5"/>
      </iconSet>
    </cfRule>
  </conditionalFormatting>
  <conditionalFormatting sqref="D2634 D2636:D2637 D2640">
    <cfRule type="iconSet" priority="689">
      <iconSet iconSet="3Symbols2" reverse="1">
        <cfvo type="percent" val="0"/>
        <cfvo type="num" val="4"/>
        <cfvo type="num" val="5"/>
      </iconSet>
    </cfRule>
  </conditionalFormatting>
  <conditionalFormatting sqref="D2634 D2636:D2637 D2640">
    <cfRule type="iconSet" priority="690">
      <iconSet iconSet="3Symbols2" reverse="1">
        <cfvo type="percent" val="0"/>
        <cfvo type="num" val="4"/>
        <cfvo type="num" val="5"/>
      </iconSet>
    </cfRule>
  </conditionalFormatting>
  <conditionalFormatting sqref="D2634 D2636:D2637 D2640">
    <cfRule type="iconSet" priority="691">
      <iconSet iconSet="3Symbols2" reverse="1">
        <cfvo type="percent" val="0"/>
        <cfvo type="num" val="4"/>
        <cfvo type="num" val="5"/>
      </iconSet>
    </cfRule>
  </conditionalFormatting>
  <conditionalFormatting sqref="D2641">
    <cfRule type="iconSet" priority="692">
      <iconSet iconSet="3Symbols2" reverse="1">
        <cfvo type="percent" val="0"/>
        <cfvo type="num" val="4"/>
        <cfvo type="num" val="5"/>
      </iconSet>
    </cfRule>
  </conditionalFormatting>
  <conditionalFormatting sqref="D2641">
    <cfRule type="iconSet" priority="693">
      <iconSet iconSet="3Symbols2" reverse="1">
        <cfvo type="percent" val="0"/>
        <cfvo type="num" val="4"/>
        <cfvo type="num" val="5"/>
      </iconSet>
    </cfRule>
  </conditionalFormatting>
  <conditionalFormatting sqref="D2641">
    <cfRule type="iconSet" priority="694">
      <iconSet iconSet="3Symbols2" reverse="1">
        <cfvo type="percent" val="0"/>
        <cfvo type="num" val="4"/>
        <cfvo type="num" val="5"/>
      </iconSet>
    </cfRule>
  </conditionalFormatting>
  <conditionalFormatting sqref="D2646">
    <cfRule type="iconSet" priority="695">
      <iconSet iconSet="3Symbols2" reverse="1">
        <cfvo type="percent" val="0"/>
        <cfvo type="num" val="4"/>
        <cfvo type="num" val="5"/>
      </iconSet>
    </cfRule>
  </conditionalFormatting>
  <conditionalFormatting sqref="D2646">
    <cfRule type="iconSet" priority="696">
      <iconSet iconSet="3Symbols2" reverse="1">
        <cfvo type="percent" val="0"/>
        <cfvo type="num" val="4"/>
        <cfvo type="num" val="5"/>
      </iconSet>
    </cfRule>
  </conditionalFormatting>
  <conditionalFormatting sqref="D2646">
    <cfRule type="iconSet" priority="697">
      <iconSet iconSet="3Symbols2" reverse="1">
        <cfvo type="percent" val="0"/>
        <cfvo type="num" val="4"/>
        <cfvo type="num" val="5"/>
      </iconSet>
    </cfRule>
  </conditionalFormatting>
  <conditionalFormatting sqref="D2648">
    <cfRule type="iconSet" priority="698">
      <iconSet iconSet="3Symbols2" reverse="1">
        <cfvo type="percent" val="0"/>
        <cfvo type="num" val="4"/>
        <cfvo type="num" val="5"/>
      </iconSet>
    </cfRule>
  </conditionalFormatting>
  <conditionalFormatting sqref="D2648">
    <cfRule type="iconSet" priority="699">
      <iconSet iconSet="3Symbols2" reverse="1">
        <cfvo type="percent" val="0"/>
        <cfvo type="num" val="4"/>
        <cfvo type="num" val="5"/>
      </iconSet>
    </cfRule>
  </conditionalFormatting>
  <conditionalFormatting sqref="D2648">
    <cfRule type="iconSet" priority="700">
      <iconSet iconSet="3Symbols2" reverse="1">
        <cfvo type="percent" val="0"/>
        <cfvo type="num" val="4"/>
        <cfvo type="num" val="5"/>
      </iconSet>
    </cfRule>
  </conditionalFormatting>
  <conditionalFormatting sqref="D2649 D2651 D2653">
    <cfRule type="iconSet" priority="701">
      <iconSet iconSet="3Symbols2" reverse="1">
        <cfvo type="percent" val="0"/>
        <cfvo type="num" val="4"/>
        <cfvo type="num" val="5"/>
      </iconSet>
    </cfRule>
  </conditionalFormatting>
  <conditionalFormatting sqref="D2649 D2651 D2653">
    <cfRule type="iconSet" priority="702">
      <iconSet iconSet="3Symbols2" reverse="1">
        <cfvo type="percent" val="0"/>
        <cfvo type="num" val="4"/>
        <cfvo type="num" val="5"/>
      </iconSet>
    </cfRule>
  </conditionalFormatting>
  <conditionalFormatting sqref="D2649 D2651 D2653">
    <cfRule type="iconSet" priority="703">
      <iconSet iconSet="3Symbols2" reverse="1">
        <cfvo type="percent" val="0"/>
        <cfvo type="num" val="4"/>
        <cfvo type="num" val="5"/>
      </iconSet>
    </cfRule>
  </conditionalFormatting>
  <conditionalFormatting sqref="D2654">
    <cfRule type="iconSet" priority="704">
      <iconSet iconSet="3Symbols2" reverse="1">
        <cfvo type="percent" val="0"/>
        <cfvo type="num" val="4"/>
        <cfvo type="num" val="5"/>
      </iconSet>
    </cfRule>
  </conditionalFormatting>
  <conditionalFormatting sqref="D2654">
    <cfRule type="iconSet" priority="705">
      <iconSet iconSet="3Symbols2" reverse="1">
        <cfvo type="percent" val="0"/>
        <cfvo type="num" val="4"/>
        <cfvo type="num" val="5"/>
      </iconSet>
    </cfRule>
  </conditionalFormatting>
  <conditionalFormatting sqref="D2654">
    <cfRule type="iconSet" priority="706">
      <iconSet iconSet="3Symbols2" reverse="1">
        <cfvo type="percent" val="0"/>
        <cfvo type="num" val="4"/>
        <cfvo type="num" val="5"/>
      </iconSet>
    </cfRule>
  </conditionalFormatting>
  <conditionalFormatting sqref="D2654">
    <cfRule type="iconSet" priority="707">
      <iconSet iconSet="3Symbols2" reverse="1">
        <cfvo type="percent" val="0"/>
        <cfvo type="num" val="4"/>
        <cfvo type="num" val="5"/>
      </iconSet>
    </cfRule>
  </conditionalFormatting>
  <conditionalFormatting sqref="D2655:D2656">
    <cfRule type="iconSet" priority="708">
      <iconSet iconSet="3Symbols2" reverse="1">
        <cfvo type="percent" val="0"/>
        <cfvo type="num" val="4"/>
        <cfvo type="num" val="5"/>
      </iconSet>
    </cfRule>
  </conditionalFormatting>
  <conditionalFormatting sqref="D2655:D2656">
    <cfRule type="iconSet" priority="709">
      <iconSet iconSet="3Symbols2" reverse="1">
        <cfvo type="percent" val="0"/>
        <cfvo type="num" val="4"/>
        <cfvo type="num" val="5"/>
      </iconSet>
    </cfRule>
  </conditionalFormatting>
  <conditionalFormatting sqref="D2655:D2656">
    <cfRule type="iconSet" priority="710">
      <iconSet iconSet="3Symbols2" reverse="1">
        <cfvo type="percent" val="0"/>
        <cfvo type="num" val="4"/>
        <cfvo type="num" val="5"/>
      </iconSet>
    </cfRule>
  </conditionalFormatting>
  <conditionalFormatting sqref="D2655:D2656">
    <cfRule type="iconSet" priority="711">
      <iconSet iconSet="3Symbols2" reverse="1">
        <cfvo type="percent" val="0"/>
        <cfvo type="num" val="4"/>
        <cfvo type="num" val="5"/>
      </iconSet>
    </cfRule>
  </conditionalFormatting>
  <conditionalFormatting sqref="D2657">
    <cfRule type="iconSet" priority="712">
      <iconSet iconSet="3Symbols2" reverse="1">
        <cfvo type="percent" val="0"/>
        <cfvo type="num" val="4"/>
        <cfvo type="num" val="5"/>
      </iconSet>
    </cfRule>
  </conditionalFormatting>
  <conditionalFormatting sqref="D2657">
    <cfRule type="iconSet" priority="713">
      <iconSet iconSet="3Symbols2" reverse="1">
        <cfvo type="percent" val="0"/>
        <cfvo type="num" val="4"/>
        <cfvo type="num" val="5"/>
      </iconSet>
    </cfRule>
  </conditionalFormatting>
  <conditionalFormatting sqref="D2657">
    <cfRule type="iconSet" priority="714">
      <iconSet iconSet="3Symbols2" reverse="1">
        <cfvo type="percent" val="0"/>
        <cfvo type="num" val="4"/>
        <cfvo type="num" val="5"/>
      </iconSet>
    </cfRule>
  </conditionalFormatting>
  <conditionalFormatting sqref="D2657">
    <cfRule type="iconSet" priority="715">
      <iconSet iconSet="3Symbols2" reverse="1">
        <cfvo type="percent" val="0"/>
        <cfvo type="num" val="4"/>
        <cfvo type="num" val="5"/>
      </iconSet>
    </cfRule>
  </conditionalFormatting>
  <conditionalFormatting sqref="D2658">
    <cfRule type="iconSet" priority="716">
      <iconSet iconSet="3Symbols2" reverse="1">
        <cfvo type="percent" val="0"/>
        <cfvo type="num" val="4"/>
        <cfvo type="num" val="5"/>
      </iconSet>
    </cfRule>
  </conditionalFormatting>
  <conditionalFormatting sqref="D2658">
    <cfRule type="iconSet" priority="717">
      <iconSet iconSet="3Symbols2" reverse="1">
        <cfvo type="percent" val="0"/>
        <cfvo type="num" val="4"/>
        <cfvo type="num" val="5"/>
      </iconSet>
    </cfRule>
  </conditionalFormatting>
  <conditionalFormatting sqref="D2658">
    <cfRule type="iconSet" priority="718">
      <iconSet iconSet="3Symbols2" reverse="1">
        <cfvo type="percent" val="0"/>
        <cfvo type="num" val="4"/>
        <cfvo type="num" val="5"/>
      </iconSet>
    </cfRule>
  </conditionalFormatting>
  <conditionalFormatting sqref="D2658">
    <cfRule type="iconSet" priority="719">
      <iconSet iconSet="3Symbols2" reverse="1">
        <cfvo type="percent" val="0"/>
        <cfvo type="num" val="4"/>
        <cfvo type="num" val="5"/>
      </iconSet>
    </cfRule>
  </conditionalFormatting>
  <conditionalFormatting sqref="D2659">
    <cfRule type="iconSet" priority="720">
      <iconSet iconSet="3Symbols2" reverse="1">
        <cfvo type="percent" val="0"/>
        <cfvo type="num" val="4"/>
        <cfvo type="num" val="5"/>
      </iconSet>
    </cfRule>
  </conditionalFormatting>
  <conditionalFormatting sqref="D2659">
    <cfRule type="iconSet" priority="721">
      <iconSet iconSet="3Symbols2" reverse="1">
        <cfvo type="percent" val="0"/>
        <cfvo type="num" val="4"/>
        <cfvo type="num" val="5"/>
      </iconSet>
    </cfRule>
  </conditionalFormatting>
  <conditionalFormatting sqref="D2659">
    <cfRule type="iconSet" priority="722">
      <iconSet iconSet="3Symbols2" reverse="1">
        <cfvo type="percent" val="0"/>
        <cfvo type="num" val="4"/>
        <cfvo type="num" val="5"/>
      </iconSet>
    </cfRule>
  </conditionalFormatting>
  <conditionalFormatting sqref="D2659">
    <cfRule type="iconSet" priority="723">
      <iconSet iconSet="3Symbols2" reverse="1">
        <cfvo type="percent" val="0"/>
        <cfvo type="num" val="4"/>
        <cfvo type="num" val="5"/>
      </iconSet>
    </cfRule>
  </conditionalFormatting>
  <conditionalFormatting sqref="D2660">
    <cfRule type="iconSet" priority="724">
      <iconSet iconSet="3Symbols2" reverse="1">
        <cfvo type="percent" val="0"/>
        <cfvo type="num" val="4"/>
        <cfvo type="num" val="5"/>
      </iconSet>
    </cfRule>
  </conditionalFormatting>
  <conditionalFormatting sqref="D2660">
    <cfRule type="iconSet" priority="725">
      <iconSet iconSet="3Symbols2" reverse="1">
        <cfvo type="percent" val="0"/>
        <cfvo type="num" val="4"/>
        <cfvo type="num" val="5"/>
      </iconSet>
    </cfRule>
  </conditionalFormatting>
  <conditionalFormatting sqref="D2660">
    <cfRule type="iconSet" priority="726">
      <iconSet iconSet="3Symbols2" reverse="1">
        <cfvo type="percent" val="0"/>
        <cfvo type="num" val="4"/>
        <cfvo type="num" val="5"/>
      </iconSet>
    </cfRule>
  </conditionalFormatting>
  <conditionalFormatting sqref="D2660">
    <cfRule type="iconSet" priority="727">
      <iconSet iconSet="3Symbols2" reverse="1">
        <cfvo type="percent" val="0"/>
        <cfvo type="num" val="4"/>
        <cfvo type="num" val="5"/>
      </iconSet>
    </cfRule>
  </conditionalFormatting>
  <conditionalFormatting sqref="D2652 D2650 D2647 D2642:D2645 D2638:D2639 D2635 D2633 D2615:D2616 D2611 D2603:D2604 D2597:D2600 D2585:D2586 D2567 D2563:D2564 D2557 D2552:D2553 D2528:D2550 D2523 D2496 D2406 D2403 D2588">
    <cfRule type="iconSet" priority="728">
      <iconSet iconSet="3Symbols2" reverse="1">
        <cfvo type="percent" val="0"/>
        <cfvo type="num" val="4"/>
        <cfvo type="num" val="5"/>
      </iconSet>
    </cfRule>
  </conditionalFormatting>
  <conditionalFormatting sqref="D2662">
    <cfRule type="iconSet" priority="729">
      <iconSet iconSet="3Symbols2" reverse="1">
        <cfvo type="percent" val="0"/>
        <cfvo type="num" val="4"/>
        <cfvo type="num" val="5"/>
      </iconSet>
    </cfRule>
  </conditionalFormatting>
  <conditionalFormatting sqref="D2663">
    <cfRule type="iconSet" priority="730">
      <iconSet iconSet="3Symbols2" reverse="1">
        <cfvo type="percent" val="0"/>
        <cfvo type="num" val="4"/>
        <cfvo type="num" val="5"/>
      </iconSet>
    </cfRule>
  </conditionalFormatting>
  <conditionalFormatting sqref="D2664">
    <cfRule type="iconSet" priority="731">
      <iconSet iconSet="3Symbols2" reverse="1">
        <cfvo type="percent" val="0"/>
        <cfvo type="num" val="4"/>
        <cfvo type="num" val="5"/>
      </iconSet>
    </cfRule>
  </conditionalFormatting>
  <conditionalFormatting sqref="D2665">
    <cfRule type="iconSet" priority="732">
      <iconSet iconSet="3Symbols2" reverse="1">
        <cfvo type="percent" val="0"/>
        <cfvo type="num" val="4"/>
        <cfvo type="num" val="5"/>
      </iconSet>
    </cfRule>
  </conditionalFormatting>
  <conditionalFormatting sqref="D2666">
    <cfRule type="iconSet" priority="733">
      <iconSet iconSet="3Symbols2" reverse="1">
        <cfvo type="percent" val="0"/>
        <cfvo type="num" val="4"/>
        <cfvo type="num" val="5"/>
      </iconSet>
    </cfRule>
  </conditionalFormatting>
  <conditionalFormatting sqref="D2667">
    <cfRule type="iconSet" priority="734">
      <iconSet iconSet="3Symbols2" reverse="1">
        <cfvo type="percent" val="0"/>
        <cfvo type="num" val="4"/>
        <cfvo type="num" val="5"/>
      </iconSet>
    </cfRule>
  </conditionalFormatting>
  <conditionalFormatting sqref="D2668">
    <cfRule type="iconSet" priority="735">
      <iconSet iconSet="3Symbols2" reverse="1">
        <cfvo type="percent" val="0"/>
        <cfvo type="num" val="4"/>
        <cfvo type="num" val="5"/>
      </iconSet>
    </cfRule>
  </conditionalFormatting>
  <conditionalFormatting sqref="D2669">
    <cfRule type="iconSet" priority="736">
      <iconSet iconSet="3Symbols2" reverse="1">
        <cfvo type="percent" val="0"/>
        <cfvo type="num" val="4"/>
        <cfvo type="num" val="5"/>
      </iconSet>
    </cfRule>
  </conditionalFormatting>
  <conditionalFormatting sqref="D2670">
    <cfRule type="iconSet" priority="737">
      <iconSet iconSet="3Symbols2" reverse="1">
        <cfvo type="percent" val="0"/>
        <cfvo type="num" val="4"/>
        <cfvo type="num" val="5"/>
      </iconSet>
    </cfRule>
  </conditionalFormatting>
  <conditionalFormatting sqref="D2671">
    <cfRule type="iconSet" priority="738">
      <iconSet iconSet="3Symbols2" reverse="1">
        <cfvo type="percent" val="0"/>
        <cfvo type="num" val="4"/>
        <cfvo type="num" val="5"/>
      </iconSet>
    </cfRule>
  </conditionalFormatting>
  <conditionalFormatting sqref="D2672">
    <cfRule type="iconSet" priority="739">
      <iconSet iconSet="3Symbols2" reverse="1">
        <cfvo type="percent" val="0"/>
        <cfvo type="num" val="4"/>
        <cfvo type="num" val="5"/>
      </iconSet>
    </cfRule>
  </conditionalFormatting>
  <conditionalFormatting sqref="D2673">
    <cfRule type="iconSet" priority="740">
      <iconSet iconSet="3Symbols2" reverse="1">
        <cfvo type="percent" val="0"/>
        <cfvo type="num" val="4"/>
        <cfvo type="num" val="5"/>
      </iconSet>
    </cfRule>
  </conditionalFormatting>
  <conditionalFormatting sqref="D2674">
    <cfRule type="iconSet" priority="741">
      <iconSet iconSet="3Symbols2" reverse="1">
        <cfvo type="percent" val="0"/>
        <cfvo type="num" val="4"/>
        <cfvo type="num" val="5"/>
      </iconSet>
    </cfRule>
  </conditionalFormatting>
  <conditionalFormatting sqref="D2677">
    <cfRule type="iconSet" priority="743">
      <iconSet iconSet="3Symbols2" reverse="1">
        <cfvo type="percent" val="0"/>
        <cfvo type="num" val="4"/>
        <cfvo type="num" val="5"/>
      </iconSet>
    </cfRule>
  </conditionalFormatting>
  <conditionalFormatting sqref="D2678:D2682">
    <cfRule type="iconSet" priority="744">
      <iconSet iconSet="3Symbols2" reverse="1">
        <cfvo type="percent" val="0"/>
        <cfvo type="num" val="4"/>
        <cfvo type="num" val="5"/>
      </iconSet>
    </cfRule>
  </conditionalFormatting>
  <conditionalFormatting sqref="D2683">
    <cfRule type="iconSet" priority="745">
      <iconSet iconSet="3Symbols2" reverse="1">
        <cfvo type="percent" val="0"/>
        <cfvo type="num" val="4"/>
        <cfvo type="num" val="5"/>
      </iconSet>
    </cfRule>
  </conditionalFormatting>
  <conditionalFormatting sqref="D2684:D2687">
    <cfRule type="iconSet" priority="746">
      <iconSet iconSet="3Symbols2" reverse="1">
        <cfvo type="percent" val="0"/>
        <cfvo type="num" val="4"/>
        <cfvo type="num" val="5"/>
      </iconSet>
    </cfRule>
  </conditionalFormatting>
  <conditionalFormatting sqref="D2688:D2695">
    <cfRule type="iconSet" priority="747">
      <iconSet iconSet="3Symbols2" reverse="1">
        <cfvo type="percent" val="0"/>
        <cfvo type="num" val="4"/>
        <cfvo type="num" val="5"/>
      </iconSet>
    </cfRule>
  </conditionalFormatting>
  <conditionalFormatting sqref="D2696">
    <cfRule type="iconSet" priority="748">
      <iconSet iconSet="3Symbols2" reverse="1">
        <cfvo type="percent" val="0"/>
        <cfvo type="num" val="4"/>
        <cfvo type="num" val="5"/>
      </iconSet>
    </cfRule>
  </conditionalFormatting>
  <conditionalFormatting sqref="D2696">
    <cfRule type="iconSet" priority="749">
      <iconSet iconSet="3Symbols2" reverse="1">
        <cfvo type="percent" val="0"/>
        <cfvo type="num" val="4"/>
        <cfvo type="num" val="5"/>
      </iconSet>
    </cfRule>
  </conditionalFormatting>
  <conditionalFormatting sqref="D2696">
    <cfRule type="iconSet" priority="750">
      <iconSet iconSet="3Symbols2" reverse="1">
        <cfvo type="percent" val="0"/>
        <cfvo type="num" val="4"/>
        <cfvo type="num" val="5"/>
      </iconSet>
    </cfRule>
  </conditionalFormatting>
  <conditionalFormatting sqref="D2696">
    <cfRule type="iconSet" priority="751">
      <iconSet iconSet="3Symbols2" reverse="1">
        <cfvo type="percent" val="0"/>
        <cfvo type="num" val="4"/>
        <cfvo type="num" val="5"/>
      </iconSet>
    </cfRule>
  </conditionalFormatting>
  <conditionalFormatting sqref="D2697">
    <cfRule type="iconSet" priority="752">
      <iconSet iconSet="3Symbols2" reverse="1">
        <cfvo type="percent" val="0"/>
        <cfvo type="num" val="4"/>
        <cfvo type="num" val="5"/>
      </iconSet>
    </cfRule>
  </conditionalFormatting>
  <conditionalFormatting sqref="D2697">
    <cfRule type="iconSet" priority="753">
      <iconSet iconSet="3Symbols2" reverse="1">
        <cfvo type="percent" val="0"/>
        <cfvo type="num" val="4"/>
        <cfvo type="num" val="5"/>
      </iconSet>
    </cfRule>
  </conditionalFormatting>
  <conditionalFormatting sqref="D2697">
    <cfRule type="iconSet" priority="754">
      <iconSet iconSet="3Symbols2" reverse="1">
        <cfvo type="percent" val="0"/>
        <cfvo type="num" val="4"/>
        <cfvo type="num" val="5"/>
      </iconSet>
    </cfRule>
  </conditionalFormatting>
  <conditionalFormatting sqref="D2697">
    <cfRule type="iconSet" priority="755">
      <iconSet iconSet="3Symbols2" reverse="1">
        <cfvo type="percent" val="0"/>
        <cfvo type="num" val="4"/>
        <cfvo type="num" val="5"/>
      </iconSet>
    </cfRule>
  </conditionalFormatting>
  <conditionalFormatting sqref="D2699">
    <cfRule type="iconSet" priority="756">
      <iconSet iconSet="3Symbols2" reverse="1">
        <cfvo type="percent" val="0"/>
        <cfvo type="num" val="4"/>
        <cfvo type="num" val="5"/>
      </iconSet>
    </cfRule>
  </conditionalFormatting>
  <conditionalFormatting sqref="D2699">
    <cfRule type="iconSet" priority="757">
      <iconSet iconSet="3Symbols2" reverse="1">
        <cfvo type="percent" val="0"/>
        <cfvo type="num" val="4"/>
        <cfvo type="num" val="5"/>
      </iconSet>
    </cfRule>
  </conditionalFormatting>
  <conditionalFormatting sqref="D2699">
    <cfRule type="iconSet" priority="758">
      <iconSet iconSet="3Symbols2" reverse="1">
        <cfvo type="percent" val="0"/>
        <cfvo type="num" val="4"/>
        <cfvo type="num" val="5"/>
      </iconSet>
    </cfRule>
  </conditionalFormatting>
  <conditionalFormatting sqref="D2699">
    <cfRule type="iconSet" priority="759">
      <iconSet iconSet="3Symbols2" reverse="1">
        <cfvo type="percent" val="0"/>
        <cfvo type="num" val="4"/>
        <cfvo type="num" val="5"/>
      </iconSet>
    </cfRule>
  </conditionalFormatting>
  <conditionalFormatting sqref="D2700">
    <cfRule type="iconSet" priority="760">
      <iconSet iconSet="3Symbols2" reverse="1">
        <cfvo type="percent" val="0"/>
        <cfvo type="num" val="4"/>
        <cfvo type="num" val="5"/>
      </iconSet>
    </cfRule>
  </conditionalFormatting>
  <conditionalFormatting sqref="D2700">
    <cfRule type="iconSet" priority="761">
      <iconSet iconSet="3Symbols2" reverse="1">
        <cfvo type="percent" val="0"/>
        <cfvo type="num" val="4"/>
        <cfvo type="num" val="5"/>
      </iconSet>
    </cfRule>
  </conditionalFormatting>
  <conditionalFormatting sqref="D2700">
    <cfRule type="iconSet" priority="762">
      <iconSet iconSet="3Symbols2" reverse="1">
        <cfvo type="percent" val="0"/>
        <cfvo type="num" val="4"/>
        <cfvo type="num" val="5"/>
      </iconSet>
    </cfRule>
  </conditionalFormatting>
  <conditionalFormatting sqref="D2700">
    <cfRule type="iconSet" priority="763">
      <iconSet iconSet="3Symbols2" reverse="1">
        <cfvo type="percent" val="0"/>
        <cfvo type="num" val="4"/>
        <cfvo type="num" val="5"/>
      </iconSet>
    </cfRule>
  </conditionalFormatting>
  <conditionalFormatting sqref="D2701">
    <cfRule type="iconSet" priority="764">
      <iconSet iconSet="3Symbols2" reverse="1">
        <cfvo type="percent" val="0"/>
        <cfvo type="num" val="4"/>
        <cfvo type="num" val="5"/>
      </iconSet>
    </cfRule>
  </conditionalFormatting>
  <conditionalFormatting sqref="D2701">
    <cfRule type="iconSet" priority="765">
      <iconSet iconSet="3Symbols2" reverse="1">
        <cfvo type="percent" val="0"/>
        <cfvo type="num" val="4"/>
        <cfvo type="num" val="5"/>
      </iconSet>
    </cfRule>
  </conditionalFormatting>
  <conditionalFormatting sqref="D2701">
    <cfRule type="iconSet" priority="766">
      <iconSet iconSet="3Symbols2" reverse="1">
        <cfvo type="percent" val="0"/>
        <cfvo type="num" val="4"/>
        <cfvo type="num" val="5"/>
      </iconSet>
    </cfRule>
  </conditionalFormatting>
  <conditionalFormatting sqref="D2701">
    <cfRule type="iconSet" priority="767">
      <iconSet iconSet="3Symbols2" reverse="1">
        <cfvo type="percent" val="0"/>
        <cfvo type="num" val="4"/>
        <cfvo type="num" val="5"/>
      </iconSet>
    </cfRule>
  </conditionalFormatting>
  <conditionalFormatting sqref="D2702">
    <cfRule type="iconSet" priority="768">
      <iconSet iconSet="3Symbols2" reverse="1">
        <cfvo type="percent" val="0"/>
        <cfvo type="num" val="4"/>
        <cfvo type="num" val="5"/>
      </iconSet>
    </cfRule>
  </conditionalFormatting>
  <conditionalFormatting sqref="D2703">
    <cfRule type="iconSet" priority="769">
      <iconSet iconSet="3Symbols2" reverse="1">
        <cfvo type="percent" val="0"/>
        <cfvo type="num" val="4"/>
        <cfvo type="num" val="5"/>
      </iconSet>
    </cfRule>
  </conditionalFormatting>
  <conditionalFormatting sqref="D2704">
    <cfRule type="iconSet" priority="770">
      <iconSet iconSet="3Symbols2" reverse="1">
        <cfvo type="percent" val="0"/>
        <cfvo type="num" val="4"/>
        <cfvo type="num" val="5"/>
      </iconSet>
    </cfRule>
  </conditionalFormatting>
  <conditionalFormatting sqref="D2705">
    <cfRule type="iconSet" priority="771">
      <iconSet iconSet="3Symbols2" reverse="1">
        <cfvo type="percent" val="0"/>
        <cfvo type="num" val="4"/>
        <cfvo type="num" val="5"/>
      </iconSet>
    </cfRule>
  </conditionalFormatting>
  <conditionalFormatting sqref="D2706">
    <cfRule type="iconSet" priority="772">
      <iconSet iconSet="3Symbols2" reverse="1">
        <cfvo type="percent" val="0"/>
        <cfvo type="num" val="4"/>
        <cfvo type="num" val="5"/>
      </iconSet>
    </cfRule>
  </conditionalFormatting>
  <conditionalFormatting sqref="D2708">
    <cfRule type="iconSet" priority="773">
      <iconSet iconSet="3Symbols2" reverse="1">
        <cfvo type="percent" val="0"/>
        <cfvo type="num" val="4"/>
        <cfvo type="num" val="5"/>
      </iconSet>
    </cfRule>
  </conditionalFormatting>
  <conditionalFormatting sqref="D2709">
    <cfRule type="iconSet" priority="774">
      <iconSet iconSet="3Symbols2" reverse="1">
        <cfvo type="percent" val="0"/>
        <cfvo type="num" val="4"/>
        <cfvo type="num" val="5"/>
      </iconSet>
    </cfRule>
  </conditionalFormatting>
  <conditionalFormatting sqref="D2710">
    <cfRule type="iconSet" priority="775">
      <iconSet iconSet="3Symbols2" reverse="1">
        <cfvo type="percent" val="0"/>
        <cfvo type="num" val="4"/>
        <cfvo type="num" val="5"/>
      </iconSet>
    </cfRule>
  </conditionalFormatting>
  <conditionalFormatting sqref="D2711">
    <cfRule type="iconSet" priority="776">
      <iconSet iconSet="3Symbols2" reverse="1">
        <cfvo type="percent" val="0"/>
        <cfvo type="num" val="4"/>
        <cfvo type="num" val="5"/>
      </iconSet>
    </cfRule>
  </conditionalFormatting>
  <conditionalFormatting sqref="D2712">
    <cfRule type="iconSet" priority="777">
      <iconSet iconSet="3Symbols2" reverse="1">
        <cfvo type="percent" val="0"/>
        <cfvo type="num" val="4"/>
        <cfvo type="num" val="5"/>
      </iconSet>
    </cfRule>
  </conditionalFormatting>
  <conditionalFormatting sqref="D2713">
    <cfRule type="iconSet" priority="778">
      <iconSet iconSet="3Symbols2" reverse="1">
        <cfvo type="percent" val="0"/>
        <cfvo type="num" val="4"/>
        <cfvo type="num" val="5"/>
      </iconSet>
    </cfRule>
  </conditionalFormatting>
  <conditionalFormatting sqref="D2714">
    <cfRule type="iconSet" priority="779">
      <iconSet iconSet="3Symbols2" reverse="1">
        <cfvo type="percent" val="0"/>
        <cfvo type="num" val="4"/>
        <cfvo type="num" val="5"/>
      </iconSet>
    </cfRule>
  </conditionalFormatting>
  <conditionalFormatting sqref="D2715">
    <cfRule type="iconSet" priority="780">
      <iconSet iconSet="3Symbols2" reverse="1">
        <cfvo type="percent" val="0"/>
        <cfvo type="num" val="4"/>
        <cfvo type="num" val="5"/>
      </iconSet>
    </cfRule>
  </conditionalFormatting>
  <conditionalFormatting sqref="D2716">
    <cfRule type="iconSet" priority="781">
      <iconSet iconSet="3Symbols2" reverse="1">
        <cfvo type="percent" val="0"/>
        <cfvo type="num" val="4"/>
        <cfvo type="num" val="5"/>
      </iconSet>
    </cfRule>
  </conditionalFormatting>
  <conditionalFormatting sqref="D2717">
    <cfRule type="iconSet" priority="782">
      <iconSet iconSet="3Symbols2" reverse="1">
        <cfvo type="percent" val="0"/>
        <cfvo type="num" val="4"/>
        <cfvo type="num" val="5"/>
      </iconSet>
    </cfRule>
  </conditionalFormatting>
  <conditionalFormatting sqref="D2718">
    <cfRule type="iconSet" priority="783">
      <iconSet iconSet="3Symbols2" reverse="1">
        <cfvo type="percent" val="0"/>
        <cfvo type="num" val="4"/>
        <cfvo type="num" val="5"/>
      </iconSet>
    </cfRule>
  </conditionalFormatting>
  <conditionalFormatting sqref="D2719">
    <cfRule type="iconSet" priority="784">
      <iconSet iconSet="3Symbols2" reverse="1">
        <cfvo type="percent" val="0"/>
        <cfvo type="num" val="4"/>
        <cfvo type="num" val="5"/>
      </iconSet>
    </cfRule>
  </conditionalFormatting>
  <conditionalFormatting sqref="D2720">
    <cfRule type="iconSet" priority="785">
      <iconSet iconSet="3Symbols2" reverse="1">
        <cfvo type="percent" val="0"/>
        <cfvo type="num" val="4"/>
        <cfvo type="num" val="5"/>
      </iconSet>
    </cfRule>
  </conditionalFormatting>
  <conditionalFormatting sqref="D2721">
    <cfRule type="iconSet" priority="786">
      <iconSet iconSet="3Symbols2" reverse="1">
        <cfvo type="percent" val="0"/>
        <cfvo type="num" val="4"/>
        <cfvo type="num" val="5"/>
      </iconSet>
    </cfRule>
  </conditionalFormatting>
  <conditionalFormatting sqref="D2722">
    <cfRule type="iconSet" priority="787">
      <iconSet iconSet="3Symbols2" reverse="1">
        <cfvo type="percent" val="0"/>
        <cfvo type="num" val="4"/>
        <cfvo type="num" val="5"/>
      </iconSet>
    </cfRule>
  </conditionalFormatting>
  <conditionalFormatting sqref="D2723">
    <cfRule type="iconSet" priority="788">
      <iconSet iconSet="3Symbols2" reverse="1">
        <cfvo type="percent" val="0"/>
        <cfvo type="num" val="4"/>
        <cfvo type="num" val="5"/>
      </iconSet>
    </cfRule>
  </conditionalFormatting>
  <conditionalFormatting sqref="D2724">
    <cfRule type="iconSet" priority="789">
      <iconSet iconSet="3Symbols2" reverse="1">
        <cfvo type="percent" val="0"/>
        <cfvo type="num" val="4"/>
        <cfvo type="num" val="5"/>
      </iconSet>
    </cfRule>
  </conditionalFormatting>
  <conditionalFormatting sqref="D2725">
    <cfRule type="iconSet" priority="790">
      <iconSet iconSet="3Symbols2" reverse="1">
        <cfvo type="percent" val="0"/>
        <cfvo type="num" val="4"/>
        <cfvo type="num" val="5"/>
      </iconSet>
    </cfRule>
  </conditionalFormatting>
  <conditionalFormatting sqref="D2726">
    <cfRule type="iconSet" priority="791">
      <iconSet iconSet="3Symbols2" reverse="1">
        <cfvo type="percent" val="0"/>
        <cfvo type="num" val="4"/>
        <cfvo type="num" val="5"/>
      </iconSet>
    </cfRule>
  </conditionalFormatting>
  <conditionalFormatting sqref="D2729">
    <cfRule type="iconSet" priority="794">
      <iconSet iconSet="3Symbols2" reverse="1">
        <cfvo type="percent" val="0"/>
        <cfvo type="num" val="4"/>
        <cfvo type="num" val="5"/>
      </iconSet>
    </cfRule>
  </conditionalFormatting>
  <conditionalFormatting sqref="D2730">
    <cfRule type="iconSet" priority="795">
      <iconSet iconSet="3Symbols2" reverse="1">
        <cfvo type="percent" val="0"/>
        <cfvo type="num" val="4"/>
        <cfvo type="num" val="5"/>
      </iconSet>
    </cfRule>
  </conditionalFormatting>
  <conditionalFormatting sqref="D2731">
    <cfRule type="iconSet" priority="796">
      <iconSet iconSet="3Symbols2" reverse="1">
        <cfvo type="percent" val="0"/>
        <cfvo type="num" val="4"/>
        <cfvo type="num" val="5"/>
      </iconSet>
    </cfRule>
  </conditionalFormatting>
  <conditionalFormatting sqref="D2732 D2734 D2736 D2741">
    <cfRule type="iconSet" priority="797">
      <iconSet iconSet="3Symbols2" reverse="1">
        <cfvo type="percent" val="0"/>
        <cfvo type="num" val="4"/>
        <cfvo type="num" val="5"/>
      </iconSet>
    </cfRule>
  </conditionalFormatting>
  <conditionalFormatting sqref="D2743">
    <cfRule type="iconSet" priority="798">
      <iconSet iconSet="3Symbols2" reverse="1">
        <cfvo type="percent" val="0"/>
        <cfvo type="num" val="4"/>
        <cfvo type="num" val="5"/>
      </iconSet>
    </cfRule>
  </conditionalFormatting>
  <conditionalFormatting sqref="D2743">
    <cfRule type="iconSet" priority="799">
      <iconSet iconSet="3Symbols2" reverse="1">
        <cfvo type="percent" val="0"/>
        <cfvo type="num" val="4"/>
        <cfvo type="num" val="5"/>
      </iconSet>
    </cfRule>
  </conditionalFormatting>
  <conditionalFormatting sqref="D2743">
    <cfRule type="iconSet" priority="800">
      <iconSet iconSet="3Symbols2" reverse="1">
        <cfvo type="percent" val="0"/>
        <cfvo type="num" val="4"/>
        <cfvo type="num" val="5"/>
      </iconSet>
    </cfRule>
  </conditionalFormatting>
  <conditionalFormatting sqref="D2743">
    <cfRule type="iconSet" priority="801">
      <iconSet iconSet="3Symbols2" reverse="1">
        <cfvo type="percent" val="0"/>
        <cfvo type="num" val="4"/>
        <cfvo type="num" val="5"/>
      </iconSet>
    </cfRule>
  </conditionalFormatting>
  <conditionalFormatting sqref="D2744">
    <cfRule type="iconSet" priority="802">
      <iconSet iconSet="3Symbols2" reverse="1">
        <cfvo type="percent" val="0"/>
        <cfvo type="num" val="4"/>
        <cfvo type="num" val="5"/>
      </iconSet>
    </cfRule>
  </conditionalFormatting>
  <conditionalFormatting sqref="D2744">
    <cfRule type="iconSet" priority="803">
      <iconSet iconSet="3Symbols2" reverse="1">
        <cfvo type="percent" val="0"/>
        <cfvo type="num" val="4"/>
        <cfvo type="num" val="5"/>
      </iconSet>
    </cfRule>
  </conditionalFormatting>
  <conditionalFormatting sqref="D2744">
    <cfRule type="iconSet" priority="804">
      <iconSet iconSet="3Symbols2" reverse="1">
        <cfvo type="percent" val="0"/>
        <cfvo type="num" val="4"/>
        <cfvo type="num" val="5"/>
      </iconSet>
    </cfRule>
  </conditionalFormatting>
  <conditionalFormatting sqref="D2744">
    <cfRule type="iconSet" priority="805">
      <iconSet iconSet="3Symbols2" reverse="1">
        <cfvo type="percent" val="0"/>
        <cfvo type="num" val="4"/>
        <cfvo type="num" val="5"/>
      </iconSet>
    </cfRule>
  </conditionalFormatting>
  <conditionalFormatting sqref="D2745">
    <cfRule type="iconSet" priority="806">
      <iconSet iconSet="3Symbols2" reverse="1">
        <cfvo type="percent" val="0"/>
        <cfvo type="num" val="4"/>
        <cfvo type="num" val="5"/>
      </iconSet>
    </cfRule>
  </conditionalFormatting>
  <conditionalFormatting sqref="D2746">
    <cfRule type="iconSet" priority="807">
      <iconSet iconSet="3Symbols2" reverse="1">
        <cfvo type="percent" val="0"/>
        <cfvo type="num" val="4"/>
        <cfvo type="num" val="5"/>
      </iconSet>
    </cfRule>
  </conditionalFormatting>
  <conditionalFormatting sqref="D2747">
    <cfRule type="iconSet" priority="808">
      <iconSet iconSet="3Symbols2" reverse="1">
        <cfvo type="percent" val="0"/>
        <cfvo type="num" val="4"/>
        <cfvo type="num" val="5"/>
      </iconSet>
    </cfRule>
  </conditionalFormatting>
  <conditionalFormatting sqref="D2748">
    <cfRule type="iconSet" priority="809">
      <iconSet iconSet="3Symbols2" reverse="1">
        <cfvo type="percent" val="0"/>
        <cfvo type="num" val="4"/>
        <cfvo type="num" val="5"/>
      </iconSet>
    </cfRule>
  </conditionalFormatting>
  <conditionalFormatting sqref="D2749">
    <cfRule type="iconSet" priority="810">
      <iconSet iconSet="3Symbols2" reverse="1">
        <cfvo type="percent" val="0"/>
        <cfvo type="num" val="4"/>
        <cfvo type="num" val="5"/>
      </iconSet>
    </cfRule>
  </conditionalFormatting>
  <conditionalFormatting sqref="D2750">
    <cfRule type="iconSet" priority="811">
      <iconSet iconSet="3Symbols2" reverse="1">
        <cfvo type="percent" val="0"/>
        <cfvo type="num" val="4"/>
        <cfvo type="num" val="5"/>
      </iconSet>
    </cfRule>
  </conditionalFormatting>
  <conditionalFormatting sqref="D2751">
    <cfRule type="iconSet" priority="812">
      <iconSet iconSet="3Symbols2" reverse="1">
        <cfvo type="percent" val="0"/>
        <cfvo type="num" val="4"/>
        <cfvo type="num" val="5"/>
      </iconSet>
    </cfRule>
  </conditionalFormatting>
  <conditionalFormatting sqref="D2752">
    <cfRule type="iconSet" priority="813">
      <iconSet iconSet="3Symbols2" reverse="1">
        <cfvo type="percent" val="0"/>
        <cfvo type="num" val="4"/>
        <cfvo type="num" val="5"/>
      </iconSet>
    </cfRule>
  </conditionalFormatting>
  <conditionalFormatting sqref="D2753">
    <cfRule type="iconSet" priority="814">
      <iconSet iconSet="3Symbols2" reverse="1">
        <cfvo type="percent" val="0"/>
        <cfvo type="num" val="4"/>
        <cfvo type="num" val="5"/>
      </iconSet>
    </cfRule>
  </conditionalFormatting>
  <conditionalFormatting sqref="D2754">
    <cfRule type="iconSet" priority="815">
      <iconSet iconSet="3Symbols2" reverse="1">
        <cfvo type="percent" val="0"/>
        <cfvo type="num" val="4"/>
        <cfvo type="num" val="5"/>
      </iconSet>
    </cfRule>
  </conditionalFormatting>
  <conditionalFormatting sqref="D2755">
    <cfRule type="iconSet" priority="816">
      <iconSet iconSet="3Symbols2" reverse="1">
        <cfvo type="percent" val="0"/>
        <cfvo type="num" val="4"/>
        <cfvo type="num" val="5"/>
      </iconSet>
    </cfRule>
  </conditionalFormatting>
  <conditionalFormatting sqref="D2839 D2896">
    <cfRule type="iconSet" priority="817">
      <iconSet iconSet="3Symbols2" reverse="1">
        <cfvo type="percent" val="0"/>
        <cfvo type="num" val="4"/>
        <cfvo type="num" val="5"/>
      </iconSet>
    </cfRule>
  </conditionalFormatting>
  <conditionalFormatting sqref="D2757">
    <cfRule type="iconSet" priority="818">
      <iconSet iconSet="3Symbols2" reverse="1">
        <cfvo type="percent" val="0"/>
        <cfvo type="num" val="4"/>
        <cfvo type="num" val="5"/>
      </iconSet>
    </cfRule>
  </conditionalFormatting>
  <conditionalFormatting sqref="D2758">
    <cfRule type="iconSet" priority="819">
      <iconSet iconSet="3Symbols2" reverse="1">
        <cfvo type="percent" val="0"/>
        <cfvo type="num" val="4"/>
        <cfvo type="num" val="5"/>
      </iconSet>
    </cfRule>
  </conditionalFormatting>
  <conditionalFormatting sqref="D2759">
    <cfRule type="iconSet" priority="820">
      <iconSet iconSet="3Symbols2" reverse="1">
        <cfvo type="percent" val="0"/>
        <cfvo type="num" val="4"/>
        <cfvo type="num" val="5"/>
      </iconSet>
    </cfRule>
  </conditionalFormatting>
  <conditionalFormatting sqref="D2760">
    <cfRule type="iconSet" priority="821">
      <iconSet iconSet="3Symbols2" reverse="1">
        <cfvo type="percent" val="0"/>
        <cfvo type="num" val="4"/>
        <cfvo type="num" val="5"/>
      </iconSet>
    </cfRule>
  </conditionalFormatting>
  <conditionalFormatting sqref="D2761">
    <cfRule type="iconSet" priority="822">
      <iconSet iconSet="3Symbols2" reverse="1">
        <cfvo type="percent" val="0"/>
        <cfvo type="num" val="4"/>
        <cfvo type="num" val="5"/>
      </iconSet>
    </cfRule>
  </conditionalFormatting>
  <conditionalFormatting sqref="D2762">
    <cfRule type="iconSet" priority="823">
      <iconSet iconSet="3Symbols2" reverse="1">
        <cfvo type="percent" val="0"/>
        <cfvo type="num" val="4"/>
        <cfvo type="num" val="5"/>
      </iconSet>
    </cfRule>
  </conditionalFormatting>
  <conditionalFormatting sqref="D2763">
    <cfRule type="iconSet" priority="824">
      <iconSet iconSet="3Symbols2" reverse="1">
        <cfvo type="percent" val="0"/>
        <cfvo type="num" val="4"/>
        <cfvo type="num" val="5"/>
      </iconSet>
    </cfRule>
  </conditionalFormatting>
  <conditionalFormatting sqref="D2764">
    <cfRule type="iconSet" priority="825">
      <iconSet iconSet="3Symbols2" reverse="1">
        <cfvo type="percent" val="0"/>
        <cfvo type="num" val="4"/>
        <cfvo type="num" val="5"/>
      </iconSet>
    </cfRule>
  </conditionalFormatting>
  <conditionalFormatting sqref="D2765">
    <cfRule type="iconSet" priority="826">
      <iconSet iconSet="3Symbols2" reverse="1">
        <cfvo type="percent" val="0"/>
        <cfvo type="num" val="4"/>
        <cfvo type="num" val="5"/>
      </iconSet>
    </cfRule>
  </conditionalFormatting>
  <conditionalFormatting sqref="D2766">
    <cfRule type="iconSet" priority="827">
      <iconSet iconSet="3Symbols2" reverse="1">
        <cfvo type="percent" val="0"/>
        <cfvo type="num" val="4"/>
        <cfvo type="num" val="5"/>
      </iconSet>
    </cfRule>
  </conditionalFormatting>
  <conditionalFormatting sqref="D2767">
    <cfRule type="iconSet" priority="828">
      <iconSet iconSet="3Symbols2" reverse="1">
        <cfvo type="percent" val="0"/>
        <cfvo type="num" val="4"/>
        <cfvo type="num" val="5"/>
      </iconSet>
    </cfRule>
  </conditionalFormatting>
  <conditionalFormatting sqref="D2768">
    <cfRule type="iconSet" priority="829">
      <iconSet iconSet="3Symbols2" reverse="1">
        <cfvo type="percent" val="0"/>
        <cfvo type="num" val="4"/>
        <cfvo type="num" val="5"/>
      </iconSet>
    </cfRule>
  </conditionalFormatting>
  <conditionalFormatting sqref="D2769">
    <cfRule type="iconSet" priority="830">
      <iconSet iconSet="3Symbols2" reverse="1">
        <cfvo type="percent" val="0"/>
        <cfvo type="num" val="4"/>
        <cfvo type="num" val="5"/>
      </iconSet>
    </cfRule>
  </conditionalFormatting>
  <conditionalFormatting sqref="D2770">
    <cfRule type="iconSet" priority="831">
      <iconSet iconSet="3Symbols2" reverse="1">
        <cfvo type="percent" val="0"/>
        <cfvo type="num" val="4"/>
        <cfvo type="num" val="5"/>
      </iconSet>
    </cfRule>
  </conditionalFormatting>
  <conditionalFormatting sqref="D2772">
    <cfRule type="iconSet" priority="832">
      <iconSet iconSet="3Symbols2" reverse="1">
        <cfvo type="percent" val="0"/>
        <cfvo type="num" val="4"/>
        <cfvo type="num" val="5"/>
      </iconSet>
    </cfRule>
  </conditionalFormatting>
  <conditionalFormatting sqref="D2772">
    <cfRule type="iconSet" priority="833">
      <iconSet iconSet="3Symbols2" reverse="1">
        <cfvo type="percent" val="0"/>
        <cfvo type="num" val="4"/>
        <cfvo type="num" val="5"/>
      </iconSet>
    </cfRule>
  </conditionalFormatting>
  <conditionalFormatting sqref="D2772">
    <cfRule type="iconSet" priority="834">
      <iconSet iconSet="3Symbols2" reverse="1">
        <cfvo type="percent" val="0"/>
        <cfvo type="num" val="4"/>
        <cfvo type="num" val="5"/>
      </iconSet>
    </cfRule>
  </conditionalFormatting>
  <conditionalFormatting sqref="D2772">
    <cfRule type="iconSet" priority="835">
      <iconSet iconSet="3Symbols2" reverse="1">
        <cfvo type="percent" val="0"/>
        <cfvo type="num" val="4"/>
        <cfvo type="num" val="5"/>
      </iconSet>
    </cfRule>
  </conditionalFormatting>
  <conditionalFormatting sqref="D2773">
    <cfRule type="iconSet" priority="836">
      <iconSet iconSet="3Symbols2" reverse="1">
        <cfvo type="percent" val="0"/>
        <cfvo type="num" val="4"/>
        <cfvo type="num" val="5"/>
      </iconSet>
    </cfRule>
  </conditionalFormatting>
  <conditionalFormatting sqref="D2773">
    <cfRule type="iconSet" priority="837">
      <iconSet iconSet="3Symbols2" reverse="1">
        <cfvo type="percent" val="0"/>
        <cfvo type="num" val="4"/>
        <cfvo type="num" val="5"/>
      </iconSet>
    </cfRule>
  </conditionalFormatting>
  <conditionalFormatting sqref="D2773">
    <cfRule type="iconSet" priority="838">
      <iconSet iconSet="3Symbols2" reverse="1">
        <cfvo type="percent" val="0"/>
        <cfvo type="num" val="4"/>
        <cfvo type="num" val="5"/>
      </iconSet>
    </cfRule>
  </conditionalFormatting>
  <conditionalFormatting sqref="D2773">
    <cfRule type="iconSet" priority="839">
      <iconSet iconSet="3Symbols2" reverse="1">
        <cfvo type="percent" val="0"/>
        <cfvo type="num" val="4"/>
        <cfvo type="num" val="5"/>
      </iconSet>
    </cfRule>
  </conditionalFormatting>
  <conditionalFormatting sqref="D2774">
    <cfRule type="iconSet" priority="840">
      <iconSet iconSet="3Symbols2" reverse="1">
        <cfvo type="percent" val="0"/>
        <cfvo type="num" val="4"/>
        <cfvo type="num" val="5"/>
      </iconSet>
    </cfRule>
  </conditionalFormatting>
  <conditionalFormatting sqref="D2774">
    <cfRule type="iconSet" priority="841">
      <iconSet iconSet="3Symbols2" reverse="1">
        <cfvo type="percent" val="0"/>
        <cfvo type="num" val="4"/>
        <cfvo type="num" val="5"/>
      </iconSet>
    </cfRule>
  </conditionalFormatting>
  <conditionalFormatting sqref="D2774">
    <cfRule type="iconSet" priority="842">
      <iconSet iconSet="3Symbols2" reverse="1">
        <cfvo type="percent" val="0"/>
        <cfvo type="num" val="4"/>
        <cfvo type="num" val="5"/>
      </iconSet>
    </cfRule>
  </conditionalFormatting>
  <conditionalFormatting sqref="D2774">
    <cfRule type="iconSet" priority="843">
      <iconSet iconSet="3Symbols2" reverse="1">
        <cfvo type="percent" val="0"/>
        <cfvo type="num" val="4"/>
        <cfvo type="num" val="5"/>
      </iconSet>
    </cfRule>
  </conditionalFormatting>
  <conditionalFormatting sqref="D2776 D2778">
    <cfRule type="iconSet" priority="848">
      <iconSet iconSet="3Symbols2" reverse="1">
        <cfvo type="percent" val="0"/>
        <cfvo type="num" val="4"/>
        <cfvo type="num" val="5"/>
      </iconSet>
    </cfRule>
  </conditionalFormatting>
  <conditionalFormatting sqref="D2776 D2778">
    <cfRule type="iconSet" priority="849">
      <iconSet iconSet="3Symbols2" reverse="1">
        <cfvo type="percent" val="0"/>
        <cfvo type="num" val="4"/>
        <cfvo type="num" val="5"/>
      </iconSet>
    </cfRule>
  </conditionalFormatting>
  <conditionalFormatting sqref="D2776 D2778">
    <cfRule type="iconSet" priority="850">
      <iconSet iconSet="3Symbols2" reverse="1">
        <cfvo type="percent" val="0"/>
        <cfvo type="num" val="4"/>
        <cfvo type="num" val="5"/>
      </iconSet>
    </cfRule>
  </conditionalFormatting>
  <conditionalFormatting sqref="D2776 D2778">
    <cfRule type="iconSet" priority="851">
      <iconSet iconSet="3Symbols2" reverse="1">
        <cfvo type="percent" val="0"/>
        <cfvo type="num" val="4"/>
        <cfvo type="num" val="5"/>
      </iconSet>
    </cfRule>
  </conditionalFormatting>
  <conditionalFormatting sqref="D2779">
    <cfRule type="iconSet" priority="852">
      <iconSet iconSet="3Symbols2" reverse="1">
        <cfvo type="percent" val="0"/>
        <cfvo type="num" val="4"/>
        <cfvo type="num" val="5"/>
      </iconSet>
    </cfRule>
  </conditionalFormatting>
  <conditionalFormatting sqref="D2780">
    <cfRule type="iconSet" priority="853">
      <iconSet iconSet="3Symbols2" reverse="1">
        <cfvo type="percent" val="0"/>
        <cfvo type="num" val="4"/>
        <cfvo type="num" val="5"/>
      </iconSet>
    </cfRule>
  </conditionalFormatting>
  <conditionalFormatting sqref="D2781">
    <cfRule type="iconSet" priority="854">
      <iconSet iconSet="3Symbols2" reverse="1">
        <cfvo type="percent" val="0"/>
        <cfvo type="num" val="4"/>
        <cfvo type="num" val="5"/>
      </iconSet>
    </cfRule>
  </conditionalFormatting>
  <conditionalFormatting sqref="D2783">
    <cfRule type="iconSet" priority="855">
      <iconSet iconSet="3Symbols2" reverse="1">
        <cfvo type="percent" val="0"/>
        <cfvo type="num" val="4"/>
        <cfvo type="num" val="5"/>
      </iconSet>
    </cfRule>
  </conditionalFormatting>
  <conditionalFormatting sqref="D2784">
    <cfRule type="iconSet" priority="856">
      <iconSet iconSet="3Symbols2" reverse="1">
        <cfvo type="percent" val="0"/>
        <cfvo type="num" val="4"/>
        <cfvo type="num" val="5"/>
      </iconSet>
    </cfRule>
  </conditionalFormatting>
  <conditionalFormatting sqref="D2785">
    <cfRule type="iconSet" priority="857">
      <iconSet iconSet="3Symbols2" reverse="1">
        <cfvo type="percent" val="0"/>
        <cfvo type="num" val="4"/>
        <cfvo type="num" val="5"/>
      </iconSet>
    </cfRule>
  </conditionalFormatting>
  <conditionalFormatting sqref="D2787">
    <cfRule type="iconSet" priority="858">
      <iconSet iconSet="3Symbols2" reverse="1">
        <cfvo type="percent" val="0"/>
        <cfvo type="num" val="4"/>
        <cfvo type="num" val="5"/>
      </iconSet>
    </cfRule>
  </conditionalFormatting>
  <conditionalFormatting sqref="D2788">
    <cfRule type="iconSet" priority="859">
      <iconSet iconSet="3Symbols2" reverse="1">
        <cfvo type="percent" val="0"/>
        <cfvo type="num" val="4"/>
        <cfvo type="num" val="5"/>
      </iconSet>
    </cfRule>
  </conditionalFormatting>
  <conditionalFormatting sqref="D2789">
    <cfRule type="iconSet" priority="860">
      <iconSet iconSet="3Symbols2" reverse="1">
        <cfvo type="percent" val="0"/>
        <cfvo type="num" val="4"/>
        <cfvo type="num" val="5"/>
      </iconSet>
    </cfRule>
  </conditionalFormatting>
  <conditionalFormatting sqref="D2790">
    <cfRule type="iconSet" priority="861">
      <iconSet iconSet="3Symbols2" reverse="1">
        <cfvo type="percent" val="0"/>
        <cfvo type="num" val="4"/>
        <cfvo type="num" val="5"/>
      </iconSet>
    </cfRule>
  </conditionalFormatting>
  <conditionalFormatting sqref="D2551">
    <cfRule type="iconSet" priority="862">
      <iconSet iconSet="3Symbols2" reverse="1">
        <cfvo type="percent" val="0"/>
        <cfvo type="num" val="4"/>
        <cfvo type="num" val="5"/>
      </iconSet>
    </cfRule>
  </conditionalFormatting>
  <conditionalFormatting sqref="D2795">
    <cfRule type="iconSet" priority="863">
      <iconSet iconSet="3Symbols2" reverse="1">
        <cfvo type="percent" val="0"/>
        <cfvo type="num" val="4"/>
        <cfvo type="num" val="5"/>
      </iconSet>
    </cfRule>
  </conditionalFormatting>
  <conditionalFormatting sqref="D2796">
    <cfRule type="iconSet" priority="864">
      <iconSet iconSet="3Symbols2" reverse="1">
        <cfvo type="percent" val="0"/>
        <cfvo type="num" val="4"/>
        <cfvo type="num" val="5"/>
      </iconSet>
    </cfRule>
  </conditionalFormatting>
  <conditionalFormatting sqref="D2797">
    <cfRule type="iconSet" priority="865">
      <iconSet iconSet="3Symbols2" reverse="1">
        <cfvo type="percent" val="0"/>
        <cfvo type="num" val="4"/>
        <cfvo type="num" val="5"/>
      </iconSet>
    </cfRule>
  </conditionalFormatting>
  <conditionalFormatting sqref="D2798">
    <cfRule type="iconSet" priority="866">
      <iconSet iconSet="3Symbols2" reverse="1">
        <cfvo type="percent" val="0"/>
        <cfvo type="num" val="4"/>
        <cfvo type="num" val="5"/>
      </iconSet>
    </cfRule>
  </conditionalFormatting>
  <conditionalFormatting sqref="D2799">
    <cfRule type="iconSet" priority="867">
      <iconSet iconSet="3Symbols2" reverse="1">
        <cfvo type="percent" val="0"/>
        <cfvo type="num" val="4"/>
        <cfvo type="num" val="5"/>
      </iconSet>
    </cfRule>
  </conditionalFormatting>
  <conditionalFormatting sqref="D2800">
    <cfRule type="iconSet" priority="868">
      <iconSet iconSet="3Symbols2" reverse="1">
        <cfvo type="percent" val="0"/>
        <cfvo type="num" val="4"/>
        <cfvo type="num" val="5"/>
      </iconSet>
    </cfRule>
  </conditionalFormatting>
  <conditionalFormatting sqref="D2801">
    <cfRule type="iconSet" priority="869">
      <iconSet iconSet="3Symbols2" reverse="1">
        <cfvo type="percent" val="0"/>
        <cfvo type="num" val="4"/>
        <cfvo type="num" val="5"/>
      </iconSet>
    </cfRule>
  </conditionalFormatting>
  <conditionalFormatting sqref="D2802">
    <cfRule type="iconSet" priority="870">
      <iconSet iconSet="3Symbols2" reverse="1">
        <cfvo type="percent" val="0"/>
        <cfvo type="num" val="4"/>
        <cfvo type="num" val="5"/>
      </iconSet>
    </cfRule>
  </conditionalFormatting>
  <conditionalFormatting sqref="D2803">
    <cfRule type="iconSet" priority="871">
      <iconSet iconSet="3Symbols2" reverse="1">
        <cfvo type="percent" val="0"/>
        <cfvo type="num" val="4"/>
        <cfvo type="num" val="5"/>
      </iconSet>
    </cfRule>
  </conditionalFormatting>
  <conditionalFormatting sqref="D2804">
    <cfRule type="iconSet" priority="872">
      <iconSet iconSet="3Symbols2" reverse="1">
        <cfvo type="percent" val="0"/>
        <cfvo type="num" val="4"/>
        <cfvo type="num" val="5"/>
      </iconSet>
    </cfRule>
  </conditionalFormatting>
  <conditionalFormatting sqref="D2807">
    <cfRule type="iconSet" priority="873">
      <iconSet iconSet="3Symbols2" reverse="1">
        <cfvo type="percent" val="0"/>
        <cfvo type="num" val="4"/>
        <cfvo type="num" val="5"/>
      </iconSet>
    </cfRule>
  </conditionalFormatting>
  <conditionalFormatting sqref="D2808">
    <cfRule type="iconSet" priority="874">
      <iconSet iconSet="3Symbols2" reverse="1">
        <cfvo type="percent" val="0"/>
        <cfvo type="num" val="4"/>
        <cfvo type="num" val="5"/>
      </iconSet>
    </cfRule>
  </conditionalFormatting>
  <conditionalFormatting sqref="D2815">
    <cfRule type="iconSet" priority="875">
      <iconSet iconSet="3Symbols2" reverse="1">
        <cfvo type="percent" val="0"/>
        <cfvo type="num" val="4"/>
        <cfvo type="num" val="5"/>
      </iconSet>
    </cfRule>
  </conditionalFormatting>
  <conditionalFormatting sqref="D2816">
    <cfRule type="iconSet" priority="876">
      <iconSet iconSet="3Symbols2" reverse="1">
        <cfvo type="percent" val="0"/>
        <cfvo type="num" val="4"/>
        <cfvo type="num" val="5"/>
      </iconSet>
    </cfRule>
  </conditionalFormatting>
  <conditionalFormatting sqref="D2817">
    <cfRule type="iconSet" priority="877">
      <iconSet iconSet="3Symbols2" reverse="1">
        <cfvo type="percent" val="0"/>
        <cfvo type="num" val="4"/>
        <cfvo type="num" val="5"/>
      </iconSet>
    </cfRule>
  </conditionalFormatting>
  <conditionalFormatting sqref="D2819">
    <cfRule type="iconSet" priority="878">
      <iconSet iconSet="3Symbols2" reverse="1">
        <cfvo type="percent" val="0"/>
        <cfvo type="num" val="4"/>
        <cfvo type="num" val="5"/>
      </iconSet>
    </cfRule>
  </conditionalFormatting>
  <conditionalFormatting sqref="D2822">
    <cfRule type="iconSet" priority="879">
      <iconSet iconSet="3Symbols2" reverse="1">
        <cfvo type="percent" val="0"/>
        <cfvo type="num" val="4"/>
        <cfvo type="num" val="5"/>
      </iconSet>
    </cfRule>
  </conditionalFormatting>
  <conditionalFormatting sqref="D2823">
    <cfRule type="iconSet" priority="880">
      <iconSet iconSet="3Symbols2" reverse="1">
        <cfvo type="percent" val="0"/>
        <cfvo type="num" val="4"/>
        <cfvo type="num" val="5"/>
      </iconSet>
    </cfRule>
  </conditionalFormatting>
  <conditionalFormatting sqref="D2824">
    <cfRule type="iconSet" priority="881">
      <iconSet iconSet="3Symbols2" reverse="1">
        <cfvo type="percent" val="0"/>
        <cfvo type="num" val="4"/>
        <cfvo type="num" val="5"/>
      </iconSet>
    </cfRule>
  </conditionalFormatting>
  <conditionalFormatting sqref="D2825">
    <cfRule type="iconSet" priority="882">
      <iconSet iconSet="3Symbols2" reverse="1">
        <cfvo type="percent" val="0"/>
        <cfvo type="num" val="4"/>
        <cfvo type="num" val="5"/>
      </iconSet>
    </cfRule>
  </conditionalFormatting>
  <conditionalFormatting sqref="D2826">
    <cfRule type="iconSet" priority="883">
      <iconSet iconSet="3Symbols2" reverse="1">
        <cfvo type="percent" val="0"/>
        <cfvo type="num" val="4"/>
        <cfvo type="num" val="5"/>
      </iconSet>
    </cfRule>
  </conditionalFormatting>
  <conditionalFormatting sqref="D2827">
    <cfRule type="iconSet" priority="884">
      <iconSet iconSet="3Symbols2" reverse="1">
        <cfvo type="percent" val="0"/>
        <cfvo type="num" val="4"/>
        <cfvo type="num" val="5"/>
      </iconSet>
    </cfRule>
  </conditionalFormatting>
  <conditionalFormatting sqref="D2828">
    <cfRule type="iconSet" priority="885">
      <iconSet iconSet="3Symbols2" reverse="1">
        <cfvo type="percent" val="0"/>
        <cfvo type="num" val="4"/>
        <cfvo type="num" val="5"/>
      </iconSet>
    </cfRule>
  </conditionalFormatting>
  <conditionalFormatting sqref="D2832">
    <cfRule type="iconSet" priority="886">
      <iconSet iconSet="3Symbols2" reverse="1">
        <cfvo type="percent" val="0"/>
        <cfvo type="num" val="4"/>
        <cfvo type="num" val="5"/>
      </iconSet>
    </cfRule>
  </conditionalFormatting>
  <conditionalFormatting sqref="D2844">
    <cfRule type="iconSet" priority="890">
      <iconSet iconSet="3Symbols2" reverse="1">
        <cfvo type="percent" val="0"/>
        <cfvo type="num" val="4"/>
        <cfvo type="num" val="5"/>
      </iconSet>
    </cfRule>
  </conditionalFormatting>
  <conditionalFormatting sqref="D2849">
    <cfRule type="iconSet" priority="891">
      <iconSet iconSet="3Symbols2" reverse="1">
        <cfvo type="percent" val="0"/>
        <cfvo type="num" val="4"/>
        <cfvo type="num" val="5"/>
      </iconSet>
    </cfRule>
  </conditionalFormatting>
  <conditionalFormatting sqref="D2850">
    <cfRule type="iconSet" priority="892">
      <iconSet iconSet="3Symbols2" reverse="1">
        <cfvo type="percent" val="0"/>
        <cfvo type="num" val="4"/>
        <cfvo type="num" val="5"/>
      </iconSet>
    </cfRule>
  </conditionalFormatting>
  <conditionalFormatting sqref="D2851">
    <cfRule type="iconSet" priority="893">
      <iconSet iconSet="3Symbols2" reverse="1">
        <cfvo type="percent" val="0"/>
        <cfvo type="num" val="4"/>
        <cfvo type="num" val="5"/>
      </iconSet>
    </cfRule>
  </conditionalFormatting>
  <conditionalFormatting sqref="D2852">
    <cfRule type="iconSet" priority="894">
      <iconSet iconSet="3Symbols2" reverse="1">
        <cfvo type="percent" val="0"/>
        <cfvo type="num" val="4"/>
        <cfvo type="num" val="5"/>
      </iconSet>
    </cfRule>
  </conditionalFormatting>
  <conditionalFormatting sqref="D2853">
    <cfRule type="iconSet" priority="895">
      <iconSet iconSet="3Symbols2" reverse="1">
        <cfvo type="percent" val="0"/>
        <cfvo type="num" val="4"/>
        <cfvo type="num" val="5"/>
      </iconSet>
    </cfRule>
  </conditionalFormatting>
  <conditionalFormatting sqref="D2854">
    <cfRule type="iconSet" priority="896">
      <iconSet iconSet="3Symbols2" reverse="1">
        <cfvo type="percent" val="0"/>
        <cfvo type="num" val="4"/>
        <cfvo type="num" val="5"/>
      </iconSet>
    </cfRule>
  </conditionalFormatting>
  <conditionalFormatting sqref="D2855">
    <cfRule type="iconSet" priority="897">
      <iconSet iconSet="3Symbols2" reverse="1">
        <cfvo type="percent" val="0"/>
        <cfvo type="num" val="4"/>
        <cfvo type="num" val="5"/>
      </iconSet>
    </cfRule>
  </conditionalFormatting>
  <conditionalFormatting sqref="D2857">
    <cfRule type="iconSet" priority="899">
      <iconSet iconSet="3Symbols2" reverse="1">
        <cfvo type="percent" val="0"/>
        <cfvo type="num" val="4"/>
        <cfvo type="num" val="5"/>
      </iconSet>
    </cfRule>
  </conditionalFormatting>
  <conditionalFormatting sqref="D2858">
    <cfRule type="iconSet" priority="900">
      <iconSet iconSet="3Symbols2" reverse="1">
        <cfvo type="percent" val="0"/>
        <cfvo type="num" val="4"/>
        <cfvo type="num" val="5"/>
      </iconSet>
    </cfRule>
  </conditionalFormatting>
  <conditionalFormatting sqref="D2859">
    <cfRule type="iconSet" priority="901">
      <iconSet iconSet="3Symbols2" reverse="1">
        <cfvo type="percent" val="0"/>
        <cfvo type="num" val="4"/>
        <cfvo type="num" val="5"/>
      </iconSet>
    </cfRule>
  </conditionalFormatting>
  <conditionalFormatting sqref="D2861">
    <cfRule type="iconSet" priority="902">
      <iconSet iconSet="3Symbols2" reverse="1">
        <cfvo type="percent" val="0"/>
        <cfvo type="num" val="4"/>
        <cfvo type="num" val="5"/>
      </iconSet>
    </cfRule>
  </conditionalFormatting>
  <conditionalFormatting sqref="D2862">
    <cfRule type="iconSet" priority="903">
      <iconSet iconSet="3Symbols2" reverse="1">
        <cfvo type="percent" val="0"/>
        <cfvo type="num" val="4"/>
        <cfvo type="num" val="5"/>
      </iconSet>
    </cfRule>
  </conditionalFormatting>
  <conditionalFormatting sqref="D2863">
    <cfRule type="iconSet" priority="904">
      <iconSet iconSet="3Symbols2" reverse="1">
        <cfvo type="percent" val="0"/>
        <cfvo type="num" val="4"/>
        <cfvo type="num" val="5"/>
      </iconSet>
    </cfRule>
  </conditionalFormatting>
  <conditionalFormatting sqref="D2864">
    <cfRule type="iconSet" priority="905">
      <iconSet iconSet="3Symbols2" reverse="1">
        <cfvo type="percent" val="0"/>
        <cfvo type="num" val="4"/>
        <cfvo type="num" val="5"/>
      </iconSet>
    </cfRule>
  </conditionalFormatting>
  <conditionalFormatting sqref="D2866">
    <cfRule type="iconSet" priority="906">
      <iconSet iconSet="3Symbols2" reverse="1">
        <cfvo type="percent" val="0"/>
        <cfvo type="num" val="4"/>
        <cfvo type="num" val="5"/>
      </iconSet>
    </cfRule>
  </conditionalFormatting>
  <conditionalFormatting sqref="D2867">
    <cfRule type="iconSet" priority="907">
      <iconSet iconSet="3Symbols2" reverse="1">
        <cfvo type="percent" val="0"/>
        <cfvo type="num" val="4"/>
        <cfvo type="num" val="5"/>
      </iconSet>
    </cfRule>
  </conditionalFormatting>
  <conditionalFormatting sqref="D2555">
    <cfRule type="iconSet" priority="910">
      <iconSet iconSet="3Symbols2" reverse="1">
        <cfvo type="percent" val="0"/>
        <cfvo type="num" val="4"/>
        <cfvo type="num" val="5"/>
      </iconSet>
    </cfRule>
  </conditionalFormatting>
  <conditionalFormatting sqref="D2813">
    <cfRule type="iconSet" priority="911">
      <iconSet iconSet="3Symbols2" reverse="1">
        <cfvo type="percent" val="0"/>
        <cfvo type="num" val="4"/>
        <cfvo type="num" val="5"/>
      </iconSet>
    </cfRule>
  </conditionalFormatting>
  <conditionalFormatting sqref="D2820">
    <cfRule type="iconSet" priority="912">
      <iconSet iconSet="3Symbols2" reverse="1">
        <cfvo type="percent" val="0"/>
        <cfvo type="num" val="4"/>
        <cfvo type="num" val="5"/>
      </iconSet>
    </cfRule>
  </conditionalFormatting>
  <conditionalFormatting sqref="D2806">
    <cfRule type="iconSet" priority="913">
      <iconSet iconSet="3Symbols2" reverse="1">
        <cfvo type="percent" val="0"/>
        <cfvo type="num" val="4"/>
        <cfvo type="num" val="5"/>
      </iconSet>
    </cfRule>
  </conditionalFormatting>
  <conditionalFormatting sqref="D2805">
    <cfRule type="iconSet" priority="914">
      <iconSet iconSet="3Symbols2" reverse="1">
        <cfvo type="percent" val="0"/>
        <cfvo type="num" val="4"/>
        <cfvo type="num" val="5"/>
      </iconSet>
    </cfRule>
  </conditionalFormatting>
  <conditionalFormatting sqref="D2786">
    <cfRule type="iconSet" priority="915">
      <iconSet iconSet="3Symbols2" reverse="1">
        <cfvo type="percent" val="0"/>
        <cfvo type="num" val="4"/>
        <cfvo type="num" val="5"/>
      </iconSet>
    </cfRule>
  </conditionalFormatting>
  <conditionalFormatting sqref="D2782">
    <cfRule type="iconSet" priority="916">
      <iconSet iconSet="3Symbols2" reverse="1">
        <cfvo type="percent" val="0"/>
        <cfvo type="num" val="4"/>
        <cfvo type="num" val="5"/>
      </iconSet>
    </cfRule>
  </conditionalFormatting>
  <conditionalFormatting sqref="D2698">
    <cfRule type="iconSet" priority="917">
      <iconSet iconSet="3Symbols2" reverse="1">
        <cfvo type="percent" val="0"/>
        <cfvo type="num" val="4"/>
        <cfvo type="num" val="5"/>
      </iconSet>
    </cfRule>
  </conditionalFormatting>
  <conditionalFormatting sqref="D2698">
    <cfRule type="iconSet" priority="918">
      <iconSet iconSet="3Symbols2" reverse="1">
        <cfvo type="percent" val="0"/>
        <cfvo type="num" val="4"/>
        <cfvo type="num" val="5"/>
      </iconSet>
    </cfRule>
  </conditionalFormatting>
  <conditionalFormatting sqref="D2698">
    <cfRule type="iconSet" priority="919">
      <iconSet iconSet="3Symbols2" reverse="1">
        <cfvo type="percent" val="0"/>
        <cfvo type="num" val="4"/>
        <cfvo type="num" val="5"/>
      </iconSet>
    </cfRule>
  </conditionalFormatting>
  <conditionalFormatting sqref="D2698">
    <cfRule type="iconSet" priority="920">
      <iconSet iconSet="3Symbols2" reverse="1">
        <cfvo type="percent" val="0"/>
        <cfvo type="num" val="4"/>
        <cfvo type="num" val="5"/>
      </iconSet>
    </cfRule>
  </conditionalFormatting>
  <conditionalFormatting sqref="D2698">
    <cfRule type="iconSet" priority="921">
      <iconSet iconSet="3Symbols2" reverse="1">
        <cfvo type="percent" val="0"/>
        <cfvo type="num" val="4"/>
        <cfvo type="num" val="5"/>
      </iconSet>
    </cfRule>
  </conditionalFormatting>
  <conditionalFormatting sqref="D2698">
    <cfRule type="iconSet" priority="922">
      <iconSet iconSet="3Symbols2" reverse="1">
        <cfvo type="percent" val="0"/>
        <cfvo type="num" val="4"/>
        <cfvo type="num" val="5"/>
      </iconSet>
    </cfRule>
  </conditionalFormatting>
  <conditionalFormatting sqref="D2698">
    <cfRule type="iconSet" priority="923">
      <iconSet iconSet="3Symbols2" reverse="1">
        <cfvo type="percent" val="0"/>
        <cfvo type="num" val="4"/>
        <cfvo type="num" val="5"/>
      </iconSet>
    </cfRule>
  </conditionalFormatting>
  <conditionalFormatting sqref="D2793">
    <cfRule type="iconSet" priority="924">
      <iconSet iconSet="3Symbols2" reverse="1">
        <cfvo type="percent" val="0"/>
        <cfvo type="num" val="4"/>
        <cfvo type="num" val="5"/>
      </iconSet>
    </cfRule>
  </conditionalFormatting>
  <conditionalFormatting sqref="D2793">
    <cfRule type="iconSet" priority="925">
      <iconSet iconSet="3Symbols2" reverse="1">
        <cfvo type="percent" val="0"/>
        <cfvo type="num" val="4"/>
        <cfvo type="num" val="5"/>
      </iconSet>
    </cfRule>
  </conditionalFormatting>
  <conditionalFormatting sqref="D2793">
    <cfRule type="iconSet" priority="926">
      <iconSet iconSet="3Symbols2" reverse="1">
        <cfvo type="percent" val="0"/>
        <cfvo type="num" val="4"/>
        <cfvo type="num" val="5"/>
      </iconSet>
    </cfRule>
  </conditionalFormatting>
  <conditionalFormatting sqref="D2793">
    <cfRule type="iconSet" priority="927">
      <iconSet iconSet="3Symbols2" reverse="1">
        <cfvo type="percent" val="0"/>
        <cfvo type="num" val="4"/>
        <cfvo type="num" val="5"/>
      </iconSet>
    </cfRule>
  </conditionalFormatting>
  <conditionalFormatting sqref="D2793">
    <cfRule type="iconSet" priority="928">
      <iconSet iconSet="3Symbols2" reverse="1">
        <cfvo type="percent" val="0"/>
        <cfvo type="num" val="4"/>
        <cfvo type="num" val="5"/>
      </iconSet>
    </cfRule>
  </conditionalFormatting>
  <conditionalFormatting sqref="D2793">
    <cfRule type="iconSet" priority="929">
      <iconSet iconSet="3Symbols2" reverse="1">
        <cfvo type="percent" val="0"/>
        <cfvo type="num" val="4"/>
        <cfvo type="num" val="5"/>
      </iconSet>
    </cfRule>
  </conditionalFormatting>
  <conditionalFormatting sqref="D2793">
    <cfRule type="iconSet" priority="930">
      <iconSet iconSet="3Symbols2" reverse="1">
        <cfvo type="percent" val="0"/>
        <cfvo type="num" val="4"/>
        <cfvo type="num" val="5"/>
      </iconSet>
    </cfRule>
  </conditionalFormatting>
  <conditionalFormatting sqref="D2794">
    <cfRule type="iconSet" priority="931">
      <iconSet iconSet="3Symbols2" reverse="1">
        <cfvo type="percent" val="0"/>
        <cfvo type="num" val="4"/>
        <cfvo type="num" val="5"/>
      </iconSet>
    </cfRule>
  </conditionalFormatting>
  <conditionalFormatting sqref="D2794">
    <cfRule type="iconSet" priority="932">
      <iconSet iconSet="3Symbols2" reverse="1">
        <cfvo type="percent" val="0"/>
        <cfvo type="num" val="4"/>
        <cfvo type="num" val="5"/>
      </iconSet>
    </cfRule>
  </conditionalFormatting>
  <conditionalFormatting sqref="D2794">
    <cfRule type="iconSet" priority="933">
      <iconSet iconSet="3Symbols2" reverse="1">
        <cfvo type="percent" val="0"/>
        <cfvo type="num" val="4"/>
        <cfvo type="num" val="5"/>
      </iconSet>
    </cfRule>
  </conditionalFormatting>
  <conditionalFormatting sqref="D2794">
    <cfRule type="iconSet" priority="934">
      <iconSet iconSet="3Symbols2" reverse="1">
        <cfvo type="percent" val="0"/>
        <cfvo type="num" val="4"/>
        <cfvo type="num" val="5"/>
      </iconSet>
    </cfRule>
  </conditionalFormatting>
  <conditionalFormatting sqref="D2794">
    <cfRule type="iconSet" priority="935">
      <iconSet iconSet="3Symbols2" reverse="1">
        <cfvo type="percent" val="0"/>
        <cfvo type="num" val="4"/>
        <cfvo type="num" val="5"/>
      </iconSet>
    </cfRule>
  </conditionalFormatting>
  <conditionalFormatting sqref="D2794">
    <cfRule type="iconSet" priority="936">
      <iconSet iconSet="3Symbols2" reverse="1">
        <cfvo type="percent" val="0"/>
        <cfvo type="num" val="4"/>
        <cfvo type="num" val="5"/>
      </iconSet>
    </cfRule>
  </conditionalFormatting>
  <conditionalFormatting sqref="D2794">
    <cfRule type="iconSet" priority="937">
      <iconSet iconSet="3Symbols2" reverse="1">
        <cfvo type="percent" val="0"/>
        <cfvo type="num" val="4"/>
        <cfvo type="num" val="5"/>
      </iconSet>
    </cfRule>
  </conditionalFormatting>
  <conditionalFormatting sqref="D2809">
    <cfRule type="iconSet" priority="938">
      <iconSet iconSet="3Symbols2" reverse="1">
        <cfvo type="percent" val="0"/>
        <cfvo type="num" val="4"/>
        <cfvo type="num" val="5"/>
      </iconSet>
    </cfRule>
  </conditionalFormatting>
  <conditionalFormatting sqref="D2809">
    <cfRule type="iconSet" priority="939">
      <iconSet iconSet="3Symbols2" reverse="1">
        <cfvo type="percent" val="0"/>
        <cfvo type="num" val="4"/>
        <cfvo type="num" val="5"/>
      </iconSet>
    </cfRule>
  </conditionalFormatting>
  <conditionalFormatting sqref="D2809">
    <cfRule type="iconSet" priority="940">
      <iconSet iconSet="3Symbols2" reverse="1">
        <cfvo type="percent" val="0"/>
        <cfvo type="num" val="4"/>
        <cfvo type="num" val="5"/>
      </iconSet>
    </cfRule>
  </conditionalFormatting>
  <conditionalFormatting sqref="D2809">
    <cfRule type="iconSet" priority="941">
      <iconSet iconSet="3Symbols2" reverse="1">
        <cfvo type="percent" val="0"/>
        <cfvo type="num" val="4"/>
        <cfvo type="num" val="5"/>
      </iconSet>
    </cfRule>
  </conditionalFormatting>
  <conditionalFormatting sqref="D2809">
    <cfRule type="iconSet" priority="942">
      <iconSet iconSet="3Symbols2" reverse="1">
        <cfvo type="percent" val="0"/>
        <cfvo type="num" val="4"/>
        <cfvo type="num" val="5"/>
      </iconSet>
    </cfRule>
  </conditionalFormatting>
  <conditionalFormatting sqref="D2809">
    <cfRule type="iconSet" priority="943">
      <iconSet iconSet="3Symbols2" reverse="1">
        <cfvo type="percent" val="0"/>
        <cfvo type="num" val="4"/>
        <cfvo type="num" val="5"/>
      </iconSet>
    </cfRule>
  </conditionalFormatting>
  <conditionalFormatting sqref="D2809">
    <cfRule type="iconSet" priority="944">
      <iconSet iconSet="3Symbols2" reverse="1">
        <cfvo type="percent" val="0"/>
        <cfvo type="num" val="4"/>
        <cfvo type="num" val="5"/>
      </iconSet>
    </cfRule>
  </conditionalFormatting>
  <conditionalFormatting sqref="D2821">
    <cfRule type="iconSet" priority="945">
      <iconSet iconSet="3Symbols2" reverse="1">
        <cfvo type="percent" val="0"/>
        <cfvo type="num" val="4"/>
        <cfvo type="num" val="5"/>
      </iconSet>
    </cfRule>
  </conditionalFormatting>
  <conditionalFormatting sqref="D2821">
    <cfRule type="iconSet" priority="946">
      <iconSet iconSet="3Symbols2" reverse="1">
        <cfvo type="percent" val="0"/>
        <cfvo type="num" val="4"/>
        <cfvo type="num" val="5"/>
      </iconSet>
    </cfRule>
  </conditionalFormatting>
  <conditionalFormatting sqref="D2821">
    <cfRule type="iconSet" priority="947">
      <iconSet iconSet="3Symbols2" reverse="1">
        <cfvo type="percent" val="0"/>
        <cfvo type="num" val="4"/>
        <cfvo type="num" val="5"/>
      </iconSet>
    </cfRule>
  </conditionalFormatting>
  <conditionalFormatting sqref="D2821">
    <cfRule type="iconSet" priority="948">
      <iconSet iconSet="3Symbols2" reverse="1">
        <cfvo type="percent" val="0"/>
        <cfvo type="num" val="4"/>
        <cfvo type="num" val="5"/>
      </iconSet>
    </cfRule>
  </conditionalFormatting>
  <conditionalFormatting sqref="D2821">
    <cfRule type="iconSet" priority="949">
      <iconSet iconSet="3Symbols2" reverse="1">
        <cfvo type="percent" val="0"/>
        <cfvo type="num" val="4"/>
        <cfvo type="num" val="5"/>
      </iconSet>
    </cfRule>
  </conditionalFormatting>
  <conditionalFormatting sqref="D2821">
    <cfRule type="iconSet" priority="950">
      <iconSet iconSet="3Symbols2" reverse="1">
        <cfvo type="percent" val="0"/>
        <cfvo type="num" val="4"/>
        <cfvo type="num" val="5"/>
      </iconSet>
    </cfRule>
  </conditionalFormatting>
  <conditionalFormatting sqref="D2821">
    <cfRule type="iconSet" priority="951">
      <iconSet iconSet="3Symbols2" reverse="1">
        <cfvo type="percent" val="0"/>
        <cfvo type="num" val="4"/>
        <cfvo type="num" val="5"/>
      </iconSet>
    </cfRule>
  </conditionalFormatting>
  <conditionalFormatting sqref="D2860">
    <cfRule type="iconSet" priority="952">
      <iconSet iconSet="3Symbols2" reverse="1">
        <cfvo type="percent" val="0"/>
        <cfvo type="num" val="4"/>
        <cfvo type="num" val="5"/>
      </iconSet>
    </cfRule>
  </conditionalFormatting>
  <conditionalFormatting sqref="D2860">
    <cfRule type="iconSet" priority="953">
      <iconSet iconSet="3Symbols2" reverse="1">
        <cfvo type="percent" val="0"/>
        <cfvo type="num" val="4"/>
        <cfvo type="num" val="5"/>
      </iconSet>
    </cfRule>
  </conditionalFormatting>
  <conditionalFormatting sqref="D2860">
    <cfRule type="iconSet" priority="954">
      <iconSet iconSet="3Symbols2" reverse="1">
        <cfvo type="percent" val="0"/>
        <cfvo type="num" val="4"/>
        <cfvo type="num" val="5"/>
      </iconSet>
    </cfRule>
  </conditionalFormatting>
  <conditionalFormatting sqref="D2860">
    <cfRule type="iconSet" priority="955">
      <iconSet iconSet="3Symbols2" reverse="1">
        <cfvo type="percent" val="0"/>
        <cfvo type="num" val="4"/>
        <cfvo type="num" val="5"/>
      </iconSet>
    </cfRule>
  </conditionalFormatting>
  <conditionalFormatting sqref="D2860">
    <cfRule type="iconSet" priority="956">
      <iconSet iconSet="3Symbols2" reverse="1">
        <cfvo type="percent" val="0"/>
        <cfvo type="num" val="4"/>
        <cfvo type="num" val="5"/>
      </iconSet>
    </cfRule>
  </conditionalFormatting>
  <conditionalFormatting sqref="D2860">
    <cfRule type="iconSet" priority="957">
      <iconSet iconSet="3Symbols2" reverse="1">
        <cfvo type="percent" val="0"/>
        <cfvo type="num" val="4"/>
        <cfvo type="num" val="5"/>
      </iconSet>
    </cfRule>
  </conditionalFormatting>
  <conditionalFormatting sqref="D2860">
    <cfRule type="iconSet" priority="958">
      <iconSet iconSet="3Symbols2" reverse="1">
        <cfvo type="percent" val="0"/>
        <cfvo type="num" val="4"/>
        <cfvo type="num" val="5"/>
      </iconSet>
    </cfRule>
  </conditionalFormatting>
  <conditionalFormatting sqref="D2865">
    <cfRule type="iconSet" priority="959">
      <iconSet iconSet="3Symbols2" reverse="1">
        <cfvo type="percent" val="0"/>
        <cfvo type="num" val="4"/>
        <cfvo type="num" val="5"/>
      </iconSet>
    </cfRule>
  </conditionalFormatting>
  <conditionalFormatting sqref="D2865">
    <cfRule type="iconSet" priority="960">
      <iconSet iconSet="3Symbols2" reverse="1">
        <cfvo type="percent" val="0"/>
        <cfvo type="num" val="4"/>
        <cfvo type="num" val="5"/>
      </iconSet>
    </cfRule>
  </conditionalFormatting>
  <conditionalFormatting sqref="D2865">
    <cfRule type="iconSet" priority="961">
      <iconSet iconSet="3Symbols2" reverse="1">
        <cfvo type="percent" val="0"/>
        <cfvo type="num" val="4"/>
        <cfvo type="num" val="5"/>
      </iconSet>
    </cfRule>
  </conditionalFormatting>
  <conditionalFormatting sqref="D2865">
    <cfRule type="iconSet" priority="962">
      <iconSet iconSet="3Symbols2" reverse="1">
        <cfvo type="percent" val="0"/>
        <cfvo type="num" val="4"/>
        <cfvo type="num" val="5"/>
      </iconSet>
    </cfRule>
  </conditionalFormatting>
  <conditionalFormatting sqref="D2865">
    <cfRule type="iconSet" priority="963">
      <iconSet iconSet="3Symbols2" reverse="1">
        <cfvo type="percent" val="0"/>
        <cfvo type="num" val="4"/>
        <cfvo type="num" val="5"/>
      </iconSet>
    </cfRule>
  </conditionalFormatting>
  <conditionalFormatting sqref="D2865">
    <cfRule type="iconSet" priority="964">
      <iconSet iconSet="3Symbols2" reverse="1">
        <cfvo type="percent" val="0"/>
        <cfvo type="num" val="4"/>
        <cfvo type="num" val="5"/>
      </iconSet>
    </cfRule>
  </conditionalFormatting>
  <conditionalFormatting sqref="D2865">
    <cfRule type="iconSet" priority="965">
      <iconSet iconSet="3Symbols2" reverse="1">
        <cfvo type="percent" val="0"/>
        <cfvo type="num" val="4"/>
        <cfvo type="num" val="5"/>
      </iconSet>
    </cfRule>
  </conditionalFormatting>
  <conditionalFormatting sqref="D2812">
    <cfRule type="iconSet" priority="966">
      <iconSet iconSet="3Symbols2" reverse="1">
        <cfvo type="percent" val="0"/>
        <cfvo type="num" val="4"/>
        <cfvo type="num" val="5"/>
      </iconSet>
    </cfRule>
  </conditionalFormatting>
  <conditionalFormatting sqref="D2811">
    <cfRule type="iconSet" priority="967">
      <iconSet iconSet="3Symbols2" reverse="1">
        <cfvo type="percent" val="0"/>
        <cfvo type="num" val="4"/>
        <cfvo type="num" val="5"/>
      </iconSet>
    </cfRule>
  </conditionalFormatting>
  <conditionalFormatting sqref="D2810">
    <cfRule type="iconSet" priority="968">
      <iconSet iconSet="3Symbols2" reverse="1">
        <cfvo type="percent" val="0"/>
        <cfvo type="num" val="4"/>
        <cfvo type="num" val="5"/>
      </iconSet>
    </cfRule>
  </conditionalFormatting>
  <conditionalFormatting sqref="D2792">
    <cfRule type="iconSet" priority="969">
      <iconSet iconSet="3Symbols2" reverse="1">
        <cfvo type="percent" val="0"/>
        <cfvo type="num" val="4"/>
        <cfvo type="num" val="5"/>
      </iconSet>
    </cfRule>
  </conditionalFormatting>
  <conditionalFormatting sqref="D2791">
    <cfRule type="iconSet" priority="970">
      <iconSet iconSet="3Symbols2" reverse="1">
        <cfvo type="percent" val="0"/>
        <cfvo type="num" val="4"/>
        <cfvo type="num" val="5"/>
      </iconSet>
    </cfRule>
  </conditionalFormatting>
  <conditionalFormatting sqref="D2771">
    <cfRule type="iconSet" priority="971">
      <iconSet iconSet="3Symbols2" reverse="1">
        <cfvo type="percent" val="0"/>
        <cfvo type="num" val="4"/>
        <cfvo type="num" val="5"/>
      </iconSet>
    </cfRule>
  </conditionalFormatting>
  <conditionalFormatting sqref="D2814">
    <cfRule type="iconSet" priority="976">
      <iconSet iconSet="3Symbols2" reverse="1">
        <cfvo type="percent" val="0"/>
        <cfvo type="num" val="4"/>
        <cfvo type="num" val="5"/>
      </iconSet>
    </cfRule>
  </conditionalFormatting>
  <conditionalFormatting sqref="D2818">
    <cfRule type="iconSet" priority="977">
      <iconSet iconSet="3Symbols2" reverse="1">
        <cfvo type="percent" val="0"/>
        <cfvo type="num" val="4"/>
        <cfvo type="num" val="5"/>
      </iconSet>
    </cfRule>
  </conditionalFormatting>
  <conditionalFormatting sqref="D2829">
    <cfRule type="iconSet" priority="978">
      <iconSet iconSet="3Symbols2" reverse="1">
        <cfvo type="percent" val="0"/>
        <cfvo type="num" val="4"/>
        <cfvo type="num" val="5"/>
      </iconSet>
    </cfRule>
  </conditionalFormatting>
  <conditionalFormatting sqref="D2869">
    <cfRule type="iconSet" priority="979">
      <iconSet iconSet="3Symbols2" reverse="1">
        <cfvo type="percent" val="0"/>
        <cfvo type="num" val="4"/>
        <cfvo type="num" val="5"/>
      </iconSet>
    </cfRule>
  </conditionalFormatting>
  <conditionalFormatting sqref="D2870">
    <cfRule type="iconSet" priority="980">
      <iconSet iconSet="3Symbols2" reverse="1">
        <cfvo type="percent" val="0"/>
        <cfvo type="num" val="4"/>
        <cfvo type="num" val="5"/>
      </iconSet>
    </cfRule>
  </conditionalFormatting>
  <conditionalFormatting sqref="D2871">
    <cfRule type="iconSet" priority="981">
      <iconSet iconSet="3Symbols2" reverse="1">
        <cfvo type="percent" val="0"/>
        <cfvo type="num" val="4"/>
        <cfvo type="num" val="5"/>
      </iconSet>
    </cfRule>
  </conditionalFormatting>
  <conditionalFormatting sqref="D2872">
    <cfRule type="iconSet" priority="982">
      <iconSet iconSet="3Symbols2" reverse="1">
        <cfvo type="percent" val="0"/>
        <cfvo type="num" val="4"/>
        <cfvo type="num" val="5"/>
      </iconSet>
    </cfRule>
  </conditionalFormatting>
  <conditionalFormatting sqref="D2873:D2887 D2889:D2895">
    <cfRule type="iconSet" priority="983">
      <iconSet iconSet="3Symbols2" reverse="1">
        <cfvo type="percent" val="0"/>
        <cfvo type="num" val="4"/>
        <cfvo type="num" val="5"/>
      </iconSet>
    </cfRule>
  </conditionalFormatting>
  <conditionalFormatting sqref="D2899">
    <cfRule type="iconSet" priority="984">
      <iconSet iconSet="3Symbols2" reverse="1">
        <cfvo type="percent" val="0"/>
        <cfvo type="num" val="4"/>
        <cfvo type="num" val="5"/>
      </iconSet>
    </cfRule>
  </conditionalFormatting>
  <conditionalFormatting sqref="D2906:D2907">
    <cfRule type="iconSet" priority="987">
      <iconSet iconSet="3Symbols2" reverse="1">
        <cfvo type="percent" val="0"/>
        <cfvo type="num" val="4"/>
        <cfvo type="num" val="5"/>
      </iconSet>
    </cfRule>
  </conditionalFormatting>
  <conditionalFormatting sqref="D2908">
    <cfRule type="iconSet" priority="988">
      <iconSet iconSet="3Symbols2" reverse="1">
        <cfvo type="percent" val="0"/>
        <cfvo type="num" val="4"/>
        <cfvo type="num" val="5"/>
      </iconSet>
    </cfRule>
  </conditionalFormatting>
  <conditionalFormatting sqref="D2909">
    <cfRule type="iconSet" priority="989">
      <iconSet iconSet="3Symbols2" reverse="1">
        <cfvo type="percent" val="0"/>
        <cfvo type="num" val="4"/>
        <cfvo type="num" val="5"/>
      </iconSet>
    </cfRule>
  </conditionalFormatting>
  <conditionalFormatting sqref="D2910">
    <cfRule type="iconSet" priority="990">
      <iconSet iconSet="3Symbols2" reverse="1">
        <cfvo type="percent" val="0"/>
        <cfvo type="num" val="4"/>
        <cfvo type="num" val="5"/>
      </iconSet>
    </cfRule>
  </conditionalFormatting>
  <conditionalFormatting sqref="D2911">
    <cfRule type="iconSet" priority="991">
      <iconSet iconSet="3Symbols2" reverse="1">
        <cfvo type="percent" val="0"/>
        <cfvo type="num" val="4"/>
        <cfvo type="num" val="5"/>
      </iconSet>
    </cfRule>
  </conditionalFormatting>
  <conditionalFormatting sqref="D2925">
    <cfRule type="iconSet" priority="1005">
      <iconSet iconSet="3Symbols2" reverse="1">
        <cfvo type="percent" val="0"/>
        <cfvo type="num" val="4"/>
        <cfvo type="num" val="5"/>
      </iconSet>
    </cfRule>
  </conditionalFormatting>
  <conditionalFormatting sqref="D2926">
    <cfRule type="iconSet" priority="1006">
      <iconSet iconSet="3Symbols2" reverse="1">
        <cfvo type="percent" val="0"/>
        <cfvo type="num" val="4"/>
        <cfvo type="num" val="5"/>
      </iconSet>
    </cfRule>
  </conditionalFormatting>
  <conditionalFormatting sqref="D2928">
    <cfRule type="iconSet" priority="1008">
      <iconSet iconSet="3Symbols2" reverse="1">
        <cfvo type="percent" val="0"/>
        <cfvo type="num" val="4"/>
        <cfvo type="num" val="5"/>
      </iconSet>
    </cfRule>
  </conditionalFormatting>
  <conditionalFormatting sqref="D2929:D2932">
    <cfRule type="iconSet" priority="1009">
      <iconSet iconSet="3Symbols2" reverse="1">
        <cfvo type="percent" val="0"/>
        <cfvo type="num" val="4"/>
        <cfvo type="num" val="5"/>
      </iconSet>
    </cfRule>
  </conditionalFormatting>
  <conditionalFormatting sqref="D2934 D2936:D2938">
    <cfRule type="iconSet" priority="1010">
      <iconSet iconSet="3Symbols2" reverse="1">
        <cfvo type="percent" val="0"/>
        <cfvo type="num" val="4"/>
        <cfvo type="num" val="5"/>
      </iconSet>
    </cfRule>
  </conditionalFormatting>
  <conditionalFormatting sqref="D2951">
    <cfRule type="iconSet" priority="1023">
      <iconSet iconSet="3Symbols2" reverse="1">
        <cfvo type="percent" val="0"/>
        <cfvo type="num" val="4"/>
        <cfvo type="num" val="5"/>
      </iconSet>
    </cfRule>
  </conditionalFormatting>
  <conditionalFormatting sqref="D2953:D2962">
    <cfRule type="iconSet" priority="1025">
      <iconSet iconSet="3Symbols2" reverse="1">
        <cfvo type="percent" val="0"/>
        <cfvo type="num" val="4"/>
        <cfvo type="num" val="5"/>
      </iconSet>
    </cfRule>
  </conditionalFormatting>
  <conditionalFormatting sqref="D2963">
    <cfRule type="iconSet" priority="529">
      <iconSet iconSet="3Symbols2" reverse="1">
        <cfvo type="percent" val="0"/>
        <cfvo type="num" val="4"/>
        <cfvo type="num" val="5"/>
      </iconSet>
    </cfRule>
  </conditionalFormatting>
  <conditionalFormatting sqref="D2964">
    <cfRule type="iconSet" priority="528">
      <iconSet iconSet="3Symbols2" reverse="1">
        <cfvo type="percent" val="0"/>
        <cfvo type="num" val="4"/>
        <cfvo type="num" val="5"/>
      </iconSet>
    </cfRule>
  </conditionalFormatting>
  <conditionalFormatting sqref="D2965">
    <cfRule type="iconSet" priority="527">
      <iconSet iconSet="3Symbols2" reverse="1">
        <cfvo type="percent" val="0"/>
        <cfvo type="num" val="4"/>
        <cfvo type="num" val="5"/>
      </iconSet>
    </cfRule>
  </conditionalFormatting>
  <conditionalFormatting sqref="D2966 D3141">
    <cfRule type="iconSet" priority="526">
      <iconSet iconSet="3Symbols2" reverse="1">
        <cfvo type="percent" val="0"/>
        <cfvo type="num" val="4"/>
        <cfvo type="num" val="5"/>
      </iconSet>
    </cfRule>
  </conditionalFormatting>
  <conditionalFormatting sqref="D2967">
    <cfRule type="iconSet" priority="525">
      <iconSet iconSet="3Symbols2" reverse="1">
        <cfvo type="percent" val="0"/>
        <cfvo type="num" val="4"/>
        <cfvo type="num" val="5"/>
      </iconSet>
    </cfRule>
  </conditionalFormatting>
  <conditionalFormatting sqref="D2968">
    <cfRule type="iconSet" priority="524">
      <iconSet iconSet="3Symbols2" reverse="1">
        <cfvo type="percent" val="0"/>
        <cfvo type="num" val="4"/>
        <cfvo type="num" val="5"/>
      </iconSet>
    </cfRule>
  </conditionalFormatting>
  <conditionalFormatting sqref="D2969">
    <cfRule type="iconSet" priority="523">
      <iconSet iconSet="3Symbols2" reverse="1">
        <cfvo type="percent" val="0"/>
        <cfvo type="num" val="4"/>
        <cfvo type="num" val="5"/>
      </iconSet>
    </cfRule>
  </conditionalFormatting>
  <conditionalFormatting sqref="D2970">
    <cfRule type="iconSet" priority="522">
      <iconSet iconSet="3Symbols2" reverse="1">
        <cfvo type="percent" val="0"/>
        <cfvo type="num" val="4"/>
        <cfvo type="num" val="5"/>
      </iconSet>
    </cfRule>
  </conditionalFormatting>
  <conditionalFormatting sqref="D2971">
    <cfRule type="iconSet" priority="521">
      <iconSet iconSet="3Symbols2" reverse="1">
        <cfvo type="percent" val="0"/>
        <cfvo type="num" val="4"/>
        <cfvo type="num" val="5"/>
      </iconSet>
    </cfRule>
  </conditionalFormatting>
  <conditionalFormatting sqref="D2972">
    <cfRule type="iconSet" priority="520">
      <iconSet iconSet="3Symbols2" reverse="1">
        <cfvo type="percent" val="0"/>
        <cfvo type="num" val="4"/>
        <cfvo type="num" val="5"/>
      </iconSet>
    </cfRule>
  </conditionalFormatting>
  <conditionalFormatting sqref="D2973">
    <cfRule type="iconSet" priority="519">
      <iconSet iconSet="3Symbols2" reverse="1">
        <cfvo type="percent" val="0"/>
        <cfvo type="num" val="4"/>
        <cfvo type="num" val="5"/>
      </iconSet>
    </cfRule>
  </conditionalFormatting>
  <conditionalFormatting sqref="D2974">
    <cfRule type="iconSet" priority="518">
      <iconSet iconSet="3Symbols2" reverse="1">
        <cfvo type="percent" val="0"/>
        <cfvo type="num" val="4"/>
        <cfvo type="num" val="5"/>
      </iconSet>
    </cfRule>
  </conditionalFormatting>
  <conditionalFormatting sqref="D2975">
    <cfRule type="iconSet" priority="517">
      <iconSet iconSet="3Symbols2" reverse="1">
        <cfvo type="percent" val="0"/>
        <cfvo type="num" val="4"/>
        <cfvo type="num" val="5"/>
      </iconSet>
    </cfRule>
  </conditionalFormatting>
  <conditionalFormatting sqref="D2976">
    <cfRule type="iconSet" priority="516">
      <iconSet iconSet="3Symbols2" reverse="1">
        <cfvo type="percent" val="0"/>
        <cfvo type="num" val="4"/>
        <cfvo type="num" val="5"/>
      </iconSet>
    </cfRule>
  </conditionalFormatting>
  <conditionalFormatting sqref="D2977">
    <cfRule type="iconSet" priority="515">
      <iconSet iconSet="3Symbols2" reverse="1">
        <cfvo type="percent" val="0"/>
        <cfvo type="num" val="4"/>
        <cfvo type="num" val="5"/>
      </iconSet>
    </cfRule>
  </conditionalFormatting>
  <conditionalFormatting sqref="D2978">
    <cfRule type="iconSet" priority="514">
      <iconSet iconSet="3Symbols2" reverse="1">
        <cfvo type="percent" val="0"/>
        <cfvo type="num" val="4"/>
        <cfvo type="num" val="5"/>
      </iconSet>
    </cfRule>
  </conditionalFormatting>
  <conditionalFormatting sqref="D2979">
    <cfRule type="iconSet" priority="513">
      <iconSet iconSet="3Symbols2" reverse="1">
        <cfvo type="percent" val="0"/>
        <cfvo type="num" val="4"/>
        <cfvo type="num" val="5"/>
      </iconSet>
    </cfRule>
  </conditionalFormatting>
  <conditionalFormatting sqref="D2980">
    <cfRule type="iconSet" priority="512">
      <iconSet iconSet="3Symbols2" reverse="1">
        <cfvo type="percent" val="0"/>
        <cfvo type="num" val="4"/>
        <cfvo type="num" val="5"/>
      </iconSet>
    </cfRule>
  </conditionalFormatting>
  <conditionalFormatting sqref="D2981:D2990 D3076:D3077 D3080:D3083">
    <cfRule type="iconSet" priority="511">
      <iconSet iconSet="3Symbols2" reverse="1">
        <cfvo type="percent" val="0"/>
        <cfvo type="num" val="4"/>
        <cfvo type="num" val="5"/>
      </iconSet>
    </cfRule>
  </conditionalFormatting>
  <conditionalFormatting sqref="D2991">
    <cfRule type="iconSet" priority="502">
      <iconSet iconSet="3Symbols2" reverse="1">
        <cfvo type="percent" val="0"/>
        <cfvo type="num" val="4"/>
        <cfvo type="num" val="5"/>
      </iconSet>
    </cfRule>
  </conditionalFormatting>
  <conditionalFormatting sqref="D2992">
    <cfRule type="iconSet" priority="501">
      <iconSet iconSet="3Symbols2" reverse="1">
        <cfvo type="percent" val="0"/>
        <cfvo type="num" val="4"/>
        <cfvo type="num" val="5"/>
      </iconSet>
    </cfRule>
  </conditionalFormatting>
  <conditionalFormatting sqref="D2993">
    <cfRule type="iconSet" priority="500">
      <iconSet iconSet="3Symbols2" reverse="1">
        <cfvo type="percent" val="0"/>
        <cfvo type="num" val="4"/>
        <cfvo type="num" val="5"/>
      </iconSet>
    </cfRule>
  </conditionalFormatting>
  <conditionalFormatting sqref="D2994">
    <cfRule type="iconSet" priority="499">
      <iconSet iconSet="3Symbols2" reverse="1">
        <cfvo type="percent" val="0"/>
        <cfvo type="num" val="4"/>
        <cfvo type="num" val="5"/>
      </iconSet>
    </cfRule>
  </conditionalFormatting>
  <conditionalFormatting sqref="D2995">
    <cfRule type="iconSet" priority="498">
      <iconSet iconSet="3Symbols2" reverse="1">
        <cfvo type="percent" val="0"/>
        <cfvo type="num" val="4"/>
        <cfvo type="num" val="5"/>
      </iconSet>
    </cfRule>
  </conditionalFormatting>
  <conditionalFormatting sqref="D2996">
    <cfRule type="iconSet" priority="497">
      <iconSet iconSet="3Symbols2" reverse="1">
        <cfvo type="percent" val="0"/>
        <cfvo type="num" val="4"/>
        <cfvo type="num" val="5"/>
      </iconSet>
    </cfRule>
  </conditionalFormatting>
  <conditionalFormatting sqref="D2998">
    <cfRule type="iconSet" priority="495">
      <iconSet iconSet="3Symbols2" reverse="1">
        <cfvo type="percent" val="0"/>
        <cfvo type="num" val="4"/>
        <cfvo type="num" val="5"/>
      </iconSet>
    </cfRule>
  </conditionalFormatting>
  <conditionalFormatting sqref="D2999">
    <cfRule type="iconSet" priority="494">
      <iconSet iconSet="3Symbols2" reverse="1">
        <cfvo type="percent" val="0"/>
        <cfvo type="num" val="4"/>
        <cfvo type="num" val="5"/>
      </iconSet>
    </cfRule>
  </conditionalFormatting>
  <conditionalFormatting sqref="D2997">
    <cfRule type="iconSet" priority="493">
      <iconSet iconSet="3Symbols2" reverse="1">
        <cfvo type="percent" val="0"/>
        <cfvo type="num" val="4"/>
        <cfvo type="num" val="5"/>
      </iconSet>
    </cfRule>
  </conditionalFormatting>
  <conditionalFormatting sqref="D3002">
    <cfRule type="iconSet" priority="492">
      <iconSet iconSet="3Symbols2" reverse="1">
        <cfvo type="percent" val="0"/>
        <cfvo type="num" val="4"/>
        <cfvo type="num" val="5"/>
      </iconSet>
    </cfRule>
  </conditionalFormatting>
  <conditionalFormatting sqref="D3003">
    <cfRule type="iconSet" priority="491">
      <iconSet iconSet="3Symbols2" reverse="1">
        <cfvo type="percent" val="0"/>
        <cfvo type="num" val="4"/>
        <cfvo type="num" val="5"/>
      </iconSet>
    </cfRule>
  </conditionalFormatting>
  <conditionalFormatting sqref="D3004">
    <cfRule type="iconSet" priority="490">
      <iconSet iconSet="3Symbols2" reverse="1">
        <cfvo type="percent" val="0"/>
        <cfvo type="num" val="4"/>
        <cfvo type="num" val="5"/>
      </iconSet>
    </cfRule>
  </conditionalFormatting>
  <conditionalFormatting sqref="D3005">
    <cfRule type="iconSet" priority="489">
      <iconSet iconSet="3Symbols2" reverse="1">
        <cfvo type="percent" val="0"/>
        <cfvo type="num" val="4"/>
        <cfvo type="num" val="5"/>
      </iconSet>
    </cfRule>
  </conditionalFormatting>
  <conditionalFormatting sqref="D3006">
    <cfRule type="iconSet" priority="488">
      <iconSet iconSet="3Symbols2" reverse="1">
        <cfvo type="percent" val="0"/>
        <cfvo type="num" val="4"/>
        <cfvo type="num" val="5"/>
      </iconSet>
    </cfRule>
  </conditionalFormatting>
  <conditionalFormatting sqref="D3007">
    <cfRule type="iconSet" priority="487">
      <iconSet iconSet="3Symbols2" reverse="1">
        <cfvo type="percent" val="0"/>
        <cfvo type="num" val="4"/>
        <cfvo type="num" val="5"/>
      </iconSet>
    </cfRule>
  </conditionalFormatting>
  <conditionalFormatting sqref="D3008">
    <cfRule type="iconSet" priority="486">
      <iconSet iconSet="3Symbols2" reverse="1">
        <cfvo type="percent" val="0"/>
        <cfvo type="num" val="4"/>
        <cfvo type="num" val="5"/>
      </iconSet>
    </cfRule>
  </conditionalFormatting>
  <conditionalFormatting sqref="D3009">
    <cfRule type="iconSet" priority="485">
      <iconSet iconSet="3Symbols2" reverse="1">
        <cfvo type="percent" val="0"/>
        <cfvo type="num" val="4"/>
        <cfvo type="num" val="5"/>
      </iconSet>
    </cfRule>
  </conditionalFormatting>
  <conditionalFormatting sqref="D3012">
    <cfRule type="iconSet" priority="482">
      <iconSet iconSet="3Symbols2" reverse="1">
        <cfvo type="percent" val="0"/>
        <cfvo type="num" val="4"/>
        <cfvo type="num" val="5"/>
      </iconSet>
    </cfRule>
  </conditionalFormatting>
  <conditionalFormatting sqref="D3013">
    <cfRule type="iconSet" priority="481">
      <iconSet iconSet="3Symbols2" reverse="1">
        <cfvo type="percent" val="0"/>
        <cfvo type="num" val="4"/>
        <cfvo type="num" val="5"/>
      </iconSet>
    </cfRule>
  </conditionalFormatting>
  <conditionalFormatting sqref="D3014">
    <cfRule type="iconSet" priority="480">
      <iconSet iconSet="3Symbols2" reverse="1">
        <cfvo type="percent" val="0"/>
        <cfvo type="num" val="4"/>
        <cfvo type="num" val="5"/>
      </iconSet>
    </cfRule>
  </conditionalFormatting>
  <conditionalFormatting sqref="D3015">
    <cfRule type="iconSet" priority="479">
      <iconSet iconSet="3Symbols2" reverse="1">
        <cfvo type="percent" val="0"/>
        <cfvo type="num" val="4"/>
        <cfvo type="num" val="5"/>
      </iconSet>
    </cfRule>
  </conditionalFormatting>
  <conditionalFormatting sqref="D3016">
    <cfRule type="iconSet" priority="478">
      <iconSet iconSet="3Symbols2" reverse="1">
        <cfvo type="percent" val="0"/>
        <cfvo type="num" val="4"/>
        <cfvo type="num" val="5"/>
      </iconSet>
    </cfRule>
  </conditionalFormatting>
  <conditionalFormatting sqref="D3017">
    <cfRule type="iconSet" priority="477">
      <iconSet iconSet="3Symbols2" reverse="1">
        <cfvo type="percent" val="0"/>
        <cfvo type="num" val="4"/>
        <cfvo type="num" val="5"/>
      </iconSet>
    </cfRule>
  </conditionalFormatting>
  <conditionalFormatting sqref="D3018">
    <cfRule type="iconSet" priority="476">
      <iconSet iconSet="3Symbols2" reverse="1">
        <cfvo type="percent" val="0"/>
        <cfvo type="num" val="4"/>
        <cfvo type="num" val="5"/>
      </iconSet>
    </cfRule>
  </conditionalFormatting>
  <conditionalFormatting sqref="D3019">
    <cfRule type="iconSet" priority="475">
      <iconSet iconSet="3Symbols2" reverse="1">
        <cfvo type="percent" val="0"/>
        <cfvo type="num" val="4"/>
        <cfvo type="num" val="5"/>
      </iconSet>
    </cfRule>
  </conditionalFormatting>
  <conditionalFormatting sqref="D3020">
    <cfRule type="iconSet" priority="474">
      <iconSet iconSet="3Symbols2" reverse="1">
        <cfvo type="percent" val="0"/>
        <cfvo type="num" val="4"/>
        <cfvo type="num" val="5"/>
      </iconSet>
    </cfRule>
  </conditionalFormatting>
  <conditionalFormatting sqref="D3021">
    <cfRule type="iconSet" priority="473">
      <iconSet iconSet="3Symbols2" reverse="1">
        <cfvo type="percent" val="0"/>
        <cfvo type="num" val="4"/>
        <cfvo type="num" val="5"/>
      </iconSet>
    </cfRule>
  </conditionalFormatting>
  <conditionalFormatting sqref="D3022">
    <cfRule type="iconSet" priority="472">
      <iconSet iconSet="3Symbols2" reverse="1">
        <cfvo type="percent" val="0"/>
        <cfvo type="num" val="4"/>
        <cfvo type="num" val="5"/>
      </iconSet>
    </cfRule>
  </conditionalFormatting>
  <conditionalFormatting sqref="D3023">
    <cfRule type="iconSet" priority="471">
      <iconSet iconSet="3Symbols2" reverse="1">
        <cfvo type="percent" val="0"/>
        <cfvo type="num" val="4"/>
        <cfvo type="num" val="5"/>
      </iconSet>
    </cfRule>
  </conditionalFormatting>
  <conditionalFormatting sqref="D3024">
    <cfRule type="iconSet" priority="470">
      <iconSet iconSet="3Symbols2" reverse="1">
        <cfvo type="percent" val="0"/>
        <cfvo type="num" val="4"/>
        <cfvo type="num" val="5"/>
      </iconSet>
    </cfRule>
  </conditionalFormatting>
  <conditionalFormatting sqref="D3025">
    <cfRule type="iconSet" priority="469">
      <iconSet iconSet="3Symbols2" reverse="1">
        <cfvo type="percent" val="0"/>
        <cfvo type="num" val="4"/>
        <cfvo type="num" val="5"/>
      </iconSet>
    </cfRule>
  </conditionalFormatting>
  <conditionalFormatting sqref="D3026">
    <cfRule type="iconSet" priority="468">
      <iconSet iconSet="3Symbols2" reverse="1">
        <cfvo type="percent" val="0"/>
        <cfvo type="num" val="4"/>
        <cfvo type="num" val="5"/>
      </iconSet>
    </cfRule>
  </conditionalFormatting>
  <conditionalFormatting sqref="D3027">
    <cfRule type="iconSet" priority="467">
      <iconSet iconSet="3Symbols2" reverse="1">
        <cfvo type="percent" val="0"/>
        <cfvo type="num" val="4"/>
        <cfvo type="num" val="5"/>
      </iconSet>
    </cfRule>
  </conditionalFormatting>
  <conditionalFormatting sqref="D3028">
    <cfRule type="iconSet" priority="466">
      <iconSet iconSet="3Symbols2" reverse="1">
        <cfvo type="percent" val="0"/>
        <cfvo type="num" val="4"/>
        <cfvo type="num" val="5"/>
      </iconSet>
    </cfRule>
  </conditionalFormatting>
  <conditionalFormatting sqref="D3029">
    <cfRule type="iconSet" priority="465">
      <iconSet iconSet="3Symbols2" reverse="1">
        <cfvo type="percent" val="0"/>
        <cfvo type="num" val="4"/>
        <cfvo type="num" val="5"/>
      </iconSet>
    </cfRule>
  </conditionalFormatting>
  <conditionalFormatting sqref="D3030">
    <cfRule type="iconSet" priority="464">
      <iconSet iconSet="3Symbols2" reverse="1">
        <cfvo type="percent" val="0"/>
        <cfvo type="num" val="4"/>
        <cfvo type="num" val="5"/>
      </iconSet>
    </cfRule>
  </conditionalFormatting>
  <conditionalFormatting sqref="D3031">
    <cfRule type="iconSet" priority="463">
      <iconSet iconSet="3Symbols2" reverse="1">
        <cfvo type="percent" val="0"/>
        <cfvo type="num" val="4"/>
        <cfvo type="num" val="5"/>
      </iconSet>
    </cfRule>
  </conditionalFormatting>
  <conditionalFormatting sqref="D3032">
    <cfRule type="iconSet" priority="462">
      <iconSet iconSet="3Symbols2" reverse="1">
        <cfvo type="percent" val="0"/>
        <cfvo type="num" val="4"/>
        <cfvo type="num" val="5"/>
      </iconSet>
    </cfRule>
  </conditionalFormatting>
  <conditionalFormatting sqref="D3033">
    <cfRule type="iconSet" priority="461">
      <iconSet iconSet="3Symbols2" reverse="1">
        <cfvo type="percent" val="0"/>
        <cfvo type="num" val="4"/>
        <cfvo type="num" val="5"/>
      </iconSet>
    </cfRule>
  </conditionalFormatting>
  <conditionalFormatting sqref="D3034">
    <cfRule type="iconSet" priority="460">
      <iconSet iconSet="3Symbols2" reverse="1">
        <cfvo type="percent" val="0"/>
        <cfvo type="num" val="4"/>
        <cfvo type="num" val="5"/>
      </iconSet>
    </cfRule>
  </conditionalFormatting>
  <conditionalFormatting sqref="D3035 D3043">
    <cfRule type="iconSet" priority="459">
      <iconSet iconSet="3Symbols2" reverse="1">
        <cfvo type="percent" val="0"/>
        <cfvo type="num" val="4"/>
        <cfvo type="num" val="5"/>
      </iconSet>
    </cfRule>
  </conditionalFormatting>
  <conditionalFormatting sqref="D3036">
    <cfRule type="iconSet" priority="458">
      <iconSet iconSet="3Symbols2" reverse="1">
        <cfvo type="percent" val="0"/>
        <cfvo type="num" val="4"/>
        <cfvo type="num" val="5"/>
      </iconSet>
    </cfRule>
  </conditionalFormatting>
  <conditionalFormatting sqref="D3037">
    <cfRule type="iconSet" priority="457">
      <iconSet iconSet="3Symbols2" reverse="1">
        <cfvo type="percent" val="0"/>
        <cfvo type="num" val="4"/>
        <cfvo type="num" val="5"/>
      </iconSet>
    </cfRule>
  </conditionalFormatting>
  <conditionalFormatting sqref="D3038">
    <cfRule type="iconSet" priority="456">
      <iconSet iconSet="3Symbols2" reverse="1">
        <cfvo type="percent" val="0"/>
        <cfvo type="num" val="4"/>
        <cfvo type="num" val="5"/>
      </iconSet>
    </cfRule>
  </conditionalFormatting>
  <conditionalFormatting sqref="D3039">
    <cfRule type="iconSet" priority="455">
      <iconSet iconSet="3Symbols2" reverse="1">
        <cfvo type="percent" val="0"/>
        <cfvo type="num" val="4"/>
        <cfvo type="num" val="5"/>
      </iconSet>
    </cfRule>
  </conditionalFormatting>
  <conditionalFormatting sqref="D3040">
    <cfRule type="iconSet" priority="454">
      <iconSet iconSet="3Symbols2" reverse="1">
        <cfvo type="percent" val="0"/>
        <cfvo type="num" val="4"/>
        <cfvo type="num" val="5"/>
      </iconSet>
    </cfRule>
  </conditionalFormatting>
  <conditionalFormatting sqref="D3041">
    <cfRule type="iconSet" priority="453">
      <iconSet iconSet="3Symbols2" reverse="1">
        <cfvo type="percent" val="0"/>
        <cfvo type="num" val="4"/>
        <cfvo type="num" val="5"/>
      </iconSet>
    </cfRule>
  </conditionalFormatting>
  <conditionalFormatting sqref="D3042">
    <cfRule type="iconSet" priority="452">
      <iconSet iconSet="3Symbols2" reverse="1">
        <cfvo type="percent" val="0"/>
        <cfvo type="num" val="4"/>
        <cfvo type="num" val="5"/>
      </iconSet>
    </cfRule>
  </conditionalFormatting>
  <conditionalFormatting sqref="D3044">
    <cfRule type="iconSet" priority="451">
      <iconSet iconSet="3Symbols2" reverse="1">
        <cfvo type="percent" val="0"/>
        <cfvo type="num" val="4"/>
        <cfvo type="num" val="5"/>
      </iconSet>
    </cfRule>
  </conditionalFormatting>
  <conditionalFormatting sqref="D3045">
    <cfRule type="iconSet" priority="450">
      <iconSet iconSet="3Symbols2" reverse="1">
        <cfvo type="percent" val="0"/>
        <cfvo type="num" val="4"/>
        <cfvo type="num" val="5"/>
      </iconSet>
    </cfRule>
  </conditionalFormatting>
  <conditionalFormatting sqref="D3046">
    <cfRule type="iconSet" priority="449">
      <iconSet iconSet="3Symbols2" reverse="1">
        <cfvo type="percent" val="0"/>
        <cfvo type="num" val="4"/>
        <cfvo type="num" val="5"/>
      </iconSet>
    </cfRule>
  </conditionalFormatting>
  <conditionalFormatting sqref="D3047">
    <cfRule type="iconSet" priority="448">
      <iconSet iconSet="3Symbols2" reverse="1">
        <cfvo type="percent" val="0"/>
        <cfvo type="num" val="4"/>
        <cfvo type="num" val="5"/>
      </iconSet>
    </cfRule>
  </conditionalFormatting>
  <conditionalFormatting sqref="D3048">
    <cfRule type="iconSet" priority="447">
      <iconSet iconSet="3Symbols2" reverse="1">
        <cfvo type="percent" val="0"/>
        <cfvo type="num" val="4"/>
        <cfvo type="num" val="5"/>
      </iconSet>
    </cfRule>
  </conditionalFormatting>
  <conditionalFormatting sqref="D3049">
    <cfRule type="iconSet" priority="446">
      <iconSet iconSet="3Symbols2" reverse="1">
        <cfvo type="percent" val="0"/>
        <cfvo type="num" val="4"/>
        <cfvo type="num" val="5"/>
      </iconSet>
    </cfRule>
  </conditionalFormatting>
  <conditionalFormatting sqref="D3050">
    <cfRule type="iconSet" priority="445">
      <iconSet iconSet="3Symbols2" reverse="1">
        <cfvo type="percent" val="0"/>
        <cfvo type="num" val="4"/>
        <cfvo type="num" val="5"/>
      </iconSet>
    </cfRule>
  </conditionalFormatting>
  <conditionalFormatting sqref="D3051">
    <cfRule type="iconSet" priority="444">
      <iconSet iconSet="3Symbols2" reverse="1">
        <cfvo type="percent" val="0"/>
        <cfvo type="num" val="4"/>
        <cfvo type="num" val="5"/>
      </iconSet>
    </cfRule>
  </conditionalFormatting>
  <conditionalFormatting sqref="D3052">
    <cfRule type="iconSet" priority="443">
      <iconSet iconSet="3Symbols2" reverse="1">
        <cfvo type="percent" val="0"/>
        <cfvo type="num" val="4"/>
        <cfvo type="num" val="5"/>
      </iconSet>
    </cfRule>
  </conditionalFormatting>
  <conditionalFormatting sqref="D3053">
    <cfRule type="iconSet" priority="442">
      <iconSet iconSet="3Symbols2" reverse="1">
        <cfvo type="percent" val="0"/>
        <cfvo type="num" val="4"/>
        <cfvo type="num" val="5"/>
      </iconSet>
    </cfRule>
  </conditionalFormatting>
  <conditionalFormatting sqref="D3054">
    <cfRule type="iconSet" priority="441">
      <iconSet iconSet="3Symbols2" reverse="1">
        <cfvo type="percent" val="0"/>
        <cfvo type="num" val="4"/>
        <cfvo type="num" val="5"/>
      </iconSet>
    </cfRule>
  </conditionalFormatting>
  <conditionalFormatting sqref="D3055">
    <cfRule type="iconSet" priority="439">
      <iconSet iconSet="3Symbols2" reverse="1">
        <cfvo type="percent" val="0"/>
        <cfvo type="num" val="4"/>
        <cfvo type="num" val="5"/>
      </iconSet>
    </cfRule>
  </conditionalFormatting>
  <conditionalFormatting sqref="D3056">
    <cfRule type="iconSet" priority="438">
      <iconSet iconSet="3Symbols2" reverse="1">
        <cfvo type="percent" val="0"/>
        <cfvo type="num" val="4"/>
        <cfvo type="num" val="5"/>
      </iconSet>
    </cfRule>
  </conditionalFormatting>
  <conditionalFormatting sqref="D3057">
    <cfRule type="iconSet" priority="437">
      <iconSet iconSet="3Symbols2" reverse="1">
        <cfvo type="percent" val="0"/>
        <cfvo type="num" val="4"/>
        <cfvo type="num" val="5"/>
      </iconSet>
    </cfRule>
  </conditionalFormatting>
  <conditionalFormatting sqref="D3059">
    <cfRule type="iconSet" priority="435">
      <iconSet iconSet="3Symbols2" reverse="1">
        <cfvo type="percent" val="0"/>
        <cfvo type="num" val="4"/>
        <cfvo type="num" val="5"/>
      </iconSet>
    </cfRule>
  </conditionalFormatting>
  <conditionalFormatting sqref="D3058">
    <cfRule type="iconSet" priority="434">
      <iconSet iconSet="3Symbols2" reverse="1">
        <cfvo type="percent" val="0"/>
        <cfvo type="num" val="4"/>
        <cfvo type="num" val="5"/>
      </iconSet>
    </cfRule>
  </conditionalFormatting>
  <conditionalFormatting sqref="D3060">
    <cfRule type="iconSet" priority="433">
      <iconSet iconSet="3Symbols2" reverse="1">
        <cfvo type="percent" val="0"/>
        <cfvo type="num" val="4"/>
        <cfvo type="num" val="5"/>
      </iconSet>
    </cfRule>
  </conditionalFormatting>
  <conditionalFormatting sqref="D3061">
    <cfRule type="iconSet" priority="432">
      <iconSet iconSet="3Symbols2" reverse="1">
        <cfvo type="percent" val="0"/>
        <cfvo type="num" val="4"/>
        <cfvo type="num" val="5"/>
      </iconSet>
    </cfRule>
  </conditionalFormatting>
  <conditionalFormatting sqref="D3062">
    <cfRule type="iconSet" priority="431">
      <iconSet iconSet="3Symbols2" reverse="1">
        <cfvo type="percent" val="0"/>
        <cfvo type="num" val="4"/>
        <cfvo type="num" val="5"/>
      </iconSet>
    </cfRule>
  </conditionalFormatting>
  <conditionalFormatting sqref="D3010">
    <cfRule type="iconSet" priority="430">
      <iconSet iconSet="3Symbols2" reverse="1">
        <cfvo type="percent" val="0"/>
        <cfvo type="num" val="4"/>
        <cfvo type="num" val="5"/>
      </iconSet>
    </cfRule>
  </conditionalFormatting>
  <conditionalFormatting sqref="D3011">
    <cfRule type="iconSet" priority="429">
      <iconSet iconSet="3Symbols2" reverse="1">
        <cfvo type="percent" val="0"/>
        <cfvo type="num" val="4"/>
        <cfvo type="num" val="5"/>
      </iconSet>
    </cfRule>
  </conditionalFormatting>
  <conditionalFormatting sqref="D3063">
    <cfRule type="iconSet" priority="428">
      <iconSet iconSet="3Symbols2" reverse="1">
        <cfvo type="percent" val="0"/>
        <cfvo type="num" val="4"/>
        <cfvo type="num" val="5"/>
      </iconSet>
    </cfRule>
  </conditionalFormatting>
  <conditionalFormatting sqref="D3064">
    <cfRule type="iconSet" priority="427">
      <iconSet iconSet="3Symbols2" reverse="1">
        <cfvo type="percent" val="0"/>
        <cfvo type="num" val="4"/>
        <cfvo type="num" val="5"/>
      </iconSet>
    </cfRule>
  </conditionalFormatting>
  <conditionalFormatting sqref="D3065">
    <cfRule type="iconSet" priority="426">
      <iconSet iconSet="3Symbols2" reverse="1">
        <cfvo type="percent" val="0"/>
        <cfvo type="num" val="4"/>
        <cfvo type="num" val="5"/>
      </iconSet>
    </cfRule>
  </conditionalFormatting>
  <conditionalFormatting sqref="D3066">
    <cfRule type="iconSet" priority="425">
      <iconSet iconSet="3Symbols2" reverse="1">
        <cfvo type="percent" val="0"/>
        <cfvo type="num" val="4"/>
        <cfvo type="num" val="5"/>
      </iconSet>
    </cfRule>
  </conditionalFormatting>
  <conditionalFormatting sqref="D3067">
    <cfRule type="iconSet" priority="424">
      <iconSet iconSet="3Symbols2" reverse="1">
        <cfvo type="percent" val="0"/>
        <cfvo type="num" val="4"/>
        <cfvo type="num" val="5"/>
      </iconSet>
    </cfRule>
  </conditionalFormatting>
  <conditionalFormatting sqref="D3068">
    <cfRule type="iconSet" priority="423">
      <iconSet iconSet="3Symbols2" reverse="1">
        <cfvo type="percent" val="0"/>
        <cfvo type="num" val="4"/>
        <cfvo type="num" val="5"/>
      </iconSet>
    </cfRule>
  </conditionalFormatting>
  <conditionalFormatting sqref="D3069">
    <cfRule type="iconSet" priority="422">
      <iconSet iconSet="3Symbols2" reverse="1">
        <cfvo type="percent" val="0"/>
        <cfvo type="num" val="4"/>
        <cfvo type="num" val="5"/>
      </iconSet>
    </cfRule>
  </conditionalFormatting>
  <conditionalFormatting sqref="D3070">
    <cfRule type="iconSet" priority="421">
      <iconSet iconSet="3Symbols2" reverse="1">
        <cfvo type="percent" val="0"/>
        <cfvo type="num" val="4"/>
        <cfvo type="num" val="5"/>
      </iconSet>
    </cfRule>
  </conditionalFormatting>
  <conditionalFormatting sqref="D3071">
    <cfRule type="iconSet" priority="420">
      <iconSet iconSet="3Symbols2" reverse="1">
        <cfvo type="percent" val="0"/>
        <cfvo type="num" val="4"/>
        <cfvo type="num" val="5"/>
      </iconSet>
    </cfRule>
  </conditionalFormatting>
  <conditionalFormatting sqref="D3072">
    <cfRule type="iconSet" priority="419">
      <iconSet iconSet="3Symbols2" reverse="1">
        <cfvo type="percent" val="0"/>
        <cfvo type="num" val="4"/>
        <cfvo type="num" val="5"/>
      </iconSet>
    </cfRule>
  </conditionalFormatting>
  <conditionalFormatting sqref="D3073">
    <cfRule type="iconSet" priority="412">
      <iconSet iconSet="3Symbols2" reverse="1">
        <cfvo type="percent" val="0"/>
        <cfvo type="num" val="4"/>
        <cfvo type="num" val="5"/>
      </iconSet>
    </cfRule>
  </conditionalFormatting>
  <conditionalFormatting sqref="D3074">
    <cfRule type="iconSet" priority="411">
      <iconSet iconSet="3Symbols2" reverse="1">
        <cfvo type="percent" val="0"/>
        <cfvo type="num" val="4"/>
        <cfvo type="num" val="5"/>
      </iconSet>
    </cfRule>
  </conditionalFormatting>
  <conditionalFormatting sqref="D3075">
    <cfRule type="iconSet" priority="410">
      <iconSet iconSet="3Symbols2" reverse="1">
        <cfvo type="percent" val="0"/>
        <cfvo type="num" val="4"/>
        <cfvo type="num" val="5"/>
      </iconSet>
    </cfRule>
  </conditionalFormatting>
  <conditionalFormatting sqref="D3078">
    <cfRule type="iconSet" priority="409">
      <iconSet iconSet="3Symbols2" reverse="1">
        <cfvo type="percent" val="0"/>
        <cfvo type="num" val="4"/>
        <cfvo type="num" val="5"/>
      </iconSet>
    </cfRule>
  </conditionalFormatting>
  <conditionalFormatting sqref="D3079">
    <cfRule type="iconSet" priority="408">
      <iconSet iconSet="3Symbols2" reverse="1">
        <cfvo type="percent" val="0"/>
        <cfvo type="num" val="4"/>
        <cfvo type="num" val="5"/>
      </iconSet>
    </cfRule>
  </conditionalFormatting>
  <conditionalFormatting sqref="D3084">
    <cfRule type="iconSet" priority="407">
      <iconSet iconSet="3Symbols2" reverse="1">
        <cfvo type="percent" val="0"/>
        <cfvo type="num" val="4"/>
        <cfvo type="num" val="5"/>
      </iconSet>
    </cfRule>
  </conditionalFormatting>
  <conditionalFormatting sqref="D3085">
    <cfRule type="iconSet" priority="406">
      <iconSet iconSet="3Symbols2" reverse="1">
        <cfvo type="percent" val="0"/>
        <cfvo type="num" val="4"/>
        <cfvo type="num" val="5"/>
      </iconSet>
    </cfRule>
  </conditionalFormatting>
  <conditionalFormatting sqref="D3086">
    <cfRule type="iconSet" priority="405">
      <iconSet iconSet="3Symbols2" reverse="1">
        <cfvo type="percent" val="0"/>
        <cfvo type="num" val="4"/>
        <cfvo type="num" val="5"/>
      </iconSet>
    </cfRule>
  </conditionalFormatting>
  <conditionalFormatting sqref="D3087">
    <cfRule type="iconSet" priority="404">
      <iconSet iconSet="3Symbols2" reverse="1">
        <cfvo type="percent" val="0"/>
        <cfvo type="num" val="4"/>
        <cfvo type="num" val="5"/>
      </iconSet>
    </cfRule>
  </conditionalFormatting>
  <conditionalFormatting sqref="D3088">
    <cfRule type="iconSet" priority="403">
      <iconSet iconSet="3Symbols2" reverse="1">
        <cfvo type="percent" val="0"/>
        <cfvo type="num" val="4"/>
        <cfvo type="num" val="5"/>
      </iconSet>
    </cfRule>
  </conditionalFormatting>
  <conditionalFormatting sqref="D3089">
    <cfRule type="iconSet" priority="402">
      <iconSet iconSet="3Symbols2" reverse="1">
        <cfvo type="percent" val="0"/>
        <cfvo type="num" val="4"/>
        <cfvo type="num" val="5"/>
      </iconSet>
    </cfRule>
  </conditionalFormatting>
  <conditionalFormatting sqref="D3090">
    <cfRule type="iconSet" priority="401">
      <iconSet iconSet="3Symbols2" reverse="1">
        <cfvo type="percent" val="0"/>
        <cfvo type="num" val="4"/>
        <cfvo type="num" val="5"/>
      </iconSet>
    </cfRule>
  </conditionalFormatting>
  <conditionalFormatting sqref="D3091">
    <cfRule type="iconSet" priority="400">
      <iconSet iconSet="3Symbols2" reverse="1">
        <cfvo type="percent" val="0"/>
        <cfvo type="num" val="4"/>
        <cfvo type="num" val="5"/>
      </iconSet>
    </cfRule>
  </conditionalFormatting>
  <conditionalFormatting sqref="D3092">
    <cfRule type="iconSet" priority="399">
      <iconSet iconSet="3Symbols2" reverse="1">
        <cfvo type="percent" val="0"/>
        <cfvo type="num" val="4"/>
        <cfvo type="num" val="5"/>
      </iconSet>
    </cfRule>
  </conditionalFormatting>
  <conditionalFormatting sqref="D3093">
    <cfRule type="iconSet" priority="398">
      <iconSet iconSet="3Symbols2" reverse="1">
        <cfvo type="percent" val="0"/>
        <cfvo type="num" val="4"/>
        <cfvo type="num" val="5"/>
      </iconSet>
    </cfRule>
  </conditionalFormatting>
  <conditionalFormatting sqref="D3094">
    <cfRule type="iconSet" priority="397">
      <iconSet iconSet="3Symbols2" reverse="1">
        <cfvo type="percent" val="0"/>
        <cfvo type="num" val="4"/>
        <cfvo type="num" val="5"/>
      </iconSet>
    </cfRule>
  </conditionalFormatting>
  <conditionalFormatting sqref="D3095">
    <cfRule type="iconSet" priority="396">
      <iconSet iconSet="3Symbols2" reverse="1">
        <cfvo type="percent" val="0"/>
        <cfvo type="num" val="4"/>
        <cfvo type="num" val="5"/>
      </iconSet>
    </cfRule>
  </conditionalFormatting>
  <conditionalFormatting sqref="D3096">
    <cfRule type="iconSet" priority="395">
      <iconSet iconSet="3Symbols2" reverse="1">
        <cfvo type="percent" val="0"/>
        <cfvo type="num" val="4"/>
        <cfvo type="num" val="5"/>
      </iconSet>
    </cfRule>
  </conditionalFormatting>
  <conditionalFormatting sqref="D3097">
    <cfRule type="iconSet" priority="394">
      <iconSet iconSet="3Symbols2" reverse="1">
        <cfvo type="percent" val="0"/>
        <cfvo type="num" val="4"/>
        <cfvo type="num" val="5"/>
      </iconSet>
    </cfRule>
  </conditionalFormatting>
  <conditionalFormatting sqref="D3098">
    <cfRule type="iconSet" priority="393">
      <iconSet iconSet="3Symbols2" reverse="1">
        <cfvo type="percent" val="0"/>
        <cfvo type="num" val="4"/>
        <cfvo type="num" val="5"/>
      </iconSet>
    </cfRule>
  </conditionalFormatting>
  <conditionalFormatting sqref="D3099">
    <cfRule type="iconSet" priority="392">
      <iconSet iconSet="3Symbols2" reverse="1">
        <cfvo type="percent" val="0"/>
        <cfvo type="num" val="4"/>
        <cfvo type="num" val="5"/>
      </iconSet>
    </cfRule>
  </conditionalFormatting>
  <conditionalFormatting sqref="D3100">
    <cfRule type="iconSet" priority="391">
      <iconSet iconSet="3Symbols2" reverse="1">
        <cfvo type="percent" val="0"/>
        <cfvo type="num" val="4"/>
        <cfvo type="num" val="5"/>
      </iconSet>
    </cfRule>
  </conditionalFormatting>
  <conditionalFormatting sqref="D3106">
    <cfRule type="iconSet" priority="390">
      <iconSet iconSet="3Symbols2" reverse="1">
        <cfvo type="percent" val="0"/>
        <cfvo type="num" val="4"/>
        <cfvo type="num" val="5"/>
      </iconSet>
    </cfRule>
  </conditionalFormatting>
  <conditionalFormatting sqref="D3107">
    <cfRule type="iconSet" priority="389">
      <iconSet iconSet="3Symbols2" reverse="1">
        <cfvo type="percent" val="0"/>
        <cfvo type="num" val="4"/>
        <cfvo type="num" val="5"/>
      </iconSet>
    </cfRule>
  </conditionalFormatting>
  <conditionalFormatting sqref="D3108">
    <cfRule type="iconSet" priority="388">
      <iconSet iconSet="3Symbols2" reverse="1">
        <cfvo type="percent" val="0"/>
        <cfvo type="num" val="4"/>
        <cfvo type="num" val="5"/>
      </iconSet>
    </cfRule>
  </conditionalFormatting>
  <conditionalFormatting sqref="D3109">
    <cfRule type="iconSet" priority="387">
      <iconSet iconSet="3Symbols2" reverse="1">
        <cfvo type="percent" val="0"/>
        <cfvo type="num" val="4"/>
        <cfvo type="num" val="5"/>
      </iconSet>
    </cfRule>
  </conditionalFormatting>
  <conditionalFormatting sqref="D3110">
    <cfRule type="iconSet" priority="386">
      <iconSet iconSet="3Symbols2" reverse="1">
        <cfvo type="percent" val="0"/>
        <cfvo type="num" val="4"/>
        <cfvo type="num" val="5"/>
      </iconSet>
    </cfRule>
  </conditionalFormatting>
  <conditionalFormatting sqref="D3111">
    <cfRule type="iconSet" priority="385">
      <iconSet iconSet="3Symbols2" reverse="1">
        <cfvo type="percent" val="0"/>
        <cfvo type="num" val="4"/>
        <cfvo type="num" val="5"/>
      </iconSet>
    </cfRule>
  </conditionalFormatting>
  <conditionalFormatting sqref="D3112">
    <cfRule type="iconSet" priority="384">
      <iconSet iconSet="3Symbols2" reverse="1">
        <cfvo type="percent" val="0"/>
        <cfvo type="num" val="4"/>
        <cfvo type="num" val="5"/>
      </iconSet>
    </cfRule>
  </conditionalFormatting>
  <conditionalFormatting sqref="D3113">
    <cfRule type="iconSet" priority="383">
      <iconSet iconSet="3Symbols2" reverse="1">
        <cfvo type="percent" val="0"/>
        <cfvo type="num" val="4"/>
        <cfvo type="num" val="5"/>
      </iconSet>
    </cfRule>
  </conditionalFormatting>
  <conditionalFormatting sqref="D3114">
    <cfRule type="iconSet" priority="382">
      <iconSet iconSet="3Symbols2" reverse="1">
        <cfvo type="percent" val="0"/>
        <cfvo type="num" val="4"/>
        <cfvo type="num" val="5"/>
      </iconSet>
    </cfRule>
  </conditionalFormatting>
  <conditionalFormatting sqref="D3115">
    <cfRule type="iconSet" priority="381">
      <iconSet iconSet="3Symbols2" reverse="1">
        <cfvo type="percent" val="0"/>
        <cfvo type="num" val="4"/>
        <cfvo type="num" val="5"/>
      </iconSet>
    </cfRule>
  </conditionalFormatting>
  <conditionalFormatting sqref="D3116">
    <cfRule type="iconSet" priority="380">
      <iconSet iconSet="3Symbols2" reverse="1">
        <cfvo type="percent" val="0"/>
        <cfvo type="num" val="4"/>
        <cfvo type="num" val="5"/>
      </iconSet>
    </cfRule>
  </conditionalFormatting>
  <conditionalFormatting sqref="D3117">
    <cfRule type="iconSet" priority="379">
      <iconSet iconSet="3Symbols2" reverse="1">
        <cfvo type="percent" val="0"/>
        <cfvo type="num" val="4"/>
        <cfvo type="num" val="5"/>
      </iconSet>
    </cfRule>
  </conditionalFormatting>
  <conditionalFormatting sqref="D3118">
    <cfRule type="iconSet" priority="378">
      <iconSet iconSet="3Symbols2" reverse="1">
        <cfvo type="percent" val="0"/>
        <cfvo type="num" val="4"/>
        <cfvo type="num" val="5"/>
      </iconSet>
    </cfRule>
  </conditionalFormatting>
  <conditionalFormatting sqref="D3119">
    <cfRule type="iconSet" priority="377">
      <iconSet iconSet="3Symbols2" reverse="1">
        <cfvo type="percent" val="0"/>
        <cfvo type="num" val="4"/>
        <cfvo type="num" val="5"/>
      </iconSet>
    </cfRule>
  </conditionalFormatting>
  <conditionalFormatting sqref="D3120">
    <cfRule type="iconSet" priority="376">
      <iconSet iconSet="3Symbols2" reverse="1">
        <cfvo type="percent" val="0"/>
        <cfvo type="num" val="4"/>
        <cfvo type="num" val="5"/>
      </iconSet>
    </cfRule>
  </conditionalFormatting>
  <conditionalFormatting sqref="D3121">
    <cfRule type="iconSet" priority="375">
      <iconSet iconSet="3Symbols2" reverse="1">
        <cfvo type="percent" val="0"/>
        <cfvo type="num" val="4"/>
        <cfvo type="num" val="5"/>
      </iconSet>
    </cfRule>
  </conditionalFormatting>
  <conditionalFormatting sqref="D3122">
    <cfRule type="iconSet" priority="374">
      <iconSet iconSet="3Symbols2" reverse="1">
        <cfvo type="percent" val="0"/>
        <cfvo type="num" val="4"/>
        <cfvo type="num" val="5"/>
      </iconSet>
    </cfRule>
  </conditionalFormatting>
  <conditionalFormatting sqref="D3123">
    <cfRule type="iconSet" priority="373">
      <iconSet iconSet="3Symbols2" reverse="1">
        <cfvo type="percent" val="0"/>
        <cfvo type="num" val="4"/>
        <cfvo type="num" val="5"/>
      </iconSet>
    </cfRule>
  </conditionalFormatting>
  <conditionalFormatting sqref="D3124 D3198 D3234:D3242">
    <cfRule type="iconSet" priority="372">
      <iconSet iconSet="3Symbols2" reverse="1">
        <cfvo type="percent" val="0"/>
        <cfvo type="num" val="4"/>
        <cfvo type="num" val="5"/>
      </iconSet>
    </cfRule>
  </conditionalFormatting>
  <conditionalFormatting sqref="D3125">
    <cfRule type="iconSet" priority="371">
      <iconSet iconSet="3Symbols2" reverse="1">
        <cfvo type="percent" val="0"/>
        <cfvo type="num" val="4"/>
        <cfvo type="num" val="5"/>
      </iconSet>
    </cfRule>
  </conditionalFormatting>
  <conditionalFormatting sqref="D3126">
    <cfRule type="iconSet" priority="370">
      <iconSet iconSet="3Symbols2" reverse="1">
        <cfvo type="percent" val="0"/>
        <cfvo type="num" val="4"/>
        <cfvo type="num" val="5"/>
      </iconSet>
    </cfRule>
  </conditionalFormatting>
  <conditionalFormatting sqref="D3127">
    <cfRule type="iconSet" priority="369">
      <iconSet iconSet="3Symbols2" reverse="1">
        <cfvo type="percent" val="0"/>
        <cfvo type="num" val="4"/>
        <cfvo type="num" val="5"/>
      </iconSet>
    </cfRule>
  </conditionalFormatting>
  <conditionalFormatting sqref="D3128">
    <cfRule type="iconSet" priority="368">
      <iconSet iconSet="3Symbols2" reverse="1">
        <cfvo type="percent" val="0"/>
        <cfvo type="num" val="4"/>
        <cfvo type="num" val="5"/>
      </iconSet>
    </cfRule>
  </conditionalFormatting>
  <conditionalFormatting sqref="D3129">
    <cfRule type="iconSet" priority="367">
      <iconSet iconSet="3Symbols2" reverse="1">
        <cfvo type="percent" val="0"/>
        <cfvo type="num" val="4"/>
        <cfvo type="num" val="5"/>
      </iconSet>
    </cfRule>
  </conditionalFormatting>
  <conditionalFormatting sqref="D3132">
    <cfRule type="iconSet" priority="365">
      <iconSet iconSet="3Symbols2" reverse="1">
        <cfvo type="percent" val="0"/>
        <cfvo type="num" val="4"/>
        <cfvo type="num" val="5"/>
      </iconSet>
    </cfRule>
  </conditionalFormatting>
  <conditionalFormatting sqref="D3134">
    <cfRule type="iconSet" priority="363">
      <iconSet iconSet="3Symbols2" reverse="1">
        <cfvo type="percent" val="0"/>
        <cfvo type="num" val="4"/>
        <cfvo type="num" val="5"/>
      </iconSet>
    </cfRule>
  </conditionalFormatting>
  <conditionalFormatting sqref="D3135">
    <cfRule type="iconSet" priority="362">
      <iconSet iconSet="3Symbols2" reverse="1">
        <cfvo type="percent" val="0"/>
        <cfvo type="num" val="4"/>
        <cfvo type="num" val="5"/>
      </iconSet>
    </cfRule>
  </conditionalFormatting>
  <conditionalFormatting sqref="D3136">
    <cfRule type="iconSet" priority="361">
      <iconSet iconSet="3Symbols2" reverse="1">
        <cfvo type="percent" val="0"/>
        <cfvo type="num" val="4"/>
        <cfvo type="num" val="5"/>
      </iconSet>
    </cfRule>
  </conditionalFormatting>
  <conditionalFormatting sqref="D3137">
    <cfRule type="iconSet" priority="360">
      <iconSet iconSet="3Symbols2" reverse="1">
        <cfvo type="percent" val="0"/>
        <cfvo type="num" val="4"/>
        <cfvo type="num" val="5"/>
      </iconSet>
    </cfRule>
  </conditionalFormatting>
  <conditionalFormatting sqref="D3138">
    <cfRule type="iconSet" priority="359">
      <iconSet iconSet="3Symbols2" reverse="1">
        <cfvo type="percent" val="0"/>
        <cfvo type="num" val="4"/>
        <cfvo type="num" val="5"/>
      </iconSet>
    </cfRule>
  </conditionalFormatting>
  <conditionalFormatting sqref="D3139">
    <cfRule type="iconSet" priority="358">
      <iconSet iconSet="3Symbols2" reverse="1">
        <cfvo type="percent" val="0"/>
        <cfvo type="num" val="4"/>
        <cfvo type="num" val="5"/>
      </iconSet>
    </cfRule>
  </conditionalFormatting>
  <conditionalFormatting sqref="D3183">
    <cfRule type="iconSet" priority="325">
      <iconSet iconSet="3Symbols2" reverse="1">
        <cfvo type="percent" val="0"/>
        <cfvo type="num" val="4"/>
        <cfvo type="num" val="5"/>
      </iconSet>
    </cfRule>
  </conditionalFormatting>
  <conditionalFormatting sqref="D3184:D3189">
    <cfRule type="iconSet" priority="324">
      <iconSet iconSet="3Symbols2" reverse="1">
        <cfvo type="percent" val="0"/>
        <cfvo type="num" val="4"/>
        <cfvo type="num" val="5"/>
      </iconSet>
    </cfRule>
  </conditionalFormatting>
  <conditionalFormatting sqref="D3182">
    <cfRule type="iconSet" priority="323">
      <iconSet iconSet="3Symbols2" reverse="1">
        <cfvo type="percent" val="0"/>
        <cfvo type="num" val="4"/>
        <cfvo type="num" val="5"/>
      </iconSet>
    </cfRule>
  </conditionalFormatting>
  <conditionalFormatting sqref="D3190">
    <cfRule type="iconSet" priority="322">
      <iconSet iconSet="3Symbols2" reverse="1">
        <cfvo type="percent" val="0"/>
        <cfvo type="num" val="4"/>
        <cfvo type="num" val="5"/>
      </iconSet>
    </cfRule>
  </conditionalFormatting>
  <conditionalFormatting sqref="D3191">
    <cfRule type="iconSet" priority="321">
      <iconSet iconSet="3Symbols2" reverse="1">
        <cfvo type="percent" val="0"/>
        <cfvo type="num" val="4"/>
        <cfvo type="num" val="5"/>
      </iconSet>
    </cfRule>
  </conditionalFormatting>
  <conditionalFormatting sqref="D3192">
    <cfRule type="iconSet" priority="320">
      <iconSet iconSet="3Symbols2" reverse="1">
        <cfvo type="percent" val="0"/>
        <cfvo type="num" val="4"/>
        <cfvo type="num" val="5"/>
      </iconSet>
    </cfRule>
  </conditionalFormatting>
  <conditionalFormatting sqref="D3193">
    <cfRule type="iconSet" priority="319">
      <iconSet iconSet="3Symbols2" reverse="1">
        <cfvo type="percent" val="0"/>
        <cfvo type="num" val="4"/>
        <cfvo type="num" val="5"/>
      </iconSet>
    </cfRule>
  </conditionalFormatting>
  <conditionalFormatting sqref="D3194:D3195">
    <cfRule type="iconSet" priority="318">
      <iconSet iconSet="3Symbols2" reverse="1">
        <cfvo type="percent" val="0"/>
        <cfvo type="num" val="4"/>
        <cfvo type="num" val="5"/>
      </iconSet>
    </cfRule>
  </conditionalFormatting>
  <conditionalFormatting sqref="D3196">
    <cfRule type="iconSet" priority="316">
      <iconSet iconSet="3Symbols2" reverse="1">
        <cfvo type="percent" val="0"/>
        <cfvo type="num" val="4"/>
        <cfvo type="num" val="5"/>
      </iconSet>
    </cfRule>
  </conditionalFormatting>
  <conditionalFormatting sqref="D3197">
    <cfRule type="iconSet" priority="315">
      <iconSet iconSet="3Symbols2" reverse="1">
        <cfvo type="percent" val="0"/>
        <cfvo type="num" val="4"/>
        <cfvo type="num" val="5"/>
      </iconSet>
    </cfRule>
  </conditionalFormatting>
  <conditionalFormatting sqref="D3199">
    <cfRule type="iconSet" priority="311">
      <iconSet iconSet="3Symbols2" reverse="1">
        <cfvo type="percent" val="0"/>
        <cfvo type="num" val="4"/>
        <cfvo type="num" val="5"/>
      </iconSet>
    </cfRule>
  </conditionalFormatting>
  <conditionalFormatting sqref="D3199">
    <cfRule type="iconSet" priority="312">
      <iconSet iconSet="3Symbols2" reverse="1">
        <cfvo type="percent" val="0"/>
        <cfvo type="num" val="4"/>
        <cfvo type="num" val="5"/>
      </iconSet>
    </cfRule>
  </conditionalFormatting>
  <conditionalFormatting sqref="D3199">
    <cfRule type="iconSet" priority="313">
      <iconSet iconSet="3Symbols2" reverse="1">
        <cfvo type="percent" val="0"/>
        <cfvo type="num" val="4"/>
        <cfvo type="num" val="5"/>
      </iconSet>
    </cfRule>
  </conditionalFormatting>
  <conditionalFormatting sqref="D3199">
    <cfRule type="iconSet" priority="314">
      <iconSet iconSet="3Symbols2" reverse="1">
        <cfvo type="percent" val="0"/>
        <cfvo type="num" val="4"/>
        <cfvo type="num" val="5"/>
      </iconSet>
    </cfRule>
  </conditionalFormatting>
  <conditionalFormatting sqref="D3200">
    <cfRule type="iconSet" priority="310">
      <iconSet iconSet="3Symbols2" reverse="1">
        <cfvo type="percent" val="0"/>
        <cfvo type="num" val="4"/>
        <cfvo type="num" val="5"/>
      </iconSet>
    </cfRule>
  </conditionalFormatting>
  <conditionalFormatting sqref="D3201">
    <cfRule type="iconSet" priority="309">
      <iconSet iconSet="3Symbols2" reverse="1">
        <cfvo type="percent" val="0"/>
        <cfvo type="num" val="4"/>
        <cfvo type="num" val="5"/>
      </iconSet>
    </cfRule>
  </conditionalFormatting>
  <conditionalFormatting sqref="D3202">
    <cfRule type="iconSet" priority="308">
      <iconSet iconSet="3Symbols2" reverse="1">
        <cfvo type="percent" val="0"/>
        <cfvo type="num" val="4"/>
        <cfvo type="num" val="5"/>
      </iconSet>
    </cfRule>
  </conditionalFormatting>
  <conditionalFormatting sqref="D3203">
    <cfRule type="iconSet" priority="306">
      <iconSet iconSet="3Symbols2" reverse="1">
        <cfvo type="percent" val="0"/>
        <cfvo type="num" val="4"/>
        <cfvo type="num" val="5"/>
      </iconSet>
    </cfRule>
  </conditionalFormatting>
  <conditionalFormatting sqref="D3204">
    <cfRule type="iconSet" priority="305">
      <iconSet iconSet="3Symbols2" reverse="1">
        <cfvo type="percent" val="0"/>
        <cfvo type="num" val="4"/>
        <cfvo type="num" val="5"/>
      </iconSet>
    </cfRule>
  </conditionalFormatting>
  <conditionalFormatting sqref="D3205">
    <cfRule type="iconSet" priority="304">
      <iconSet iconSet="3Symbols2" reverse="1">
        <cfvo type="percent" val="0"/>
        <cfvo type="num" val="4"/>
        <cfvo type="num" val="5"/>
      </iconSet>
    </cfRule>
  </conditionalFormatting>
  <conditionalFormatting sqref="D3206">
    <cfRule type="iconSet" priority="303">
      <iconSet iconSet="3Symbols2" reverse="1">
        <cfvo type="percent" val="0"/>
        <cfvo type="num" val="4"/>
        <cfvo type="num" val="5"/>
      </iconSet>
    </cfRule>
  </conditionalFormatting>
  <conditionalFormatting sqref="D3207">
    <cfRule type="iconSet" priority="302">
      <iconSet iconSet="3Symbols2" reverse="1">
        <cfvo type="percent" val="0"/>
        <cfvo type="num" val="4"/>
        <cfvo type="num" val="5"/>
      </iconSet>
    </cfRule>
  </conditionalFormatting>
  <conditionalFormatting sqref="D3208">
    <cfRule type="iconSet" priority="300">
      <iconSet iconSet="3Symbols2" reverse="1">
        <cfvo type="percent" val="0"/>
        <cfvo type="num" val="4"/>
        <cfvo type="num" val="5"/>
      </iconSet>
    </cfRule>
  </conditionalFormatting>
  <conditionalFormatting sqref="D3208">
    <cfRule type="iconSet" priority="301">
      <iconSet iconSet="3Symbols2" reverse="1">
        <cfvo type="percent" val="0"/>
        <cfvo type="num" val="4"/>
        <cfvo type="num" val="5"/>
      </iconSet>
    </cfRule>
  </conditionalFormatting>
  <conditionalFormatting sqref="D3209">
    <cfRule type="iconSet" priority="298">
      <iconSet iconSet="3Symbols2" reverse="1">
        <cfvo type="percent" val="0"/>
        <cfvo type="num" val="4"/>
        <cfvo type="num" val="5"/>
      </iconSet>
    </cfRule>
  </conditionalFormatting>
  <conditionalFormatting sqref="D3209">
    <cfRule type="iconSet" priority="299">
      <iconSet iconSet="3Symbols2" reverse="1">
        <cfvo type="percent" val="0"/>
        <cfvo type="num" val="4"/>
        <cfvo type="num" val="5"/>
      </iconSet>
    </cfRule>
  </conditionalFormatting>
  <conditionalFormatting sqref="D3210">
    <cfRule type="iconSet" priority="296">
      <iconSet iconSet="3Symbols2" reverse="1">
        <cfvo type="percent" val="0"/>
        <cfvo type="num" val="4"/>
        <cfvo type="num" val="5"/>
      </iconSet>
    </cfRule>
  </conditionalFormatting>
  <conditionalFormatting sqref="D3210">
    <cfRule type="iconSet" priority="297">
      <iconSet iconSet="3Symbols2" reverse="1">
        <cfvo type="percent" val="0"/>
        <cfvo type="num" val="4"/>
        <cfvo type="num" val="5"/>
      </iconSet>
    </cfRule>
  </conditionalFormatting>
  <conditionalFormatting sqref="D3211">
    <cfRule type="iconSet" priority="294">
      <iconSet iconSet="3Symbols2" reverse="1">
        <cfvo type="percent" val="0"/>
        <cfvo type="num" val="4"/>
        <cfvo type="num" val="5"/>
      </iconSet>
    </cfRule>
  </conditionalFormatting>
  <conditionalFormatting sqref="D3211">
    <cfRule type="iconSet" priority="295">
      <iconSet iconSet="3Symbols2" reverse="1">
        <cfvo type="percent" val="0"/>
        <cfvo type="num" val="4"/>
        <cfvo type="num" val="5"/>
      </iconSet>
    </cfRule>
  </conditionalFormatting>
  <conditionalFormatting sqref="D3212">
    <cfRule type="iconSet" priority="292">
      <iconSet iconSet="3Symbols2" reverse="1">
        <cfvo type="percent" val="0"/>
        <cfvo type="num" val="4"/>
        <cfvo type="num" val="5"/>
      </iconSet>
    </cfRule>
  </conditionalFormatting>
  <conditionalFormatting sqref="D3212">
    <cfRule type="iconSet" priority="293">
      <iconSet iconSet="3Symbols2" reverse="1">
        <cfvo type="percent" val="0"/>
        <cfvo type="num" val="4"/>
        <cfvo type="num" val="5"/>
      </iconSet>
    </cfRule>
  </conditionalFormatting>
  <conditionalFormatting sqref="D3213">
    <cfRule type="iconSet" priority="291">
      <iconSet iconSet="3Symbols2" reverse="1">
        <cfvo type="percent" val="0"/>
        <cfvo type="num" val="4"/>
        <cfvo type="num" val="5"/>
      </iconSet>
    </cfRule>
  </conditionalFormatting>
  <conditionalFormatting sqref="D3214">
    <cfRule type="iconSet" priority="290">
      <iconSet iconSet="3Symbols2" reverse="1">
        <cfvo type="percent" val="0"/>
        <cfvo type="num" val="4"/>
        <cfvo type="num" val="5"/>
      </iconSet>
    </cfRule>
  </conditionalFormatting>
  <conditionalFormatting sqref="D3217">
    <cfRule type="iconSet" priority="289">
      <iconSet iconSet="3Symbols2" reverse="1">
        <cfvo type="percent" val="0"/>
        <cfvo type="num" val="4"/>
        <cfvo type="num" val="5"/>
      </iconSet>
    </cfRule>
  </conditionalFormatting>
  <conditionalFormatting sqref="D3218:D3227">
    <cfRule type="iconSet" priority="288">
      <iconSet iconSet="3Symbols2" reverse="1">
        <cfvo type="percent" val="0"/>
        <cfvo type="num" val="4"/>
        <cfvo type="num" val="5"/>
      </iconSet>
    </cfRule>
  </conditionalFormatting>
  <conditionalFormatting sqref="D3228">
    <cfRule type="iconSet" priority="284">
      <iconSet iconSet="3Symbols2" reverse="1">
        <cfvo type="percent" val="0"/>
        <cfvo type="num" val="4"/>
        <cfvo type="num" val="5"/>
      </iconSet>
    </cfRule>
  </conditionalFormatting>
  <conditionalFormatting sqref="D3229">
    <cfRule type="iconSet" priority="283">
      <iconSet iconSet="3Symbols2" reverse="1">
        <cfvo type="percent" val="0"/>
        <cfvo type="num" val="4"/>
        <cfvo type="num" val="5"/>
      </iconSet>
    </cfRule>
  </conditionalFormatting>
  <conditionalFormatting sqref="D3230">
    <cfRule type="iconSet" priority="282">
      <iconSet iconSet="3Symbols2" reverse="1">
        <cfvo type="percent" val="0"/>
        <cfvo type="num" val="4"/>
        <cfvo type="num" val="5"/>
      </iconSet>
    </cfRule>
  </conditionalFormatting>
  <conditionalFormatting sqref="D3231">
    <cfRule type="iconSet" priority="281">
      <iconSet iconSet="3Symbols2" reverse="1">
        <cfvo type="percent" val="0"/>
        <cfvo type="num" val="4"/>
        <cfvo type="num" val="5"/>
      </iconSet>
    </cfRule>
  </conditionalFormatting>
  <conditionalFormatting sqref="D3232">
    <cfRule type="iconSet" priority="280">
      <iconSet iconSet="3Symbols2" reverse="1">
        <cfvo type="percent" val="0"/>
        <cfvo type="num" val="4"/>
        <cfvo type="num" val="5"/>
      </iconSet>
    </cfRule>
  </conditionalFormatting>
  <conditionalFormatting sqref="D3243">
    <cfRule type="iconSet" priority="276">
      <iconSet iconSet="3Symbols2" reverse="1">
        <cfvo type="percent" val="0"/>
        <cfvo type="num" val="4"/>
        <cfvo type="num" val="5"/>
      </iconSet>
    </cfRule>
  </conditionalFormatting>
  <conditionalFormatting sqref="D3243">
    <cfRule type="iconSet" priority="277">
      <iconSet iconSet="3Symbols2" reverse="1">
        <cfvo type="percent" val="0"/>
        <cfvo type="num" val="4"/>
        <cfvo type="num" val="5"/>
      </iconSet>
    </cfRule>
  </conditionalFormatting>
  <conditionalFormatting sqref="D3243">
    <cfRule type="iconSet" priority="278">
      <iconSet iconSet="3Symbols2" reverse="1">
        <cfvo type="percent" val="0"/>
        <cfvo type="num" val="4"/>
        <cfvo type="num" val="5"/>
      </iconSet>
    </cfRule>
  </conditionalFormatting>
  <conditionalFormatting sqref="D3243">
    <cfRule type="iconSet" priority="279">
      <iconSet iconSet="3Symbols2" reverse="1">
        <cfvo type="percent" val="0"/>
        <cfvo type="num" val="4"/>
        <cfvo type="num" val="5"/>
      </iconSet>
    </cfRule>
  </conditionalFormatting>
  <conditionalFormatting sqref="D3244">
    <cfRule type="iconSet" priority="272">
      <iconSet iconSet="3Symbols2" reverse="1">
        <cfvo type="percent" val="0"/>
        <cfvo type="num" val="4"/>
        <cfvo type="num" val="5"/>
      </iconSet>
    </cfRule>
  </conditionalFormatting>
  <conditionalFormatting sqref="D3244">
    <cfRule type="iconSet" priority="273">
      <iconSet iconSet="3Symbols2" reverse="1">
        <cfvo type="percent" val="0"/>
        <cfvo type="num" val="4"/>
        <cfvo type="num" val="5"/>
      </iconSet>
    </cfRule>
  </conditionalFormatting>
  <conditionalFormatting sqref="D3244">
    <cfRule type="iconSet" priority="274">
      <iconSet iconSet="3Symbols2" reverse="1">
        <cfvo type="percent" val="0"/>
        <cfvo type="num" val="4"/>
        <cfvo type="num" val="5"/>
      </iconSet>
    </cfRule>
  </conditionalFormatting>
  <conditionalFormatting sqref="D3244">
    <cfRule type="iconSet" priority="275">
      <iconSet iconSet="3Symbols2" reverse="1">
        <cfvo type="percent" val="0"/>
        <cfvo type="num" val="4"/>
        <cfvo type="num" val="5"/>
      </iconSet>
    </cfRule>
  </conditionalFormatting>
  <conditionalFormatting sqref="D3245">
    <cfRule type="iconSet" priority="268">
      <iconSet iconSet="3Symbols2" reverse="1">
        <cfvo type="percent" val="0"/>
        <cfvo type="num" val="4"/>
        <cfvo type="num" val="5"/>
      </iconSet>
    </cfRule>
  </conditionalFormatting>
  <conditionalFormatting sqref="D3245">
    <cfRule type="iconSet" priority="269">
      <iconSet iconSet="3Symbols2" reverse="1">
        <cfvo type="percent" val="0"/>
        <cfvo type="num" val="4"/>
        <cfvo type="num" val="5"/>
      </iconSet>
    </cfRule>
  </conditionalFormatting>
  <conditionalFormatting sqref="D3245">
    <cfRule type="iconSet" priority="270">
      <iconSet iconSet="3Symbols2" reverse="1">
        <cfvo type="percent" val="0"/>
        <cfvo type="num" val="4"/>
        <cfvo type="num" val="5"/>
      </iconSet>
    </cfRule>
  </conditionalFormatting>
  <conditionalFormatting sqref="D3245">
    <cfRule type="iconSet" priority="271">
      <iconSet iconSet="3Symbols2" reverse="1">
        <cfvo type="percent" val="0"/>
        <cfvo type="num" val="4"/>
        <cfvo type="num" val="5"/>
      </iconSet>
    </cfRule>
  </conditionalFormatting>
  <conditionalFormatting sqref="D3246">
    <cfRule type="iconSet" priority="264">
      <iconSet iconSet="3Symbols2" reverse="1">
        <cfvo type="percent" val="0"/>
        <cfvo type="num" val="4"/>
        <cfvo type="num" val="5"/>
      </iconSet>
    </cfRule>
  </conditionalFormatting>
  <conditionalFormatting sqref="D3246">
    <cfRule type="iconSet" priority="265">
      <iconSet iconSet="3Symbols2" reverse="1">
        <cfvo type="percent" val="0"/>
        <cfvo type="num" val="4"/>
        <cfvo type="num" val="5"/>
      </iconSet>
    </cfRule>
  </conditionalFormatting>
  <conditionalFormatting sqref="D3246">
    <cfRule type="iconSet" priority="266">
      <iconSet iconSet="3Symbols2" reverse="1">
        <cfvo type="percent" val="0"/>
        <cfvo type="num" val="4"/>
        <cfvo type="num" val="5"/>
      </iconSet>
    </cfRule>
  </conditionalFormatting>
  <conditionalFormatting sqref="D3246">
    <cfRule type="iconSet" priority="267">
      <iconSet iconSet="3Symbols2" reverse="1">
        <cfvo type="percent" val="0"/>
        <cfvo type="num" val="4"/>
        <cfvo type="num" val="5"/>
      </iconSet>
    </cfRule>
  </conditionalFormatting>
  <conditionalFormatting sqref="D3247">
    <cfRule type="iconSet" priority="263">
      <iconSet iconSet="3Symbols2" reverse="1">
        <cfvo type="percent" val="0"/>
        <cfvo type="num" val="4"/>
        <cfvo type="num" val="5"/>
      </iconSet>
    </cfRule>
  </conditionalFormatting>
  <conditionalFormatting sqref="D3248">
    <cfRule type="iconSet" priority="262">
      <iconSet iconSet="3Symbols2" reverse="1">
        <cfvo type="percent" val="0"/>
        <cfvo type="num" val="4"/>
        <cfvo type="num" val="5"/>
      </iconSet>
    </cfRule>
  </conditionalFormatting>
  <conditionalFormatting sqref="D3249">
    <cfRule type="iconSet" priority="261">
      <iconSet iconSet="3Symbols2" reverse="1">
        <cfvo type="percent" val="0"/>
        <cfvo type="num" val="4"/>
        <cfvo type="num" val="5"/>
      </iconSet>
    </cfRule>
  </conditionalFormatting>
  <conditionalFormatting sqref="D3250:D3251">
    <cfRule type="iconSet" priority="260">
      <iconSet iconSet="3Symbols2" reverse="1">
        <cfvo type="percent" val="0"/>
        <cfvo type="num" val="4"/>
        <cfvo type="num" val="5"/>
      </iconSet>
    </cfRule>
  </conditionalFormatting>
  <conditionalFormatting sqref="D3252:D3258">
    <cfRule type="iconSet" priority="258">
      <iconSet iconSet="3Symbols2" reverse="1">
        <cfvo type="percent" val="0"/>
        <cfvo type="num" val="4"/>
        <cfvo type="num" val="5"/>
      </iconSet>
    </cfRule>
  </conditionalFormatting>
  <conditionalFormatting sqref="D3252:D3258">
    <cfRule type="iconSet" priority="259">
      <iconSet iconSet="3Symbols2" reverse="1">
        <cfvo type="percent" val="0"/>
        <cfvo type="num" val="4"/>
        <cfvo type="num" val="5"/>
      </iconSet>
    </cfRule>
  </conditionalFormatting>
  <conditionalFormatting sqref="D3273:D3278 D3259:D3263">
    <cfRule type="iconSet" priority="256">
      <iconSet iconSet="3Symbols2" reverse="1">
        <cfvo type="percent" val="0"/>
        <cfvo type="num" val="4"/>
        <cfvo type="num" val="5"/>
      </iconSet>
    </cfRule>
  </conditionalFormatting>
  <conditionalFormatting sqref="D3273:D3278">
    <cfRule type="iconSet" priority="257">
      <iconSet iconSet="3Symbols2" reverse="1">
        <cfvo type="percent" val="0"/>
        <cfvo type="num" val="4"/>
        <cfvo type="num" val="5"/>
      </iconSet>
    </cfRule>
  </conditionalFormatting>
  <conditionalFormatting sqref="D3265">
    <cfRule type="iconSet" priority="247">
      <iconSet iconSet="3Symbols2" reverse="1">
        <cfvo type="percent" val="0"/>
        <cfvo type="num" val="4"/>
        <cfvo type="num" val="5"/>
      </iconSet>
    </cfRule>
  </conditionalFormatting>
  <conditionalFormatting sqref="D3266">
    <cfRule type="iconSet" priority="246">
      <iconSet iconSet="3Symbols2" reverse="1">
        <cfvo type="percent" val="0"/>
        <cfvo type="num" val="4"/>
        <cfvo type="num" val="5"/>
      </iconSet>
    </cfRule>
  </conditionalFormatting>
  <conditionalFormatting sqref="D3267">
    <cfRule type="iconSet" priority="245">
      <iconSet iconSet="3Symbols2" reverse="1">
        <cfvo type="percent" val="0"/>
        <cfvo type="num" val="4"/>
        <cfvo type="num" val="5"/>
      </iconSet>
    </cfRule>
  </conditionalFormatting>
  <conditionalFormatting sqref="D3268">
    <cfRule type="iconSet" priority="244">
      <iconSet iconSet="3Symbols2" reverse="1">
        <cfvo type="percent" val="0"/>
        <cfvo type="num" val="4"/>
        <cfvo type="num" val="5"/>
      </iconSet>
    </cfRule>
  </conditionalFormatting>
  <conditionalFormatting sqref="D3269">
    <cfRule type="iconSet" priority="243">
      <iconSet iconSet="3Symbols2" reverse="1">
        <cfvo type="percent" val="0"/>
        <cfvo type="num" val="4"/>
        <cfvo type="num" val="5"/>
      </iconSet>
    </cfRule>
  </conditionalFormatting>
  <conditionalFormatting sqref="D3270">
    <cfRule type="iconSet" priority="242">
      <iconSet iconSet="3Symbols2" reverse="1">
        <cfvo type="percent" val="0"/>
        <cfvo type="num" val="4"/>
        <cfvo type="num" val="5"/>
      </iconSet>
    </cfRule>
  </conditionalFormatting>
  <conditionalFormatting sqref="D3264">
    <cfRule type="iconSet" priority="241">
      <iconSet iconSet="3Symbols2" reverse="1">
        <cfvo type="percent" val="0"/>
        <cfvo type="num" val="4"/>
        <cfvo type="num" val="5"/>
      </iconSet>
    </cfRule>
  </conditionalFormatting>
  <conditionalFormatting sqref="D2384">
    <cfRule type="iconSet" priority="240">
      <iconSet iconSet="3Symbols2" reverse="1">
        <cfvo type="percent" val="0"/>
        <cfvo type="num" val="4"/>
        <cfvo type="num" val="5"/>
      </iconSet>
    </cfRule>
  </conditionalFormatting>
  <conditionalFormatting sqref="D3271">
    <cfRule type="iconSet" priority="239">
      <iconSet iconSet="3Symbols2" reverse="1">
        <cfvo type="percent" val="0"/>
        <cfvo type="num" val="4"/>
        <cfvo type="num" val="5"/>
      </iconSet>
    </cfRule>
  </conditionalFormatting>
  <conditionalFormatting sqref="D3272">
    <cfRule type="iconSet" priority="238">
      <iconSet iconSet="3Symbols2" reverse="1">
        <cfvo type="percent" val="0"/>
        <cfvo type="num" val="4"/>
        <cfvo type="num" val="5"/>
      </iconSet>
    </cfRule>
  </conditionalFormatting>
  <conditionalFormatting sqref="D3279">
    <cfRule type="iconSet" priority="237">
      <iconSet iconSet="3Symbols2" reverse="1">
        <cfvo type="percent" val="0"/>
        <cfvo type="num" val="4"/>
        <cfvo type="num" val="5"/>
      </iconSet>
    </cfRule>
  </conditionalFormatting>
  <conditionalFormatting sqref="D3280">
    <cfRule type="iconSet" priority="235">
      <iconSet iconSet="3Symbols2" reverse="1">
        <cfvo type="percent" val="0"/>
        <cfvo type="num" val="4"/>
        <cfvo type="num" val="5"/>
      </iconSet>
    </cfRule>
  </conditionalFormatting>
  <conditionalFormatting sqref="D3280">
    <cfRule type="iconSet" priority="236">
      <iconSet iconSet="3Symbols2" reverse="1">
        <cfvo type="percent" val="0"/>
        <cfvo type="num" val="4"/>
        <cfvo type="num" val="5"/>
      </iconSet>
    </cfRule>
  </conditionalFormatting>
  <conditionalFormatting sqref="D3281">
    <cfRule type="iconSet" priority="233">
      <iconSet iconSet="3Symbols2" reverse="1">
        <cfvo type="percent" val="0"/>
        <cfvo type="num" val="4"/>
        <cfvo type="num" val="5"/>
      </iconSet>
    </cfRule>
  </conditionalFormatting>
  <conditionalFormatting sqref="D3281">
    <cfRule type="iconSet" priority="234">
      <iconSet iconSet="3Symbols2" reverse="1">
        <cfvo type="percent" val="0"/>
        <cfvo type="num" val="4"/>
        <cfvo type="num" val="5"/>
      </iconSet>
    </cfRule>
  </conditionalFormatting>
  <conditionalFormatting sqref="D3282">
    <cfRule type="iconSet" priority="231">
      <iconSet iconSet="3Symbols2" reverse="1">
        <cfvo type="percent" val="0"/>
        <cfvo type="num" val="4"/>
        <cfvo type="num" val="5"/>
      </iconSet>
    </cfRule>
  </conditionalFormatting>
  <conditionalFormatting sqref="D3282">
    <cfRule type="iconSet" priority="232">
      <iconSet iconSet="3Symbols2" reverse="1">
        <cfvo type="percent" val="0"/>
        <cfvo type="num" val="4"/>
        <cfvo type="num" val="5"/>
      </iconSet>
    </cfRule>
  </conditionalFormatting>
  <conditionalFormatting sqref="D3283">
    <cfRule type="iconSet" priority="229">
      <iconSet iconSet="3Symbols2" reverse="1">
        <cfvo type="percent" val="0"/>
        <cfvo type="num" val="4"/>
        <cfvo type="num" val="5"/>
      </iconSet>
    </cfRule>
  </conditionalFormatting>
  <conditionalFormatting sqref="D3283">
    <cfRule type="iconSet" priority="230">
      <iconSet iconSet="3Symbols2" reverse="1">
        <cfvo type="percent" val="0"/>
        <cfvo type="num" val="4"/>
        <cfvo type="num" val="5"/>
      </iconSet>
    </cfRule>
  </conditionalFormatting>
  <conditionalFormatting sqref="D3284">
    <cfRule type="iconSet" priority="227">
      <iconSet iconSet="3Symbols2" reverse="1">
        <cfvo type="percent" val="0"/>
        <cfvo type="num" val="4"/>
        <cfvo type="num" val="5"/>
      </iconSet>
    </cfRule>
  </conditionalFormatting>
  <conditionalFormatting sqref="D3284">
    <cfRule type="iconSet" priority="228">
      <iconSet iconSet="3Symbols2" reverse="1">
        <cfvo type="percent" val="0"/>
        <cfvo type="num" val="4"/>
        <cfvo type="num" val="5"/>
      </iconSet>
    </cfRule>
  </conditionalFormatting>
  <conditionalFormatting sqref="D3285">
    <cfRule type="iconSet" priority="225">
      <iconSet iconSet="3Symbols2" reverse="1">
        <cfvo type="percent" val="0"/>
        <cfvo type="num" val="4"/>
        <cfvo type="num" val="5"/>
      </iconSet>
    </cfRule>
  </conditionalFormatting>
  <conditionalFormatting sqref="D3285">
    <cfRule type="iconSet" priority="226">
      <iconSet iconSet="3Symbols2" reverse="1">
        <cfvo type="percent" val="0"/>
        <cfvo type="num" val="4"/>
        <cfvo type="num" val="5"/>
      </iconSet>
    </cfRule>
  </conditionalFormatting>
  <conditionalFormatting sqref="D3286">
    <cfRule type="iconSet" priority="223">
      <iconSet iconSet="3Symbols2" reverse="1">
        <cfvo type="percent" val="0"/>
        <cfvo type="num" val="4"/>
        <cfvo type="num" val="5"/>
      </iconSet>
    </cfRule>
  </conditionalFormatting>
  <conditionalFormatting sqref="D3286">
    <cfRule type="iconSet" priority="224">
      <iconSet iconSet="3Symbols2" reverse="1">
        <cfvo type="percent" val="0"/>
        <cfvo type="num" val="4"/>
        <cfvo type="num" val="5"/>
      </iconSet>
    </cfRule>
  </conditionalFormatting>
  <conditionalFormatting sqref="D3287:D3290">
    <cfRule type="iconSet" priority="222">
      <iconSet iconSet="3Symbols2" reverse="1">
        <cfvo type="percent" val="0"/>
        <cfvo type="num" val="4"/>
        <cfvo type="num" val="5"/>
      </iconSet>
    </cfRule>
  </conditionalFormatting>
  <conditionalFormatting sqref="D3291">
    <cfRule type="iconSet" priority="220">
      <iconSet iconSet="3Symbols2" reverse="1">
        <cfvo type="percent" val="0"/>
        <cfvo type="num" val="4"/>
        <cfvo type="num" val="5"/>
      </iconSet>
    </cfRule>
  </conditionalFormatting>
  <conditionalFormatting sqref="D3292">
    <cfRule type="iconSet" priority="219">
      <iconSet iconSet="3Symbols2" reverse="1">
        <cfvo type="percent" val="0"/>
        <cfvo type="num" val="4"/>
        <cfvo type="num" val="5"/>
      </iconSet>
    </cfRule>
  </conditionalFormatting>
  <conditionalFormatting sqref="D3293">
    <cfRule type="iconSet" priority="218">
      <iconSet iconSet="3Symbols2" reverse="1">
        <cfvo type="percent" val="0"/>
        <cfvo type="num" val="4"/>
        <cfvo type="num" val="5"/>
      </iconSet>
    </cfRule>
  </conditionalFormatting>
  <conditionalFormatting sqref="D3294">
    <cfRule type="iconSet" priority="217">
      <iconSet iconSet="3Symbols2" reverse="1">
        <cfvo type="percent" val="0"/>
        <cfvo type="num" val="4"/>
        <cfvo type="num" val="5"/>
      </iconSet>
    </cfRule>
  </conditionalFormatting>
  <conditionalFormatting sqref="D3295">
    <cfRule type="iconSet" priority="216">
      <iconSet iconSet="3Symbols2" reverse="1">
        <cfvo type="percent" val="0"/>
        <cfvo type="num" val="4"/>
        <cfvo type="num" val="5"/>
      </iconSet>
    </cfRule>
  </conditionalFormatting>
  <conditionalFormatting sqref="D3301:D3304">
    <cfRule type="iconSet" priority="214">
      <iconSet iconSet="3Symbols2" reverse="1">
        <cfvo type="percent" val="0"/>
        <cfvo type="num" val="4"/>
        <cfvo type="num" val="5"/>
      </iconSet>
    </cfRule>
  </conditionalFormatting>
  <conditionalFormatting sqref="D3301:D3304">
    <cfRule type="iconSet" priority="215">
      <iconSet iconSet="3Symbols2" reverse="1">
        <cfvo type="percent" val="0"/>
        <cfvo type="num" val="4"/>
        <cfvo type="num" val="5"/>
      </iconSet>
    </cfRule>
  </conditionalFormatting>
  <conditionalFormatting sqref="D3305">
    <cfRule type="iconSet" priority="213">
      <iconSet iconSet="3Symbols2" reverse="1">
        <cfvo type="percent" val="0"/>
        <cfvo type="num" val="4"/>
        <cfvo type="num" val="5"/>
      </iconSet>
    </cfRule>
  </conditionalFormatting>
  <conditionalFormatting sqref="D3306">
    <cfRule type="iconSet" priority="211">
      <iconSet iconSet="3Symbols2" reverse="1">
        <cfvo type="percent" val="0"/>
        <cfvo type="num" val="4"/>
        <cfvo type="num" val="5"/>
      </iconSet>
    </cfRule>
  </conditionalFormatting>
  <conditionalFormatting sqref="D3306">
    <cfRule type="iconSet" priority="212">
      <iconSet iconSet="3Symbols2" reverse="1">
        <cfvo type="percent" val="0"/>
        <cfvo type="num" val="4"/>
        <cfvo type="num" val="5"/>
      </iconSet>
    </cfRule>
  </conditionalFormatting>
  <conditionalFormatting sqref="D3307">
    <cfRule type="iconSet" priority="210">
      <iconSet iconSet="3Symbols2" reverse="1">
        <cfvo type="percent" val="0"/>
        <cfvo type="num" val="4"/>
        <cfvo type="num" val="5"/>
      </iconSet>
    </cfRule>
  </conditionalFormatting>
  <conditionalFormatting sqref="D3308">
    <cfRule type="iconSet" priority="209">
      <iconSet iconSet="3Symbols2" reverse="1">
        <cfvo type="percent" val="0"/>
        <cfvo type="num" val="4"/>
        <cfvo type="num" val="5"/>
      </iconSet>
    </cfRule>
  </conditionalFormatting>
  <conditionalFormatting sqref="D3309">
    <cfRule type="iconSet" priority="208">
      <iconSet iconSet="3Symbols2" reverse="1">
        <cfvo type="percent" val="0"/>
        <cfvo type="num" val="4"/>
        <cfvo type="num" val="5"/>
      </iconSet>
    </cfRule>
  </conditionalFormatting>
  <conditionalFormatting sqref="D3310">
    <cfRule type="iconSet" priority="206">
      <iconSet iconSet="3Symbols2" reverse="1">
        <cfvo type="percent" val="0"/>
        <cfvo type="num" val="4"/>
        <cfvo type="num" val="5"/>
      </iconSet>
    </cfRule>
  </conditionalFormatting>
  <conditionalFormatting sqref="D3310">
    <cfRule type="iconSet" priority="207">
      <iconSet iconSet="3Symbols2" reverse="1">
        <cfvo type="percent" val="0"/>
        <cfvo type="num" val="4"/>
        <cfvo type="num" val="5"/>
      </iconSet>
    </cfRule>
  </conditionalFormatting>
  <conditionalFormatting sqref="D3311">
    <cfRule type="iconSet" priority="204">
      <iconSet iconSet="3Symbols2" reverse="1">
        <cfvo type="percent" val="0"/>
        <cfvo type="num" val="4"/>
        <cfvo type="num" val="5"/>
      </iconSet>
    </cfRule>
  </conditionalFormatting>
  <conditionalFormatting sqref="D3311">
    <cfRule type="iconSet" priority="205">
      <iconSet iconSet="3Symbols2" reverse="1">
        <cfvo type="percent" val="0"/>
        <cfvo type="num" val="4"/>
        <cfvo type="num" val="5"/>
      </iconSet>
    </cfRule>
  </conditionalFormatting>
  <conditionalFormatting sqref="D3312">
    <cfRule type="iconSet" priority="202">
      <iconSet iconSet="3Symbols2" reverse="1">
        <cfvo type="percent" val="0"/>
        <cfvo type="num" val="4"/>
        <cfvo type="num" val="5"/>
      </iconSet>
    </cfRule>
  </conditionalFormatting>
  <conditionalFormatting sqref="D3312">
    <cfRule type="iconSet" priority="203">
      <iconSet iconSet="3Symbols2" reverse="1">
        <cfvo type="percent" val="0"/>
        <cfvo type="num" val="4"/>
        <cfvo type="num" val="5"/>
      </iconSet>
    </cfRule>
  </conditionalFormatting>
  <conditionalFormatting sqref="D3313">
    <cfRule type="iconSet" priority="200">
      <iconSet iconSet="3Symbols2" reverse="1">
        <cfvo type="percent" val="0"/>
        <cfvo type="num" val="4"/>
        <cfvo type="num" val="5"/>
      </iconSet>
    </cfRule>
  </conditionalFormatting>
  <conditionalFormatting sqref="D3313">
    <cfRule type="iconSet" priority="201">
      <iconSet iconSet="3Symbols2" reverse="1">
        <cfvo type="percent" val="0"/>
        <cfvo type="num" val="4"/>
        <cfvo type="num" val="5"/>
      </iconSet>
    </cfRule>
  </conditionalFormatting>
  <conditionalFormatting sqref="D3314">
    <cfRule type="iconSet" priority="198">
      <iconSet iconSet="3Symbols2" reverse="1">
        <cfvo type="percent" val="0"/>
        <cfvo type="num" val="4"/>
        <cfvo type="num" val="5"/>
      </iconSet>
    </cfRule>
  </conditionalFormatting>
  <conditionalFormatting sqref="D3314">
    <cfRule type="iconSet" priority="199">
      <iconSet iconSet="3Symbols2" reverse="1">
        <cfvo type="percent" val="0"/>
        <cfvo type="num" val="4"/>
        <cfvo type="num" val="5"/>
      </iconSet>
    </cfRule>
  </conditionalFormatting>
  <conditionalFormatting sqref="D3315">
    <cfRule type="iconSet" priority="197">
      <iconSet iconSet="3Symbols2" reverse="1">
        <cfvo type="percent" val="0"/>
        <cfvo type="num" val="4"/>
        <cfvo type="num" val="5"/>
      </iconSet>
    </cfRule>
  </conditionalFormatting>
  <conditionalFormatting sqref="D3316">
    <cfRule type="iconSet" priority="196">
      <iconSet iconSet="3Symbols2" reverse="1">
        <cfvo type="percent" val="0"/>
        <cfvo type="num" val="4"/>
        <cfvo type="num" val="5"/>
      </iconSet>
    </cfRule>
  </conditionalFormatting>
  <conditionalFormatting sqref="D3317">
    <cfRule type="iconSet" priority="195">
      <iconSet iconSet="3Symbols2" reverse="1">
        <cfvo type="percent" val="0"/>
        <cfvo type="num" val="4"/>
        <cfvo type="num" val="5"/>
      </iconSet>
    </cfRule>
  </conditionalFormatting>
  <conditionalFormatting sqref="D3318">
    <cfRule type="iconSet" priority="194">
      <iconSet iconSet="3Symbols2" reverse="1">
        <cfvo type="percent" val="0"/>
        <cfvo type="num" val="4"/>
        <cfvo type="num" val="5"/>
      </iconSet>
    </cfRule>
  </conditionalFormatting>
  <conditionalFormatting sqref="D3319">
    <cfRule type="iconSet" priority="193">
      <iconSet iconSet="3Symbols2" reverse="1">
        <cfvo type="percent" val="0"/>
        <cfvo type="num" val="4"/>
        <cfvo type="num" val="5"/>
      </iconSet>
    </cfRule>
  </conditionalFormatting>
  <conditionalFormatting sqref="D3320">
    <cfRule type="iconSet" priority="192">
      <iconSet iconSet="3Symbols2" reverse="1">
        <cfvo type="percent" val="0"/>
        <cfvo type="num" val="4"/>
        <cfvo type="num" val="5"/>
      </iconSet>
    </cfRule>
  </conditionalFormatting>
  <conditionalFormatting sqref="D3321">
    <cfRule type="iconSet" priority="191">
      <iconSet iconSet="3Symbols2" reverse="1">
        <cfvo type="percent" val="0"/>
        <cfvo type="num" val="4"/>
        <cfvo type="num" val="5"/>
      </iconSet>
    </cfRule>
  </conditionalFormatting>
  <conditionalFormatting sqref="D3322">
    <cfRule type="iconSet" priority="190">
      <iconSet iconSet="3Symbols2" reverse="1">
        <cfvo type="percent" val="0"/>
        <cfvo type="num" val="4"/>
        <cfvo type="num" val="5"/>
      </iconSet>
    </cfRule>
  </conditionalFormatting>
  <conditionalFormatting sqref="D3323">
    <cfRule type="iconSet" priority="189">
      <iconSet iconSet="3Symbols2" reverse="1">
        <cfvo type="percent" val="0"/>
        <cfvo type="num" val="4"/>
        <cfvo type="num" val="5"/>
      </iconSet>
    </cfRule>
  </conditionalFormatting>
  <conditionalFormatting sqref="D3324">
    <cfRule type="iconSet" priority="188">
      <iconSet iconSet="3Symbols2" reverse="1">
        <cfvo type="percent" val="0"/>
        <cfvo type="num" val="4"/>
        <cfvo type="num" val="5"/>
      </iconSet>
    </cfRule>
  </conditionalFormatting>
  <conditionalFormatting sqref="D3325">
    <cfRule type="iconSet" priority="186">
      <iconSet iconSet="3Symbols2" reverse="1">
        <cfvo type="percent" val="0"/>
        <cfvo type="num" val="4"/>
        <cfvo type="num" val="5"/>
      </iconSet>
    </cfRule>
  </conditionalFormatting>
  <conditionalFormatting sqref="D3325">
    <cfRule type="iconSet" priority="187">
      <iconSet iconSet="3Symbols2" reverse="1">
        <cfvo type="percent" val="0"/>
        <cfvo type="num" val="4"/>
        <cfvo type="num" val="5"/>
      </iconSet>
    </cfRule>
  </conditionalFormatting>
  <conditionalFormatting sqref="D3326">
    <cfRule type="iconSet" priority="184">
      <iconSet iconSet="3Symbols2" reverse="1">
        <cfvo type="percent" val="0"/>
        <cfvo type="num" val="4"/>
        <cfvo type="num" val="5"/>
      </iconSet>
    </cfRule>
  </conditionalFormatting>
  <conditionalFormatting sqref="D3326">
    <cfRule type="iconSet" priority="185">
      <iconSet iconSet="3Symbols2" reverse="1">
        <cfvo type="percent" val="0"/>
        <cfvo type="num" val="4"/>
        <cfvo type="num" val="5"/>
      </iconSet>
    </cfRule>
  </conditionalFormatting>
  <conditionalFormatting sqref="D3327">
    <cfRule type="iconSet" priority="182">
      <iconSet iconSet="3Symbols2" reverse="1">
        <cfvo type="percent" val="0"/>
        <cfvo type="num" val="4"/>
        <cfvo type="num" val="5"/>
      </iconSet>
    </cfRule>
  </conditionalFormatting>
  <conditionalFormatting sqref="D3327">
    <cfRule type="iconSet" priority="183">
      <iconSet iconSet="3Symbols2" reverse="1">
        <cfvo type="percent" val="0"/>
        <cfvo type="num" val="4"/>
        <cfvo type="num" val="5"/>
      </iconSet>
    </cfRule>
  </conditionalFormatting>
  <conditionalFormatting sqref="D3328">
    <cfRule type="iconSet" priority="180">
      <iconSet iconSet="3Symbols2" reverse="1">
        <cfvo type="percent" val="0"/>
        <cfvo type="num" val="4"/>
        <cfvo type="num" val="5"/>
      </iconSet>
    </cfRule>
  </conditionalFormatting>
  <conditionalFormatting sqref="D3328">
    <cfRule type="iconSet" priority="181">
      <iconSet iconSet="3Symbols2" reverse="1">
        <cfvo type="percent" val="0"/>
        <cfvo type="num" val="4"/>
        <cfvo type="num" val="5"/>
      </iconSet>
    </cfRule>
  </conditionalFormatting>
  <conditionalFormatting sqref="D3329">
    <cfRule type="iconSet" priority="179">
      <iconSet iconSet="3Symbols2" reverse="1">
        <cfvo type="percent" val="0"/>
        <cfvo type="num" val="4"/>
        <cfvo type="num" val="5"/>
      </iconSet>
    </cfRule>
  </conditionalFormatting>
  <conditionalFormatting sqref="D3330">
    <cfRule type="iconSet" priority="177">
      <iconSet iconSet="3Symbols2" reverse="1">
        <cfvo type="percent" val="0"/>
        <cfvo type="num" val="4"/>
        <cfvo type="num" val="5"/>
      </iconSet>
    </cfRule>
  </conditionalFormatting>
  <conditionalFormatting sqref="D3330">
    <cfRule type="iconSet" priority="178">
      <iconSet iconSet="3Symbols2" reverse="1">
        <cfvo type="percent" val="0"/>
        <cfvo type="num" val="4"/>
        <cfvo type="num" val="5"/>
      </iconSet>
    </cfRule>
  </conditionalFormatting>
  <conditionalFormatting sqref="D3331">
    <cfRule type="iconSet" priority="175">
      <iconSet iconSet="3Symbols2" reverse="1">
        <cfvo type="percent" val="0"/>
        <cfvo type="num" val="4"/>
        <cfvo type="num" val="5"/>
      </iconSet>
    </cfRule>
  </conditionalFormatting>
  <conditionalFormatting sqref="D3331">
    <cfRule type="iconSet" priority="176">
      <iconSet iconSet="3Symbols2" reverse="1">
        <cfvo type="percent" val="0"/>
        <cfvo type="num" val="4"/>
        <cfvo type="num" val="5"/>
      </iconSet>
    </cfRule>
  </conditionalFormatting>
  <conditionalFormatting sqref="D3332">
    <cfRule type="iconSet" priority="173">
      <iconSet iconSet="3Symbols2" reverse="1">
        <cfvo type="percent" val="0"/>
        <cfvo type="num" val="4"/>
        <cfvo type="num" val="5"/>
      </iconSet>
    </cfRule>
  </conditionalFormatting>
  <conditionalFormatting sqref="D3332">
    <cfRule type="iconSet" priority="174">
      <iconSet iconSet="3Symbols2" reverse="1">
        <cfvo type="percent" val="0"/>
        <cfvo type="num" val="4"/>
        <cfvo type="num" val="5"/>
      </iconSet>
    </cfRule>
  </conditionalFormatting>
  <conditionalFormatting sqref="D3333">
    <cfRule type="iconSet" priority="171">
      <iconSet iconSet="3Symbols2" reverse="1">
        <cfvo type="percent" val="0"/>
        <cfvo type="num" val="4"/>
        <cfvo type="num" val="5"/>
      </iconSet>
    </cfRule>
  </conditionalFormatting>
  <conditionalFormatting sqref="D3333">
    <cfRule type="iconSet" priority="172">
      <iconSet iconSet="3Symbols2" reverse="1">
        <cfvo type="percent" val="0"/>
        <cfvo type="num" val="4"/>
        <cfvo type="num" val="5"/>
      </iconSet>
    </cfRule>
  </conditionalFormatting>
  <conditionalFormatting sqref="D3334">
    <cfRule type="iconSet" priority="169">
      <iconSet iconSet="3Symbols2" reverse="1">
        <cfvo type="percent" val="0"/>
        <cfvo type="num" val="4"/>
        <cfvo type="num" val="5"/>
      </iconSet>
    </cfRule>
  </conditionalFormatting>
  <conditionalFormatting sqref="D3334">
    <cfRule type="iconSet" priority="170">
      <iconSet iconSet="3Symbols2" reverse="1">
        <cfvo type="percent" val="0"/>
        <cfvo type="num" val="4"/>
        <cfvo type="num" val="5"/>
      </iconSet>
    </cfRule>
  </conditionalFormatting>
  <conditionalFormatting sqref="D3335">
    <cfRule type="iconSet" priority="168">
      <iconSet iconSet="3Symbols2" reverse="1">
        <cfvo type="percent" val="0"/>
        <cfvo type="num" val="4"/>
        <cfvo type="num" val="5"/>
      </iconSet>
    </cfRule>
  </conditionalFormatting>
  <conditionalFormatting sqref="D3336">
    <cfRule type="iconSet" priority="166">
      <iconSet iconSet="3Symbols2" reverse="1">
        <cfvo type="percent" val="0"/>
        <cfvo type="num" val="4"/>
        <cfvo type="num" val="5"/>
      </iconSet>
    </cfRule>
  </conditionalFormatting>
  <conditionalFormatting sqref="D3336">
    <cfRule type="iconSet" priority="167">
      <iconSet iconSet="3Symbols2" reverse="1">
        <cfvo type="percent" val="0"/>
        <cfvo type="num" val="4"/>
        <cfvo type="num" val="5"/>
      </iconSet>
    </cfRule>
  </conditionalFormatting>
  <conditionalFormatting sqref="D3337:D3338">
    <cfRule type="iconSet" priority="165">
      <iconSet iconSet="3Symbols2" reverse="1">
        <cfvo type="percent" val="0"/>
        <cfvo type="num" val="4"/>
        <cfvo type="num" val="5"/>
      </iconSet>
    </cfRule>
  </conditionalFormatting>
  <conditionalFormatting sqref="D3339 D3381:D3384">
    <cfRule type="iconSet" priority="164">
      <iconSet iconSet="3Symbols2" reverse="1">
        <cfvo type="percent" val="0"/>
        <cfvo type="num" val="4"/>
        <cfvo type="num" val="5"/>
      </iconSet>
    </cfRule>
  </conditionalFormatting>
  <conditionalFormatting sqref="D3340">
    <cfRule type="iconSet" priority="163">
      <iconSet iconSet="3Symbols2" reverse="1">
        <cfvo type="percent" val="0"/>
        <cfvo type="num" val="4"/>
        <cfvo type="num" val="5"/>
      </iconSet>
    </cfRule>
  </conditionalFormatting>
  <conditionalFormatting sqref="D3341">
    <cfRule type="iconSet" priority="162">
      <iconSet iconSet="3Symbols2" reverse="1">
        <cfvo type="percent" val="0"/>
        <cfvo type="num" val="4"/>
        <cfvo type="num" val="5"/>
      </iconSet>
    </cfRule>
  </conditionalFormatting>
  <conditionalFormatting sqref="D3342">
    <cfRule type="iconSet" priority="161">
      <iconSet iconSet="3Symbols2" reverse="1">
        <cfvo type="percent" val="0"/>
        <cfvo type="num" val="4"/>
        <cfvo type="num" val="5"/>
      </iconSet>
    </cfRule>
  </conditionalFormatting>
  <conditionalFormatting sqref="D3343">
    <cfRule type="iconSet" priority="160">
      <iconSet iconSet="3Symbols2" reverse="1">
        <cfvo type="percent" val="0"/>
        <cfvo type="num" val="4"/>
        <cfvo type="num" val="5"/>
      </iconSet>
    </cfRule>
  </conditionalFormatting>
  <conditionalFormatting sqref="D3344">
    <cfRule type="iconSet" priority="157">
      <iconSet iconSet="3Symbols2" reverse="1">
        <cfvo type="percent" val="0"/>
        <cfvo type="num" val="4"/>
        <cfvo type="num" val="5"/>
      </iconSet>
    </cfRule>
  </conditionalFormatting>
  <conditionalFormatting sqref="D3345">
    <cfRule type="iconSet" priority="156">
      <iconSet iconSet="3Symbols2" reverse="1">
        <cfvo type="percent" val="0"/>
        <cfvo type="num" val="4"/>
        <cfvo type="num" val="5"/>
      </iconSet>
    </cfRule>
  </conditionalFormatting>
  <conditionalFormatting sqref="D3346:D3357">
    <cfRule type="iconSet" priority="155">
      <iconSet iconSet="3Symbols2" reverse="1">
        <cfvo type="percent" val="0"/>
        <cfvo type="num" val="4"/>
        <cfvo type="num" val="5"/>
      </iconSet>
    </cfRule>
  </conditionalFormatting>
  <conditionalFormatting sqref="D3358">
    <cfRule type="iconSet" priority="154">
      <iconSet iconSet="3Symbols2" reverse="1">
        <cfvo type="percent" val="0"/>
        <cfvo type="num" val="4"/>
        <cfvo type="num" val="5"/>
      </iconSet>
    </cfRule>
  </conditionalFormatting>
  <conditionalFormatting sqref="D3359">
    <cfRule type="iconSet" priority="152">
      <iconSet iconSet="3Symbols2" reverse="1">
        <cfvo type="percent" val="0"/>
        <cfvo type="num" val="4"/>
        <cfvo type="num" val="5"/>
      </iconSet>
    </cfRule>
  </conditionalFormatting>
  <conditionalFormatting sqref="D3359">
    <cfRule type="iconSet" priority="153">
      <iconSet iconSet="3Symbols2" reverse="1">
        <cfvo type="percent" val="0"/>
        <cfvo type="num" val="4"/>
        <cfvo type="num" val="5"/>
      </iconSet>
    </cfRule>
  </conditionalFormatting>
  <conditionalFormatting sqref="D3360:D3365">
    <cfRule type="iconSet" priority="148">
      <iconSet iconSet="3Symbols2" reverse="1">
        <cfvo type="percent" val="0"/>
        <cfvo type="num" val="4"/>
        <cfvo type="num" val="5"/>
      </iconSet>
    </cfRule>
  </conditionalFormatting>
  <conditionalFormatting sqref="D3360:D3365">
    <cfRule type="iconSet" priority="149">
      <iconSet iconSet="3Symbols2" reverse="1">
        <cfvo type="percent" val="0"/>
        <cfvo type="num" val="4"/>
        <cfvo type="num" val="5"/>
      </iconSet>
    </cfRule>
  </conditionalFormatting>
  <conditionalFormatting sqref="D3366">
    <cfRule type="iconSet" priority="147">
      <iconSet iconSet="3Symbols2" reverse="1">
        <cfvo type="percent" val="0"/>
        <cfvo type="num" val="4"/>
        <cfvo type="num" val="5"/>
      </iconSet>
    </cfRule>
  </conditionalFormatting>
  <conditionalFormatting sqref="D3367">
    <cfRule type="iconSet" priority="146">
      <iconSet iconSet="3Symbols2" reverse="1">
        <cfvo type="percent" val="0"/>
        <cfvo type="num" val="4"/>
        <cfvo type="num" val="5"/>
      </iconSet>
    </cfRule>
  </conditionalFormatting>
  <conditionalFormatting sqref="D3368:D3376">
    <cfRule type="iconSet" priority="144">
      <iconSet iconSet="3Symbols2" reverse="1">
        <cfvo type="percent" val="0"/>
        <cfvo type="num" val="4"/>
        <cfvo type="num" val="5"/>
      </iconSet>
    </cfRule>
  </conditionalFormatting>
  <conditionalFormatting sqref="D3368:D3376">
    <cfRule type="iconSet" priority="145">
      <iconSet iconSet="3Symbols2" reverse="1">
        <cfvo type="percent" val="0"/>
        <cfvo type="num" val="4"/>
        <cfvo type="num" val="5"/>
      </iconSet>
    </cfRule>
  </conditionalFormatting>
  <conditionalFormatting sqref="D3377">
    <cfRule type="iconSet" priority="143">
      <iconSet iconSet="3Symbols2" reverse="1">
        <cfvo type="percent" val="0"/>
        <cfvo type="num" val="4"/>
        <cfvo type="num" val="5"/>
      </iconSet>
    </cfRule>
  </conditionalFormatting>
  <conditionalFormatting sqref="D3378">
    <cfRule type="iconSet" priority="142">
      <iconSet iconSet="3Symbols2" reverse="1">
        <cfvo type="percent" val="0"/>
        <cfvo type="num" val="4"/>
        <cfvo type="num" val="5"/>
      </iconSet>
    </cfRule>
  </conditionalFormatting>
  <conditionalFormatting sqref="D3379">
    <cfRule type="iconSet" priority="141">
      <iconSet iconSet="3Symbols2" reverse="1">
        <cfvo type="percent" val="0"/>
        <cfvo type="num" val="4"/>
        <cfvo type="num" val="5"/>
      </iconSet>
    </cfRule>
  </conditionalFormatting>
  <conditionalFormatting sqref="D3380">
    <cfRule type="iconSet" priority="140">
      <iconSet iconSet="3Symbols2" reverse="1">
        <cfvo type="percent" val="0"/>
        <cfvo type="num" val="4"/>
        <cfvo type="num" val="5"/>
      </iconSet>
    </cfRule>
  </conditionalFormatting>
  <conditionalFormatting sqref="D3385">
    <cfRule type="iconSet" priority="138">
      <iconSet iconSet="3Symbols2" reverse="1">
        <cfvo type="percent" val="0"/>
        <cfvo type="num" val="4"/>
        <cfvo type="num" val="5"/>
      </iconSet>
    </cfRule>
  </conditionalFormatting>
  <conditionalFormatting sqref="D3385">
    <cfRule type="iconSet" priority="139">
      <iconSet iconSet="3Symbols2" reverse="1">
        <cfvo type="percent" val="0"/>
        <cfvo type="num" val="4"/>
        <cfvo type="num" val="5"/>
      </iconSet>
    </cfRule>
  </conditionalFormatting>
  <conditionalFormatting sqref="D3386">
    <cfRule type="iconSet" priority="137">
      <iconSet iconSet="3Symbols2" reverse="1">
        <cfvo type="percent" val="0"/>
        <cfvo type="num" val="4"/>
        <cfvo type="num" val="5"/>
      </iconSet>
    </cfRule>
  </conditionalFormatting>
  <conditionalFormatting sqref="D3387:D3398">
    <cfRule type="iconSet" priority="136">
      <iconSet iconSet="3Symbols2" reverse="1">
        <cfvo type="percent" val="0"/>
        <cfvo type="num" val="4"/>
        <cfvo type="num" val="5"/>
      </iconSet>
    </cfRule>
  </conditionalFormatting>
  <conditionalFormatting sqref="D3399:D3401">
    <cfRule type="iconSet" priority="135">
      <iconSet iconSet="3Symbols2" reverse="1">
        <cfvo type="percent" val="0"/>
        <cfvo type="num" val="4"/>
        <cfvo type="num" val="5"/>
      </iconSet>
    </cfRule>
  </conditionalFormatting>
  <conditionalFormatting sqref="D3402:D3422">
    <cfRule type="iconSet" priority="133">
      <iconSet iconSet="3Symbols2" reverse="1">
        <cfvo type="percent" val="0"/>
        <cfvo type="num" val="4"/>
        <cfvo type="num" val="5"/>
      </iconSet>
    </cfRule>
  </conditionalFormatting>
  <conditionalFormatting sqref="D3402:D3422">
    <cfRule type="iconSet" priority="134">
      <iconSet iconSet="3Symbols2" reverse="1">
        <cfvo type="percent" val="0"/>
        <cfvo type="num" val="4"/>
        <cfvo type="num" val="5"/>
      </iconSet>
    </cfRule>
  </conditionalFormatting>
  <conditionalFormatting sqref="D3298">
    <cfRule type="iconSet" priority="127">
      <iconSet iconSet="3Symbols2" reverse="1">
        <cfvo type="percent" val="0"/>
        <cfvo type="num" val="4"/>
        <cfvo type="num" val="5"/>
      </iconSet>
    </cfRule>
  </conditionalFormatting>
  <conditionalFormatting sqref="D3298">
    <cfRule type="iconSet" priority="128">
      <iconSet iconSet="3Symbols2" reverse="1">
        <cfvo type="percent" val="0"/>
        <cfvo type="num" val="4"/>
        <cfvo type="num" val="5"/>
      </iconSet>
    </cfRule>
  </conditionalFormatting>
  <conditionalFormatting sqref="D3426:D3429">
    <cfRule type="iconSet" priority="115">
      <iconSet iconSet="3Symbols2" reverse="1">
        <cfvo type="percent" val="0"/>
        <cfvo type="num" val="4"/>
        <cfvo type="num" val="5"/>
      </iconSet>
    </cfRule>
  </conditionalFormatting>
  <conditionalFormatting sqref="D3426:D3429">
    <cfRule type="iconSet" priority="116">
      <iconSet iconSet="3Symbols2" reverse="1">
        <cfvo type="percent" val="0"/>
        <cfvo type="num" val="4"/>
        <cfvo type="num" val="5"/>
      </iconSet>
    </cfRule>
  </conditionalFormatting>
  <conditionalFormatting sqref="D3424">
    <cfRule type="iconSet" priority="111">
      <iconSet iconSet="3Symbols2" reverse="1">
        <cfvo type="percent" val="0"/>
        <cfvo type="num" val="4"/>
        <cfvo type="num" val="5"/>
      </iconSet>
    </cfRule>
  </conditionalFormatting>
  <conditionalFormatting sqref="D3424">
    <cfRule type="iconSet" priority="112">
      <iconSet iconSet="3Symbols2" reverse="1">
        <cfvo type="percent" val="0"/>
        <cfvo type="num" val="4"/>
        <cfvo type="num" val="5"/>
      </iconSet>
    </cfRule>
  </conditionalFormatting>
  <conditionalFormatting sqref="D3423">
    <cfRule type="iconSet" priority="109">
      <iconSet iconSet="3Symbols2" reverse="1">
        <cfvo type="percent" val="0"/>
        <cfvo type="num" val="4"/>
        <cfvo type="num" val="5"/>
      </iconSet>
    </cfRule>
  </conditionalFormatting>
  <conditionalFormatting sqref="D3423">
    <cfRule type="iconSet" priority="110">
      <iconSet iconSet="3Symbols2" reverse="1">
        <cfvo type="percent" val="0"/>
        <cfvo type="num" val="4"/>
        <cfvo type="num" val="5"/>
      </iconSet>
    </cfRule>
  </conditionalFormatting>
  <conditionalFormatting sqref="D3425">
    <cfRule type="iconSet" priority="107">
      <iconSet iconSet="3Symbols2" reverse="1">
        <cfvo type="percent" val="0"/>
        <cfvo type="num" val="4"/>
        <cfvo type="num" val="5"/>
      </iconSet>
    </cfRule>
  </conditionalFormatting>
  <conditionalFormatting sqref="D3425">
    <cfRule type="iconSet" priority="108">
      <iconSet iconSet="3Symbols2" reverse="1">
        <cfvo type="percent" val="0"/>
        <cfvo type="num" val="4"/>
        <cfvo type="num" val="5"/>
      </iconSet>
    </cfRule>
  </conditionalFormatting>
  <conditionalFormatting sqref="D3430:D3436">
    <cfRule type="iconSet" priority="103">
      <iconSet iconSet="3Symbols2" reverse="1">
        <cfvo type="percent" val="0"/>
        <cfvo type="num" val="4"/>
        <cfvo type="num" val="5"/>
      </iconSet>
    </cfRule>
  </conditionalFormatting>
  <conditionalFormatting sqref="D3430:D3436">
    <cfRule type="iconSet" priority="104">
      <iconSet iconSet="3Symbols2" reverse="1">
        <cfvo type="percent" val="0"/>
        <cfvo type="num" val="4"/>
        <cfvo type="num" val="5"/>
      </iconSet>
    </cfRule>
  </conditionalFormatting>
  <conditionalFormatting sqref="D3437">
    <cfRule type="iconSet" priority="95">
      <iconSet iconSet="3Symbols2" reverse="1">
        <cfvo type="percent" val="0"/>
        <cfvo type="num" val="4"/>
        <cfvo type="num" val="5"/>
      </iconSet>
    </cfRule>
  </conditionalFormatting>
  <conditionalFormatting sqref="D3437">
    <cfRule type="iconSet" priority="96">
      <iconSet iconSet="3Symbols2" reverse="1">
        <cfvo type="percent" val="0"/>
        <cfvo type="num" val="4"/>
        <cfvo type="num" val="5"/>
      </iconSet>
    </cfRule>
  </conditionalFormatting>
  <conditionalFormatting sqref="D3438">
    <cfRule type="iconSet" priority="93">
      <iconSet iconSet="3Symbols2" reverse="1">
        <cfvo type="percent" val="0"/>
        <cfvo type="num" val="4"/>
        <cfvo type="num" val="5"/>
      </iconSet>
    </cfRule>
  </conditionalFormatting>
  <conditionalFormatting sqref="D3438">
    <cfRule type="iconSet" priority="94">
      <iconSet iconSet="3Symbols2" reverse="1">
        <cfvo type="percent" val="0"/>
        <cfvo type="num" val="4"/>
        <cfvo type="num" val="5"/>
      </iconSet>
    </cfRule>
  </conditionalFormatting>
  <conditionalFormatting sqref="D3439">
    <cfRule type="iconSet" priority="91">
      <iconSet iconSet="3Symbols2" reverse="1">
        <cfvo type="percent" val="0"/>
        <cfvo type="num" val="4"/>
        <cfvo type="num" val="5"/>
      </iconSet>
    </cfRule>
  </conditionalFormatting>
  <conditionalFormatting sqref="D3439">
    <cfRule type="iconSet" priority="92">
      <iconSet iconSet="3Symbols2" reverse="1">
        <cfvo type="percent" val="0"/>
        <cfvo type="num" val="4"/>
        <cfvo type="num" val="5"/>
      </iconSet>
    </cfRule>
  </conditionalFormatting>
  <conditionalFormatting sqref="D3440:D3452">
    <cfRule type="iconSet" priority="90">
      <iconSet iconSet="3Symbols2" reverse="1">
        <cfvo type="percent" val="0"/>
        <cfvo type="num" val="4"/>
        <cfvo type="num" val="5"/>
      </iconSet>
    </cfRule>
  </conditionalFormatting>
  <conditionalFormatting sqref="D3453">
    <cfRule type="iconSet" priority="80">
      <iconSet iconSet="3Symbols2" reverse="1">
        <cfvo type="percent" val="0"/>
        <cfvo type="num" val="4"/>
        <cfvo type="num" val="5"/>
      </iconSet>
    </cfRule>
  </conditionalFormatting>
  <conditionalFormatting sqref="D3454">
    <cfRule type="iconSet" priority="79">
      <iconSet iconSet="3Symbols2" reverse="1">
        <cfvo type="percent" val="0"/>
        <cfvo type="num" val="4"/>
        <cfvo type="num" val="5"/>
      </iconSet>
    </cfRule>
  </conditionalFormatting>
  <conditionalFormatting sqref="D3455:D3456">
    <cfRule type="iconSet" priority="78">
      <iconSet iconSet="3Symbols2" reverse="1">
        <cfvo type="percent" val="0"/>
        <cfvo type="num" val="4"/>
        <cfvo type="num" val="5"/>
      </iconSet>
    </cfRule>
  </conditionalFormatting>
  <conditionalFormatting sqref="D3457:D3466">
    <cfRule type="iconSet" priority="76">
      <iconSet iconSet="3Symbols2" reverse="1">
        <cfvo type="percent" val="0"/>
        <cfvo type="num" val="4"/>
        <cfvo type="num" val="5"/>
      </iconSet>
    </cfRule>
  </conditionalFormatting>
  <conditionalFormatting sqref="D3457:D3466">
    <cfRule type="iconSet" priority="77">
      <iconSet iconSet="3Symbols2" reverse="1">
        <cfvo type="percent" val="0"/>
        <cfvo type="num" val="4"/>
        <cfvo type="num" val="5"/>
      </iconSet>
    </cfRule>
  </conditionalFormatting>
  <conditionalFormatting sqref="D3467">
    <cfRule type="iconSet" priority="75">
      <iconSet iconSet="3Symbols2" reverse="1">
        <cfvo type="percent" val="0"/>
        <cfvo type="num" val="4"/>
        <cfvo type="num" val="5"/>
      </iconSet>
    </cfRule>
  </conditionalFormatting>
  <conditionalFormatting sqref="D3468">
    <cfRule type="iconSet" priority="74">
      <iconSet iconSet="3Symbols2" reverse="1">
        <cfvo type="percent" val="0"/>
        <cfvo type="num" val="4"/>
        <cfvo type="num" val="5"/>
      </iconSet>
    </cfRule>
  </conditionalFormatting>
  <conditionalFormatting sqref="D3469">
    <cfRule type="iconSet" priority="73">
      <iconSet iconSet="3Symbols2" reverse="1">
        <cfvo type="percent" val="0"/>
        <cfvo type="num" val="4"/>
        <cfvo type="num" val="5"/>
      </iconSet>
    </cfRule>
  </conditionalFormatting>
  <conditionalFormatting sqref="D3470">
    <cfRule type="iconSet" priority="72">
      <iconSet iconSet="3Symbols2" reverse="1">
        <cfvo type="percent" val="0"/>
        <cfvo type="num" val="4"/>
        <cfvo type="num" val="5"/>
      </iconSet>
    </cfRule>
  </conditionalFormatting>
  <conditionalFormatting sqref="D3471">
    <cfRule type="iconSet" priority="71">
      <iconSet iconSet="3Symbols2" reverse="1">
        <cfvo type="percent" val="0"/>
        <cfvo type="num" val="4"/>
        <cfvo type="num" val="5"/>
      </iconSet>
    </cfRule>
  </conditionalFormatting>
  <conditionalFormatting sqref="D3472">
    <cfRule type="iconSet" priority="70">
      <iconSet iconSet="3Symbols2" reverse="1">
        <cfvo type="percent" val="0"/>
        <cfvo type="num" val="4"/>
        <cfvo type="num" val="5"/>
      </iconSet>
    </cfRule>
  </conditionalFormatting>
  <conditionalFormatting sqref="D3473">
    <cfRule type="iconSet" priority="69">
      <iconSet iconSet="3Symbols2" reverse="1">
        <cfvo type="percent" val="0"/>
        <cfvo type="num" val="4"/>
        <cfvo type="num" val="5"/>
      </iconSet>
    </cfRule>
  </conditionalFormatting>
  <conditionalFormatting sqref="D3474">
    <cfRule type="iconSet" priority="68">
      <iconSet iconSet="3Symbols2" reverse="1">
        <cfvo type="percent" val="0"/>
        <cfvo type="num" val="4"/>
        <cfvo type="num" val="5"/>
      </iconSet>
    </cfRule>
  </conditionalFormatting>
  <conditionalFormatting sqref="D3475">
    <cfRule type="iconSet" priority="67">
      <iconSet iconSet="3Symbols2" reverse="1">
        <cfvo type="percent" val="0"/>
        <cfvo type="num" val="4"/>
        <cfvo type="num" val="5"/>
      </iconSet>
    </cfRule>
  </conditionalFormatting>
  <conditionalFormatting sqref="D3476:D3481">
    <cfRule type="iconSet" priority="66">
      <iconSet iconSet="3Symbols2" reverse="1">
        <cfvo type="percent" val="0"/>
        <cfvo type="num" val="4"/>
        <cfvo type="num" val="5"/>
      </iconSet>
    </cfRule>
  </conditionalFormatting>
  <conditionalFormatting sqref="D3482">
    <cfRule type="iconSet" priority="64">
      <iconSet iconSet="3Symbols2" reverse="1">
        <cfvo type="percent" val="0"/>
        <cfvo type="num" val="4"/>
        <cfvo type="num" val="5"/>
      </iconSet>
    </cfRule>
  </conditionalFormatting>
  <conditionalFormatting sqref="D3483:D3487">
    <cfRule type="iconSet" priority="63">
      <iconSet iconSet="3Symbols2" reverse="1">
        <cfvo type="percent" val="0"/>
        <cfvo type="num" val="4"/>
        <cfvo type="num" val="5"/>
      </iconSet>
    </cfRule>
  </conditionalFormatting>
  <conditionalFormatting sqref="D3488:D3492">
    <cfRule type="iconSet" priority="62">
      <iconSet iconSet="3Symbols2" reverse="1">
        <cfvo type="percent" val="0"/>
        <cfvo type="num" val="4"/>
        <cfvo type="num" val="5"/>
      </iconSet>
    </cfRule>
  </conditionalFormatting>
  <conditionalFormatting sqref="D3493">
    <cfRule type="iconSet" priority="61">
      <iconSet iconSet="3Symbols2" reverse="1">
        <cfvo type="percent" val="0"/>
        <cfvo type="num" val="4"/>
        <cfvo type="num" val="5"/>
      </iconSet>
    </cfRule>
  </conditionalFormatting>
  <conditionalFormatting sqref="D3494">
    <cfRule type="iconSet" priority="60">
      <iconSet iconSet="3Symbols2" reverse="1">
        <cfvo type="percent" val="0"/>
        <cfvo type="num" val="4"/>
        <cfvo type="num" val="5"/>
      </iconSet>
    </cfRule>
  </conditionalFormatting>
  <conditionalFormatting sqref="D3495:D3496">
    <cfRule type="iconSet" priority="59">
      <iconSet iconSet="3Symbols2" reverse="1">
        <cfvo type="percent" val="0"/>
        <cfvo type="num" val="4"/>
        <cfvo type="num" val="5"/>
      </iconSet>
    </cfRule>
  </conditionalFormatting>
  <conditionalFormatting sqref="D3497">
    <cfRule type="iconSet" priority="58">
      <iconSet iconSet="3Symbols2" reverse="1">
        <cfvo type="percent" val="0"/>
        <cfvo type="num" val="4"/>
        <cfvo type="num" val="5"/>
      </iconSet>
    </cfRule>
  </conditionalFormatting>
  <conditionalFormatting sqref="D3498">
    <cfRule type="iconSet" priority="57">
      <iconSet iconSet="3Symbols2" reverse="1">
        <cfvo type="percent" val="0"/>
        <cfvo type="num" val="4"/>
        <cfvo type="num" val="5"/>
      </iconSet>
    </cfRule>
  </conditionalFormatting>
  <conditionalFormatting sqref="D3499">
    <cfRule type="iconSet" priority="56">
      <iconSet iconSet="3Symbols2" reverse="1">
        <cfvo type="percent" val="0"/>
        <cfvo type="num" val="4"/>
        <cfvo type="num" val="5"/>
      </iconSet>
    </cfRule>
  </conditionalFormatting>
  <conditionalFormatting sqref="D3501">
    <cfRule type="iconSet" priority="55">
      <iconSet iconSet="3Symbols2" reverse="1">
        <cfvo type="percent" val="0"/>
        <cfvo type="num" val="4"/>
        <cfvo type="num" val="5"/>
      </iconSet>
    </cfRule>
  </conditionalFormatting>
  <conditionalFormatting sqref="D3502">
    <cfRule type="iconSet" priority="54">
      <iconSet iconSet="3Symbols2" reverse="1">
        <cfvo type="percent" val="0"/>
        <cfvo type="num" val="4"/>
        <cfvo type="num" val="5"/>
      </iconSet>
    </cfRule>
  </conditionalFormatting>
  <conditionalFormatting sqref="D3503:D3510">
    <cfRule type="iconSet" priority="53">
      <iconSet iconSet="3Symbols2" reverse="1">
        <cfvo type="percent" val="0"/>
        <cfvo type="num" val="4"/>
        <cfvo type="num" val="5"/>
      </iconSet>
    </cfRule>
  </conditionalFormatting>
  <conditionalFormatting sqref="D3500">
    <cfRule type="iconSet" priority="52">
      <iconSet iconSet="3Symbols2" reverse="1">
        <cfvo type="percent" val="0"/>
        <cfvo type="num" val="4"/>
        <cfvo type="num" val="5"/>
      </iconSet>
    </cfRule>
  </conditionalFormatting>
  <conditionalFormatting sqref="D3511:D3517">
    <cfRule type="iconSet" priority="51">
      <iconSet iconSet="3Symbols2" reverse="1">
        <cfvo type="percent" val="0"/>
        <cfvo type="num" val="4"/>
        <cfvo type="num" val="5"/>
      </iconSet>
    </cfRule>
  </conditionalFormatting>
  <conditionalFormatting sqref="D3518">
    <cfRule type="iconSet" priority="50">
      <iconSet iconSet="3Symbols2" reverse="1">
        <cfvo type="percent" val="0"/>
        <cfvo type="num" val="4"/>
        <cfvo type="num" val="5"/>
      </iconSet>
    </cfRule>
  </conditionalFormatting>
  <conditionalFormatting sqref="D3519">
    <cfRule type="iconSet" priority="49">
      <iconSet iconSet="3Symbols2" reverse="1">
        <cfvo type="percent" val="0"/>
        <cfvo type="num" val="4"/>
        <cfvo type="num" val="5"/>
      </iconSet>
    </cfRule>
  </conditionalFormatting>
  <conditionalFormatting sqref="D3520">
    <cfRule type="iconSet" priority="47">
      <iconSet iconSet="3Symbols2" reverse="1">
        <cfvo type="percent" val="0"/>
        <cfvo type="num" val="4"/>
        <cfvo type="num" val="5"/>
      </iconSet>
    </cfRule>
  </conditionalFormatting>
  <conditionalFormatting sqref="D3521">
    <cfRule type="iconSet" priority="46">
      <iconSet iconSet="3Symbols2" reverse="1">
        <cfvo type="percent" val="0"/>
        <cfvo type="num" val="4"/>
        <cfvo type="num" val="5"/>
      </iconSet>
    </cfRule>
  </conditionalFormatting>
  <conditionalFormatting sqref="D3522">
    <cfRule type="iconSet" priority="45">
      <iconSet iconSet="3Symbols2" reverse="1">
        <cfvo type="percent" val="0"/>
        <cfvo type="num" val="4"/>
        <cfvo type="num" val="5"/>
      </iconSet>
    </cfRule>
  </conditionalFormatting>
  <conditionalFormatting sqref="D3523:D3525">
    <cfRule type="iconSet" priority="44">
      <iconSet iconSet="3Symbols2" reverse="1">
        <cfvo type="percent" val="0"/>
        <cfvo type="num" val="4"/>
        <cfvo type="num" val="5"/>
      </iconSet>
    </cfRule>
  </conditionalFormatting>
  <conditionalFormatting sqref="D3526">
    <cfRule type="iconSet" priority="41">
      <iconSet iconSet="3Symbols2" reverse="1">
        <cfvo type="percent" val="0"/>
        <cfvo type="num" val="4"/>
        <cfvo type="num" val="5"/>
      </iconSet>
    </cfRule>
  </conditionalFormatting>
  <conditionalFormatting sqref="D3527">
    <cfRule type="iconSet" priority="40">
      <iconSet iconSet="3Symbols2" reverse="1">
        <cfvo type="percent" val="0"/>
        <cfvo type="num" val="4"/>
        <cfvo type="num" val="5"/>
      </iconSet>
    </cfRule>
  </conditionalFormatting>
  <conditionalFormatting sqref="D3528">
    <cfRule type="iconSet" priority="38">
      <iconSet iconSet="3Symbols2" reverse="1">
        <cfvo type="percent" val="0"/>
        <cfvo type="num" val="4"/>
        <cfvo type="num" val="5"/>
      </iconSet>
    </cfRule>
  </conditionalFormatting>
  <conditionalFormatting sqref="D3529">
    <cfRule type="iconSet" priority="36">
      <iconSet iconSet="3Symbols2" reverse="1">
        <cfvo type="percent" val="0"/>
        <cfvo type="num" val="4"/>
        <cfvo type="num" val="5"/>
      </iconSet>
    </cfRule>
  </conditionalFormatting>
  <conditionalFormatting sqref="D3530">
    <cfRule type="iconSet" priority="35">
      <iconSet iconSet="3Symbols2" reverse="1">
        <cfvo type="percent" val="0"/>
        <cfvo type="num" val="4"/>
        <cfvo type="num" val="5"/>
      </iconSet>
    </cfRule>
  </conditionalFormatting>
  <conditionalFormatting sqref="D3567 D3233 D2830:D2831 D2358:D2376 D2176 D2201 D2203 D2213 D2172 D2236 D2253:D2260 D2265:D2280 D2144 D2189:D2190 D2193 D2223 D2225 D2228:D2229 D2233:D2234 D2282:D2293 D2383 D2333:D2336 D2408:D2411 D2497:D2499 D2661 D2572:D2577 D2589:D2596 D2619:D2625 D2689:D2695 D2868 D2955:D2962 D3000:D3001 D3101:D3105 D1:D2119 D2241:D2243 D2248:D2250 D2296:D2297 D2303 D2306:D2307 D2385:D2386 D2393:D2398 D2400:D2402 D2520 D2522 D2554 D2556 D2579:D2584 D2587 D2606:D2607 D2628 D2631 D2675:D2676 D2707 D2727:D2728 D2733 D2735 D2737:D2740 D2742 D2756 D2775 D2777 D2833:D2838 D2840:D2843 D2845:D2848 D2856 D2888 D2897:D2898 D2900:D2905 D2912:D2924 D2927 D2933 D2935:D2937 D2939:D2950 D2952 D3130:D3131 D3133 D3140 D2414:D2493 D3215:D3216 D3142:D3181 D3296:D3297 D3299:D3300 D3569:D1048576">
    <cfRule type="iconSet" priority="1029">
      <iconSet iconSet="3Symbols2" reverse="1">
        <cfvo type="percent" val="0"/>
        <cfvo type="num" val="4"/>
        <cfvo type="num" val="5"/>
      </iconSet>
    </cfRule>
  </conditionalFormatting>
  <conditionalFormatting sqref="D3531">
    <cfRule type="iconSet" priority="34">
      <iconSet iconSet="3Symbols2" reverse="1">
        <cfvo type="percent" val="0"/>
        <cfvo type="num" val="4"/>
        <cfvo type="num" val="5"/>
      </iconSet>
    </cfRule>
  </conditionalFormatting>
  <conditionalFormatting sqref="D3532">
    <cfRule type="iconSet" priority="33">
      <iconSet iconSet="3Symbols2" reverse="1">
        <cfvo type="percent" val="0"/>
        <cfvo type="num" val="4"/>
        <cfvo type="num" val="5"/>
      </iconSet>
    </cfRule>
  </conditionalFormatting>
  <conditionalFormatting sqref="D3533">
    <cfRule type="iconSet" priority="32">
      <iconSet iconSet="3Symbols2" reverse="1">
        <cfvo type="percent" val="0"/>
        <cfvo type="num" val="4"/>
        <cfvo type="num" val="5"/>
      </iconSet>
    </cfRule>
  </conditionalFormatting>
  <conditionalFormatting sqref="D3534">
    <cfRule type="iconSet" priority="30">
      <iconSet iconSet="3Symbols2" reverse="1">
        <cfvo type="percent" val="0"/>
        <cfvo type="num" val="4"/>
        <cfvo type="num" val="5"/>
      </iconSet>
    </cfRule>
  </conditionalFormatting>
  <conditionalFormatting sqref="D3535">
    <cfRule type="iconSet" priority="29">
      <iconSet iconSet="3Symbols2" reverse="1">
        <cfvo type="percent" val="0"/>
        <cfvo type="num" val="4"/>
        <cfvo type="num" val="5"/>
      </iconSet>
    </cfRule>
  </conditionalFormatting>
  <conditionalFormatting sqref="D3536">
    <cfRule type="iconSet" priority="28">
      <iconSet iconSet="3Symbols2" reverse="1">
        <cfvo type="percent" val="0"/>
        <cfvo type="num" val="4"/>
        <cfvo type="num" val="5"/>
      </iconSet>
    </cfRule>
  </conditionalFormatting>
  <conditionalFormatting sqref="D3537">
    <cfRule type="iconSet" priority="27">
      <iconSet iconSet="3Symbols2" reverse="1">
        <cfvo type="percent" val="0"/>
        <cfvo type="num" val="4"/>
        <cfvo type="num" val="5"/>
      </iconSet>
    </cfRule>
  </conditionalFormatting>
  <conditionalFormatting sqref="D3538">
    <cfRule type="iconSet" priority="26">
      <iconSet iconSet="3Symbols2" reverse="1">
        <cfvo type="percent" val="0"/>
        <cfvo type="num" val="4"/>
        <cfvo type="num" val="5"/>
      </iconSet>
    </cfRule>
  </conditionalFormatting>
  <conditionalFormatting sqref="D3539">
    <cfRule type="iconSet" priority="25">
      <iconSet iconSet="3Symbols2" reverse="1">
        <cfvo type="percent" val="0"/>
        <cfvo type="num" val="4"/>
        <cfvo type="num" val="5"/>
      </iconSet>
    </cfRule>
  </conditionalFormatting>
  <conditionalFormatting sqref="D3540">
    <cfRule type="iconSet" priority="24">
      <iconSet iconSet="3Symbols2" reverse="1">
        <cfvo type="percent" val="0"/>
        <cfvo type="num" val="4"/>
        <cfvo type="num" val="5"/>
      </iconSet>
    </cfRule>
  </conditionalFormatting>
  <conditionalFormatting sqref="D3541:D3547">
    <cfRule type="iconSet" priority="23">
      <iconSet iconSet="3Symbols2" reverse="1">
        <cfvo type="percent" val="0"/>
        <cfvo type="num" val="4"/>
        <cfvo type="num" val="5"/>
      </iconSet>
    </cfRule>
  </conditionalFormatting>
  <conditionalFormatting sqref="D3548">
    <cfRule type="iconSet" priority="21">
      <iconSet iconSet="3Symbols2" reverse="1">
        <cfvo type="percent" val="0"/>
        <cfvo type="num" val="4"/>
        <cfvo type="num" val="5"/>
      </iconSet>
    </cfRule>
  </conditionalFormatting>
  <conditionalFormatting sqref="D3549">
    <cfRule type="iconSet" priority="20">
      <iconSet iconSet="3Symbols2" reverse="1">
        <cfvo type="percent" val="0"/>
        <cfvo type="num" val="4"/>
        <cfvo type="num" val="5"/>
      </iconSet>
    </cfRule>
  </conditionalFormatting>
  <conditionalFormatting sqref="D3550">
    <cfRule type="iconSet" priority="19">
      <iconSet iconSet="3Symbols2" reverse="1">
        <cfvo type="percent" val="0"/>
        <cfvo type="num" val="4"/>
        <cfvo type="num" val="5"/>
      </iconSet>
    </cfRule>
  </conditionalFormatting>
  <conditionalFormatting sqref="D3551">
    <cfRule type="iconSet" priority="18">
      <iconSet iconSet="3Symbols2" reverse="1">
        <cfvo type="percent" val="0"/>
        <cfvo type="num" val="4"/>
        <cfvo type="num" val="5"/>
      </iconSet>
    </cfRule>
  </conditionalFormatting>
  <conditionalFormatting sqref="D3552">
    <cfRule type="iconSet" priority="17">
      <iconSet iconSet="3Symbols2" reverse="1">
        <cfvo type="percent" val="0"/>
        <cfvo type="num" val="4"/>
        <cfvo type="num" val="5"/>
      </iconSet>
    </cfRule>
  </conditionalFormatting>
  <conditionalFormatting sqref="D3553">
    <cfRule type="iconSet" priority="16">
      <iconSet iconSet="3Symbols2" reverse="1">
        <cfvo type="percent" val="0"/>
        <cfvo type="num" val="4"/>
        <cfvo type="num" val="5"/>
      </iconSet>
    </cfRule>
  </conditionalFormatting>
  <conditionalFormatting sqref="D3554">
    <cfRule type="iconSet" priority="15">
      <iconSet iconSet="3Symbols2" reverse="1">
        <cfvo type="percent" val="0"/>
        <cfvo type="num" val="4"/>
        <cfvo type="num" val="5"/>
      </iconSet>
    </cfRule>
  </conditionalFormatting>
  <conditionalFormatting sqref="D3555">
    <cfRule type="iconSet" priority="14">
      <iconSet iconSet="3Symbols2" reverse="1">
        <cfvo type="percent" val="0"/>
        <cfvo type="num" val="4"/>
        <cfvo type="num" val="5"/>
      </iconSet>
    </cfRule>
  </conditionalFormatting>
  <conditionalFormatting sqref="D3556">
    <cfRule type="iconSet" priority="13">
      <iconSet iconSet="3Symbols2" reverse="1">
        <cfvo type="percent" val="0"/>
        <cfvo type="num" val="4"/>
        <cfvo type="num" val="5"/>
      </iconSet>
    </cfRule>
  </conditionalFormatting>
  <conditionalFormatting sqref="D3557">
    <cfRule type="iconSet" priority="12">
      <iconSet iconSet="3Symbols2" reverse="1">
        <cfvo type="percent" val="0"/>
        <cfvo type="num" val="4"/>
        <cfvo type="num" val="5"/>
      </iconSet>
    </cfRule>
  </conditionalFormatting>
  <conditionalFormatting sqref="D3558">
    <cfRule type="iconSet" priority="11">
      <iconSet iconSet="3Symbols2" reverse="1">
        <cfvo type="percent" val="0"/>
        <cfvo type="num" val="4"/>
        <cfvo type="num" val="5"/>
      </iconSet>
    </cfRule>
  </conditionalFormatting>
  <conditionalFormatting sqref="D3559">
    <cfRule type="iconSet" priority="10">
      <iconSet iconSet="3Symbols2" reverse="1">
        <cfvo type="percent" val="0"/>
        <cfvo type="num" val="4"/>
        <cfvo type="num" val="5"/>
      </iconSet>
    </cfRule>
  </conditionalFormatting>
  <conditionalFormatting sqref="D3560">
    <cfRule type="iconSet" priority="9">
      <iconSet iconSet="3Symbols2" reverse="1">
        <cfvo type="percent" val="0"/>
        <cfvo type="num" val="4"/>
        <cfvo type="num" val="5"/>
      </iconSet>
    </cfRule>
  </conditionalFormatting>
  <conditionalFormatting sqref="D3561">
    <cfRule type="iconSet" priority="8">
      <iconSet iconSet="3Symbols2" reverse="1">
        <cfvo type="percent" val="0"/>
        <cfvo type="num" val="4"/>
        <cfvo type="num" val="5"/>
      </iconSet>
    </cfRule>
  </conditionalFormatting>
  <conditionalFormatting sqref="D3562">
    <cfRule type="iconSet" priority="7">
      <iconSet iconSet="3Symbols2" reverse="1">
        <cfvo type="percent" val="0"/>
        <cfvo type="num" val="4"/>
        <cfvo type="num" val="5"/>
      </iconSet>
    </cfRule>
  </conditionalFormatting>
  <conditionalFormatting sqref="D3563">
    <cfRule type="iconSet" priority="6">
      <iconSet iconSet="3Symbols2" reverse="1">
        <cfvo type="percent" val="0"/>
        <cfvo type="num" val="4"/>
        <cfvo type="num" val="5"/>
      </iconSet>
    </cfRule>
  </conditionalFormatting>
  <conditionalFormatting sqref="D3564">
    <cfRule type="iconSet" priority="5">
      <iconSet iconSet="3Symbols2" reverse="1">
        <cfvo type="percent" val="0"/>
        <cfvo type="num" val="4"/>
        <cfvo type="num" val="5"/>
      </iconSet>
    </cfRule>
  </conditionalFormatting>
  <conditionalFormatting sqref="D3565">
    <cfRule type="iconSet" priority="3">
      <iconSet iconSet="3Symbols2" reverse="1">
        <cfvo type="percent" val="0"/>
        <cfvo type="num" val="4"/>
        <cfvo type="num" val="5"/>
      </iconSet>
    </cfRule>
  </conditionalFormatting>
  <conditionalFormatting sqref="D3566">
    <cfRule type="iconSet" priority="2">
      <iconSet iconSet="3Symbols2" reverse="1">
        <cfvo type="percent" val="0"/>
        <cfvo type="num" val="4"/>
        <cfvo type="num" val="5"/>
      </iconSet>
    </cfRule>
  </conditionalFormatting>
  <conditionalFormatting sqref="D3568">
    <cfRule type="iconSet" priority="1">
      <iconSet iconSet="3Symbols2" reverse="1">
        <cfvo type="percent" val="0"/>
        <cfvo type="num" val="4"/>
        <cfvo type="num" val="5"/>
      </iconSe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ySplit="1" topLeftCell="A62" activePane="bottomLeft" state="frozen"/>
      <selection pane="bottomLeft" activeCell="AB66" sqref="AB66"/>
    </sheetView>
  </sheetViews>
  <sheetFormatPr defaultColWidth="8.42578125" defaultRowHeight="15"/>
  <sheetData>
    <row r="1" spans="1:11" ht="60">
      <c r="A1" s="12" t="s">
        <v>3164</v>
      </c>
      <c r="B1" s="12" t="s">
        <v>3165</v>
      </c>
      <c r="C1" s="12" t="s">
        <v>3166</v>
      </c>
      <c r="D1" s="12" t="s">
        <v>3167</v>
      </c>
      <c r="E1" s="12" t="s">
        <v>3168</v>
      </c>
      <c r="F1" s="12" t="s">
        <v>3169</v>
      </c>
      <c r="G1" s="12" t="s">
        <v>3170</v>
      </c>
      <c r="H1" s="12" t="s">
        <v>3171</v>
      </c>
      <c r="I1" s="12" t="s">
        <v>3172</v>
      </c>
      <c r="J1" s="12" t="s">
        <v>3173</v>
      </c>
      <c r="K1" s="12" t="s">
        <v>3174</v>
      </c>
    </row>
    <row r="2" spans="1:11">
      <c r="A2">
        <v>1</v>
      </c>
      <c r="B2">
        <v>1309</v>
      </c>
      <c r="C2" s="13">
        <v>29</v>
      </c>
      <c r="D2" s="13">
        <v>20</v>
      </c>
      <c r="E2" s="13">
        <v>0</v>
      </c>
      <c r="F2" s="13" t="s">
        <v>25</v>
      </c>
      <c r="G2" s="13">
        <v>10</v>
      </c>
      <c r="H2" s="14">
        <f t="shared" ref="H2:H33" si="0">C2/G2</f>
        <v>2.9</v>
      </c>
      <c r="I2" s="14">
        <f t="shared" ref="I2:I33" si="1">D2/G2</f>
        <v>2</v>
      </c>
      <c r="J2" s="14">
        <f t="shared" ref="J2:J33" si="2">E2/G2</f>
        <v>0</v>
      </c>
      <c r="K2" s="14">
        <f t="shared" ref="K2:K33" si="3">I2/H2</f>
        <v>0.68965517241379315</v>
      </c>
    </row>
    <row r="3" spans="1:11">
      <c r="A3">
        <v>2</v>
      </c>
      <c r="B3">
        <v>1310</v>
      </c>
      <c r="C3" s="13">
        <v>49</v>
      </c>
      <c r="D3" s="13">
        <v>2</v>
      </c>
      <c r="E3" s="13">
        <v>11</v>
      </c>
      <c r="F3" s="13" t="s">
        <v>25</v>
      </c>
      <c r="G3" s="13">
        <v>12</v>
      </c>
      <c r="H3" s="14">
        <f t="shared" si="0"/>
        <v>4.083333333333333</v>
      </c>
      <c r="I3" s="14">
        <f t="shared" si="1"/>
        <v>0.16666666666666666</v>
      </c>
      <c r="J3" s="14">
        <f t="shared" si="2"/>
        <v>0.91666666666666663</v>
      </c>
      <c r="K3" s="14">
        <f t="shared" si="3"/>
        <v>4.0816326530612249E-2</v>
      </c>
    </row>
    <row r="4" spans="1:11">
      <c r="A4">
        <v>3</v>
      </c>
      <c r="B4">
        <v>1311</v>
      </c>
      <c r="C4" s="13">
        <v>56</v>
      </c>
      <c r="D4" s="13">
        <v>21</v>
      </c>
      <c r="E4" s="13">
        <v>18</v>
      </c>
      <c r="F4" s="13">
        <v>65</v>
      </c>
      <c r="G4" s="13">
        <v>16</v>
      </c>
      <c r="H4" s="14">
        <f t="shared" si="0"/>
        <v>3.5</v>
      </c>
      <c r="I4" s="14">
        <f t="shared" si="1"/>
        <v>1.3125</v>
      </c>
      <c r="J4" s="14">
        <f t="shared" si="2"/>
        <v>1.125</v>
      </c>
      <c r="K4" s="14">
        <f t="shared" si="3"/>
        <v>0.375</v>
      </c>
    </row>
    <row r="5" spans="1:11">
      <c r="A5">
        <v>4</v>
      </c>
      <c r="B5">
        <v>1312</v>
      </c>
      <c r="C5" s="13">
        <v>125</v>
      </c>
      <c r="D5" s="13">
        <v>29</v>
      </c>
      <c r="E5" s="13">
        <v>18</v>
      </c>
      <c r="F5" s="13">
        <v>68</v>
      </c>
      <c r="G5" s="13">
        <v>17</v>
      </c>
      <c r="H5" s="14">
        <f t="shared" si="0"/>
        <v>7.3529411764705879</v>
      </c>
      <c r="I5" s="14">
        <f t="shared" si="1"/>
        <v>1.7058823529411764</v>
      </c>
      <c r="J5" s="14">
        <f t="shared" si="2"/>
        <v>1.0588235294117647</v>
      </c>
      <c r="K5" s="14">
        <f t="shared" si="3"/>
        <v>0.23200000000000001</v>
      </c>
    </row>
    <row r="6" spans="1:11">
      <c r="A6">
        <v>5</v>
      </c>
      <c r="B6">
        <v>1313</v>
      </c>
      <c r="C6" s="13">
        <v>32</v>
      </c>
      <c r="D6" s="13">
        <v>77</v>
      </c>
      <c r="E6" s="13">
        <v>20</v>
      </c>
      <c r="F6" s="13">
        <v>69</v>
      </c>
      <c r="G6" s="13">
        <v>17</v>
      </c>
      <c r="H6" s="14">
        <f t="shared" si="0"/>
        <v>1.8823529411764706</v>
      </c>
      <c r="I6" s="14">
        <f t="shared" si="1"/>
        <v>4.5294117647058822</v>
      </c>
      <c r="J6" s="14">
        <f t="shared" si="2"/>
        <v>1.1764705882352942</v>
      </c>
      <c r="K6" s="14">
        <f t="shared" si="3"/>
        <v>2.40625</v>
      </c>
    </row>
    <row r="7" spans="1:11">
      <c r="A7">
        <v>6</v>
      </c>
      <c r="B7">
        <v>1401</v>
      </c>
      <c r="C7" s="13">
        <v>68</v>
      </c>
      <c r="D7" s="13">
        <v>62</v>
      </c>
      <c r="E7" s="13">
        <v>24</v>
      </c>
      <c r="F7" s="13">
        <v>42</v>
      </c>
      <c r="G7" s="13">
        <v>17</v>
      </c>
      <c r="H7" s="14">
        <f t="shared" si="0"/>
        <v>4</v>
      </c>
      <c r="I7" s="14">
        <f t="shared" si="1"/>
        <v>3.6470588235294117</v>
      </c>
      <c r="J7" s="14">
        <f t="shared" si="2"/>
        <v>1.411764705882353</v>
      </c>
      <c r="K7" s="14">
        <f t="shared" si="3"/>
        <v>0.91176470588235292</v>
      </c>
    </row>
    <row r="8" spans="1:11">
      <c r="A8">
        <v>7</v>
      </c>
      <c r="B8">
        <v>1402</v>
      </c>
      <c r="C8" s="13">
        <v>97</v>
      </c>
      <c r="D8" s="13">
        <v>48</v>
      </c>
      <c r="E8" s="13">
        <v>28</v>
      </c>
      <c r="F8" s="13">
        <v>14</v>
      </c>
      <c r="G8" s="13">
        <v>19</v>
      </c>
      <c r="H8" s="14">
        <f t="shared" si="0"/>
        <v>5.1052631578947372</v>
      </c>
      <c r="I8" s="14">
        <f t="shared" si="1"/>
        <v>2.5263157894736841</v>
      </c>
      <c r="J8" s="14">
        <f t="shared" si="2"/>
        <v>1.4736842105263157</v>
      </c>
      <c r="K8" s="14">
        <f t="shared" si="3"/>
        <v>0.49484536082474223</v>
      </c>
    </row>
    <row r="9" spans="1:11">
      <c r="A9">
        <v>8</v>
      </c>
      <c r="B9">
        <v>1403</v>
      </c>
      <c r="C9" s="13">
        <v>96</v>
      </c>
      <c r="D9" s="13">
        <v>45</v>
      </c>
      <c r="E9" s="13">
        <v>9</v>
      </c>
      <c r="F9" s="13">
        <v>38</v>
      </c>
      <c r="G9" s="13">
        <v>19</v>
      </c>
      <c r="H9" s="14">
        <f t="shared" si="0"/>
        <v>5.0526315789473681</v>
      </c>
      <c r="I9" s="14">
        <f t="shared" si="1"/>
        <v>2.3684210526315788</v>
      </c>
      <c r="J9" s="14">
        <f t="shared" si="2"/>
        <v>0.47368421052631576</v>
      </c>
      <c r="K9" s="14">
        <f t="shared" si="3"/>
        <v>0.46875</v>
      </c>
    </row>
    <row r="10" spans="1:11">
      <c r="A10">
        <v>9</v>
      </c>
      <c r="B10">
        <v>1404</v>
      </c>
      <c r="C10" s="13">
        <v>42</v>
      </c>
      <c r="D10" s="13">
        <v>15</v>
      </c>
      <c r="E10" s="13">
        <v>18</v>
      </c>
      <c r="F10" s="13" t="s">
        <v>25</v>
      </c>
      <c r="G10" s="13">
        <v>19</v>
      </c>
      <c r="H10" s="14">
        <f t="shared" si="0"/>
        <v>2.2105263157894739</v>
      </c>
      <c r="I10" s="14">
        <f t="shared" si="1"/>
        <v>0.78947368421052633</v>
      </c>
      <c r="J10" s="14">
        <f t="shared" si="2"/>
        <v>0.94736842105263153</v>
      </c>
      <c r="K10" s="14">
        <f t="shared" si="3"/>
        <v>0.3571428571428571</v>
      </c>
    </row>
    <row r="11" spans="1:11">
      <c r="A11">
        <v>10</v>
      </c>
      <c r="B11">
        <v>1405</v>
      </c>
      <c r="C11" s="13">
        <v>49</v>
      </c>
      <c r="D11" s="13">
        <v>33</v>
      </c>
      <c r="E11" s="13">
        <v>21</v>
      </c>
      <c r="F11" s="13">
        <v>69</v>
      </c>
      <c r="G11" s="13">
        <v>21</v>
      </c>
      <c r="H11" s="14">
        <f t="shared" si="0"/>
        <v>2.3333333333333335</v>
      </c>
      <c r="I11" s="14">
        <f t="shared" si="1"/>
        <v>1.5714285714285714</v>
      </c>
      <c r="J11" s="14">
        <f t="shared" si="2"/>
        <v>1</v>
      </c>
      <c r="K11" s="14">
        <f t="shared" si="3"/>
        <v>0.67346938775510201</v>
      </c>
    </row>
    <row r="12" spans="1:11">
      <c r="A12">
        <v>11</v>
      </c>
      <c r="B12">
        <v>1406</v>
      </c>
      <c r="C12" s="13">
        <v>49</v>
      </c>
      <c r="D12" s="13">
        <v>16</v>
      </c>
      <c r="E12" s="13">
        <v>29</v>
      </c>
      <c r="F12" s="13">
        <v>70</v>
      </c>
      <c r="G12" s="13">
        <v>21</v>
      </c>
      <c r="H12" s="14">
        <f t="shared" si="0"/>
        <v>2.3333333333333335</v>
      </c>
      <c r="I12" s="14">
        <f t="shared" si="1"/>
        <v>0.76190476190476186</v>
      </c>
      <c r="J12" s="14">
        <f t="shared" si="2"/>
        <v>1.3809523809523809</v>
      </c>
      <c r="K12" s="14">
        <f t="shared" si="3"/>
        <v>0.32653061224489793</v>
      </c>
    </row>
    <row r="13" spans="1:11">
      <c r="A13">
        <v>12</v>
      </c>
      <c r="B13">
        <v>1407</v>
      </c>
      <c r="C13" s="13">
        <v>40</v>
      </c>
      <c r="D13" s="13">
        <v>0</v>
      </c>
      <c r="E13" s="13">
        <v>22</v>
      </c>
      <c r="F13" s="13" t="s">
        <v>25</v>
      </c>
      <c r="G13" s="13">
        <v>8</v>
      </c>
      <c r="H13" s="14">
        <f t="shared" si="0"/>
        <v>5</v>
      </c>
      <c r="I13" s="14">
        <f t="shared" si="1"/>
        <v>0</v>
      </c>
      <c r="J13" s="14">
        <f t="shared" si="2"/>
        <v>2.75</v>
      </c>
      <c r="K13" s="14">
        <f t="shared" si="3"/>
        <v>0</v>
      </c>
    </row>
    <row r="14" spans="1:11">
      <c r="A14">
        <v>13</v>
      </c>
      <c r="B14">
        <v>1408</v>
      </c>
      <c r="C14" s="13">
        <v>19</v>
      </c>
      <c r="D14" s="13">
        <v>0</v>
      </c>
      <c r="E14" s="13">
        <v>29</v>
      </c>
      <c r="F14" s="13" t="s">
        <v>25</v>
      </c>
      <c r="G14" s="13">
        <v>6</v>
      </c>
      <c r="H14" s="14">
        <f t="shared" si="0"/>
        <v>3.1666666666666665</v>
      </c>
      <c r="I14" s="14">
        <f t="shared" si="1"/>
        <v>0</v>
      </c>
      <c r="J14" s="14">
        <f t="shared" si="2"/>
        <v>4.833333333333333</v>
      </c>
      <c r="K14" s="14">
        <f t="shared" si="3"/>
        <v>0</v>
      </c>
    </row>
    <row r="15" spans="1:11">
      <c r="A15">
        <v>14</v>
      </c>
      <c r="B15">
        <v>1409</v>
      </c>
      <c r="C15" s="13">
        <v>62</v>
      </c>
      <c r="D15" s="13">
        <v>0</v>
      </c>
      <c r="E15" s="13">
        <v>26</v>
      </c>
      <c r="F15" s="13" t="s">
        <v>25</v>
      </c>
      <c r="G15" s="13">
        <v>5</v>
      </c>
      <c r="H15" s="14">
        <f t="shared" si="0"/>
        <v>12.4</v>
      </c>
      <c r="I15" s="14">
        <f t="shared" si="1"/>
        <v>0</v>
      </c>
      <c r="J15" s="14">
        <f t="shared" si="2"/>
        <v>5.2</v>
      </c>
      <c r="K15" s="14">
        <f t="shared" si="3"/>
        <v>0</v>
      </c>
    </row>
    <row r="16" spans="1:11">
      <c r="A16">
        <v>15</v>
      </c>
      <c r="B16">
        <v>1410</v>
      </c>
      <c r="C16" s="13">
        <v>132</v>
      </c>
      <c r="D16" s="13">
        <v>83</v>
      </c>
      <c r="E16" s="13">
        <v>31</v>
      </c>
      <c r="F16" s="13">
        <v>50</v>
      </c>
      <c r="G16" s="13">
        <v>33</v>
      </c>
      <c r="H16" s="14">
        <f t="shared" si="0"/>
        <v>4</v>
      </c>
      <c r="I16" s="14">
        <f t="shared" si="1"/>
        <v>2.5151515151515151</v>
      </c>
      <c r="J16" s="14">
        <f t="shared" si="2"/>
        <v>0.93939393939393945</v>
      </c>
      <c r="K16" s="14">
        <f t="shared" si="3"/>
        <v>0.62878787878787878</v>
      </c>
    </row>
    <row r="17" spans="1:11">
      <c r="A17">
        <v>16</v>
      </c>
      <c r="B17">
        <v>1411</v>
      </c>
      <c r="C17" s="13">
        <v>72</v>
      </c>
      <c r="D17" s="13">
        <v>131</v>
      </c>
      <c r="E17" s="13">
        <v>31</v>
      </c>
      <c r="F17" s="13">
        <v>51</v>
      </c>
      <c r="G17" s="13">
        <v>32</v>
      </c>
      <c r="H17" s="14">
        <f t="shared" si="0"/>
        <v>2.25</v>
      </c>
      <c r="I17" s="14">
        <f t="shared" si="1"/>
        <v>4.09375</v>
      </c>
      <c r="J17" s="14">
        <f t="shared" si="2"/>
        <v>0.96875</v>
      </c>
      <c r="K17" s="14">
        <f t="shared" si="3"/>
        <v>1.8194444444444444</v>
      </c>
    </row>
    <row r="18" spans="1:11">
      <c r="A18">
        <v>17</v>
      </c>
      <c r="B18">
        <v>1412</v>
      </c>
      <c r="C18" s="13">
        <v>24</v>
      </c>
      <c r="D18" s="13">
        <v>0</v>
      </c>
      <c r="E18" s="13">
        <v>0</v>
      </c>
      <c r="F18" s="13">
        <v>0</v>
      </c>
      <c r="G18" s="13">
        <v>32</v>
      </c>
      <c r="H18" s="14">
        <f t="shared" si="0"/>
        <v>0.75</v>
      </c>
      <c r="I18" s="14">
        <f t="shared" si="1"/>
        <v>0</v>
      </c>
      <c r="J18" s="14">
        <f t="shared" si="2"/>
        <v>0</v>
      </c>
      <c r="K18" s="14">
        <f t="shared" si="3"/>
        <v>0</v>
      </c>
    </row>
    <row r="19" spans="1:11">
      <c r="A19">
        <v>18</v>
      </c>
      <c r="B19">
        <v>1501</v>
      </c>
      <c r="C19" s="13">
        <v>102</v>
      </c>
      <c r="D19" s="13">
        <v>62</v>
      </c>
      <c r="E19" s="13">
        <v>34</v>
      </c>
      <c r="F19" s="13">
        <v>133</v>
      </c>
      <c r="G19" s="13">
        <v>32</v>
      </c>
      <c r="H19" s="14">
        <f t="shared" si="0"/>
        <v>3.1875</v>
      </c>
      <c r="I19" s="14">
        <f t="shared" si="1"/>
        <v>1.9375</v>
      </c>
      <c r="J19" s="14">
        <f t="shared" si="2"/>
        <v>1.0625</v>
      </c>
      <c r="K19" s="14">
        <f t="shared" si="3"/>
        <v>0.60784313725490191</v>
      </c>
    </row>
    <row r="20" spans="1:11">
      <c r="A20">
        <v>19</v>
      </c>
      <c r="B20">
        <v>1502</v>
      </c>
      <c r="C20" s="13">
        <v>54</v>
      </c>
      <c r="D20" s="13">
        <v>161</v>
      </c>
      <c r="E20" s="13">
        <v>32</v>
      </c>
      <c r="F20" s="13">
        <v>47</v>
      </c>
      <c r="G20" s="13">
        <v>29</v>
      </c>
      <c r="H20" s="14">
        <f t="shared" si="0"/>
        <v>1.8620689655172413</v>
      </c>
      <c r="I20" s="14">
        <f t="shared" si="1"/>
        <v>5.5517241379310347</v>
      </c>
      <c r="J20" s="14">
        <f t="shared" si="2"/>
        <v>1.103448275862069</v>
      </c>
      <c r="K20" s="14">
        <f t="shared" si="3"/>
        <v>2.9814814814814818</v>
      </c>
    </row>
    <row r="21" spans="1:11">
      <c r="A21">
        <v>20</v>
      </c>
      <c r="B21">
        <v>1503</v>
      </c>
      <c r="C21" s="13">
        <v>63</v>
      </c>
      <c r="D21" s="13">
        <v>113</v>
      </c>
      <c r="E21" s="13">
        <v>11</v>
      </c>
      <c r="F21" s="13">
        <v>42</v>
      </c>
      <c r="G21" s="13">
        <v>24</v>
      </c>
      <c r="H21" s="14">
        <f t="shared" si="0"/>
        <v>2.625</v>
      </c>
      <c r="I21" s="14">
        <f t="shared" si="1"/>
        <v>4.708333333333333</v>
      </c>
      <c r="J21" s="14">
        <f t="shared" si="2"/>
        <v>0.45833333333333331</v>
      </c>
      <c r="K21" s="14">
        <f t="shared" si="3"/>
        <v>1.7936507936507935</v>
      </c>
    </row>
    <row r="22" spans="1:11">
      <c r="A22">
        <v>21</v>
      </c>
      <c r="B22">
        <v>1504</v>
      </c>
      <c r="C22" s="13">
        <v>70</v>
      </c>
      <c r="D22" s="13">
        <v>128</v>
      </c>
      <c r="E22" s="13">
        <v>0</v>
      </c>
      <c r="F22" s="13">
        <v>16</v>
      </c>
      <c r="G22" s="13">
        <v>28</v>
      </c>
      <c r="H22" s="14">
        <f t="shared" si="0"/>
        <v>2.5</v>
      </c>
      <c r="I22" s="14">
        <f t="shared" si="1"/>
        <v>4.5714285714285712</v>
      </c>
      <c r="J22" s="14">
        <f t="shared" si="2"/>
        <v>0</v>
      </c>
      <c r="K22" s="14">
        <f t="shared" si="3"/>
        <v>1.8285714285714285</v>
      </c>
    </row>
    <row r="23" spans="1:11">
      <c r="A23">
        <v>22</v>
      </c>
      <c r="B23">
        <v>1505</v>
      </c>
      <c r="C23" s="13">
        <v>50</v>
      </c>
      <c r="D23" s="13">
        <v>111</v>
      </c>
      <c r="E23" s="13">
        <v>9</v>
      </c>
      <c r="F23" s="13">
        <v>29</v>
      </c>
      <c r="G23" s="13">
        <v>28</v>
      </c>
      <c r="H23" s="14">
        <f t="shared" si="0"/>
        <v>1.7857142857142858</v>
      </c>
      <c r="I23" s="14">
        <f t="shared" si="1"/>
        <v>3.9642857142857144</v>
      </c>
      <c r="J23" s="14">
        <f t="shared" si="2"/>
        <v>0.32142857142857145</v>
      </c>
      <c r="K23" s="14">
        <f t="shared" si="3"/>
        <v>2.2199999999999998</v>
      </c>
    </row>
    <row r="24" spans="1:11">
      <c r="A24">
        <v>23</v>
      </c>
      <c r="B24">
        <v>1506</v>
      </c>
      <c r="C24" s="13">
        <v>35</v>
      </c>
      <c r="D24" s="13">
        <v>114</v>
      </c>
      <c r="E24" s="13">
        <v>30</v>
      </c>
      <c r="F24" s="13">
        <v>0</v>
      </c>
      <c r="G24" s="13">
        <v>20</v>
      </c>
      <c r="H24" s="14">
        <f t="shared" si="0"/>
        <v>1.75</v>
      </c>
      <c r="I24" s="14">
        <f t="shared" si="1"/>
        <v>5.7</v>
      </c>
      <c r="J24" s="14">
        <f t="shared" si="2"/>
        <v>1.5</v>
      </c>
      <c r="K24" s="14">
        <f t="shared" si="3"/>
        <v>3.2571428571428571</v>
      </c>
    </row>
    <row r="25" spans="1:11">
      <c r="A25">
        <v>24</v>
      </c>
      <c r="B25">
        <v>1507</v>
      </c>
      <c r="C25" s="13">
        <v>43</v>
      </c>
      <c r="D25" s="13">
        <v>129</v>
      </c>
      <c r="E25" s="13">
        <v>16</v>
      </c>
      <c r="F25" s="13">
        <v>76</v>
      </c>
      <c r="G25" s="13">
        <v>25</v>
      </c>
      <c r="H25" s="14">
        <f t="shared" si="0"/>
        <v>1.72</v>
      </c>
      <c r="I25" s="14">
        <f t="shared" si="1"/>
        <v>5.16</v>
      </c>
      <c r="J25" s="14">
        <f t="shared" si="2"/>
        <v>0.64</v>
      </c>
      <c r="K25" s="14">
        <f t="shared" si="3"/>
        <v>3</v>
      </c>
    </row>
    <row r="26" spans="1:11">
      <c r="A26">
        <v>25</v>
      </c>
      <c r="B26">
        <v>1508</v>
      </c>
      <c r="C26" s="13">
        <v>119</v>
      </c>
      <c r="D26" s="13">
        <v>68</v>
      </c>
      <c r="E26" s="13">
        <v>22</v>
      </c>
      <c r="F26" s="13">
        <v>22</v>
      </c>
      <c r="G26" s="13">
        <v>24</v>
      </c>
      <c r="H26" s="14">
        <f t="shared" si="0"/>
        <v>4.958333333333333</v>
      </c>
      <c r="I26" s="14">
        <f t="shared" si="1"/>
        <v>2.8333333333333335</v>
      </c>
      <c r="J26" s="14">
        <f t="shared" si="2"/>
        <v>0.91666666666666663</v>
      </c>
      <c r="K26" s="14">
        <f t="shared" si="3"/>
        <v>0.57142857142857151</v>
      </c>
    </row>
    <row r="27" spans="1:11">
      <c r="A27">
        <v>26</v>
      </c>
      <c r="B27">
        <v>1509</v>
      </c>
      <c r="C27" s="13">
        <v>68</v>
      </c>
      <c r="D27" s="13">
        <v>49</v>
      </c>
      <c r="E27" s="13">
        <v>30</v>
      </c>
      <c r="F27" s="13">
        <v>32</v>
      </c>
      <c r="G27" s="13">
        <v>12</v>
      </c>
      <c r="H27" s="14">
        <f t="shared" si="0"/>
        <v>5.666666666666667</v>
      </c>
      <c r="I27" s="14">
        <f t="shared" si="1"/>
        <v>4.083333333333333</v>
      </c>
      <c r="J27" s="14">
        <f t="shared" si="2"/>
        <v>2.5</v>
      </c>
      <c r="K27" s="14">
        <f t="shared" si="3"/>
        <v>0.72058823529411753</v>
      </c>
    </row>
    <row r="28" spans="1:11">
      <c r="A28">
        <v>27</v>
      </c>
      <c r="B28">
        <v>1510</v>
      </c>
      <c r="C28" s="13">
        <v>102</v>
      </c>
      <c r="D28" s="13">
        <v>64</v>
      </c>
      <c r="E28" s="13">
        <v>16</v>
      </c>
      <c r="F28" s="13">
        <v>45</v>
      </c>
      <c r="G28" s="13">
        <v>21</v>
      </c>
      <c r="H28" s="14">
        <f t="shared" si="0"/>
        <v>4.8571428571428568</v>
      </c>
      <c r="I28" s="14">
        <f t="shared" si="1"/>
        <v>3.0476190476190474</v>
      </c>
      <c r="J28" s="14">
        <f t="shared" si="2"/>
        <v>0.76190476190476186</v>
      </c>
      <c r="K28" s="14">
        <f t="shared" si="3"/>
        <v>0.62745098039215685</v>
      </c>
    </row>
    <row r="29" spans="1:11">
      <c r="A29">
        <v>28</v>
      </c>
      <c r="B29">
        <v>1511</v>
      </c>
      <c r="C29" s="13">
        <v>42</v>
      </c>
      <c r="D29" s="13">
        <v>146</v>
      </c>
      <c r="E29" s="13">
        <v>29</v>
      </c>
      <c r="F29" s="13">
        <v>24</v>
      </c>
      <c r="G29" s="13">
        <v>24</v>
      </c>
      <c r="H29" s="14">
        <f t="shared" si="0"/>
        <v>1.75</v>
      </c>
      <c r="I29" s="14">
        <f t="shared" si="1"/>
        <v>6.083333333333333</v>
      </c>
      <c r="J29" s="14">
        <f t="shared" si="2"/>
        <v>1.2083333333333333</v>
      </c>
      <c r="K29" s="14">
        <f t="shared" si="3"/>
        <v>3.4761904761904758</v>
      </c>
    </row>
    <row r="30" spans="1:11">
      <c r="A30">
        <v>29</v>
      </c>
      <c r="B30">
        <v>1512</v>
      </c>
      <c r="C30" s="13">
        <v>101</v>
      </c>
      <c r="D30" s="13">
        <v>122</v>
      </c>
      <c r="E30" s="13">
        <v>27</v>
      </c>
      <c r="F30" s="13">
        <v>40</v>
      </c>
      <c r="G30" s="13">
        <v>24</v>
      </c>
      <c r="H30" s="14">
        <f t="shared" si="0"/>
        <v>4.208333333333333</v>
      </c>
      <c r="I30" s="14">
        <f t="shared" si="1"/>
        <v>5.083333333333333</v>
      </c>
      <c r="J30" s="14">
        <f t="shared" si="2"/>
        <v>1.125</v>
      </c>
      <c r="K30" s="14">
        <f t="shared" si="3"/>
        <v>1.2079207920792079</v>
      </c>
    </row>
    <row r="31" spans="1:11">
      <c r="A31">
        <v>30</v>
      </c>
      <c r="B31">
        <v>1601</v>
      </c>
      <c r="C31" s="13">
        <v>198</v>
      </c>
      <c r="D31" s="13">
        <v>106</v>
      </c>
      <c r="E31" s="13">
        <v>54</v>
      </c>
      <c r="F31" s="13">
        <v>53</v>
      </c>
      <c r="G31" s="13">
        <v>36</v>
      </c>
      <c r="H31" s="14">
        <f t="shared" si="0"/>
        <v>5.5</v>
      </c>
      <c r="I31" s="14">
        <f t="shared" si="1"/>
        <v>2.9444444444444446</v>
      </c>
      <c r="J31" s="14">
        <f t="shared" si="2"/>
        <v>1.5</v>
      </c>
      <c r="K31" s="14">
        <f t="shared" si="3"/>
        <v>0.53535353535353536</v>
      </c>
    </row>
    <row r="32" spans="1:11">
      <c r="A32">
        <v>31</v>
      </c>
      <c r="B32">
        <v>1602</v>
      </c>
      <c r="C32" s="13">
        <v>108</v>
      </c>
      <c r="D32" s="13">
        <v>163</v>
      </c>
      <c r="E32" s="13">
        <v>56</v>
      </c>
      <c r="F32" s="13">
        <v>51</v>
      </c>
      <c r="G32" s="13">
        <v>30</v>
      </c>
      <c r="H32" s="14">
        <f t="shared" si="0"/>
        <v>3.6</v>
      </c>
      <c r="I32" s="14">
        <f t="shared" si="1"/>
        <v>5.4333333333333336</v>
      </c>
      <c r="J32" s="14">
        <f t="shared" si="2"/>
        <v>1.8666666666666667</v>
      </c>
      <c r="K32" s="14">
        <f t="shared" si="3"/>
        <v>1.5092592592592593</v>
      </c>
    </row>
    <row r="33" spans="1:11">
      <c r="A33">
        <v>32</v>
      </c>
      <c r="B33">
        <v>1603</v>
      </c>
      <c r="C33" s="13">
        <v>112</v>
      </c>
      <c r="D33" s="13">
        <v>175</v>
      </c>
      <c r="E33" s="13">
        <v>37</v>
      </c>
      <c r="F33" s="13">
        <v>0</v>
      </c>
      <c r="G33" s="13">
        <v>29</v>
      </c>
      <c r="H33" s="14">
        <f t="shared" si="0"/>
        <v>3.8620689655172415</v>
      </c>
      <c r="I33" s="14">
        <f t="shared" si="1"/>
        <v>6.0344827586206895</v>
      </c>
      <c r="J33" s="14">
        <f t="shared" si="2"/>
        <v>1.2758620689655173</v>
      </c>
      <c r="K33" s="14">
        <f t="shared" si="3"/>
        <v>1.5625</v>
      </c>
    </row>
    <row r="34" spans="1:11">
      <c r="A34">
        <v>33</v>
      </c>
      <c r="B34">
        <v>1604</v>
      </c>
      <c r="C34" s="13">
        <v>211</v>
      </c>
      <c r="D34" s="13">
        <v>152</v>
      </c>
      <c r="E34" s="13">
        <v>35</v>
      </c>
      <c r="F34" s="13">
        <v>0</v>
      </c>
      <c r="G34" s="13">
        <v>22</v>
      </c>
      <c r="H34" s="14">
        <f t="shared" ref="H34:H55" si="4">C34/G34</f>
        <v>9.5909090909090917</v>
      </c>
      <c r="I34" s="14">
        <f t="shared" ref="I34:I55" si="5">D34/G34</f>
        <v>6.9090909090909092</v>
      </c>
      <c r="J34" s="14">
        <f t="shared" ref="J34:J55" si="6">E34/G34</f>
        <v>1.5909090909090908</v>
      </c>
      <c r="K34" s="14">
        <f t="shared" ref="K34:K55" si="7">I34/H34</f>
        <v>0.72037914691943128</v>
      </c>
    </row>
    <row r="35" spans="1:11">
      <c r="A35">
        <v>34</v>
      </c>
      <c r="B35">
        <v>1605</v>
      </c>
      <c r="C35" s="13">
        <v>212</v>
      </c>
      <c r="D35" s="13">
        <v>135</v>
      </c>
      <c r="E35" s="13">
        <v>24</v>
      </c>
      <c r="F35" s="13">
        <v>30</v>
      </c>
      <c r="G35" s="13">
        <v>26</v>
      </c>
      <c r="H35" s="14">
        <f t="shared" si="4"/>
        <v>8.1538461538461533</v>
      </c>
      <c r="I35" s="14">
        <f t="shared" si="5"/>
        <v>5.1923076923076925</v>
      </c>
      <c r="J35" s="14">
        <f t="shared" si="6"/>
        <v>0.92307692307692313</v>
      </c>
      <c r="K35" s="14">
        <f t="shared" si="7"/>
        <v>0.6367924528301887</v>
      </c>
    </row>
    <row r="36" spans="1:11">
      <c r="A36">
        <v>35</v>
      </c>
      <c r="B36">
        <v>1606</v>
      </c>
      <c r="C36" s="13">
        <v>171</v>
      </c>
      <c r="D36" s="13">
        <v>74</v>
      </c>
      <c r="E36" s="13">
        <v>10</v>
      </c>
      <c r="F36" s="13">
        <v>48</v>
      </c>
      <c r="G36" s="13">
        <v>23</v>
      </c>
      <c r="H36" s="14">
        <f t="shared" si="4"/>
        <v>7.4347826086956523</v>
      </c>
      <c r="I36" s="14">
        <f t="shared" si="5"/>
        <v>3.2173913043478262</v>
      </c>
      <c r="J36" s="14">
        <f t="shared" si="6"/>
        <v>0.43478260869565216</v>
      </c>
      <c r="K36" s="14">
        <f t="shared" si="7"/>
        <v>0.43274853801169588</v>
      </c>
    </row>
    <row r="37" spans="1:11">
      <c r="A37">
        <v>36</v>
      </c>
      <c r="B37">
        <v>1607</v>
      </c>
      <c r="C37" s="13">
        <v>82</v>
      </c>
      <c r="D37" s="13">
        <v>48</v>
      </c>
      <c r="E37" s="13">
        <v>27</v>
      </c>
      <c r="F37" s="13">
        <v>32</v>
      </c>
      <c r="G37" s="13">
        <v>17</v>
      </c>
      <c r="H37" s="14">
        <f t="shared" si="4"/>
        <v>4.8235294117647056</v>
      </c>
      <c r="I37" s="14">
        <f t="shared" si="5"/>
        <v>2.8235294117647061</v>
      </c>
      <c r="J37" s="14">
        <f t="shared" si="6"/>
        <v>1.588235294117647</v>
      </c>
      <c r="K37" s="14">
        <f t="shared" si="7"/>
        <v>0.58536585365853666</v>
      </c>
    </row>
    <row r="38" spans="1:11">
      <c r="A38">
        <v>37</v>
      </c>
      <c r="B38">
        <v>1608</v>
      </c>
      <c r="C38" s="13">
        <v>37</v>
      </c>
      <c r="D38" s="13">
        <v>75</v>
      </c>
      <c r="E38" s="13">
        <v>0</v>
      </c>
      <c r="F38" s="13">
        <v>0</v>
      </c>
      <c r="G38" s="13">
        <v>13</v>
      </c>
      <c r="H38" s="14">
        <f t="shared" si="4"/>
        <v>2.8461538461538463</v>
      </c>
      <c r="I38" s="14">
        <f t="shared" si="5"/>
        <v>5.7692307692307692</v>
      </c>
      <c r="J38" s="14">
        <f t="shared" si="6"/>
        <v>0</v>
      </c>
      <c r="K38" s="14">
        <f t="shared" si="7"/>
        <v>2.0270270270270268</v>
      </c>
    </row>
    <row r="39" spans="1:11">
      <c r="A39">
        <v>38</v>
      </c>
      <c r="B39">
        <v>1609</v>
      </c>
      <c r="C39" s="13">
        <v>73</v>
      </c>
      <c r="D39" s="13">
        <v>17</v>
      </c>
      <c r="E39" s="13">
        <v>32</v>
      </c>
      <c r="F39" s="13">
        <v>0</v>
      </c>
      <c r="G39" s="13">
        <v>14</v>
      </c>
      <c r="H39" s="14">
        <f t="shared" si="4"/>
        <v>5.2142857142857144</v>
      </c>
      <c r="I39" s="14">
        <f t="shared" si="5"/>
        <v>1.2142857142857142</v>
      </c>
      <c r="J39" s="14">
        <f t="shared" si="6"/>
        <v>2.2857142857142856</v>
      </c>
      <c r="K39" s="14">
        <f t="shared" si="7"/>
        <v>0.23287671232876711</v>
      </c>
    </row>
    <row r="40" spans="1:11">
      <c r="A40">
        <v>39</v>
      </c>
      <c r="B40">
        <v>1610</v>
      </c>
      <c r="C40" s="13">
        <v>131</v>
      </c>
      <c r="D40" s="13">
        <v>180</v>
      </c>
      <c r="E40" s="13">
        <v>5</v>
      </c>
      <c r="F40" s="13">
        <v>11</v>
      </c>
      <c r="G40" s="13">
        <v>32</v>
      </c>
      <c r="H40" s="14">
        <f t="shared" si="4"/>
        <v>4.09375</v>
      </c>
      <c r="I40" s="14">
        <f t="shared" si="5"/>
        <v>5.625</v>
      </c>
      <c r="J40" s="14">
        <f t="shared" si="6"/>
        <v>0.15625</v>
      </c>
      <c r="K40" s="14">
        <f t="shared" si="7"/>
        <v>1.3740458015267176</v>
      </c>
    </row>
    <row r="41" spans="1:11">
      <c r="A41">
        <v>40</v>
      </c>
      <c r="B41">
        <v>1611</v>
      </c>
      <c r="C41" s="13">
        <v>115</v>
      </c>
      <c r="D41" s="13">
        <v>95</v>
      </c>
      <c r="E41" s="13">
        <v>20</v>
      </c>
      <c r="F41" s="13">
        <v>111</v>
      </c>
      <c r="G41" s="13">
        <v>33</v>
      </c>
      <c r="H41" s="14">
        <f t="shared" si="4"/>
        <v>3.4848484848484849</v>
      </c>
      <c r="I41" s="14">
        <f t="shared" si="5"/>
        <v>2.8787878787878789</v>
      </c>
      <c r="J41" s="14">
        <f t="shared" si="6"/>
        <v>0.60606060606060608</v>
      </c>
      <c r="K41" s="14">
        <f t="shared" si="7"/>
        <v>0.82608695652173914</v>
      </c>
    </row>
    <row r="42" spans="1:11">
      <c r="A42">
        <v>41</v>
      </c>
      <c r="B42">
        <v>1612</v>
      </c>
      <c r="C42" s="13">
        <v>79</v>
      </c>
      <c r="D42" s="13">
        <v>99</v>
      </c>
      <c r="E42" s="13">
        <v>19</v>
      </c>
      <c r="F42" s="13">
        <v>60</v>
      </c>
      <c r="G42" s="13">
        <v>31</v>
      </c>
      <c r="H42" s="14">
        <f t="shared" si="4"/>
        <v>2.5483870967741935</v>
      </c>
      <c r="I42" s="14">
        <f t="shared" si="5"/>
        <v>3.193548387096774</v>
      </c>
      <c r="J42" s="14">
        <f t="shared" si="6"/>
        <v>0.61290322580645162</v>
      </c>
      <c r="K42" s="14">
        <f t="shared" si="7"/>
        <v>1.2531645569620253</v>
      </c>
    </row>
    <row r="43" spans="1:11">
      <c r="A43">
        <v>42</v>
      </c>
      <c r="B43">
        <v>1701</v>
      </c>
      <c r="C43" s="13">
        <v>112</v>
      </c>
      <c r="D43" s="13">
        <v>120</v>
      </c>
      <c r="E43" s="13">
        <v>12</v>
      </c>
      <c r="F43" s="13">
        <v>34</v>
      </c>
      <c r="G43" s="13">
        <v>29</v>
      </c>
      <c r="H43" s="14">
        <f t="shared" si="4"/>
        <v>3.8620689655172415</v>
      </c>
      <c r="I43" s="14">
        <f t="shared" si="5"/>
        <v>4.1379310344827589</v>
      </c>
      <c r="J43" s="14">
        <f t="shared" si="6"/>
        <v>0.41379310344827586</v>
      </c>
      <c r="K43" s="14">
        <f t="shared" si="7"/>
        <v>1.0714285714285714</v>
      </c>
    </row>
    <row r="44" spans="1:11">
      <c r="A44">
        <v>43</v>
      </c>
      <c r="B44">
        <v>1702</v>
      </c>
      <c r="C44" s="13">
        <v>202</v>
      </c>
      <c r="D44" s="13">
        <v>99</v>
      </c>
      <c r="E44" s="13">
        <v>24</v>
      </c>
      <c r="F44" s="13">
        <v>84</v>
      </c>
      <c r="G44" s="13">
        <v>27</v>
      </c>
      <c r="H44" s="14">
        <f t="shared" si="4"/>
        <v>7.4814814814814818</v>
      </c>
      <c r="I44" s="14">
        <f t="shared" si="5"/>
        <v>3.6666666666666665</v>
      </c>
      <c r="J44" s="14">
        <f t="shared" si="6"/>
        <v>0.88888888888888884</v>
      </c>
      <c r="K44" s="14">
        <f t="shared" si="7"/>
        <v>0.49009900990099003</v>
      </c>
    </row>
    <row r="45" spans="1:11">
      <c r="A45">
        <v>44</v>
      </c>
      <c r="B45">
        <v>1703</v>
      </c>
      <c r="C45" s="13">
        <v>215</v>
      </c>
      <c r="D45" s="13">
        <v>65</v>
      </c>
      <c r="E45" s="13">
        <v>24</v>
      </c>
      <c r="F45" s="13">
        <v>73</v>
      </c>
      <c r="G45" s="13">
        <v>40</v>
      </c>
      <c r="H45" s="14">
        <f t="shared" si="4"/>
        <v>5.375</v>
      </c>
      <c r="I45" s="14">
        <f t="shared" si="5"/>
        <v>1.625</v>
      </c>
      <c r="J45" s="14">
        <f t="shared" si="6"/>
        <v>0.6</v>
      </c>
      <c r="K45" s="14">
        <f t="shared" si="7"/>
        <v>0.30232558139534882</v>
      </c>
    </row>
    <row r="46" spans="1:11">
      <c r="A46">
        <v>45</v>
      </c>
      <c r="B46">
        <v>1704</v>
      </c>
      <c r="C46" s="13">
        <v>226</v>
      </c>
      <c r="D46" s="13">
        <v>50</v>
      </c>
      <c r="E46" s="13">
        <v>8</v>
      </c>
      <c r="F46" s="13">
        <v>102</v>
      </c>
      <c r="G46" s="13">
        <v>43</v>
      </c>
      <c r="H46" s="14">
        <f t="shared" si="4"/>
        <v>5.2558139534883717</v>
      </c>
      <c r="I46" s="14">
        <f t="shared" si="5"/>
        <v>1.1627906976744187</v>
      </c>
      <c r="J46" s="14">
        <f t="shared" si="6"/>
        <v>0.18604651162790697</v>
      </c>
      <c r="K46" s="14">
        <f t="shared" si="7"/>
        <v>0.22123893805309738</v>
      </c>
    </row>
    <row r="47" spans="1:11">
      <c r="A47">
        <v>46</v>
      </c>
      <c r="B47">
        <v>1705</v>
      </c>
      <c r="C47" s="13">
        <v>243</v>
      </c>
      <c r="D47" s="13">
        <v>51</v>
      </c>
      <c r="E47" s="13">
        <v>23</v>
      </c>
      <c r="F47" s="13">
        <v>94</v>
      </c>
      <c r="G47" s="13">
        <v>44</v>
      </c>
      <c r="H47" s="14">
        <f t="shared" si="4"/>
        <v>5.5227272727272725</v>
      </c>
      <c r="I47" s="14">
        <f t="shared" si="5"/>
        <v>1.1590909090909092</v>
      </c>
      <c r="J47" s="14">
        <f t="shared" si="6"/>
        <v>0.52272727272727271</v>
      </c>
      <c r="K47" s="14">
        <f t="shared" si="7"/>
        <v>0.20987654320987656</v>
      </c>
    </row>
    <row r="48" spans="1:11">
      <c r="A48">
        <v>47</v>
      </c>
      <c r="B48">
        <v>1706</v>
      </c>
      <c r="C48" s="13">
        <v>160</v>
      </c>
      <c r="D48" s="13">
        <v>113</v>
      </c>
      <c r="E48" s="13">
        <v>20</v>
      </c>
      <c r="F48" s="13">
        <v>46</v>
      </c>
      <c r="G48" s="13">
        <v>39</v>
      </c>
      <c r="H48" s="14">
        <f t="shared" si="4"/>
        <v>4.1025641025641022</v>
      </c>
      <c r="I48" s="14">
        <f t="shared" si="5"/>
        <v>2.8974358974358974</v>
      </c>
      <c r="J48" s="14">
        <f t="shared" si="6"/>
        <v>0.51282051282051277</v>
      </c>
      <c r="K48" s="14">
        <f t="shared" si="7"/>
        <v>0.70625000000000004</v>
      </c>
    </row>
    <row r="49" spans="1:11">
      <c r="A49">
        <v>48</v>
      </c>
      <c r="B49">
        <v>1707</v>
      </c>
      <c r="C49" s="13">
        <v>127</v>
      </c>
      <c r="D49" s="13">
        <v>61</v>
      </c>
      <c r="E49" s="13">
        <v>59</v>
      </c>
      <c r="F49" s="13">
        <v>72</v>
      </c>
      <c r="G49" s="13">
        <v>24</v>
      </c>
      <c r="H49" s="14">
        <f t="shared" si="4"/>
        <v>5.291666666666667</v>
      </c>
      <c r="I49" s="14">
        <f t="shared" si="5"/>
        <v>2.5416666666666665</v>
      </c>
      <c r="J49" s="14">
        <f t="shared" si="6"/>
        <v>2.4583333333333335</v>
      </c>
      <c r="K49" s="14">
        <f t="shared" si="7"/>
        <v>0.48031496062992118</v>
      </c>
    </row>
    <row r="50" spans="1:11">
      <c r="A50">
        <v>49</v>
      </c>
      <c r="B50">
        <v>1708</v>
      </c>
      <c r="C50" s="13">
        <v>107</v>
      </c>
      <c r="D50" s="13">
        <v>28</v>
      </c>
      <c r="E50" s="13">
        <v>50</v>
      </c>
      <c r="F50" s="13">
        <v>44</v>
      </c>
      <c r="G50" s="13">
        <v>26</v>
      </c>
      <c r="H50" s="14">
        <f t="shared" si="4"/>
        <v>4.115384615384615</v>
      </c>
      <c r="I50" s="14">
        <f t="shared" si="5"/>
        <v>1.0769230769230769</v>
      </c>
      <c r="J50" s="14">
        <f t="shared" si="6"/>
        <v>1.9230769230769231</v>
      </c>
      <c r="K50" s="14">
        <f t="shared" si="7"/>
        <v>0.26168224299065423</v>
      </c>
    </row>
    <row r="51" spans="1:11">
      <c r="A51">
        <v>50</v>
      </c>
      <c r="B51">
        <v>1709</v>
      </c>
      <c r="C51" s="13">
        <v>35</v>
      </c>
      <c r="D51" s="13">
        <v>0</v>
      </c>
      <c r="E51" s="13">
        <v>15</v>
      </c>
      <c r="F51" s="13">
        <v>5</v>
      </c>
      <c r="G51" s="13">
        <v>5</v>
      </c>
      <c r="H51" s="14">
        <f t="shared" si="4"/>
        <v>7</v>
      </c>
      <c r="I51" s="14">
        <f t="shared" si="5"/>
        <v>0</v>
      </c>
      <c r="J51" s="14">
        <f t="shared" si="6"/>
        <v>3</v>
      </c>
      <c r="K51" s="14">
        <f t="shared" si="7"/>
        <v>0</v>
      </c>
    </row>
    <row r="52" spans="1:11">
      <c r="A52">
        <v>51</v>
      </c>
      <c r="B52">
        <v>1710</v>
      </c>
      <c r="C52" s="13">
        <v>202</v>
      </c>
      <c r="D52" s="13">
        <v>110</v>
      </c>
      <c r="E52" s="13">
        <v>15</v>
      </c>
      <c r="F52" s="13">
        <v>70</v>
      </c>
      <c r="G52" s="13">
        <v>37</v>
      </c>
      <c r="H52" s="14">
        <f t="shared" si="4"/>
        <v>5.4594594594594597</v>
      </c>
      <c r="I52" s="14">
        <f t="shared" si="5"/>
        <v>2.9729729729729728</v>
      </c>
      <c r="J52" s="14">
        <f t="shared" si="6"/>
        <v>0.40540540540540543</v>
      </c>
      <c r="K52" s="14">
        <f t="shared" si="7"/>
        <v>0.54455445544554448</v>
      </c>
    </row>
    <row r="53" spans="1:11">
      <c r="A53">
        <v>52</v>
      </c>
      <c r="B53">
        <v>1711</v>
      </c>
      <c r="C53" s="13">
        <v>92</v>
      </c>
      <c r="D53" s="13">
        <v>210</v>
      </c>
      <c r="E53" s="13">
        <v>20</v>
      </c>
      <c r="F53" s="13">
        <v>69</v>
      </c>
      <c r="G53" s="13">
        <v>39</v>
      </c>
      <c r="H53" s="14">
        <f t="shared" si="4"/>
        <v>2.358974358974359</v>
      </c>
      <c r="I53" s="14">
        <f t="shared" si="5"/>
        <v>5.384615384615385</v>
      </c>
      <c r="J53" s="14">
        <f t="shared" si="6"/>
        <v>0.51282051282051277</v>
      </c>
      <c r="K53" s="14">
        <f t="shared" si="7"/>
        <v>2.2826086956521738</v>
      </c>
    </row>
    <row r="54" spans="1:11">
      <c r="A54">
        <v>53</v>
      </c>
      <c r="B54">
        <v>1712</v>
      </c>
      <c r="C54" s="13">
        <v>127</v>
      </c>
      <c r="D54" s="13">
        <v>120</v>
      </c>
      <c r="E54" s="13">
        <v>5</v>
      </c>
      <c r="F54" s="13">
        <v>85</v>
      </c>
      <c r="G54" s="13">
        <v>38</v>
      </c>
      <c r="H54" s="14">
        <f t="shared" si="4"/>
        <v>3.3421052631578947</v>
      </c>
      <c r="I54" s="14">
        <f t="shared" si="5"/>
        <v>3.1578947368421053</v>
      </c>
      <c r="J54" s="14">
        <f t="shared" si="6"/>
        <v>0.13157894736842105</v>
      </c>
      <c r="K54" s="14">
        <f t="shared" si="7"/>
        <v>0.94488188976377951</v>
      </c>
    </row>
    <row r="55" spans="1:11">
      <c r="A55">
        <v>54</v>
      </c>
      <c r="B55">
        <v>1801</v>
      </c>
      <c r="C55" s="13">
        <v>202</v>
      </c>
      <c r="D55" s="13">
        <v>195</v>
      </c>
      <c r="E55" s="13">
        <v>12</v>
      </c>
      <c r="F55" s="13">
        <v>58</v>
      </c>
      <c r="G55" s="13">
        <v>42</v>
      </c>
      <c r="H55" s="14">
        <f t="shared" si="4"/>
        <v>4.8095238095238093</v>
      </c>
      <c r="I55" s="14">
        <f t="shared" si="5"/>
        <v>4.6428571428571432</v>
      </c>
      <c r="J55" s="14">
        <f t="shared" si="6"/>
        <v>0.2857142857142857</v>
      </c>
      <c r="K55" s="14">
        <f t="shared" si="7"/>
        <v>0.96534653465346543</v>
      </c>
    </row>
    <row r="56" spans="1:11">
      <c r="A56">
        <v>55</v>
      </c>
      <c r="B56">
        <v>1802</v>
      </c>
      <c r="C56">
        <v>388</v>
      </c>
      <c r="D56">
        <v>114</v>
      </c>
      <c r="E56">
        <v>18</v>
      </c>
      <c r="F56">
        <v>82</v>
      </c>
      <c r="G56">
        <v>47</v>
      </c>
      <c r="H56">
        <v>8.255319149</v>
      </c>
      <c r="I56">
        <v>2.4255319150000001</v>
      </c>
      <c r="J56">
        <v>0.38297872300000002</v>
      </c>
      <c r="K56">
        <v>0.29381443299999999</v>
      </c>
    </row>
    <row r="57" spans="1:11">
      <c r="A57">
        <v>56</v>
      </c>
      <c r="B57">
        <v>1803</v>
      </c>
      <c r="C57" s="13">
        <v>147</v>
      </c>
      <c r="D57" s="13">
        <v>136</v>
      </c>
      <c r="E57" s="13">
        <v>11</v>
      </c>
      <c r="F57" s="13">
        <v>69</v>
      </c>
      <c r="G57" s="13">
        <v>40</v>
      </c>
      <c r="H57">
        <v>3.6749999999999998</v>
      </c>
      <c r="I57">
        <v>3.4</v>
      </c>
      <c r="J57">
        <v>0.27500000000000002</v>
      </c>
      <c r="K57">
        <v>0.92517006802721102</v>
      </c>
    </row>
  </sheetData>
  <phoneticPr fontId="7" type="noConversion"/>
  <pageMargins left="0.7" right="0.7" top="0.75" bottom="0.75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46"/>
  <sheetViews>
    <sheetView workbookViewId="0">
      <pane xSplit="1" ySplit="1" topLeftCell="B26" activePane="bottomRight" state="frozen"/>
      <selection pane="topRight" activeCell="AS1" sqref="AS1"/>
      <selection pane="bottomLeft" activeCell="A165" sqref="A165"/>
      <selection pane="bottomRight" activeCell="A2" sqref="A2"/>
    </sheetView>
  </sheetViews>
  <sheetFormatPr defaultColWidth="8.42578125" defaultRowHeight="15"/>
  <sheetData>
    <row r="1" spans="1:56">
      <c r="A1" s="15" t="s">
        <v>3175</v>
      </c>
      <c r="B1" s="15">
        <v>1309</v>
      </c>
      <c r="C1" s="15">
        <v>1310</v>
      </c>
      <c r="D1" s="15">
        <v>1311</v>
      </c>
      <c r="E1" s="15">
        <v>1312</v>
      </c>
      <c r="F1" s="15">
        <v>1313</v>
      </c>
      <c r="G1" s="15">
        <v>1401</v>
      </c>
      <c r="H1" s="15">
        <v>1402</v>
      </c>
      <c r="I1" s="15">
        <v>1403</v>
      </c>
      <c r="J1" s="15">
        <v>1404</v>
      </c>
      <c r="K1" s="15">
        <v>1405</v>
      </c>
      <c r="L1" s="15">
        <v>1406</v>
      </c>
      <c r="M1" s="15">
        <v>1407</v>
      </c>
      <c r="N1" s="15">
        <v>1408</v>
      </c>
      <c r="O1" s="15">
        <v>1409</v>
      </c>
      <c r="P1" s="15">
        <v>1410</v>
      </c>
      <c r="Q1" s="15">
        <v>1411</v>
      </c>
      <c r="R1" s="15">
        <v>1412</v>
      </c>
      <c r="S1" s="15">
        <v>1501</v>
      </c>
      <c r="T1" s="15">
        <v>1502</v>
      </c>
      <c r="U1" s="15">
        <v>1503</v>
      </c>
      <c r="V1" s="15">
        <v>1504</v>
      </c>
      <c r="W1" s="15">
        <v>1505</v>
      </c>
      <c r="X1" s="15">
        <v>1506</v>
      </c>
      <c r="Y1" s="15">
        <v>1507</v>
      </c>
      <c r="Z1" s="15">
        <v>1508</v>
      </c>
      <c r="AA1" s="15">
        <v>1509</v>
      </c>
      <c r="AB1" s="15">
        <v>1510</v>
      </c>
      <c r="AC1" s="15">
        <v>1511</v>
      </c>
      <c r="AD1" s="15">
        <v>1512</v>
      </c>
      <c r="AE1" s="15">
        <v>1601</v>
      </c>
      <c r="AF1" s="15">
        <v>1602</v>
      </c>
      <c r="AG1" s="15">
        <v>1603</v>
      </c>
      <c r="AH1" s="15">
        <v>1604</v>
      </c>
      <c r="AI1" s="15">
        <v>1605</v>
      </c>
      <c r="AJ1" s="15">
        <v>1606</v>
      </c>
      <c r="AK1" s="15">
        <v>1607</v>
      </c>
      <c r="AL1" s="15">
        <v>1608</v>
      </c>
      <c r="AM1" s="15">
        <v>1609</v>
      </c>
      <c r="AN1" s="15">
        <v>1610</v>
      </c>
      <c r="AO1" s="15">
        <v>1611</v>
      </c>
      <c r="AP1" s="15">
        <v>1612</v>
      </c>
      <c r="AQ1" s="15">
        <v>1701</v>
      </c>
      <c r="AR1" s="15">
        <v>1702</v>
      </c>
      <c r="AS1" s="15">
        <v>1703</v>
      </c>
      <c r="AT1" s="15">
        <v>1704</v>
      </c>
      <c r="AU1" s="15">
        <v>1705</v>
      </c>
      <c r="AV1" s="15">
        <v>1706</v>
      </c>
      <c r="AW1" s="15">
        <v>1707</v>
      </c>
      <c r="AX1" s="15">
        <v>1708</v>
      </c>
      <c r="AY1" s="15">
        <v>1709</v>
      </c>
      <c r="AZ1" s="15">
        <v>1710</v>
      </c>
      <c r="BA1" s="15">
        <v>1711</v>
      </c>
      <c r="BB1" s="15">
        <v>1712</v>
      </c>
      <c r="BC1" s="15">
        <v>1801</v>
      </c>
      <c r="BD1" s="15" t="s">
        <v>3176</v>
      </c>
    </row>
    <row r="2" spans="1:56">
      <c r="A2" t="s">
        <v>15</v>
      </c>
      <c r="B2" t="e">
        <f>SUMIFS('user stories'!$G$2:$G$2906,'user stories'!$H$2:$H$2906,$A2,'user stories'!$E$2:$E$2907,B$1,'user stories'!$C$2:$C$2906,"accepted")</f>
        <v>#VALUE!</v>
      </c>
      <c r="C2" t="e">
        <f>SUMIFS('user stories'!$G$2:$G$2906,'user stories'!$H$2:$H$2906,$A2,'user stories'!$E$2:$E$2907,C$1,'user stories'!$C$2:$C$2906,"accepted")</f>
        <v>#VALUE!</v>
      </c>
      <c r="D2" t="e">
        <f>SUMIFS('user stories'!$G$2:$G$2906,'user stories'!$H$2:$H$2906,$A2,'user stories'!$E$2:$E$2907,D$1,'user stories'!$C$2:$C$2906,"accepted")</f>
        <v>#VALUE!</v>
      </c>
      <c r="E2" t="e">
        <f>SUMIFS('user stories'!$G$2:$G$2906,'user stories'!$H$2:$H$2906,$A2,'user stories'!$E$2:$E$2907,E$1,'user stories'!$C$2:$C$2906,"accepted")</f>
        <v>#VALUE!</v>
      </c>
      <c r="F2" t="e">
        <f>SUMIFS('user stories'!$G$2:$G$2906,'user stories'!$H$2:$H$2906,$A2,'user stories'!$E$2:$E$2907,F$1,'user stories'!$C$2:$C$2906,"accepted")</f>
        <v>#VALUE!</v>
      </c>
      <c r="G2" t="e">
        <f>SUMIFS('user stories'!$G$2:$G$2906,'user stories'!$H$2:$H$2906,$A2,'user stories'!$E$2:$E$2907,G$1,'user stories'!$C$2:$C$2906,"accepted")</f>
        <v>#VALUE!</v>
      </c>
      <c r="H2" t="e">
        <f>SUMIFS('user stories'!$G$2:$G$2906,'user stories'!$H$2:$H$2906,$A2,'user stories'!$E$2:$E$2907,H$1,'user stories'!$C$2:$C$2906,"accepted")</f>
        <v>#VALUE!</v>
      </c>
      <c r="I2" t="e">
        <f>SUMIFS('user stories'!$G$2:$G$2906,'user stories'!$H$2:$H$2906,$A2,'user stories'!$E$2:$E$2907,I$1,'user stories'!$C$2:$C$2906,"accepted")</f>
        <v>#VALUE!</v>
      </c>
      <c r="J2" t="e">
        <f>SUMIFS('user stories'!$G$2:$G$2906,'user stories'!$H$2:$H$2906,$A2,'user stories'!$E$2:$E$2907,J$1,'user stories'!$C$2:$C$2906,"accepted")</f>
        <v>#VALUE!</v>
      </c>
      <c r="K2" t="e">
        <f>SUMIFS('user stories'!$G$2:$G$2906,'user stories'!$H$2:$H$2906,$A2,'user stories'!$E$2:$E$2907,K$1,'user stories'!$C$2:$C$2906,"accepted")</f>
        <v>#VALUE!</v>
      </c>
      <c r="L2" t="e">
        <f>SUMIFS('user stories'!$G$2:$G$2906,'user stories'!$H$2:$H$2906,$A2,'user stories'!$E$2:$E$2907,L$1,'user stories'!$C$2:$C$2906,"accepted")</f>
        <v>#VALUE!</v>
      </c>
      <c r="M2" t="e">
        <f>SUMIFS('user stories'!$G$2:$G$2906,'user stories'!$H$2:$H$2906,$A2,'user stories'!$E$2:$E$2907,M$1,'user stories'!$C$2:$C$2906,"accepted")</f>
        <v>#VALUE!</v>
      </c>
      <c r="N2" t="e">
        <f>SUMIFS('user stories'!$G$2:$G$2906,'user stories'!$H$2:$H$2906,$A2,'user stories'!$E$2:$E$2907,N$1,'user stories'!$C$2:$C$2906,"accepted")</f>
        <v>#VALUE!</v>
      </c>
      <c r="O2" t="e">
        <f>SUMIFS('user stories'!$G$2:$G$2906,'user stories'!$H$2:$H$2906,$A2,'user stories'!$E$2:$E$2907,O$1,'user stories'!$C$2:$C$2906,"accepted")</f>
        <v>#VALUE!</v>
      </c>
      <c r="P2" t="e">
        <f>SUMIFS('user stories'!$G$2:$G$2906,'user stories'!$H$2:$H$2906,$A2,'user stories'!$E$2:$E$2907,P$1,'user stories'!$C$2:$C$2906,"accepted")</f>
        <v>#VALUE!</v>
      </c>
      <c r="Q2" t="e">
        <f>SUMIFS('user stories'!$G$2:$G$2906,'user stories'!$H$2:$H$2906,$A2,'user stories'!$E$2:$E$2907,Q$1,'user stories'!$C$2:$C$2906,"accepted")</f>
        <v>#VALUE!</v>
      </c>
      <c r="R2" t="e">
        <f>SUMIFS('user stories'!$G$2:$G$2906,'user stories'!$H$2:$H$2906,$A2,'user stories'!$E$2:$E$2907,R$1,'user stories'!$C$2:$C$2906,"accepted")</f>
        <v>#VALUE!</v>
      </c>
      <c r="S2" t="e">
        <f>SUMIFS('user stories'!$G$2:$G$2906,'user stories'!$H$2:$H$2906,$A2,'user stories'!$E$2:$E$2907,S$1,'user stories'!$C$2:$C$2906,"accepted")</f>
        <v>#VALUE!</v>
      </c>
      <c r="T2" t="e">
        <f>SUMIFS('user stories'!$G$2:$G$2906,'user stories'!$H$2:$H$2906,$A2,'user stories'!$E$2:$E$2907,T$1,'user stories'!$C$2:$C$2906,"accepted")</f>
        <v>#VALUE!</v>
      </c>
      <c r="U2" t="e">
        <f>SUMIFS('user stories'!$G$2:$G$2906,'user stories'!$H$2:$H$2906,$A2,'user stories'!$E$2:$E$2907,U$1,'user stories'!$C$2:$C$2906,"accepted")</f>
        <v>#VALUE!</v>
      </c>
      <c r="V2" t="e">
        <f>SUMIFS('user stories'!$G$2:$G$2906,'user stories'!$H$2:$H$2906,$A2,'user stories'!$E$2:$E$2907,V$1,'user stories'!$C$2:$C$2906,"accepted")</f>
        <v>#VALUE!</v>
      </c>
      <c r="W2" t="e">
        <f>SUMIFS('user stories'!$G$2:$G$2906,'user stories'!$H$2:$H$2906,$A2,'user stories'!$E$2:$E$2907,W$1,'user stories'!$C$2:$C$2906,"accepted")</f>
        <v>#VALUE!</v>
      </c>
      <c r="X2" t="e">
        <f>SUMIFS('user stories'!$G$2:$G$2906,'user stories'!$H$2:$H$2906,$A2,'user stories'!$E$2:$E$2907,X$1,'user stories'!$C$2:$C$2906,"accepted")</f>
        <v>#VALUE!</v>
      </c>
      <c r="Y2" t="e">
        <f>SUMIFS('user stories'!$G$2:$G$2906,'user stories'!$H$2:$H$2906,$A2,'user stories'!$E$2:$E$2907,Y$1,'user stories'!$C$2:$C$2906,"accepted")</f>
        <v>#VALUE!</v>
      </c>
      <c r="Z2" t="e">
        <f>SUMIFS('user stories'!$G$2:$G$2906,'user stories'!$H$2:$H$2906,$A2,'user stories'!$E$2:$E$2907,Z$1,'user stories'!$C$2:$C$2906,"accepted")</f>
        <v>#VALUE!</v>
      </c>
      <c r="AA2" t="e">
        <f>SUMIFS('user stories'!$G$2:$G$2906,'user stories'!$H$2:$H$2906,$A2,'user stories'!$E$2:$E$2907,AA$1,'user stories'!$C$2:$C$2906,"accepted")</f>
        <v>#VALUE!</v>
      </c>
      <c r="AB2" t="e">
        <f>SUMIFS('user stories'!$G$2:$G$2906,'user stories'!$H$2:$H$2906,$A2,'user stories'!$E$2:$E$2907,AB$1,'user stories'!$C$2:$C$2906,"accepted")</f>
        <v>#VALUE!</v>
      </c>
      <c r="AC2" t="e">
        <f>SUMIFS('user stories'!$G$2:$G$2906,'user stories'!$H$2:$H$2906,$A2,'user stories'!$E$2:$E$2907,AC$1,'user stories'!$C$2:$C$2906,"accepted")</f>
        <v>#VALUE!</v>
      </c>
      <c r="AD2" t="e">
        <f>SUMIFS('user stories'!$G$2:$G$2906,'user stories'!$H$2:$H$2906,$A2,'user stories'!$E$2:$E$2907,AD$1,'user stories'!$C$2:$C$2906,"accepted")</f>
        <v>#VALUE!</v>
      </c>
      <c r="AE2" t="e">
        <f>SUMIFS('user stories'!$G$2:$G$2906,'user stories'!$H$2:$H$2906,$A2,'user stories'!$E$2:$E$2907,AE$1,'user stories'!$C$2:$C$2906,"accepted")</f>
        <v>#VALUE!</v>
      </c>
      <c r="AF2" t="e">
        <f>SUMIFS('user stories'!$G$2:$G$2906,'user stories'!$H$2:$H$2906,$A2,'user stories'!$E$2:$E$2907,AF$1,'user stories'!$C$2:$C$2906,"accepted")</f>
        <v>#VALUE!</v>
      </c>
      <c r="AG2" t="e">
        <f>SUMIFS('user stories'!$G$2:$G$2906,'user stories'!$H$2:$H$2906,$A2,'user stories'!$E$2:$E$2907,AG$1,'user stories'!$C$2:$C$2906,"accepted")</f>
        <v>#VALUE!</v>
      </c>
      <c r="AH2" t="e">
        <f>SUMIFS('user stories'!$G$2:$G$2906,'user stories'!$H$2:$H$2906,$A2,'user stories'!$E$2:$E$2907,AH$1,'user stories'!$C$2:$C$2906,"accepted")</f>
        <v>#VALUE!</v>
      </c>
      <c r="AI2" t="e">
        <f>SUMIFS('user stories'!$G$2:$G$2906,'user stories'!$H$2:$H$2906,$A2,'user stories'!$E$2:$E$2907,AI$1,'user stories'!$C$2:$C$2906,"accepted")</f>
        <v>#VALUE!</v>
      </c>
      <c r="AJ2" t="e">
        <f>SUMIFS('user stories'!$G$2:$G$2906,'user stories'!$H$2:$H$2906,$A2,'user stories'!$E$2:$E$2907,AJ$1,'user stories'!$C$2:$C$2906,"accepted")</f>
        <v>#VALUE!</v>
      </c>
      <c r="AK2" t="e">
        <f>SUMIFS('user stories'!$G$2:$G$2906,'user stories'!$H$2:$H$2906,$A2,'user stories'!$E$2:$E$2907,AK$1,'user stories'!$C$2:$C$2906,"accepted")</f>
        <v>#VALUE!</v>
      </c>
      <c r="AL2" t="e">
        <f>SUMIFS('user stories'!$G$2:$G$2906,'user stories'!$H$2:$H$2906,$A2,'user stories'!$E$2:$E$2907,AL$1,'user stories'!$C$2:$C$2906,"accepted")</f>
        <v>#VALUE!</v>
      </c>
      <c r="AM2" t="e">
        <f>SUMIFS('user stories'!$G$2:$G$2906,'user stories'!$H$2:$H$2906,$A2,'user stories'!$E$2:$E$2907,AM$1,'user stories'!$C$2:$C$2906,"accepted")</f>
        <v>#VALUE!</v>
      </c>
      <c r="AN2" t="e">
        <f>SUMIFS('user stories'!$G$2:$G$2906,'user stories'!$H$2:$H$2906,$A2,'user stories'!$E$2:$E$2907,AN$1,'user stories'!$C$2:$C$2906,"accepted")</f>
        <v>#VALUE!</v>
      </c>
      <c r="AO2" t="e">
        <f>SUMIFS('user stories'!$G$2:$G$2906,'user stories'!$H$2:$H$2906,$A2,'user stories'!$E$2:$E$2907,AO$1,'user stories'!$C$2:$C$2906,"accepted")</f>
        <v>#VALUE!</v>
      </c>
      <c r="AP2" t="e">
        <f>SUMIFS('user stories'!$G$2:$G$2906,'user stories'!$H$2:$H$2906,$A2,'user stories'!$E$2:$E$2907,AP$1,'user stories'!$C$2:$C$2906,"accepted")</f>
        <v>#VALUE!</v>
      </c>
      <c r="AQ2" t="e">
        <f>SUMIFS('user stories'!$G$2:$G$2906,'user stories'!$H$2:$H$2906,$A2,'user stories'!$E$2:$E$2907,AQ$1,'user stories'!$C$2:$C$2906,"accepted")</f>
        <v>#VALUE!</v>
      </c>
      <c r="AR2" t="e">
        <f>SUMIFS('user stories'!$G$2:$G$2906,'user stories'!$H$2:$H$2906,$A2,'user stories'!$E$2:$E$2907,AR$1,'user stories'!$C$2:$C$2906,"accepted")</f>
        <v>#VALUE!</v>
      </c>
      <c r="AS2" t="e">
        <f>SUMIFS('user stories'!$G$2:$G$2906,'user stories'!$H$2:$H$2906,$A2,'user stories'!$E$2:$E$2907,AS$1,'user stories'!$C$2:$C$2906,"accepted")</f>
        <v>#VALUE!</v>
      </c>
      <c r="AT2" t="e">
        <f>SUMIFS('user stories'!$G$2:$G$2906,'user stories'!$H$2:$H$2906,$A2,'user stories'!$E$2:$E$2907,AT$1,'user stories'!$C$2:$C$2906,"accepted")</f>
        <v>#VALUE!</v>
      </c>
      <c r="AU2" t="e">
        <f>SUMIFS('user stories'!$G$2:$G$2906,'user stories'!$H$2:$H$2906,$A2,'user stories'!$E$2:$E$2907,AU$1,'user stories'!$C$2:$C$2906,"accepted")</f>
        <v>#VALUE!</v>
      </c>
      <c r="AV2" t="e">
        <f>SUMIFS('user stories'!$G$2:$G$2906,'user stories'!$H$2:$H$2906,$A2,'user stories'!$E$2:$E$2907,AV$1,'user stories'!$C$2:$C$2906,"accepted")</f>
        <v>#VALUE!</v>
      </c>
      <c r="AW2" t="e">
        <f>SUMIFS('user stories'!$G$2:$G$2906,'user stories'!$H$2:$H$2906,$A2,'user stories'!$E$2:$E$2907,AW$1,'user stories'!$C$2:$C$2906,"accepted")</f>
        <v>#VALUE!</v>
      </c>
      <c r="AX2" t="e">
        <f>SUMIFS('user stories'!$G$2:$G$2906,'user stories'!$H$2:$H$2906,$A2,'user stories'!$E$2:$E$2907,AX$1,'user stories'!$C$2:$C$2906,"accepted")</f>
        <v>#VALUE!</v>
      </c>
      <c r="AY2" t="e">
        <f>SUMIFS('user stories'!$G$2:$G$2906,'user stories'!$H$2:$H$2906,$A2,'user stories'!$E$2:$E$2907,AY$1,'user stories'!$C$2:$C$2906,"accepted")</f>
        <v>#VALUE!</v>
      </c>
      <c r="AZ2" t="e">
        <f>SUMIFS('user stories'!$G$2:$G$2906,'user stories'!$H$2:$H$2906,$A2,'user stories'!$E$2:$E$2907,AZ$1,'user stories'!$C$2:$C$2906,"accepted")</f>
        <v>#VALUE!</v>
      </c>
      <c r="BA2" t="e">
        <f>SUMIFS('user stories'!$G$2:$G$2906,'user stories'!$H$2:$H$2906,$A2,'user stories'!$E$2:$E$2907,BA$1,'user stories'!$C$2:$C$2906,"accepted")</f>
        <v>#VALUE!</v>
      </c>
      <c r="BB2" t="e">
        <f>SUMIFS('user stories'!$G$2:$G$2906,'user stories'!$H$2:$H$2906,$A2,'user stories'!$E$2:$E$2907,BB$1,'user stories'!$C$2:$C$2906,"accepted")</f>
        <v>#VALUE!</v>
      </c>
      <c r="BC2" t="e">
        <f>SUMIFS('user stories'!$G$2:$G$2906,'user stories'!$H$2:$H$2906,$A2,'user stories'!$E$2:$E$2907,BC$1,'user stories'!$C$2:$C$2906,"accepted")</f>
        <v>#VALUE!</v>
      </c>
      <c r="BD2" s="3" t="e">
        <f t="shared" ref="BD2:BD65" si="0">SUM(B2:BC2)</f>
        <v>#VALUE!</v>
      </c>
    </row>
    <row r="3" spans="1:56">
      <c r="A3" t="s">
        <v>19</v>
      </c>
      <c r="B3" t="e">
        <f>SUMIFS('user stories'!$G$2:$G$2906,'user stories'!$H$2:$H$2906,$A3,'user stories'!$E$2:$E$2907,B$1,'user stories'!$C$2:$C$2906,"accepted")</f>
        <v>#VALUE!</v>
      </c>
      <c r="C3" t="e">
        <f>SUMIFS('user stories'!$G$2:$G$2906,'user stories'!$H$2:$H$2906,$A3,'user stories'!$E$2:$E$2907,C$1,'user stories'!$C$2:$C$2906,"accepted")</f>
        <v>#VALUE!</v>
      </c>
      <c r="D3" t="e">
        <f>SUMIFS('user stories'!$G$2:$G$2906,'user stories'!$H$2:$H$2906,$A3,'user stories'!$E$2:$E$2907,D$1,'user stories'!$C$2:$C$2906,"accepted")</f>
        <v>#VALUE!</v>
      </c>
      <c r="E3" t="e">
        <f>SUMIFS('user stories'!$G$2:$G$2906,'user stories'!$H$2:$H$2906,$A3,'user stories'!$E$2:$E$2907,E$1,'user stories'!$C$2:$C$2906,"accepted")</f>
        <v>#VALUE!</v>
      </c>
      <c r="F3" t="e">
        <f>SUMIFS('user stories'!$G$2:$G$2906,'user stories'!$H$2:$H$2906,$A3,'user stories'!$E$2:$E$2907,F$1,'user stories'!$C$2:$C$2906,"accepted")</f>
        <v>#VALUE!</v>
      </c>
      <c r="G3" t="e">
        <f>SUMIFS('user stories'!$G$2:$G$2906,'user stories'!$H$2:$H$2906,$A3,'user stories'!$E$2:$E$2907,G$1,'user stories'!$C$2:$C$2906,"accepted")</f>
        <v>#VALUE!</v>
      </c>
      <c r="H3" t="e">
        <f>SUMIFS('user stories'!$G$2:$G$2906,'user stories'!$H$2:$H$2906,$A3,'user stories'!$E$2:$E$2907,H$1,'user stories'!$C$2:$C$2906,"accepted")</f>
        <v>#VALUE!</v>
      </c>
      <c r="I3" t="e">
        <f>SUMIFS('user stories'!$G$2:$G$2906,'user stories'!$H$2:$H$2906,$A3,'user stories'!$E$2:$E$2907,I$1,'user stories'!$C$2:$C$2906,"accepted")</f>
        <v>#VALUE!</v>
      </c>
      <c r="J3" t="e">
        <f>SUMIFS('user stories'!$G$2:$G$2906,'user stories'!$H$2:$H$2906,$A3,'user stories'!$E$2:$E$2907,J$1,'user stories'!$C$2:$C$2906,"accepted")</f>
        <v>#VALUE!</v>
      </c>
      <c r="K3" t="e">
        <f>SUMIFS('user stories'!$G$2:$G$2906,'user stories'!$H$2:$H$2906,$A3,'user stories'!$E$2:$E$2907,K$1,'user stories'!$C$2:$C$2906,"accepted")</f>
        <v>#VALUE!</v>
      </c>
      <c r="L3" t="e">
        <f>SUMIFS('user stories'!$G$2:$G$2906,'user stories'!$H$2:$H$2906,$A3,'user stories'!$E$2:$E$2907,L$1,'user stories'!$C$2:$C$2906,"accepted")</f>
        <v>#VALUE!</v>
      </c>
      <c r="M3" t="e">
        <f>SUMIFS('user stories'!$G$2:$G$2906,'user stories'!$H$2:$H$2906,$A3,'user stories'!$E$2:$E$2907,M$1,'user stories'!$C$2:$C$2906,"accepted")</f>
        <v>#VALUE!</v>
      </c>
      <c r="N3" t="e">
        <f>SUMIFS('user stories'!$G$2:$G$2906,'user stories'!$H$2:$H$2906,$A3,'user stories'!$E$2:$E$2907,N$1,'user stories'!$C$2:$C$2906,"accepted")</f>
        <v>#VALUE!</v>
      </c>
      <c r="O3" t="e">
        <f>SUMIFS('user stories'!$G$2:$G$2906,'user stories'!$H$2:$H$2906,$A3,'user stories'!$E$2:$E$2907,O$1,'user stories'!$C$2:$C$2906,"accepted")</f>
        <v>#VALUE!</v>
      </c>
      <c r="P3" t="e">
        <f>SUMIFS('user stories'!$G$2:$G$2906,'user stories'!$H$2:$H$2906,$A3,'user stories'!$E$2:$E$2907,P$1,'user stories'!$C$2:$C$2906,"accepted")</f>
        <v>#VALUE!</v>
      </c>
      <c r="Q3" t="e">
        <f>SUMIFS('user stories'!$G$2:$G$2906,'user stories'!$H$2:$H$2906,$A3,'user stories'!$E$2:$E$2907,Q$1,'user stories'!$C$2:$C$2906,"accepted")</f>
        <v>#VALUE!</v>
      </c>
      <c r="R3" t="e">
        <f>SUMIFS('user stories'!$G$2:$G$2906,'user stories'!$H$2:$H$2906,$A3,'user stories'!$E$2:$E$2907,R$1,'user stories'!$C$2:$C$2906,"accepted")</f>
        <v>#VALUE!</v>
      </c>
      <c r="S3" t="e">
        <f>SUMIFS('user stories'!$G$2:$G$2906,'user stories'!$H$2:$H$2906,$A3,'user stories'!$E$2:$E$2907,S$1,'user stories'!$C$2:$C$2906,"accepted")</f>
        <v>#VALUE!</v>
      </c>
      <c r="T3" t="e">
        <f>SUMIFS('user stories'!$G$2:$G$2906,'user stories'!$H$2:$H$2906,$A3,'user stories'!$E$2:$E$2907,T$1,'user stories'!$C$2:$C$2906,"accepted")</f>
        <v>#VALUE!</v>
      </c>
      <c r="U3" t="e">
        <f>SUMIFS('user stories'!$G$2:$G$2906,'user stories'!$H$2:$H$2906,$A3,'user stories'!$E$2:$E$2907,U$1,'user stories'!$C$2:$C$2906,"accepted")</f>
        <v>#VALUE!</v>
      </c>
      <c r="V3" t="e">
        <f>SUMIFS('user stories'!$G$2:$G$2906,'user stories'!$H$2:$H$2906,$A3,'user stories'!$E$2:$E$2907,V$1,'user stories'!$C$2:$C$2906,"accepted")</f>
        <v>#VALUE!</v>
      </c>
      <c r="W3" t="e">
        <f>SUMIFS('user stories'!$G$2:$G$2906,'user stories'!$H$2:$H$2906,$A3,'user stories'!$E$2:$E$2907,W$1,'user stories'!$C$2:$C$2906,"accepted")</f>
        <v>#VALUE!</v>
      </c>
      <c r="X3" t="e">
        <f>SUMIFS('user stories'!$G$2:$G$2906,'user stories'!$H$2:$H$2906,$A3,'user stories'!$E$2:$E$2907,X$1,'user stories'!$C$2:$C$2906,"accepted")</f>
        <v>#VALUE!</v>
      </c>
      <c r="Y3" t="e">
        <f>SUMIFS('user stories'!$G$2:$G$2906,'user stories'!$H$2:$H$2906,$A3,'user stories'!$E$2:$E$2907,Y$1,'user stories'!$C$2:$C$2906,"accepted")</f>
        <v>#VALUE!</v>
      </c>
      <c r="Z3" t="e">
        <f>SUMIFS('user stories'!$G$2:$G$2906,'user stories'!$H$2:$H$2906,$A3,'user stories'!$E$2:$E$2907,Z$1,'user stories'!$C$2:$C$2906,"accepted")</f>
        <v>#VALUE!</v>
      </c>
      <c r="AA3" t="e">
        <f>SUMIFS('user stories'!$G$2:$G$2906,'user stories'!$H$2:$H$2906,$A3,'user stories'!$E$2:$E$2907,AA$1,'user stories'!$C$2:$C$2906,"accepted")</f>
        <v>#VALUE!</v>
      </c>
      <c r="AB3" t="e">
        <f>SUMIFS('user stories'!$G$2:$G$2906,'user stories'!$H$2:$H$2906,$A3,'user stories'!$E$2:$E$2907,AB$1,'user stories'!$C$2:$C$2906,"accepted")</f>
        <v>#VALUE!</v>
      </c>
      <c r="AC3" t="e">
        <f>SUMIFS('user stories'!$G$2:$G$2906,'user stories'!$H$2:$H$2906,$A3,'user stories'!$E$2:$E$2907,AC$1,'user stories'!$C$2:$C$2906,"accepted")</f>
        <v>#VALUE!</v>
      </c>
      <c r="AD3" t="e">
        <f>SUMIFS('user stories'!$G$2:$G$2906,'user stories'!$H$2:$H$2906,$A3,'user stories'!$E$2:$E$2907,AD$1,'user stories'!$C$2:$C$2906,"accepted")</f>
        <v>#VALUE!</v>
      </c>
      <c r="AE3" t="e">
        <f>SUMIFS('user stories'!$G$2:$G$2906,'user stories'!$H$2:$H$2906,$A3,'user stories'!$E$2:$E$2907,AE$1,'user stories'!$C$2:$C$2906,"accepted")</f>
        <v>#VALUE!</v>
      </c>
      <c r="AF3" t="e">
        <f>SUMIFS('user stories'!$G$2:$G$2906,'user stories'!$H$2:$H$2906,$A3,'user stories'!$E$2:$E$2907,AF$1,'user stories'!$C$2:$C$2906,"accepted")</f>
        <v>#VALUE!</v>
      </c>
      <c r="AG3" t="e">
        <f>SUMIFS('user stories'!$G$2:$G$2906,'user stories'!$H$2:$H$2906,$A3,'user stories'!$E$2:$E$2907,AG$1,'user stories'!$C$2:$C$2906,"accepted")</f>
        <v>#VALUE!</v>
      </c>
      <c r="AH3" t="e">
        <f>SUMIFS('user stories'!$G$2:$G$2906,'user stories'!$H$2:$H$2906,$A3,'user stories'!$E$2:$E$2907,AH$1,'user stories'!$C$2:$C$2906,"accepted")</f>
        <v>#VALUE!</v>
      </c>
      <c r="AI3" t="e">
        <f>SUMIFS('user stories'!$G$2:$G$2906,'user stories'!$H$2:$H$2906,$A3,'user stories'!$E$2:$E$2907,AI$1,'user stories'!$C$2:$C$2906,"accepted")</f>
        <v>#VALUE!</v>
      </c>
      <c r="AJ3" t="e">
        <f>SUMIFS('user stories'!$G$2:$G$2906,'user stories'!$H$2:$H$2906,$A3,'user stories'!$E$2:$E$2907,AJ$1,'user stories'!$C$2:$C$2906,"accepted")</f>
        <v>#VALUE!</v>
      </c>
      <c r="AK3" t="e">
        <f>SUMIFS('user stories'!$G$2:$G$2906,'user stories'!$H$2:$H$2906,$A3,'user stories'!$E$2:$E$2907,AK$1,'user stories'!$C$2:$C$2906,"accepted")</f>
        <v>#VALUE!</v>
      </c>
      <c r="AL3" t="e">
        <f>SUMIFS('user stories'!$G$2:$G$2906,'user stories'!$H$2:$H$2906,$A3,'user stories'!$E$2:$E$2907,AL$1,'user stories'!$C$2:$C$2906,"accepted")</f>
        <v>#VALUE!</v>
      </c>
      <c r="AM3" t="e">
        <f>SUMIFS('user stories'!$G$2:$G$2906,'user stories'!$H$2:$H$2906,$A3,'user stories'!$E$2:$E$2907,AM$1,'user stories'!$C$2:$C$2906,"accepted")</f>
        <v>#VALUE!</v>
      </c>
      <c r="AN3" t="e">
        <f>SUMIFS('user stories'!$G$2:$G$2906,'user stories'!$H$2:$H$2906,$A3,'user stories'!$E$2:$E$2907,AN$1,'user stories'!$C$2:$C$2906,"accepted")</f>
        <v>#VALUE!</v>
      </c>
      <c r="AO3" t="e">
        <f>SUMIFS('user stories'!$G$2:$G$2906,'user stories'!$H$2:$H$2906,$A3,'user stories'!$E$2:$E$2907,AO$1,'user stories'!$C$2:$C$2906,"accepted")</f>
        <v>#VALUE!</v>
      </c>
      <c r="AP3" t="e">
        <f>SUMIFS('user stories'!$G$2:$G$2906,'user stories'!$H$2:$H$2906,$A3,'user stories'!$E$2:$E$2907,AP$1,'user stories'!$C$2:$C$2906,"accepted")</f>
        <v>#VALUE!</v>
      </c>
      <c r="AQ3" t="e">
        <f>SUMIFS('user stories'!$G$2:$G$2906,'user stories'!$H$2:$H$2906,$A3,'user stories'!$E$2:$E$2907,AQ$1,'user stories'!$C$2:$C$2906,"accepted")</f>
        <v>#VALUE!</v>
      </c>
      <c r="AR3" t="e">
        <f>SUMIFS('user stories'!$G$2:$G$2906,'user stories'!$H$2:$H$2906,$A3,'user stories'!$E$2:$E$2907,AR$1,'user stories'!$C$2:$C$2906,"accepted")</f>
        <v>#VALUE!</v>
      </c>
      <c r="AS3" t="e">
        <f>SUMIFS('user stories'!$G$2:$G$2906,'user stories'!$H$2:$H$2906,$A3,'user stories'!$E$2:$E$2907,AS$1,'user stories'!$C$2:$C$2906,"accepted")</f>
        <v>#VALUE!</v>
      </c>
      <c r="AT3" t="e">
        <f>SUMIFS('user stories'!$G$2:$G$2906,'user stories'!$H$2:$H$2906,$A3,'user stories'!$E$2:$E$2907,AT$1,'user stories'!$C$2:$C$2906,"accepted")</f>
        <v>#VALUE!</v>
      </c>
      <c r="AU3" t="e">
        <f>SUMIFS('user stories'!$G$2:$G$2906,'user stories'!$H$2:$H$2906,$A3,'user stories'!$E$2:$E$2907,AU$1,'user stories'!$C$2:$C$2906,"accepted")</f>
        <v>#VALUE!</v>
      </c>
      <c r="AV3" t="e">
        <f>SUMIFS('user stories'!$G$2:$G$2906,'user stories'!$H$2:$H$2906,$A3,'user stories'!$E$2:$E$2907,AV$1,'user stories'!$C$2:$C$2906,"accepted")</f>
        <v>#VALUE!</v>
      </c>
      <c r="AW3" t="e">
        <f>SUMIFS('user stories'!$G$2:$G$2906,'user stories'!$H$2:$H$2906,$A3,'user stories'!$E$2:$E$2907,AW$1,'user stories'!$C$2:$C$2906,"accepted")</f>
        <v>#VALUE!</v>
      </c>
      <c r="AX3" t="e">
        <f>SUMIFS('user stories'!$G$2:$G$2906,'user stories'!$H$2:$H$2906,$A3,'user stories'!$E$2:$E$2907,AX$1,'user stories'!$C$2:$C$2906,"accepted")</f>
        <v>#VALUE!</v>
      </c>
      <c r="AY3" t="e">
        <f>SUMIFS('user stories'!$G$2:$G$2906,'user stories'!$H$2:$H$2906,$A3,'user stories'!$E$2:$E$2907,AY$1,'user stories'!$C$2:$C$2906,"accepted")</f>
        <v>#VALUE!</v>
      </c>
      <c r="AZ3" t="e">
        <f>SUMIFS('user stories'!$G$2:$G$2906,'user stories'!$H$2:$H$2906,$A3,'user stories'!$E$2:$E$2907,AZ$1,'user stories'!$C$2:$C$2906,"accepted")</f>
        <v>#VALUE!</v>
      </c>
      <c r="BA3" t="e">
        <f>SUMIFS('user stories'!$G$2:$G$2906,'user stories'!$H$2:$H$2906,$A3,'user stories'!$E$2:$E$2907,BA$1,'user stories'!$C$2:$C$2906,"accepted")</f>
        <v>#VALUE!</v>
      </c>
      <c r="BB3" t="e">
        <f>SUMIFS('user stories'!$G$2:$G$2906,'user stories'!$H$2:$H$2906,$A3,'user stories'!$E$2:$E$2907,BB$1,'user stories'!$C$2:$C$2906,"accepted")</f>
        <v>#VALUE!</v>
      </c>
      <c r="BC3" t="e">
        <f>SUMIFS('user stories'!$G$2:$G$2906,'user stories'!$H$2:$H$2906,$A3,'user stories'!$E$2:$E$2907,BC$1,'user stories'!$C$2:$C$2906,"accepted")</f>
        <v>#VALUE!</v>
      </c>
      <c r="BD3" s="3" t="e">
        <f t="shared" si="0"/>
        <v>#VALUE!</v>
      </c>
    </row>
    <row r="4" spans="1:56">
      <c r="A4" t="s">
        <v>44</v>
      </c>
      <c r="B4" t="e">
        <f>SUMIFS('user stories'!$G$2:$G$2906,'user stories'!$H$2:$H$2906,$A4,'user stories'!$E$2:$E$2907,B$1,'user stories'!$C$2:$C$2906,"accepted")</f>
        <v>#VALUE!</v>
      </c>
      <c r="C4" t="e">
        <f>SUMIFS('user stories'!$G$2:$G$2906,'user stories'!$H$2:$H$2906,$A4,'user stories'!$E$2:$E$2907,C$1,'user stories'!$C$2:$C$2906,"accepted")</f>
        <v>#VALUE!</v>
      </c>
      <c r="D4" t="e">
        <f>SUMIFS('user stories'!$G$2:$G$2906,'user stories'!$H$2:$H$2906,$A4,'user stories'!$E$2:$E$2907,D$1,'user stories'!$C$2:$C$2906,"accepted")</f>
        <v>#VALUE!</v>
      </c>
      <c r="E4" t="e">
        <f>SUMIFS('user stories'!$G$2:$G$2906,'user stories'!$H$2:$H$2906,$A4,'user stories'!$E$2:$E$2907,E$1,'user stories'!$C$2:$C$2906,"accepted")</f>
        <v>#VALUE!</v>
      </c>
      <c r="F4" t="e">
        <f>SUMIFS('user stories'!$G$2:$G$2906,'user stories'!$H$2:$H$2906,$A4,'user stories'!$E$2:$E$2907,F$1,'user stories'!$C$2:$C$2906,"accepted")</f>
        <v>#VALUE!</v>
      </c>
      <c r="G4" t="e">
        <f>SUMIFS('user stories'!$G$2:$G$2906,'user stories'!$H$2:$H$2906,$A4,'user stories'!$E$2:$E$2907,G$1,'user stories'!$C$2:$C$2906,"accepted")</f>
        <v>#VALUE!</v>
      </c>
      <c r="H4" t="e">
        <f>SUMIFS('user stories'!$G$2:$G$2906,'user stories'!$H$2:$H$2906,$A4,'user stories'!$E$2:$E$2907,H$1,'user stories'!$C$2:$C$2906,"accepted")</f>
        <v>#VALUE!</v>
      </c>
      <c r="I4" t="e">
        <f>SUMIFS('user stories'!$G$2:$G$2906,'user stories'!$H$2:$H$2906,$A4,'user stories'!$E$2:$E$2907,I$1,'user stories'!$C$2:$C$2906,"accepted")</f>
        <v>#VALUE!</v>
      </c>
      <c r="J4" t="e">
        <f>SUMIFS('user stories'!$G$2:$G$2906,'user stories'!$H$2:$H$2906,$A4,'user stories'!$E$2:$E$2907,J$1,'user stories'!$C$2:$C$2906,"accepted")</f>
        <v>#VALUE!</v>
      </c>
      <c r="K4" t="e">
        <f>SUMIFS('user stories'!$G$2:$G$2906,'user stories'!$H$2:$H$2906,$A4,'user stories'!$E$2:$E$2907,K$1,'user stories'!$C$2:$C$2906,"accepted")</f>
        <v>#VALUE!</v>
      </c>
      <c r="L4" t="e">
        <f>SUMIFS('user stories'!$G$2:$G$2906,'user stories'!$H$2:$H$2906,$A4,'user stories'!$E$2:$E$2907,L$1,'user stories'!$C$2:$C$2906,"accepted")</f>
        <v>#VALUE!</v>
      </c>
      <c r="M4" t="e">
        <f>SUMIFS('user stories'!$G$2:$G$2906,'user stories'!$H$2:$H$2906,$A4,'user stories'!$E$2:$E$2907,M$1,'user stories'!$C$2:$C$2906,"accepted")</f>
        <v>#VALUE!</v>
      </c>
      <c r="N4" t="e">
        <f>SUMIFS('user stories'!$G$2:$G$2906,'user stories'!$H$2:$H$2906,$A4,'user stories'!$E$2:$E$2907,N$1,'user stories'!$C$2:$C$2906,"accepted")</f>
        <v>#VALUE!</v>
      </c>
      <c r="O4" t="e">
        <f>SUMIFS('user stories'!$G$2:$G$2906,'user stories'!$H$2:$H$2906,$A4,'user stories'!$E$2:$E$2907,O$1,'user stories'!$C$2:$C$2906,"accepted")</f>
        <v>#VALUE!</v>
      </c>
      <c r="P4" t="e">
        <f>SUMIFS('user stories'!$G$2:$G$2906,'user stories'!$H$2:$H$2906,$A4,'user stories'!$E$2:$E$2907,P$1,'user stories'!$C$2:$C$2906,"accepted")</f>
        <v>#VALUE!</v>
      </c>
      <c r="Q4" t="e">
        <f>SUMIFS('user stories'!$G$2:$G$2906,'user stories'!$H$2:$H$2906,$A4,'user stories'!$E$2:$E$2907,Q$1,'user stories'!$C$2:$C$2906,"accepted")</f>
        <v>#VALUE!</v>
      </c>
      <c r="R4" t="e">
        <f>SUMIFS('user stories'!$G$2:$G$2906,'user stories'!$H$2:$H$2906,$A4,'user stories'!$E$2:$E$2907,R$1,'user stories'!$C$2:$C$2906,"accepted")</f>
        <v>#VALUE!</v>
      </c>
      <c r="S4" t="e">
        <f>SUMIFS('user stories'!$G$2:$G$2906,'user stories'!$H$2:$H$2906,$A4,'user stories'!$E$2:$E$2907,S$1,'user stories'!$C$2:$C$2906,"accepted")</f>
        <v>#VALUE!</v>
      </c>
      <c r="T4" t="e">
        <f>SUMIFS('user stories'!$G$2:$G$2906,'user stories'!$H$2:$H$2906,$A4,'user stories'!$E$2:$E$2907,T$1,'user stories'!$C$2:$C$2906,"accepted")</f>
        <v>#VALUE!</v>
      </c>
      <c r="U4" t="e">
        <f>SUMIFS('user stories'!$G$2:$G$2906,'user stories'!$H$2:$H$2906,$A4,'user stories'!$E$2:$E$2907,U$1,'user stories'!$C$2:$C$2906,"accepted")</f>
        <v>#VALUE!</v>
      </c>
      <c r="V4" t="e">
        <f>SUMIFS('user stories'!$G$2:$G$2906,'user stories'!$H$2:$H$2906,$A4,'user stories'!$E$2:$E$2907,V$1,'user stories'!$C$2:$C$2906,"accepted")</f>
        <v>#VALUE!</v>
      </c>
      <c r="W4" t="e">
        <f>SUMIFS('user stories'!$G$2:$G$2906,'user stories'!$H$2:$H$2906,$A4,'user stories'!$E$2:$E$2907,W$1,'user stories'!$C$2:$C$2906,"accepted")</f>
        <v>#VALUE!</v>
      </c>
      <c r="X4" t="e">
        <f>SUMIFS('user stories'!$G$2:$G$2906,'user stories'!$H$2:$H$2906,$A4,'user stories'!$E$2:$E$2907,X$1,'user stories'!$C$2:$C$2906,"accepted")</f>
        <v>#VALUE!</v>
      </c>
      <c r="Y4" t="e">
        <f>SUMIFS('user stories'!$G$2:$G$2906,'user stories'!$H$2:$H$2906,$A4,'user stories'!$E$2:$E$2907,Y$1,'user stories'!$C$2:$C$2906,"accepted")</f>
        <v>#VALUE!</v>
      </c>
      <c r="Z4" t="e">
        <f>SUMIFS('user stories'!$G$2:$G$2906,'user stories'!$H$2:$H$2906,$A4,'user stories'!$E$2:$E$2907,Z$1,'user stories'!$C$2:$C$2906,"accepted")</f>
        <v>#VALUE!</v>
      </c>
      <c r="AA4" t="e">
        <f>SUMIFS('user stories'!$G$2:$G$2906,'user stories'!$H$2:$H$2906,$A4,'user stories'!$E$2:$E$2907,AA$1,'user stories'!$C$2:$C$2906,"accepted")</f>
        <v>#VALUE!</v>
      </c>
      <c r="AB4" t="e">
        <f>SUMIFS('user stories'!$G$2:$G$2906,'user stories'!$H$2:$H$2906,$A4,'user stories'!$E$2:$E$2907,AB$1,'user stories'!$C$2:$C$2906,"accepted")</f>
        <v>#VALUE!</v>
      </c>
      <c r="AC4" t="e">
        <f>SUMIFS('user stories'!$G$2:$G$2906,'user stories'!$H$2:$H$2906,$A4,'user stories'!$E$2:$E$2907,AC$1,'user stories'!$C$2:$C$2906,"accepted")</f>
        <v>#VALUE!</v>
      </c>
      <c r="AD4" t="e">
        <f>SUMIFS('user stories'!$G$2:$G$2906,'user stories'!$H$2:$H$2906,$A4,'user stories'!$E$2:$E$2907,AD$1,'user stories'!$C$2:$C$2906,"accepted")</f>
        <v>#VALUE!</v>
      </c>
      <c r="AE4" t="e">
        <f>SUMIFS('user stories'!$G$2:$G$2906,'user stories'!$H$2:$H$2906,$A4,'user stories'!$E$2:$E$2907,AE$1,'user stories'!$C$2:$C$2906,"accepted")</f>
        <v>#VALUE!</v>
      </c>
      <c r="AF4" t="e">
        <f>SUMIFS('user stories'!$G$2:$G$2906,'user stories'!$H$2:$H$2906,$A4,'user stories'!$E$2:$E$2907,AF$1,'user stories'!$C$2:$C$2906,"accepted")</f>
        <v>#VALUE!</v>
      </c>
      <c r="AG4" t="e">
        <f>SUMIFS('user stories'!$G$2:$G$2906,'user stories'!$H$2:$H$2906,$A4,'user stories'!$E$2:$E$2907,AG$1,'user stories'!$C$2:$C$2906,"accepted")</f>
        <v>#VALUE!</v>
      </c>
      <c r="AH4" t="e">
        <f>SUMIFS('user stories'!$G$2:$G$2906,'user stories'!$H$2:$H$2906,$A4,'user stories'!$E$2:$E$2907,AH$1,'user stories'!$C$2:$C$2906,"accepted")</f>
        <v>#VALUE!</v>
      </c>
      <c r="AI4" t="e">
        <f>SUMIFS('user stories'!$G$2:$G$2906,'user stories'!$H$2:$H$2906,$A4,'user stories'!$E$2:$E$2907,AI$1,'user stories'!$C$2:$C$2906,"accepted")</f>
        <v>#VALUE!</v>
      </c>
      <c r="AJ4" t="e">
        <f>SUMIFS('user stories'!$G$2:$G$2906,'user stories'!$H$2:$H$2906,$A4,'user stories'!$E$2:$E$2907,AJ$1,'user stories'!$C$2:$C$2906,"accepted")</f>
        <v>#VALUE!</v>
      </c>
      <c r="AK4" t="e">
        <f>SUMIFS('user stories'!$G$2:$G$2906,'user stories'!$H$2:$H$2906,$A4,'user stories'!$E$2:$E$2907,AK$1,'user stories'!$C$2:$C$2906,"accepted")</f>
        <v>#VALUE!</v>
      </c>
      <c r="AL4" t="e">
        <f>SUMIFS('user stories'!$G$2:$G$2906,'user stories'!$H$2:$H$2906,$A4,'user stories'!$E$2:$E$2907,AL$1,'user stories'!$C$2:$C$2906,"accepted")</f>
        <v>#VALUE!</v>
      </c>
      <c r="AM4" t="e">
        <f>SUMIFS('user stories'!$G$2:$G$2906,'user stories'!$H$2:$H$2906,$A4,'user stories'!$E$2:$E$2907,AM$1,'user stories'!$C$2:$C$2906,"accepted")</f>
        <v>#VALUE!</v>
      </c>
      <c r="AN4" t="e">
        <f>SUMIFS('user stories'!$G$2:$G$2906,'user stories'!$H$2:$H$2906,$A4,'user stories'!$E$2:$E$2907,AN$1,'user stories'!$C$2:$C$2906,"accepted")</f>
        <v>#VALUE!</v>
      </c>
      <c r="AO4" t="e">
        <f>SUMIFS('user stories'!$G$2:$G$2906,'user stories'!$H$2:$H$2906,$A4,'user stories'!$E$2:$E$2907,AO$1,'user stories'!$C$2:$C$2906,"accepted")</f>
        <v>#VALUE!</v>
      </c>
      <c r="AP4" t="e">
        <f>SUMIFS('user stories'!$G$2:$G$2906,'user stories'!$H$2:$H$2906,$A4,'user stories'!$E$2:$E$2907,AP$1,'user stories'!$C$2:$C$2906,"accepted")</f>
        <v>#VALUE!</v>
      </c>
      <c r="AQ4" t="e">
        <f>SUMIFS('user stories'!$G$2:$G$2906,'user stories'!$H$2:$H$2906,$A4,'user stories'!$E$2:$E$2907,AQ$1,'user stories'!$C$2:$C$2906,"accepted")</f>
        <v>#VALUE!</v>
      </c>
      <c r="AR4" t="e">
        <f>SUMIFS('user stories'!$G$2:$G$2906,'user stories'!$H$2:$H$2906,$A4,'user stories'!$E$2:$E$2907,AR$1,'user stories'!$C$2:$C$2906,"accepted")</f>
        <v>#VALUE!</v>
      </c>
      <c r="AS4" t="e">
        <f>SUMIFS('user stories'!$G$2:$G$2906,'user stories'!$H$2:$H$2906,$A4,'user stories'!$E$2:$E$2907,AS$1,'user stories'!$C$2:$C$2906,"accepted")</f>
        <v>#VALUE!</v>
      </c>
      <c r="AT4" t="e">
        <f>SUMIFS('user stories'!$G$2:$G$2906,'user stories'!$H$2:$H$2906,$A4,'user stories'!$E$2:$E$2907,AT$1,'user stories'!$C$2:$C$2906,"accepted")</f>
        <v>#VALUE!</v>
      </c>
      <c r="AU4" t="e">
        <f>SUMIFS('user stories'!$G$2:$G$2906,'user stories'!$H$2:$H$2906,$A4,'user stories'!$E$2:$E$2907,AU$1,'user stories'!$C$2:$C$2906,"accepted")</f>
        <v>#VALUE!</v>
      </c>
      <c r="AV4" t="e">
        <f>SUMIFS('user stories'!$G$2:$G$2906,'user stories'!$H$2:$H$2906,$A4,'user stories'!$E$2:$E$2907,AV$1,'user stories'!$C$2:$C$2906,"accepted")</f>
        <v>#VALUE!</v>
      </c>
      <c r="AW4" t="e">
        <f>SUMIFS('user stories'!$G$2:$G$2906,'user stories'!$H$2:$H$2906,$A4,'user stories'!$E$2:$E$2907,AW$1,'user stories'!$C$2:$C$2906,"accepted")</f>
        <v>#VALUE!</v>
      </c>
      <c r="AX4" t="e">
        <f>SUMIFS('user stories'!$G$2:$G$2906,'user stories'!$H$2:$H$2906,$A4,'user stories'!$E$2:$E$2907,AX$1,'user stories'!$C$2:$C$2906,"accepted")</f>
        <v>#VALUE!</v>
      </c>
      <c r="AY4" t="e">
        <f>SUMIFS('user stories'!$G$2:$G$2906,'user stories'!$H$2:$H$2906,$A4,'user stories'!$E$2:$E$2907,AY$1,'user stories'!$C$2:$C$2906,"accepted")</f>
        <v>#VALUE!</v>
      </c>
      <c r="AZ4" t="e">
        <f>SUMIFS('user stories'!$G$2:$G$2906,'user stories'!$H$2:$H$2906,$A4,'user stories'!$E$2:$E$2907,AZ$1,'user stories'!$C$2:$C$2906,"accepted")</f>
        <v>#VALUE!</v>
      </c>
      <c r="BA4" t="e">
        <f>SUMIFS('user stories'!$G$2:$G$2906,'user stories'!$H$2:$H$2906,$A4,'user stories'!$E$2:$E$2907,BA$1,'user stories'!$C$2:$C$2906,"accepted")</f>
        <v>#VALUE!</v>
      </c>
      <c r="BB4" t="e">
        <f>SUMIFS('user stories'!$G$2:$G$2906,'user stories'!$H$2:$H$2906,$A4,'user stories'!$E$2:$E$2907,BB$1,'user stories'!$C$2:$C$2906,"accepted")</f>
        <v>#VALUE!</v>
      </c>
      <c r="BC4" t="e">
        <f>SUMIFS('user stories'!$G$2:$G$2906,'user stories'!$H$2:$H$2906,$A4,'user stories'!$E$2:$E$2907,BC$1,'user stories'!$C$2:$C$2906,"accepted")</f>
        <v>#VALUE!</v>
      </c>
      <c r="BD4" s="3" t="e">
        <f t="shared" si="0"/>
        <v>#VALUE!</v>
      </c>
    </row>
    <row r="5" spans="1:56">
      <c r="A5" t="s">
        <v>125</v>
      </c>
      <c r="B5" t="e">
        <f>SUMIFS('user stories'!$G$2:$G$2906,'user stories'!$H$2:$H$2906,$A5,'user stories'!$E$2:$E$2907,B$1,'user stories'!$C$2:$C$2906,"accepted")</f>
        <v>#VALUE!</v>
      </c>
      <c r="C5" t="e">
        <f>SUMIFS('user stories'!$G$2:$G$2906,'user stories'!$H$2:$H$2906,$A5,'user stories'!$E$2:$E$2907,C$1,'user stories'!$C$2:$C$2906,"accepted")</f>
        <v>#VALUE!</v>
      </c>
      <c r="D5" t="e">
        <f>SUMIFS('user stories'!$G$2:$G$2906,'user stories'!$H$2:$H$2906,$A5,'user stories'!$E$2:$E$2907,D$1,'user stories'!$C$2:$C$2906,"accepted")</f>
        <v>#VALUE!</v>
      </c>
      <c r="E5" t="e">
        <f>SUMIFS('user stories'!$G$2:$G$2906,'user stories'!$H$2:$H$2906,$A5,'user stories'!$E$2:$E$2907,E$1,'user stories'!$C$2:$C$2906,"accepted")</f>
        <v>#VALUE!</v>
      </c>
      <c r="F5" t="e">
        <f>SUMIFS('user stories'!$G$2:$G$2906,'user stories'!$H$2:$H$2906,$A5,'user stories'!$E$2:$E$2907,F$1,'user stories'!$C$2:$C$2906,"accepted")</f>
        <v>#VALUE!</v>
      </c>
      <c r="G5" t="e">
        <f>SUMIFS('user stories'!$G$2:$G$2906,'user stories'!$H$2:$H$2906,$A5,'user stories'!$E$2:$E$2907,G$1,'user stories'!$C$2:$C$2906,"accepted")</f>
        <v>#VALUE!</v>
      </c>
      <c r="H5" t="e">
        <f>SUMIFS('user stories'!$G$2:$G$2906,'user stories'!$H$2:$H$2906,$A5,'user stories'!$E$2:$E$2907,H$1,'user stories'!$C$2:$C$2906,"accepted")</f>
        <v>#VALUE!</v>
      </c>
      <c r="I5" t="e">
        <f>SUMIFS('user stories'!$G$2:$G$2906,'user stories'!$H$2:$H$2906,$A5,'user stories'!$E$2:$E$2907,I$1,'user stories'!$C$2:$C$2906,"accepted")</f>
        <v>#VALUE!</v>
      </c>
      <c r="J5" t="e">
        <f>SUMIFS('user stories'!$G$2:$G$2906,'user stories'!$H$2:$H$2906,$A5,'user stories'!$E$2:$E$2907,J$1,'user stories'!$C$2:$C$2906,"accepted")</f>
        <v>#VALUE!</v>
      </c>
      <c r="K5" t="e">
        <f>SUMIFS('user stories'!$G$2:$G$2906,'user stories'!$H$2:$H$2906,$A5,'user stories'!$E$2:$E$2907,K$1,'user stories'!$C$2:$C$2906,"accepted")</f>
        <v>#VALUE!</v>
      </c>
      <c r="L5" t="e">
        <f>SUMIFS('user stories'!$G$2:$G$2906,'user stories'!$H$2:$H$2906,$A5,'user stories'!$E$2:$E$2907,L$1,'user stories'!$C$2:$C$2906,"accepted")</f>
        <v>#VALUE!</v>
      </c>
      <c r="M5" t="e">
        <f>SUMIFS('user stories'!$G$2:$G$2906,'user stories'!$H$2:$H$2906,$A5,'user stories'!$E$2:$E$2907,M$1,'user stories'!$C$2:$C$2906,"accepted")</f>
        <v>#VALUE!</v>
      </c>
      <c r="N5" t="e">
        <f>SUMIFS('user stories'!$G$2:$G$2906,'user stories'!$H$2:$H$2906,$A5,'user stories'!$E$2:$E$2907,N$1,'user stories'!$C$2:$C$2906,"accepted")</f>
        <v>#VALUE!</v>
      </c>
      <c r="O5" t="e">
        <f>SUMIFS('user stories'!$G$2:$G$2906,'user stories'!$H$2:$H$2906,$A5,'user stories'!$E$2:$E$2907,O$1,'user stories'!$C$2:$C$2906,"accepted")</f>
        <v>#VALUE!</v>
      </c>
      <c r="P5" t="e">
        <f>SUMIFS('user stories'!$G$2:$G$2906,'user stories'!$H$2:$H$2906,$A5,'user stories'!$E$2:$E$2907,P$1,'user stories'!$C$2:$C$2906,"accepted")</f>
        <v>#VALUE!</v>
      </c>
      <c r="Q5" t="e">
        <f>SUMIFS('user stories'!$G$2:$G$2906,'user stories'!$H$2:$H$2906,$A5,'user stories'!$E$2:$E$2907,Q$1,'user stories'!$C$2:$C$2906,"accepted")</f>
        <v>#VALUE!</v>
      </c>
      <c r="R5" t="e">
        <f>SUMIFS('user stories'!$G$2:$G$2906,'user stories'!$H$2:$H$2906,$A5,'user stories'!$E$2:$E$2907,R$1,'user stories'!$C$2:$C$2906,"accepted")</f>
        <v>#VALUE!</v>
      </c>
      <c r="S5" t="e">
        <f>SUMIFS('user stories'!$G$2:$G$2906,'user stories'!$H$2:$H$2906,$A5,'user stories'!$E$2:$E$2907,S$1,'user stories'!$C$2:$C$2906,"accepted")</f>
        <v>#VALUE!</v>
      </c>
      <c r="T5" t="e">
        <f>SUMIFS('user stories'!$G$2:$G$2906,'user stories'!$H$2:$H$2906,$A5,'user stories'!$E$2:$E$2907,T$1,'user stories'!$C$2:$C$2906,"accepted")</f>
        <v>#VALUE!</v>
      </c>
      <c r="U5" t="e">
        <f>SUMIFS('user stories'!$G$2:$G$2906,'user stories'!$H$2:$H$2906,$A5,'user stories'!$E$2:$E$2907,U$1,'user stories'!$C$2:$C$2906,"accepted")</f>
        <v>#VALUE!</v>
      </c>
      <c r="V5" t="e">
        <f>SUMIFS('user stories'!$G$2:$G$2906,'user stories'!$H$2:$H$2906,$A5,'user stories'!$E$2:$E$2907,V$1,'user stories'!$C$2:$C$2906,"accepted")</f>
        <v>#VALUE!</v>
      </c>
      <c r="W5" t="e">
        <f>SUMIFS('user stories'!$G$2:$G$2906,'user stories'!$H$2:$H$2906,$A5,'user stories'!$E$2:$E$2907,W$1,'user stories'!$C$2:$C$2906,"accepted")</f>
        <v>#VALUE!</v>
      </c>
      <c r="X5" t="e">
        <f>SUMIFS('user stories'!$G$2:$G$2906,'user stories'!$H$2:$H$2906,$A5,'user stories'!$E$2:$E$2907,X$1,'user stories'!$C$2:$C$2906,"accepted")</f>
        <v>#VALUE!</v>
      </c>
      <c r="Y5" t="e">
        <f>SUMIFS('user stories'!$G$2:$G$2906,'user stories'!$H$2:$H$2906,$A5,'user stories'!$E$2:$E$2907,Y$1,'user stories'!$C$2:$C$2906,"accepted")</f>
        <v>#VALUE!</v>
      </c>
      <c r="Z5" t="e">
        <f>SUMIFS('user stories'!$G$2:$G$2906,'user stories'!$H$2:$H$2906,$A5,'user stories'!$E$2:$E$2907,Z$1,'user stories'!$C$2:$C$2906,"accepted")</f>
        <v>#VALUE!</v>
      </c>
      <c r="AA5" t="e">
        <f>SUMIFS('user stories'!$G$2:$G$2906,'user stories'!$H$2:$H$2906,$A5,'user stories'!$E$2:$E$2907,AA$1,'user stories'!$C$2:$C$2906,"accepted")</f>
        <v>#VALUE!</v>
      </c>
      <c r="AB5" t="e">
        <f>SUMIFS('user stories'!$G$2:$G$2906,'user stories'!$H$2:$H$2906,$A5,'user stories'!$E$2:$E$2907,AB$1,'user stories'!$C$2:$C$2906,"accepted")</f>
        <v>#VALUE!</v>
      </c>
      <c r="AC5" t="e">
        <f>SUMIFS('user stories'!$G$2:$G$2906,'user stories'!$H$2:$H$2906,$A5,'user stories'!$E$2:$E$2907,AC$1,'user stories'!$C$2:$C$2906,"accepted")</f>
        <v>#VALUE!</v>
      </c>
      <c r="AD5" t="e">
        <f>SUMIFS('user stories'!$G$2:$G$2906,'user stories'!$H$2:$H$2906,$A5,'user stories'!$E$2:$E$2907,AD$1,'user stories'!$C$2:$C$2906,"accepted")</f>
        <v>#VALUE!</v>
      </c>
      <c r="AE5" t="e">
        <f>SUMIFS('user stories'!$G$2:$G$2906,'user stories'!$H$2:$H$2906,$A5,'user stories'!$E$2:$E$2907,AE$1,'user stories'!$C$2:$C$2906,"accepted")</f>
        <v>#VALUE!</v>
      </c>
      <c r="AF5" t="e">
        <f>SUMIFS('user stories'!$G$2:$G$2906,'user stories'!$H$2:$H$2906,$A5,'user stories'!$E$2:$E$2907,AF$1,'user stories'!$C$2:$C$2906,"accepted")</f>
        <v>#VALUE!</v>
      </c>
      <c r="AG5" t="e">
        <f>SUMIFS('user stories'!$G$2:$G$2906,'user stories'!$H$2:$H$2906,$A5,'user stories'!$E$2:$E$2907,AG$1,'user stories'!$C$2:$C$2906,"accepted")</f>
        <v>#VALUE!</v>
      </c>
      <c r="AH5" t="e">
        <f>SUMIFS('user stories'!$G$2:$G$2906,'user stories'!$H$2:$H$2906,$A5,'user stories'!$E$2:$E$2907,AH$1,'user stories'!$C$2:$C$2906,"accepted")</f>
        <v>#VALUE!</v>
      </c>
      <c r="AI5" t="e">
        <f>SUMIFS('user stories'!$G$2:$G$2906,'user stories'!$H$2:$H$2906,$A5,'user stories'!$E$2:$E$2907,AI$1,'user stories'!$C$2:$C$2906,"accepted")</f>
        <v>#VALUE!</v>
      </c>
      <c r="AJ5" t="e">
        <f>SUMIFS('user stories'!$G$2:$G$2906,'user stories'!$H$2:$H$2906,$A5,'user stories'!$E$2:$E$2907,AJ$1,'user stories'!$C$2:$C$2906,"accepted")</f>
        <v>#VALUE!</v>
      </c>
      <c r="AK5" t="e">
        <f>SUMIFS('user stories'!$G$2:$G$2906,'user stories'!$H$2:$H$2906,$A5,'user stories'!$E$2:$E$2907,AK$1,'user stories'!$C$2:$C$2906,"accepted")</f>
        <v>#VALUE!</v>
      </c>
      <c r="AL5" t="e">
        <f>SUMIFS('user stories'!$G$2:$G$2906,'user stories'!$H$2:$H$2906,$A5,'user stories'!$E$2:$E$2907,AL$1,'user stories'!$C$2:$C$2906,"accepted")</f>
        <v>#VALUE!</v>
      </c>
      <c r="AM5" t="e">
        <f>SUMIFS('user stories'!$G$2:$G$2906,'user stories'!$H$2:$H$2906,$A5,'user stories'!$E$2:$E$2907,AM$1,'user stories'!$C$2:$C$2906,"accepted")</f>
        <v>#VALUE!</v>
      </c>
      <c r="AN5" t="e">
        <f>SUMIFS('user stories'!$G$2:$G$2906,'user stories'!$H$2:$H$2906,$A5,'user stories'!$E$2:$E$2907,AN$1,'user stories'!$C$2:$C$2906,"accepted")</f>
        <v>#VALUE!</v>
      </c>
      <c r="AO5" t="e">
        <f>SUMIFS('user stories'!$G$2:$G$2906,'user stories'!$H$2:$H$2906,$A5,'user stories'!$E$2:$E$2907,AO$1,'user stories'!$C$2:$C$2906,"accepted")</f>
        <v>#VALUE!</v>
      </c>
      <c r="AP5" t="e">
        <f>SUMIFS('user stories'!$G$2:$G$2906,'user stories'!$H$2:$H$2906,$A5,'user stories'!$E$2:$E$2907,AP$1,'user stories'!$C$2:$C$2906,"accepted")</f>
        <v>#VALUE!</v>
      </c>
      <c r="AQ5" t="e">
        <f>SUMIFS('user stories'!$G$2:$G$2906,'user stories'!$H$2:$H$2906,$A5,'user stories'!$E$2:$E$2907,AQ$1,'user stories'!$C$2:$C$2906,"accepted")</f>
        <v>#VALUE!</v>
      </c>
      <c r="AR5" t="e">
        <f>SUMIFS('user stories'!$G$2:$G$2906,'user stories'!$H$2:$H$2906,$A5,'user stories'!$E$2:$E$2907,AR$1,'user stories'!$C$2:$C$2906,"accepted")</f>
        <v>#VALUE!</v>
      </c>
      <c r="AS5" t="e">
        <f>SUMIFS('user stories'!$G$2:$G$2906,'user stories'!$H$2:$H$2906,$A5,'user stories'!$E$2:$E$2907,AS$1,'user stories'!$C$2:$C$2906,"accepted")</f>
        <v>#VALUE!</v>
      </c>
      <c r="AT5" t="e">
        <f>SUMIFS('user stories'!$G$2:$G$2906,'user stories'!$H$2:$H$2906,$A5,'user stories'!$E$2:$E$2907,AT$1,'user stories'!$C$2:$C$2906,"accepted")</f>
        <v>#VALUE!</v>
      </c>
      <c r="AU5" t="e">
        <f>SUMIFS('user stories'!$G$2:$G$2906,'user stories'!$H$2:$H$2906,$A5,'user stories'!$E$2:$E$2907,AU$1,'user stories'!$C$2:$C$2906,"accepted")</f>
        <v>#VALUE!</v>
      </c>
      <c r="AV5" t="e">
        <f>SUMIFS('user stories'!$G$2:$G$2906,'user stories'!$H$2:$H$2906,$A5,'user stories'!$E$2:$E$2907,AV$1,'user stories'!$C$2:$C$2906,"accepted")</f>
        <v>#VALUE!</v>
      </c>
      <c r="AW5" t="e">
        <f>SUMIFS('user stories'!$G$2:$G$2906,'user stories'!$H$2:$H$2906,$A5,'user stories'!$E$2:$E$2907,AW$1,'user stories'!$C$2:$C$2906,"accepted")</f>
        <v>#VALUE!</v>
      </c>
      <c r="AX5" t="e">
        <f>SUMIFS('user stories'!$G$2:$G$2906,'user stories'!$H$2:$H$2906,$A5,'user stories'!$E$2:$E$2907,AX$1,'user stories'!$C$2:$C$2906,"accepted")</f>
        <v>#VALUE!</v>
      </c>
      <c r="AY5" t="e">
        <f>SUMIFS('user stories'!$G$2:$G$2906,'user stories'!$H$2:$H$2906,$A5,'user stories'!$E$2:$E$2907,AY$1,'user stories'!$C$2:$C$2906,"accepted")</f>
        <v>#VALUE!</v>
      </c>
      <c r="AZ5" t="e">
        <f>SUMIFS('user stories'!$G$2:$G$2906,'user stories'!$H$2:$H$2906,$A5,'user stories'!$E$2:$E$2907,AZ$1,'user stories'!$C$2:$C$2906,"accepted")</f>
        <v>#VALUE!</v>
      </c>
      <c r="BA5" t="e">
        <f>SUMIFS('user stories'!$G$2:$G$2906,'user stories'!$H$2:$H$2906,$A5,'user stories'!$E$2:$E$2907,BA$1,'user stories'!$C$2:$C$2906,"accepted")</f>
        <v>#VALUE!</v>
      </c>
      <c r="BB5" t="e">
        <f>SUMIFS('user stories'!$G$2:$G$2906,'user stories'!$H$2:$H$2906,$A5,'user stories'!$E$2:$E$2907,BB$1,'user stories'!$C$2:$C$2906,"accepted")</f>
        <v>#VALUE!</v>
      </c>
      <c r="BC5" t="e">
        <f>SUMIFS('user stories'!$G$2:$G$2906,'user stories'!$H$2:$H$2906,$A5,'user stories'!$E$2:$E$2907,BC$1,'user stories'!$C$2:$C$2906,"accepted")</f>
        <v>#VALUE!</v>
      </c>
      <c r="BD5" s="3" t="e">
        <f t="shared" si="0"/>
        <v>#VALUE!</v>
      </c>
    </row>
    <row r="6" spans="1:56">
      <c r="A6" t="s">
        <v>99</v>
      </c>
      <c r="B6" t="e">
        <f>SUMIFS('user stories'!$G$2:$G$2906,'user stories'!$H$2:$H$2906,$A6,'user stories'!$E$2:$E$2907,B$1,'user stories'!$C$2:$C$2906,"accepted")</f>
        <v>#VALUE!</v>
      </c>
      <c r="C6" t="e">
        <f>SUMIFS('user stories'!$G$2:$G$2906,'user stories'!$H$2:$H$2906,$A6,'user stories'!$E$2:$E$2907,C$1,'user stories'!$C$2:$C$2906,"accepted")</f>
        <v>#VALUE!</v>
      </c>
      <c r="D6" t="e">
        <f>SUMIFS('user stories'!$G$2:$G$2906,'user stories'!$H$2:$H$2906,$A6,'user stories'!$E$2:$E$2907,D$1,'user stories'!$C$2:$C$2906,"accepted")</f>
        <v>#VALUE!</v>
      </c>
      <c r="E6" t="e">
        <f>SUMIFS('user stories'!$G$2:$G$2906,'user stories'!$H$2:$H$2906,$A6,'user stories'!$E$2:$E$2907,E$1,'user stories'!$C$2:$C$2906,"accepted")</f>
        <v>#VALUE!</v>
      </c>
      <c r="F6" t="e">
        <f>SUMIFS('user stories'!$G$2:$G$2906,'user stories'!$H$2:$H$2906,$A6,'user stories'!$E$2:$E$2907,F$1,'user stories'!$C$2:$C$2906,"accepted")</f>
        <v>#VALUE!</v>
      </c>
      <c r="G6" t="e">
        <f>SUMIFS('user stories'!$G$2:$G$2906,'user stories'!$H$2:$H$2906,$A6,'user stories'!$E$2:$E$2907,G$1,'user stories'!$C$2:$C$2906,"accepted")</f>
        <v>#VALUE!</v>
      </c>
      <c r="H6" t="e">
        <f>SUMIFS('user stories'!$G$2:$G$2906,'user stories'!$H$2:$H$2906,$A6,'user stories'!$E$2:$E$2907,H$1,'user stories'!$C$2:$C$2906,"accepted")</f>
        <v>#VALUE!</v>
      </c>
      <c r="I6" t="e">
        <f>SUMIFS('user stories'!$G$2:$G$2906,'user stories'!$H$2:$H$2906,$A6,'user stories'!$E$2:$E$2907,I$1,'user stories'!$C$2:$C$2906,"accepted")</f>
        <v>#VALUE!</v>
      </c>
      <c r="J6" t="e">
        <f>SUMIFS('user stories'!$G$2:$G$2906,'user stories'!$H$2:$H$2906,$A6,'user stories'!$E$2:$E$2907,J$1,'user stories'!$C$2:$C$2906,"accepted")</f>
        <v>#VALUE!</v>
      </c>
      <c r="K6" t="e">
        <f>SUMIFS('user stories'!$G$2:$G$2906,'user stories'!$H$2:$H$2906,$A6,'user stories'!$E$2:$E$2907,K$1,'user stories'!$C$2:$C$2906,"accepted")</f>
        <v>#VALUE!</v>
      </c>
      <c r="L6" t="e">
        <f>SUMIFS('user stories'!$G$2:$G$2906,'user stories'!$H$2:$H$2906,$A6,'user stories'!$E$2:$E$2907,L$1,'user stories'!$C$2:$C$2906,"accepted")</f>
        <v>#VALUE!</v>
      </c>
      <c r="M6" t="e">
        <f>SUMIFS('user stories'!$G$2:$G$2906,'user stories'!$H$2:$H$2906,$A6,'user stories'!$E$2:$E$2907,M$1,'user stories'!$C$2:$C$2906,"accepted")</f>
        <v>#VALUE!</v>
      </c>
      <c r="N6" t="e">
        <f>SUMIFS('user stories'!$G$2:$G$2906,'user stories'!$H$2:$H$2906,$A6,'user stories'!$E$2:$E$2907,N$1,'user stories'!$C$2:$C$2906,"accepted")</f>
        <v>#VALUE!</v>
      </c>
      <c r="O6" t="e">
        <f>SUMIFS('user stories'!$G$2:$G$2906,'user stories'!$H$2:$H$2906,$A6,'user stories'!$E$2:$E$2907,O$1,'user stories'!$C$2:$C$2906,"accepted")</f>
        <v>#VALUE!</v>
      </c>
      <c r="P6" t="e">
        <f>SUMIFS('user stories'!$G$2:$G$2906,'user stories'!$H$2:$H$2906,$A6,'user stories'!$E$2:$E$2907,P$1,'user stories'!$C$2:$C$2906,"accepted")</f>
        <v>#VALUE!</v>
      </c>
      <c r="Q6" t="e">
        <f>SUMIFS('user stories'!$G$2:$G$2906,'user stories'!$H$2:$H$2906,$A6,'user stories'!$E$2:$E$2907,Q$1,'user stories'!$C$2:$C$2906,"accepted")</f>
        <v>#VALUE!</v>
      </c>
      <c r="R6" t="e">
        <f>SUMIFS('user stories'!$G$2:$G$2906,'user stories'!$H$2:$H$2906,$A6,'user stories'!$E$2:$E$2907,R$1,'user stories'!$C$2:$C$2906,"accepted")</f>
        <v>#VALUE!</v>
      </c>
      <c r="S6" t="e">
        <f>SUMIFS('user stories'!$G$2:$G$2906,'user stories'!$H$2:$H$2906,$A6,'user stories'!$E$2:$E$2907,S$1,'user stories'!$C$2:$C$2906,"accepted")</f>
        <v>#VALUE!</v>
      </c>
      <c r="T6" t="e">
        <f>SUMIFS('user stories'!$G$2:$G$2906,'user stories'!$H$2:$H$2906,$A6,'user stories'!$E$2:$E$2907,T$1,'user stories'!$C$2:$C$2906,"accepted")</f>
        <v>#VALUE!</v>
      </c>
      <c r="U6" t="e">
        <f>SUMIFS('user stories'!$G$2:$G$2906,'user stories'!$H$2:$H$2906,$A6,'user stories'!$E$2:$E$2907,U$1,'user stories'!$C$2:$C$2906,"accepted")</f>
        <v>#VALUE!</v>
      </c>
      <c r="V6" t="e">
        <f>SUMIFS('user stories'!$G$2:$G$2906,'user stories'!$H$2:$H$2906,$A6,'user stories'!$E$2:$E$2907,V$1,'user stories'!$C$2:$C$2906,"accepted")</f>
        <v>#VALUE!</v>
      </c>
      <c r="W6" t="e">
        <f>SUMIFS('user stories'!$G$2:$G$2906,'user stories'!$H$2:$H$2906,$A6,'user stories'!$E$2:$E$2907,W$1,'user stories'!$C$2:$C$2906,"accepted")</f>
        <v>#VALUE!</v>
      </c>
      <c r="X6" t="e">
        <f>SUMIFS('user stories'!$G$2:$G$2906,'user stories'!$H$2:$H$2906,$A6,'user stories'!$E$2:$E$2907,X$1,'user stories'!$C$2:$C$2906,"accepted")</f>
        <v>#VALUE!</v>
      </c>
      <c r="Y6" t="e">
        <f>SUMIFS('user stories'!$G$2:$G$2906,'user stories'!$H$2:$H$2906,$A6,'user stories'!$E$2:$E$2907,Y$1,'user stories'!$C$2:$C$2906,"accepted")</f>
        <v>#VALUE!</v>
      </c>
      <c r="Z6" t="e">
        <f>SUMIFS('user stories'!$G$2:$G$2906,'user stories'!$H$2:$H$2906,$A6,'user stories'!$E$2:$E$2907,Z$1,'user stories'!$C$2:$C$2906,"accepted")</f>
        <v>#VALUE!</v>
      </c>
      <c r="AA6" t="e">
        <f>SUMIFS('user stories'!$G$2:$G$2906,'user stories'!$H$2:$H$2906,$A6,'user stories'!$E$2:$E$2907,AA$1,'user stories'!$C$2:$C$2906,"accepted")</f>
        <v>#VALUE!</v>
      </c>
      <c r="AB6" t="e">
        <f>SUMIFS('user stories'!$G$2:$G$2906,'user stories'!$H$2:$H$2906,$A6,'user stories'!$E$2:$E$2907,AB$1,'user stories'!$C$2:$C$2906,"accepted")</f>
        <v>#VALUE!</v>
      </c>
      <c r="AC6" t="e">
        <f>SUMIFS('user stories'!$G$2:$G$2906,'user stories'!$H$2:$H$2906,$A6,'user stories'!$E$2:$E$2907,AC$1,'user stories'!$C$2:$C$2906,"accepted")</f>
        <v>#VALUE!</v>
      </c>
      <c r="AD6" t="e">
        <f>SUMIFS('user stories'!$G$2:$G$2906,'user stories'!$H$2:$H$2906,$A6,'user stories'!$E$2:$E$2907,AD$1,'user stories'!$C$2:$C$2906,"accepted")</f>
        <v>#VALUE!</v>
      </c>
      <c r="AE6" t="e">
        <f>SUMIFS('user stories'!$G$2:$G$2906,'user stories'!$H$2:$H$2906,$A6,'user stories'!$E$2:$E$2907,AE$1,'user stories'!$C$2:$C$2906,"accepted")</f>
        <v>#VALUE!</v>
      </c>
      <c r="AF6" t="e">
        <f>SUMIFS('user stories'!$G$2:$G$2906,'user stories'!$H$2:$H$2906,$A6,'user stories'!$E$2:$E$2907,AF$1,'user stories'!$C$2:$C$2906,"accepted")</f>
        <v>#VALUE!</v>
      </c>
      <c r="AG6" t="e">
        <f>SUMIFS('user stories'!$G$2:$G$2906,'user stories'!$H$2:$H$2906,$A6,'user stories'!$E$2:$E$2907,AG$1,'user stories'!$C$2:$C$2906,"accepted")</f>
        <v>#VALUE!</v>
      </c>
      <c r="AH6" t="e">
        <f>SUMIFS('user stories'!$G$2:$G$2906,'user stories'!$H$2:$H$2906,$A6,'user stories'!$E$2:$E$2907,AH$1,'user stories'!$C$2:$C$2906,"accepted")</f>
        <v>#VALUE!</v>
      </c>
      <c r="AI6" t="e">
        <f>SUMIFS('user stories'!$G$2:$G$2906,'user stories'!$H$2:$H$2906,$A6,'user stories'!$E$2:$E$2907,AI$1,'user stories'!$C$2:$C$2906,"accepted")</f>
        <v>#VALUE!</v>
      </c>
      <c r="AJ6" t="e">
        <f>SUMIFS('user stories'!$G$2:$G$2906,'user stories'!$H$2:$H$2906,$A6,'user stories'!$E$2:$E$2907,AJ$1,'user stories'!$C$2:$C$2906,"accepted")</f>
        <v>#VALUE!</v>
      </c>
      <c r="AK6" t="e">
        <f>SUMIFS('user stories'!$G$2:$G$2906,'user stories'!$H$2:$H$2906,$A6,'user stories'!$E$2:$E$2907,AK$1,'user stories'!$C$2:$C$2906,"accepted")</f>
        <v>#VALUE!</v>
      </c>
      <c r="AL6" t="e">
        <f>SUMIFS('user stories'!$G$2:$G$2906,'user stories'!$H$2:$H$2906,$A6,'user stories'!$E$2:$E$2907,AL$1,'user stories'!$C$2:$C$2906,"accepted")</f>
        <v>#VALUE!</v>
      </c>
      <c r="AM6" t="e">
        <f>SUMIFS('user stories'!$G$2:$G$2906,'user stories'!$H$2:$H$2906,$A6,'user stories'!$E$2:$E$2907,AM$1,'user stories'!$C$2:$C$2906,"accepted")</f>
        <v>#VALUE!</v>
      </c>
      <c r="AN6" t="e">
        <f>SUMIFS('user stories'!$G$2:$G$2906,'user stories'!$H$2:$H$2906,$A6,'user stories'!$E$2:$E$2907,AN$1,'user stories'!$C$2:$C$2906,"accepted")</f>
        <v>#VALUE!</v>
      </c>
      <c r="AO6" t="e">
        <f>SUMIFS('user stories'!$G$2:$G$2906,'user stories'!$H$2:$H$2906,$A6,'user stories'!$E$2:$E$2907,AO$1,'user stories'!$C$2:$C$2906,"accepted")</f>
        <v>#VALUE!</v>
      </c>
      <c r="AP6" t="e">
        <f>SUMIFS('user stories'!$G$2:$G$2906,'user stories'!$H$2:$H$2906,$A6,'user stories'!$E$2:$E$2907,AP$1,'user stories'!$C$2:$C$2906,"accepted")</f>
        <v>#VALUE!</v>
      </c>
      <c r="AQ6" t="e">
        <f>SUMIFS('user stories'!$G$2:$G$2906,'user stories'!$H$2:$H$2906,$A6,'user stories'!$E$2:$E$2907,AQ$1,'user stories'!$C$2:$C$2906,"accepted")</f>
        <v>#VALUE!</v>
      </c>
      <c r="AR6" t="e">
        <f>SUMIFS('user stories'!$G$2:$G$2906,'user stories'!$H$2:$H$2906,$A6,'user stories'!$E$2:$E$2907,AR$1,'user stories'!$C$2:$C$2906,"accepted")</f>
        <v>#VALUE!</v>
      </c>
      <c r="AS6" t="e">
        <f>SUMIFS('user stories'!$G$2:$G$2906,'user stories'!$H$2:$H$2906,$A6,'user stories'!$E$2:$E$2907,AS$1,'user stories'!$C$2:$C$2906,"accepted")</f>
        <v>#VALUE!</v>
      </c>
      <c r="AT6" t="e">
        <f>SUMIFS('user stories'!$G$2:$G$2906,'user stories'!$H$2:$H$2906,$A6,'user stories'!$E$2:$E$2907,AT$1,'user stories'!$C$2:$C$2906,"accepted")</f>
        <v>#VALUE!</v>
      </c>
      <c r="AU6" t="e">
        <f>SUMIFS('user stories'!$G$2:$G$2906,'user stories'!$H$2:$H$2906,$A6,'user stories'!$E$2:$E$2907,AU$1,'user stories'!$C$2:$C$2906,"accepted")</f>
        <v>#VALUE!</v>
      </c>
      <c r="AV6" t="e">
        <f>SUMIFS('user stories'!$G$2:$G$2906,'user stories'!$H$2:$H$2906,$A6,'user stories'!$E$2:$E$2907,AV$1,'user stories'!$C$2:$C$2906,"accepted")</f>
        <v>#VALUE!</v>
      </c>
      <c r="AW6" t="e">
        <f>SUMIFS('user stories'!$G$2:$G$2906,'user stories'!$H$2:$H$2906,$A6,'user stories'!$E$2:$E$2907,AW$1,'user stories'!$C$2:$C$2906,"accepted")</f>
        <v>#VALUE!</v>
      </c>
      <c r="AX6" t="e">
        <f>SUMIFS('user stories'!$G$2:$G$2906,'user stories'!$H$2:$H$2906,$A6,'user stories'!$E$2:$E$2907,AX$1,'user stories'!$C$2:$C$2906,"accepted")</f>
        <v>#VALUE!</v>
      </c>
      <c r="AY6" t="e">
        <f>SUMIFS('user stories'!$G$2:$G$2906,'user stories'!$H$2:$H$2906,$A6,'user stories'!$E$2:$E$2907,AY$1,'user stories'!$C$2:$C$2906,"accepted")</f>
        <v>#VALUE!</v>
      </c>
      <c r="AZ6" t="e">
        <f>SUMIFS('user stories'!$G$2:$G$2906,'user stories'!$H$2:$H$2906,$A6,'user stories'!$E$2:$E$2907,AZ$1,'user stories'!$C$2:$C$2906,"accepted")</f>
        <v>#VALUE!</v>
      </c>
      <c r="BA6" t="e">
        <f>SUMIFS('user stories'!$G$2:$G$2906,'user stories'!$H$2:$H$2906,$A6,'user stories'!$E$2:$E$2907,BA$1,'user stories'!$C$2:$C$2906,"accepted")</f>
        <v>#VALUE!</v>
      </c>
      <c r="BB6" t="e">
        <f>SUMIFS('user stories'!$G$2:$G$2906,'user stories'!$H$2:$H$2906,$A6,'user stories'!$E$2:$E$2907,BB$1,'user stories'!$C$2:$C$2906,"accepted")</f>
        <v>#VALUE!</v>
      </c>
      <c r="BC6" t="e">
        <f>SUMIFS('user stories'!$G$2:$G$2906,'user stories'!$H$2:$H$2906,$A6,'user stories'!$E$2:$E$2907,BC$1,'user stories'!$C$2:$C$2906,"accepted")</f>
        <v>#VALUE!</v>
      </c>
      <c r="BD6" s="3" t="e">
        <f t="shared" si="0"/>
        <v>#VALUE!</v>
      </c>
    </row>
    <row r="7" spans="1:56">
      <c r="A7" t="s">
        <v>22</v>
      </c>
      <c r="B7" t="e">
        <f>SUMIFS('user stories'!$G$2:$G$2906,'user stories'!$H$2:$H$2906,$A7,'user stories'!$E$2:$E$2907,B$1,'user stories'!$C$2:$C$2906,"accepted")</f>
        <v>#VALUE!</v>
      </c>
      <c r="C7" t="e">
        <f>SUMIFS('user stories'!$G$2:$G$2906,'user stories'!$H$2:$H$2906,$A7,'user stories'!$E$2:$E$2907,C$1,'user stories'!$C$2:$C$2906,"accepted")</f>
        <v>#VALUE!</v>
      </c>
      <c r="D7" t="e">
        <f>SUMIFS('user stories'!$G$2:$G$2906,'user stories'!$H$2:$H$2906,$A7,'user stories'!$E$2:$E$2907,D$1,'user stories'!$C$2:$C$2906,"accepted")</f>
        <v>#VALUE!</v>
      </c>
      <c r="E7" t="e">
        <f>SUMIFS('user stories'!$G$2:$G$2906,'user stories'!$H$2:$H$2906,$A7,'user stories'!$E$2:$E$2907,E$1,'user stories'!$C$2:$C$2906,"accepted")</f>
        <v>#VALUE!</v>
      </c>
      <c r="F7" t="e">
        <f>SUMIFS('user stories'!$G$2:$G$2906,'user stories'!$H$2:$H$2906,$A7,'user stories'!$E$2:$E$2907,F$1,'user stories'!$C$2:$C$2906,"accepted")</f>
        <v>#VALUE!</v>
      </c>
      <c r="G7" t="e">
        <f>SUMIFS('user stories'!$G$2:$G$2906,'user stories'!$H$2:$H$2906,$A7,'user stories'!$E$2:$E$2907,G$1,'user stories'!$C$2:$C$2906,"accepted")</f>
        <v>#VALUE!</v>
      </c>
      <c r="H7" t="e">
        <f>SUMIFS('user stories'!$G$2:$G$2906,'user stories'!$H$2:$H$2906,$A7,'user stories'!$E$2:$E$2907,H$1,'user stories'!$C$2:$C$2906,"accepted")</f>
        <v>#VALUE!</v>
      </c>
      <c r="I7" t="e">
        <f>SUMIFS('user stories'!$G$2:$G$2906,'user stories'!$H$2:$H$2906,$A7,'user stories'!$E$2:$E$2907,I$1,'user stories'!$C$2:$C$2906,"accepted")</f>
        <v>#VALUE!</v>
      </c>
      <c r="J7" t="e">
        <f>SUMIFS('user stories'!$G$2:$G$2906,'user stories'!$H$2:$H$2906,$A7,'user stories'!$E$2:$E$2907,J$1,'user stories'!$C$2:$C$2906,"accepted")</f>
        <v>#VALUE!</v>
      </c>
      <c r="K7" t="e">
        <f>SUMIFS('user stories'!$G$2:$G$2906,'user stories'!$H$2:$H$2906,$A7,'user stories'!$E$2:$E$2907,K$1,'user stories'!$C$2:$C$2906,"accepted")</f>
        <v>#VALUE!</v>
      </c>
      <c r="L7" t="e">
        <f>SUMIFS('user stories'!$G$2:$G$2906,'user stories'!$H$2:$H$2906,$A7,'user stories'!$E$2:$E$2907,L$1,'user stories'!$C$2:$C$2906,"accepted")</f>
        <v>#VALUE!</v>
      </c>
      <c r="M7" t="e">
        <f>SUMIFS('user stories'!$G$2:$G$2906,'user stories'!$H$2:$H$2906,$A7,'user stories'!$E$2:$E$2907,M$1,'user stories'!$C$2:$C$2906,"accepted")</f>
        <v>#VALUE!</v>
      </c>
      <c r="N7" t="e">
        <f>SUMIFS('user stories'!$G$2:$G$2906,'user stories'!$H$2:$H$2906,$A7,'user stories'!$E$2:$E$2907,N$1,'user stories'!$C$2:$C$2906,"accepted")</f>
        <v>#VALUE!</v>
      </c>
      <c r="O7" t="e">
        <f>SUMIFS('user stories'!$G$2:$G$2906,'user stories'!$H$2:$H$2906,$A7,'user stories'!$E$2:$E$2907,O$1,'user stories'!$C$2:$C$2906,"accepted")</f>
        <v>#VALUE!</v>
      </c>
      <c r="P7" t="e">
        <f>SUMIFS('user stories'!$G$2:$G$2906,'user stories'!$H$2:$H$2906,$A7,'user stories'!$E$2:$E$2907,P$1,'user stories'!$C$2:$C$2906,"accepted")</f>
        <v>#VALUE!</v>
      </c>
      <c r="Q7" t="e">
        <f>SUMIFS('user stories'!$G$2:$G$2906,'user stories'!$H$2:$H$2906,$A7,'user stories'!$E$2:$E$2907,Q$1,'user stories'!$C$2:$C$2906,"accepted")</f>
        <v>#VALUE!</v>
      </c>
      <c r="R7" t="e">
        <f>SUMIFS('user stories'!$G$2:$G$2906,'user stories'!$H$2:$H$2906,$A7,'user stories'!$E$2:$E$2907,R$1,'user stories'!$C$2:$C$2906,"accepted")</f>
        <v>#VALUE!</v>
      </c>
      <c r="S7" t="e">
        <f>SUMIFS('user stories'!$G$2:$G$2906,'user stories'!$H$2:$H$2906,$A7,'user stories'!$E$2:$E$2907,S$1,'user stories'!$C$2:$C$2906,"accepted")</f>
        <v>#VALUE!</v>
      </c>
      <c r="T7" t="e">
        <f>SUMIFS('user stories'!$G$2:$G$2906,'user stories'!$H$2:$H$2906,$A7,'user stories'!$E$2:$E$2907,T$1,'user stories'!$C$2:$C$2906,"accepted")</f>
        <v>#VALUE!</v>
      </c>
      <c r="U7" t="e">
        <f>SUMIFS('user stories'!$G$2:$G$2906,'user stories'!$H$2:$H$2906,$A7,'user stories'!$E$2:$E$2907,U$1,'user stories'!$C$2:$C$2906,"accepted")</f>
        <v>#VALUE!</v>
      </c>
      <c r="V7" t="e">
        <f>SUMIFS('user stories'!$G$2:$G$2906,'user stories'!$H$2:$H$2906,$A7,'user stories'!$E$2:$E$2907,V$1,'user stories'!$C$2:$C$2906,"accepted")</f>
        <v>#VALUE!</v>
      </c>
      <c r="W7" t="e">
        <f>SUMIFS('user stories'!$G$2:$G$2906,'user stories'!$H$2:$H$2906,$A7,'user stories'!$E$2:$E$2907,W$1,'user stories'!$C$2:$C$2906,"accepted")</f>
        <v>#VALUE!</v>
      </c>
      <c r="X7" t="e">
        <f>SUMIFS('user stories'!$G$2:$G$2906,'user stories'!$H$2:$H$2906,$A7,'user stories'!$E$2:$E$2907,X$1,'user stories'!$C$2:$C$2906,"accepted")</f>
        <v>#VALUE!</v>
      </c>
      <c r="Y7" t="e">
        <f>SUMIFS('user stories'!$G$2:$G$2906,'user stories'!$H$2:$H$2906,$A7,'user stories'!$E$2:$E$2907,Y$1,'user stories'!$C$2:$C$2906,"accepted")</f>
        <v>#VALUE!</v>
      </c>
      <c r="Z7" t="e">
        <f>SUMIFS('user stories'!$G$2:$G$2906,'user stories'!$H$2:$H$2906,$A7,'user stories'!$E$2:$E$2907,Z$1,'user stories'!$C$2:$C$2906,"accepted")</f>
        <v>#VALUE!</v>
      </c>
      <c r="AA7" t="e">
        <f>SUMIFS('user stories'!$G$2:$G$2906,'user stories'!$H$2:$H$2906,$A7,'user stories'!$E$2:$E$2907,AA$1,'user stories'!$C$2:$C$2906,"accepted")</f>
        <v>#VALUE!</v>
      </c>
      <c r="AB7" t="e">
        <f>SUMIFS('user stories'!$G$2:$G$2906,'user stories'!$H$2:$H$2906,$A7,'user stories'!$E$2:$E$2907,AB$1,'user stories'!$C$2:$C$2906,"accepted")</f>
        <v>#VALUE!</v>
      </c>
      <c r="AC7" t="e">
        <f>SUMIFS('user stories'!$G$2:$G$2906,'user stories'!$H$2:$H$2906,$A7,'user stories'!$E$2:$E$2907,AC$1,'user stories'!$C$2:$C$2906,"accepted")</f>
        <v>#VALUE!</v>
      </c>
      <c r="AD7" t="e">
        <f>SUMIFS('user stories'!$G$2:$G$2906,'user stories'!$H$2:$H$2906,$A7,'user stories'!$E$2:$E$2907,AD$1,'user stories'!$C$2:$C$2906,"accepted")</f>
        <v>#VALUE!</v>
      </c>
      <c r="AE7" t="e">
        <f>SUMIFS('user stories'!$G$2:$G$2906,'user stories'!$H$2:$H$2906,$A7,'user stories'!$E$2:$E$2907,AE$1,'user stories'!$C$2:$C$2906,"accepted")</f>
        <v>#VALUE!</v>
      </c>
      <c r="AF7" t="e">
        <f>SUMIFS('user stories'!$G$2:$G$2906,'user stories'!$H$2:$H$2906,$A7,'user stories'!$E$2:$E$2907,AF$1,'user stories'!$C$2:$C$2906,"accepted")</f>
        <v>#VALUE!</v>
      </c>
      <c r="AG7" t="e">
        <f>SUMIFS('user stories'!$G$2:$G$2906,'user stories'!$H$2:$H$2906,$A7,'user stories'!$E$2:$E$2907,AG$1,'user stories'!$C$2:$C$2906,"accepted")</f>
        <v>#VALUE!</v>
      </c>
      <c r="AH7" t="e">
        <f>SUMIFS('user stories'!$G$2:$G$2906,'user stories'!$H$2:$H$2906,$A7,'user stories'!$E$2:$E$2907,AH$1,'user stories'!$C$2:$C$2906,"accepted")</f>
        <v>#VALUE!</v>
      </c>
      <c r="AI7" t="e">
        <f>SUMIFS('user stories'!$G$2:$G$2906,'user stories'!$H$2:$H$2906,$A7,'user stories'!$E$2:$E$2907,AI$1,'user stories'!$C$2:$C$2906,"accepted")</f>
        <v>#VALUE!</v>
      </c>
      <c r="AJ7" t="e">
        <f>SUMIFS('user stories'!$G$2:$G$2906,'user stories'!$H$2:$H$2906,$A7,'user stories'!$E$2:$E$2907,AJ$1,'user stories'!$C$2:$C$2906,"accepted")</f>
        <v>#VALUE!</v>
      </c>
      <c r="AK7" t="e">
        <f>SUMIFS('user stories'!$G$2:$G$2906,'user stories'!$H$2:$H$2906,$A7,'user stories'!$E$2:$E$2907,AK$1,'user stories'!$C$2:$C$2906,"accepted")</f>
        <v>#VALUE!</v>
      </c>
      <c r="AL7" t="e">
        <f>SUMIFS('user stories'!$G$2:$G$2906,'user stories'!$H$2:$H$2906,$A7,'user stories'!$E$2:$E$2907,AL$1,'user stories'!$C$2:$C$2906,"accepted")</f>
        <v>#VALUE!</v>
      </c>
      <c r="AM7" t="e">
        <f>SUMIFS('user stories'!$G$2:$G$2906,'user stories'!$H$2:$H$2906,$A7,'user stories'!$E$2:$E$2907,AM$1,'user stories'!$C$2:$C$2906,"accepted")</f>
        <v>#VALUE!</v>
      </c>
      <c r="AN7" t="e">
        <f>SUMIFS('user stories'!$G$2:$G$2906,'user stories'!$H$2:$H$2906,$A7,'user stories'!$E$2:$E$2907,AN$1,'user stories'!$C$2:$C$2906,"accepted")</f>
        <v>#VALUE!</v>
      </c>
      <c r="AO7" t="e">
        <f>SUMIFS('user stories'!$G$2:$G$2906,'user stories'!$H$2:$H$2906,$A7,'user stories'!$E$2:$E$2907,AO$1,'user stories'!$C$2:$C$2906,"accepted")</f>
        <v>#VALUE!</v>
      </c>
      <c r="AP7" t="e">
        <f>SUMIFS('user stories'!$G$2:$G$2906,'user stories'!$H$2:$H$2906,$A7,'user stories'!$E$2:$E$2907,AP$1,'user stories'!$C$2:$C$2906,"accepted")</f>
        <v>#VALUE!</v>
      </c>
      <c r="AQ7" t="e">
        <f>SUMIFS('user stories'!$G$2:$G$2906,'user stories'!$H$2:$H$2906,$A7,'user stories'!$E$2:$E$2907,AQ$1,'user stories'!$C$2:$C$2906,"accepted")</f>
        <v>#VALUE!</v>
      </c>
      <c r="AR7" t="e">
        <f>SUMIFS('user stories'!$G$2:$G$2906,'user stories'!$H$2:$H$2906,$A7,'user stories'!$E$2:$E$2907,AR$1,'user stories'!$C$2:$C$2906,"accepted")</f>
        <v>#VALUE!</v>
      </c>
      <c r="AS7" t="e">
        <f>SUMIFS('user stories'!$G$2:$G$2906,'user stories'!$H$2:$H$2906,$A7,'user stories'!$E$2:$E$2907,AS$1,'user stories'!$C$2:$C$2906,"accepted")</f>
        <v>#VALUE!</v>
      </c>
      <c r="AT7" t="e">
        <f>SUMIFS('user stories'!$G$2:$G$2906,'user stories'!$H$2:$H$2906,$A7,'user stories'!$E$2:$E$2907,AT$1,'user stories'!$C$2:$C$2906,"accepted")</f>
        <v>#VALUE!</v>
      </c>
      <c r="AU7" t="e">
        <f>SUMIFS('user stories'!$G$2:$G$2906,'user stories'!$H$2:$H$2906,$A7,'user stories'!$E$2:$E$2907,AU$1,'user stories'!$C$2:$C$2906,"accepted")</f>
        <v>#VALUE!</v>
      </c>
      <c r="AV7" t="e">
        <f>SUMIFS('user stories'!$G$2:$G$2906,'user stories'!$H$2:$H$2906,$A7,'user stories'!$E$2:$E$2907,AV$1,'user stories'!$C$2:$C$2906,"accepted")</f>
        <v>#VALUE!</v>
      </c>
      <c r="AW7" t="e">
        <f>SUMIFS('user stories'!$G$2:$G$2906,'user stories'!$H$2:$H$2906,$A7,'user stories'!$E$2:$E$2907,AW$1,'user stories'!$C$2:$C$2906,"accepted")</f>
        <v>#VALUE!</v>
      </c>
      <c r="AX7" t="e">
        <f>SUMIFS('user stories'!$G$2:$G$2906,'user stories'!$H$2:$H$2906,$A7,'user stories'!$E$2:$E$2907,AX$1,'user stories'!$C$2:$C$2906,"accepted")</f>
        <v>#VALUE!</v>
      </c>
      <c r="AY7" t="e">
        <f>SUMIFS('user stories'!$G$2:$G$2906,'user stories'!$H$2:$H$2906,$A7,'user stories'!$E$2:$E$2907,AY$1,'user stories'!$C$2:$C$2906,"accepted")</f>
        <v>#VALUE!</v>
      </c>
      <c r="AZ7" t="e">
        <f>SUMIFS('user stories'!$G$2:$G$2906,'user stories'!$H$2:$H$2906,$A7,'user stories'!$E$2:$E$2907,AZ$1,'user stories'!$C$2:$C$2906,"accepted")</f>
        <v>#VALUE!</v>
      </c>
      <c r="BA7" t="e">
        <f>SUMIFS('user stories'!$G$2:$G$2906,'user stories'!$H$2:$H$2906,$A7,'user stories'!$E$2:$E$2907,BA$1,'user stories'!$C$2:$C$2906,"accepted")</f>
        <v>#VALUE!</v>
      </c>
      <c r="BB7" t="e">
        <f>SUMIFS('user stories'!$G$2:$G$2906,'user stories'!$H$2:$H$2906,$A7,'user stories'!$E$2:$E$2907,BB$1,'user stories'!$C$2:$C$2906,"accepted")</f>
        <v>#VALUE!</v>
      </c>
      <c r="BC7" t="e">
        <f>SUMIFS('user stories'!$G$2:$G$2906,'user stories'!$H$2:$H$2906,$A7,'user stories'!$E$2:$E$2907,BC$1,'user stories'!$C$2:$C$2906,"accepted")</f>
        <v>#VALUE!</v>
      </c>
      <c r="BD7" s="3" t="e">
        <f t="shared" si="0"/>
        <v>#VALUE!</v>
      </c>
    </row>
    <row r="8" spans="1:56">
      <c r="A8" t="s">
        <v>29</v>
      </c>
      <c r="B8" t="e">
        <f>SUMIFS('user stories'!$G$2:$G$2906,'user stories'!$H$2:$H$2906,$A8,'user stories'!$E$2:$E$2907,B$1,'user stories'!$C$2:$C$2906,"accepted")</f>
        <v>#VALUE!</v>
      </c>
      <c r="C8" t="e">
        <f>SUMIFS('user stories'!$G$2:$G$2906,'user stories'!$H$2:$H$2906,$A8,'user stories'!$E$2:$E$2907,C$1,'user stories'!$C$2:$C$2906,"accepted")</f>
        <v>#VALUE!</v>
      </c>
      <c r="D8" t="e">
        <f>SUMIFS('user stories'!$G$2:$G$2906,'user stories'!$H$2:$H$2906,$A8,'user stories'!$E$2:$E$2907,D$1,'user stories'!$C$2:$C$2906,"accepted")</f>
        <v>#VALUE!</v>
      </c>
      <c r="E8" t="e">
        <f>SUMIFS('user stories'!$G$2:$G$2906,'user stories'!$H$2:$H$2906,$A8,'user stories'!$E$2:$E$2907,E$1,'user stories'!$C$2:$C$2906,"accepted")</f>
        <v>#VALUE!</v>
      </c>
      <c r="F8" t="e">
        <f>SUMIFS('user stories'!$G$2:$G$2906,'user stories'!$H$2:$H$2906,$A8,'user stories'!$E$2:$E$2907,F$1,'user stories'!$C$2:$C$2906,"accepted")</f>
        <v>#VALUE!</v>
      </c>
      <c r="G8" t="e">
        <f>SUMIFS('user stories'!$G$2:$G$2906,'user stories'!$H$2:$H$2906,$A8,'user stories'!$E$2:$E$2907,G$1,'user stories'!$C$2:$C$2906,"accepted")</f>
        <v>#VALUE!</v>
      </c>
      <c r="H8" t="e">
        <f>SUMIFS('user stories'!$G$2:$G$2906,'user stories'!$H$2:$H$2906,$A8,'user stories'!$E$2:$E$2907,H$1,'user stories'!$C$2:$C$2906,"accepted")</f>
        <v>#VALUE!</v>
      </c>
      <c r="I8" t="e">
        <f>SUMIFS('user stories'!$G$2:$G$2906,'user stories'!$H$2:$H$2906,$A8,'user stories'!$E$2:$E$2907,I$1,'user stories'!$C$2:$C$2906,"accepted")</f>
        <v>#VALUE!</v>
      </c>
      <c r="J8" t="e">
        <f>SUMIFS('user stories'!$G$2:$G$2906,'user stories'!$H$2:$H$2906,$A8,'user stories'!$E$2:$E$2907,J$1,'user stories'!$C$2:$C$2906,"accepted")</f>
        <v>#VALUE!</v>
      </c>
      <c r="K8" t="e">
        <f>SUMIFS('user stories'!$G$2:$G$2906,'user stories'!$H$2:$H$2906,$A8,'user stories'!$E$2:$E$2907,K$1,'user stories'!$C$2:$C$2906,"accepted")</f>
        <v>#VALUE!</v>
      </c>
      <c r="L8" t="e">
        <f>SUMIFS('user stories'!$G$2:$G$2906,'user stories'!$H$2:$H$2906,$A8,'user stories'!$E$2:$E$2907,L$1,'user stories'!$C$2:$C$2906,"accepted")</f>
        <v>#VALUE!</v>
      </c>
      <c r="M8" t="e">
        <f>SUMIFS('user stories'!$G$2:$G$2906,'user stories'!$H$2:$H$2906,$A8,'user stories'!$E$2:$E$2907,M$1,'user stories'!$C$2:$C$2906,"accepted")</f>
        <v>#VALUE!</v>
      </c>
      <c r="N8" t="e">
        <f>SUMIFS('user stories'!$G$2:$G$2906,'user stories'!$H$2:$H$2906,$A8,'user stories'!$E$2:$E$2907,N$1,'user stories'!$C$2:$C$2906,"accepted")</f>
        <v>#VALUE!</v>
      </c>
      <c r="O8" t="e">
        <f>SUMIFS('user stories'!$G$2:$G$2906,'user stories'!$H$2:$H$2906,$A8,'user stories'!$E$2:$E$2907,O$1,'user stories'!$C$2:$C$2906,"accepted")</f>
        <v>#VALUE!</v>
      </c>
      <c r="P8" t="e">
        <f>SUMIFS('user stories'!$G$2:$G$2906,'user stories'!$H$2:$H$2906,$A8,'user stories'!$E$2:$E$2907,P$1,'user stories'!$C$2:$C$2906,"accepted")</f>
        <v>#VALUE!</v>
      </c>
      <c r="Q8" t="e">
        <f>SUMIFS('user stories'!$G$2:$G$2906,'user stories'!$H$2:$H$2906,$A8,'user stories'!$E$2:$E$2907,Q$1,'user stories'!$C$2:$C$2906,"accepted")</f>
        <v>#VALUE!</v>
      </c>
      <c r="R8" t="e">
        <f>SUMIFS('user stories'!$G$2:$G$2906,'user stories'!$H$2:$H$2906,$A8,'user stories'!$E$2:$E$2907,R$1,'user stories'!$C$2:$C$2906,"accepted")</f>
        <v>#VALUE!</v>
      </c>
      <c r="S8" t="e">
        <f>SUMIFS('user stories'!$G$2:$G$2906,'user stories'!$H$2:$H$2906,$A8,'user stories'!$E$2:$E$2907,S$1,'user stories'!$C$2:$C$2906,"accepted")</f>
        <v>#VALUE!</v>
      </c>
      <c r="T8" t="e">
        <f>SUMIFS('user stories'!$G$2:$G$2906,'user stories'!$H$2:$H$2906,$A8,'user stories'!$E$2:$E$2907,T$1,'user stories'!$C$2:$C$2906,"accepted")</f>
        <v>#VALUE!</v>
      </c>
      <c r="U8" t="e">
        <f>SUMIFS('user stories'!$G$2:$G$2906,'user stories'!$H$2:$H$2906,$A8,'user stories'!$E$2:$E$2907,U$1,'user stories'!$C$2:$C$2906,"accepted")</f>
        <v>#VALUE!</v>
      </c>
      <c r="V8" t="e">
        <f>SUMIFS('user stories'!$G$2:$G$2906,'user stories'!$H$2:$H$2906,$A8,'user stories'!$E$2:$E$2907,V$1,'user stories'!$C$2:$C$2906,"accepted")</f>
        <v>#VALUE!</v>
      </c>
      <c r="W8" t="e">
        <f>SUMIFS('user stories'!$G$2:$G$2906,'user stories'!$H$2:$H$2906,$A8,'user stories'!$E$2:$E$2907,W$1,'user stories'!$C$2:$C$2906,"accepted")</f>
        <v>#VALUE!</v>
      </c>
      <c r="X8" t="e">
        <f>SUMIFS('user stories'!$G$2:$G$2906,'user stories'!$H$2:$H$2906,$A8,'user stories'!$E$2:$E$2907,X$1,'user stories'!$C$2:$C$2906,"accepted")</f>
        <v>#VALUE!</v>
      </c>
      <c r="Y8" t="e">
        <f>SUMIFS('user stories'!$G$2:$G$2906,'user stories'!$H$2:$H$2906,$A8,'user stories'!$E$2:$E$2907,Y$1,'user stories'!$C$2:$C$2906,"accepted")</f>
        <v>#VALUE!</v>
      </c>
      <c r="Z8" t="e">
        <f>SUMIFS('user stories'!$G$2:$G$2906,'user stories'!$H$2:$H$2906,$A8,'user stories'!$E$2:$E$2907,Z$1,'user stories'!$C$2:$C$2906,"accepted")</f>
        <v>#VALUE!</v>
      </c>
      <c r="AA8" t="e">
        <f>SUMIFS('user stories'!$G$2:$G$2906,'user stories'!$H$2:$H$2906,$A8,'user stories'!$E$2:$E$2907,AA$1,'user stories'!$C$2:$C$2906,"accepted")</f>
        <v>#VALUE!</v>
      </c>
      <c r="AB8" t="e">
        <f>SUMIFS('user stories'!$G$2:$G$2906,'user stories'!$H$2:$H$2906,$A8,'user stories'!$E$2:$E$2907,AB$1,'user stories'!$C$2:$C$2906,"accepted")</f>
        <v>#VALUE!</v>
      </c>
      <c r="AC8" t="e">
        <f>SUMIFS('user stories'!$G$2:$G$2906,'user stories'!$H$2:$H$2906,$A8,'user stories'!$E$2:$E$2907,AC$1,'user stories'!$C$2:$C$2906,"accepted")</f>
        <v>#VALUE!</v>
      </c>
      <c r="AD8" t="e">
        <f>SUMIFS('user stories'!$G$2:$G$2906,'user stories'!$H$2:$H$2906,$A8,'user stories'!$E$2:$E$2907,AD$1,'user stories'!$C$2:$C$2906,"accepted")</f>
        <v>#VALUE!</v>
      </c>
      <c r="AE8" t="e">
        <f>SUMIFS('user stories'!$G$2:$G$2906,'user stories'!$H$2:$H$2906,$A8,'user stories'!$E$2:$E$2907,AE$1,'user stories'!$C$2:$C$2906,"accepted")</f>
        <v>#VALUE!</v>
      </c>
      <c r="AF8" t="e">
        <f>SUMIFS('user stories'!$G$2:$G$2906,'user stories'!$H$2:$H$2906,$A8,'user stories'!$E$2:$E$2907,AF$1,'user stories'!$C$2:$C$2906,"accepted")</f>
        <v>#VALUE!</v>
      </c>
      <c r="AG8" t="e">
        <f>SUMIFS('user stories'!$G$2:$G$2906,'user stories'!$H$2:$H$2906,$A8,'user stories'!$E$2:$E$2907,AG$1,'user stories'!$C$2:$C$2906,"accepted")</f>
        <v>#VALUE!</v>
      </c>
      <c r="AH8" t="e">
        <f>SUMIFS('user stories'!$G$2:$G$2906,'user stories'!$H$2:$H$2906,$A8,'user stories'!$E$2:$E$2907,AH$1,'user stories'!$C$2:$C$2906,"accepted")</f>
        <v>#VALUE!</v>
      </c>
      <c r="AI8" t="e">
        <f>SUMIFS('user stories'!$G$2:$G$2906,'user stories'!$H$2:$H$2906,$A8,'user stories'!$E$2:$E$2907,AI$1,'user stories'!$C$2:$C$2906,"accepted")</f>
        <v>#VALUE!</v>
      </c>
      <c r="AJ8" t="e">
        <f>SUMIFS('user stories'!$G$2:$G$2906,'user stories'!$H$2:$H$2906,$A8,'user stories'!$E$2:$E$2907,AJ$1,'user stories'!$C$2:$C$2906,"accepted")</f>
        <v>#VALUE!</v>
      </c>
      <c r="AK8" t="e">
        <f>SUMIFS('user stories'!$G$2:$G$2906,'user stories'!$H$2:$H$2906,$A8,'user stories'!$E$2:$E$2907,AK$1,'user stories'!$C$2:$C$2906,"accepted")</f>
        <v>#VALUE!</v>
      </c>
      <c r="AL8" t="e">
        <f>SUMIFS('user stories'!$G$2:$G$2906,'user stories'!$H$2:$H$2906,$A8,'user stories'!$E$2:$E$2907,AL$1,'user stories'!$C$2:$C$2906,"accepted")</f>
        <v>#VALUE!</v>
      </c>
      <c r="AM8" t="e">
        <f>SUMIFS('user stories'!$G$2:$G$2906,'user stories'!$H$2:$H$2906,$A8,'user stories'!$E$2:$E$2907,AM$1,'user stories'!$C$2:$C$2906,"accepted")</f>
        <v>#VALUE!</v>
      </c>
      <c r="AN8" t="e">
        <f>SUMIFS('user stories'!$G$2:$G$2906,'user stories'!$H$2:$H$2906,$A8,'user stories'!$E$2:$E$2907,AN$1,'user stories'!$C$2:$C$2906,"accepted")</f>
        <v>#VALUE!</v>
      </c>
      <c r="AO8" t="e">
        <f>SUMIFS('user stories'!$G$2:$G$2906,'user stories'!$H$2:$H$2906,$A8,'user stories'!$E$2:$E$2907,AO$1,'user stories'!$C$2:$C$2906,"accepted")</f>
        <v>#VALUE!</v>
      </c>
      <c r="AP8" t="e">
        <f>SUMIFS('user stories'!$G$2:$G$2906,'user stories'!$H$2:$H$2906,$A8,'user stories'!$E$2:$E$2907,AP$1,'user stories'!$C$2:$C$2906,"accepted")</f>
        <v>#VALUE!</v>
      </c>
      <c r="AQ8" t="e">
        <f>SUMIFS('user stories'!$G$2:$G$2906,'user stories'!$H$2:$H$2906,$A8,'user stories'!$E$2:$E$2907,AQ$1,'user stories'!$C$2:$C$2906,"accepted")</f>
        <v>#VALUE!</v>
      </c>
      <c r="AR8" t="e">
        <f>SUMIFS('user stories'!$G$2:$G$2906,'user stories'!$H$2:$H$2906,$A8,'user stories'!$E$2:$E$2907,AR$1,'user stories'!$C$2:$C$2906,"accepted")</f>
        <v>#VALUE!</v>
      </c>
      <c r="AS8" t="e">
        <f>SUMIFS('user stories'!$G$2:$G$2906,'user stories'!$H$2:$H$2906,$A8,'user stories'!$E$2:$E$2907,AS$1,'user stories'!$C$2:$C$2906,"accepted")</f>
        <v>#VALUE!</v>
      </c>
      <c r="AT8" t="e">
        <f>SUMIFS('user stories'!$G$2:$G$2906,'user stories'!$H$2:$H$2906,$A8,'user stories'!$E$2:$E$2907,AT$1,'user stories'!$C$2:$C$2906,"accepted")</f>
        <v>#VALUE!</v>
      </c>
      <c r="AU8" t="e">
        <f>SUMIFS('user stories'!$G$2:$G$2906,'user stories'!$H$2:$H$2906,$A8,'user stories'!$E$2:$E$2907,AU$1,'user stories'!$C$2:$C$2906,"accepted")</f>
        <v>#VALUE!</v>
      </c>
      <c r="AV8" t="e">
        <f>SUMIFS('user stories'!$G$2:$G$2906,'user stories'!$H$2:$H$2906,$A8,'user stories'!$E$2:$E$2907,AV$1,'user stories'!$C$2:$C$2906,"accepted")</f>
        <v>#VALUE!</v>
      </c>
      <c r="AW8" t="e">
        <f>SUMIFS('user stories'!$G$2:$G$2906,'user stories'!$H$2:$H$2906,$A8,'user stories'!$E$2:$E$2907,AW$1,'user stories'!$C$2:$C$2906,"accepted")</f>
        <v>#VALUE!</v>
      </c>
      <c r="AX8" t="e">
        <f>SUMIFS('user stories'!$G$2:$G$2906,'user stories'!$H$2:$H$2906,$A8,'user stories'!$E$2:$E$2907,AX$1,'user stories'!$C$2:$C$2906,"accepted")</f>
        <v>#VALUE!</v>
      </c>
      <c r="AY8" t="e">
        <f>SUMIFS('user stories'!$G$2:$G$2906,'user stories'!$H$2:$H$2906,$A8,'user stories'!$E$2:$E$2907,AY$1,'user stories'!$C$2:$C$2906,"accepted")</f>
        <v>#VALUE!</v>
      </c>
      <c r="AZ8" t="e">
        <f>SUMIFS('user stories'!$G$2:$G$2906,'user stories'!$H$2:$H$2906,$A8,'user stories'!$E$2:$E$2907,AZ$1,'user stories'!$C$2:$C$2906,"accepted")</f>
        <v>#VALUE!</v>
      </c>
      <c r="BA8" t="e">
        <f>SUMIFS('user stories'!$G$2:$G$2906,'user stories'!$H$2:$H$2906,$A8,'user stories'!$E$2:$E$2907,BA$1,'user stories'!$C$2:$C$2906,"accepted")</f>
        <v>#VALUE!</v>
      </c>
      <c r="BB8" t="e">
        <f>SUMIFS('user stories'!$G$2:$G$2906,'user stories'!$H$2:$H$2906,$A8,'user stories'!$E$2:$E$2907,BB$1,'user stories'!$C$2:$C$2906,"accepted")</f>
        <v>#VALUE!</v>
      </c>
      <c r="BC8" t="e">
        <f>SUMIFS('user stories'!$G$2:$G$2906,'user stories'!$H$2:$H$2906,$A8,'user stories'!$E$2:$E$2907,BC$1,'user stories'!$C$2:$C$2906,"accepted")</f>
        <v>#VALUE!</v>
      </c>
      <c r="BD8" s="3" t="e">
        <f t="shared" si="0"/>
        <v>#VALUE!</v>
      </c>
    </row>
    <row r="9" spans="1:56">
      <c r="A9" t="s">
        <v>42</v>
      </c>
      <c r="B9" t="e">
        <f>SUMIFS('user stories'!$G$2:$G$2906,'user stories'!$H$2:$H$2906,$A9,'user stories'!$E$2:$E$2907,B$1,'user stories'!$C$2:$C$2906,"accepted")</f>
        <v>#VALUE!</v>
      </c>
      <c r="C9" t="e">
        <f>SUMIFS('user stories'!$G$2:$G$2906,'user stories'!$H$2:$H$2906,$A9,'user stories'!$E$2:$E$2907,C$1,'user stories'!$C$2:$C$2906,"accepted")</f>
        <v>#VALUE!</v>
      </c>
      <c r="D9" t="e">
        <f>SUMIFS('user stories'!$G$2:$G$2906,'user stories'!$H$2:$H$2906,$A9,'user stories'!$E$2:$E$2907,D$1,'user stories'!$C$2:$C$2906,"accepted")</f>
        <v>#VALUE!</v>
      </c>
      <c r="E9" t="e">
        <f>SUMIFS('user stories'!$G$2:$G$2906,'user stories'!$H$2:$H$2906,$A9,'user stories'!$E$2:$E$2907,E$1,'user stories'!$C$2:$C$2906,"accepted")</f>
        <v>#VALUE!</v>
      </c>
      <c r="F9" t="e">
        <f>SUMIFS('user stories'!$G$2:$G$2906,'user stories'!$H$2:$H$2906,$A9,'user stories'!$E$2:$E$2907,F$1,'user stories'!$C$2:$C$2906,"accepted")</f>
        <v>#VALUE!</v>
      </c>
      <c r="G9" t="e">
        <f>SUMIFS('user stories'!$G$2:$G$2906,'user stories'!$H$2:$H$2906,$A9,'user stories'!$E$2:$E$2907,G$1,'user stories'!$C$2:$C$2906,"accepted")</f>
        <v>#VALUE!</v>
      </c>
      <c r="H9" t="e">
        <f>SUMIFS('user stories'!$G$2:$G$2906,'user stories'!$H$2:$H$2906,$A9,'user stories'!$E$2:$E$2907,H$1,'user stories'!$C$2:$C$2906,"accepted")</f>
        <v>#VALUE!</v>
      </c>
      <c r="I9" t="e">
        <f>SUMIFS('user stories'!$G$2:$G$2906,'user stories'!$H$2:$H$2906,$A9,'user stories'!$E$2:$E$2907,I$1,'user stories'!$C$2:$C$2906,"accepted")</f>
        <v>#VALUE!</v>
      </c>
      <c r="J9" t="e">
        <f>SUMIFS('user stories'!$G$2:$G$2906,'user stories'!$H$2:$H$2906,$A9,'user stories'!$E$2:$E$2907,J$1,'user stories'!$C$2:$C$2906,"accepted")</f>
        <v>#VALUE!</v>
      </c>
      <c r="K9" t="e">
        <f>SUMIFS('user stories'!$G$2:$G$2906,'user stories'!$H$2:$H$2906,$A9,'user stories'!$E$2:$E$2907,K$1,'user stories'!$C$2:$C$2906,"accepted")</f>
        <v>#VALUE!</v>
      </c>
      <c r="L9" t="e">
        <f>SUMIFS('user stories'!$G$2:$G$2906,'user stories'!$H$2:$H$2906,$A9,'user stories'!$E$2:$E$2907,L$1,'user stories'!$C$2:$C$2906,"accepted")</f>
        <v>#VALUE!</v>
      </c>
      <c r="M9" t="e">
        <f>SUMIFS('user stories'!$G$2:$G$2906,'user stories'!$H$2:$H$2906,$A9,'user stories'!$E$2:$E$2907,M$1,'user stories'!$C$2:$C$2906,"accepted")</f>
        <v>#VALUE!</v>
      </c>
      <c r="N9" t="e">
        <f>SUMIFS('user stories'!$G$2:$G$2906,'user stories'!$H$2:$H$2906,$A9,'user stories'!$E$2:$E$2907,N$1,'user stories'!$C$2:$C$2906,"accepted")</f>
        <v>#VALUE!</v>
      </c>
      <c r="O9" t="e">
        <f>SUMIFS('user stories'!$G$2:$G$2906,'user stories'!$H$2:$H$2906,$A9,'user stories'!$E$2:$E$2907,O$1,'user stories'!$C$2:$C$2906,"accepted")</f>
        <v>#VALUE!</v>
      </c>
      <c r="P9" t="e">
        <f>SUMIFS('user stories'!$G$2:$G$2906,'user stories'!$H$2:$H$2906,$A9,'user stories'!$E$2:$E$2907,P$1,'user stories'!$C$2:$C$2906,"accepted")</f>
        <v>#VALUE!</v>
      </c>
      <c r="Q9" t="e">
        <f>SUMIFS('user stories'!$G$2:$G$2906,'user stories'!$H$2:$H$2906,$A9,'user stories'!$E$2:$E$2907,Q$1,'user stories'!$C$2:$C$2906,"accepted")</f>
        <v>#VALUE!</v>
      </c>
      <c r="R9" t="e">
        <f>SUMIFS('user stories'!$G$2:$G$2906,'user stories'!$H$2:$H$2906,$A9,'user stories'!$E$2:$E$2907,R$1,'user stories'!$C$2:$C$2906,"accepted")</f>
        <v>#VALUE!</v>
      </c>
      <c r="S9" t="e">
        <f>SUMIFS('user stories'!$G$2:$G$2906,'user stories'!$H$2:$H$2906,$A9,'user stories'!$E$2:$E$2907,S$1,'user stories'!$C$2:$C$2906,"accepted")</f>
        <v>#VALUE!</v>
      </c>
      <c r="T9" t="e">
        <f>SUMIFS('user stories'!$G$2:$G$2906,'user stories'!$H$2:$H$2906,$A9,'user stories'!$E$2:$E$2907,T$1,'user stories'!$C$2:$C$2906,"accepted")</f>
        <v>#VALUE!</v>
      </c>
      <c r="U9" t="e">
        <f>SUMIFS('user stories'!$G$2:$G$2906,'user stories'!$H$2:$H$2906,$A9,'user stories'!$E$2:$E$2907,U$1,'user stories'!$C$2:$C$2906,"accepted")</f>
        <v>#VALUE!</v>
      </c>
      <c r="V9" t="e">
        <f>SUMIFS('user stories'!$G$2:$G$2906,'user stories'!$H$2:$H$2906,$A9,'user stories'!$E$2:$E$2907,V$1,'user stories'!$C$2:$C$2906,"accepted")</f>
        <v>#VALUE!</v>
      </c>
      <c r="W9" t="e">
        <f>SUMIFS('user stories'!$G$2:$G$2906,'user stories'!$H$2:$H$2906,$A9,'user stories'!$E$2:$E$2907,W$1,'user stories'!$C$2:$C$2906,"accepted")</f>
        <v>#VALUE!</v>
      </c>
      <c r="X9" t="e">
        <f>SUMIFS('user stories'!$G$2:$G$2906,'user stories'!$H$2:$H$2906,$A9,'user stories'!$E$2:$E$2907,X$1,'user stories'!$C$2:$C$2906,"accepted")</f>
        <v>#VALUE!</v>
      </c>
      <c r="Y9" t="e">
        <f>SUMIFS('user stories'!$G$2:$G$2906,'user stories'!$H$2:$H$2906,$A9,'user stories'!$E$2:$E$2907,Y$1,'user stories'!$C$2:$C$2906,"accepted")</f>
        <v>#VALUE!</v>
      </c>
      <c r="Z9" t="e">
        <f>SUMIFS('user stories'!$G$2:$G$2906,'user stories'!$H$2:$H$2906,$A9,'user stories'!$E$2:$E$2907,Z$1,'user stories'!$C$2:$C$2906,"accepted")</f>
        <v>#VALUE!</v>
      </c>
      <c r="AA9" t="e">
        <f>SUMIFS('user stories'!$G$2:$G$2906,'user stories'!$H$2:$H$2906,$A9,'user stories'!$E$2:$E$2907,AA$1,'user stories'!$C$2:$C$2906,"accepted")</f>
        <v>#VALUE!</v>
      </c>
      <c r="AB9" t="e">
        <f>SUMIFS('user stories'!$G$2:$G$2906,'user stories'!$H$2:$H$2906,$A9,'user stories'!$E$2:$E$2907,AB$1,'user stories'!$C$2:$C$2906,"accepted")</f>
        <v>#VALUE!</v>
      </c>
      <c r="AC9" t="e">
        <f>SUMIFS('user stories'!$G$2:$G$2906,'user stories'!$H$2:$H$2906,$A9,'user stories'!$E$2:$E$2907,AC$1,'user stories'!$C$2:$C$2906,"accepted")</f>
        <v>#VALUE!</v>
      </c>
      <c r="AD9" t="e">
        <f>SUMIFS('user stories'!$G$2:$G$2906,'user stories'!$H$2:$H$2906,$A9,'user stories'!$E$2:$E$2907,AD$1,'user stories'!$C$2:$C$2906,"accepted")</f>
        <v>#VALUE!</v>
      </c>
      <c r="AE9" t="e">
        <f>SUMIFS('user stories'!$G$2:$G$2906,'user stories'!$H$2:$H$2906,$A9,'user stories'!$E$2:$E$2907,AE$1,'user stories'!$C$2:$C$2906,"accepted")</f>
        <v>#VALUE!</v>
      </c>
      <c r="AF9" t="e">
        <f>SUMIFS('user stories'!$G$2:$G$2906,'user stories'!$H$2:$H$2906,$A9,'user stories'!$E$2:$E$2907,AF$1,'user stories'!$C$2:$C$2906,"accepted")</f>
        <v>#VALUE!</v>
      </c>
      <c r="AG9" t="e">
        <f>SUMIFS('user stories'!$G$2:$G$2906,'user stories'!$H$2:$H$2906,$A9,'user stories'!$E$2:$E$2907,AG$1,'user stories'!$C$2:$C$2906,"accepted")</f>
        <v>#VALUE!</v>
      </c>
      <c r="AH9" t="e">
        <f>SUMIFS('user stories'!$G$2:$G$2906,'user stories'!$H$2:$H$2906,$A9,'user stories'!$E$2:$E$2907,AH$1,'user stories'!$C$2:$C$2906,"accepted")</f>
        <v>#VALUE!</v>
      </c>
      <c r="AI9" t="e">
        <f>SUMIFS('user stories'!$G$2:$G$2906,'user stories'!$H$2:$H$2906,$A9,'user stories'!$E$2:$E$2907,AI$1,'user stories'!$C$2:$C$2906,"accepted")</f>
        <v>#VALUE!</v>
      </c>
      <c r="AJ9" t="e">
        <f>SUMIFS('user stories'!$G$2:$G$2906,'user stories'!$H$2:$H$2906,$A9,'user stories'!$E$2:$E$2907,AJ$1,'user stories'!$C$2:$C$2906,"accepted")</f>
        <v>#VALUE!</v>
      </c>
      <c r="AK9" t="e">
        <f>SUMIFS('user stories'!$G$2:$G$2906,'user stories'!$H$2:$H$2906,$A9,'user stories'!$E$2:$E$2907,AK$1,'user stories'!$C$2:$C$2906,"accepted")</f>
        <v>#VALUE!</v>
      </c>
      <c r="AL9" t="e">
        <f>SUMIFS('user stories'!$G$2:$G$2906,'user stories'!$H$2:$H$2906,$A9,'user stories'!$E$2:$E$2907,AL$1,'user stories'!$C$2:$C$2906,"accepted")</f>
        <v>#VALUE!</v>
      </c>
      <c r="AM9" t="e">
        <f>SUMIFS('user stories'!$G$2:$G$2906,'user stories'!$H$2:$H$2906,$A9,'user stories'!$E$2:$E$2907,AM$1,'user stories'!$C$2:$C$2906,"accepted")</f>
        <v>#VALUE!</v>
      </c>
      <c r="AN9" t="e">
        <f>SUMIFS('user stories'!$G$2:$G$2906,'user stories'!$H$2:$H$2906,$A9,'user stories'!$E$2:$E$2907,AN$1,'user stories'!$C$2:$C$2906,"accepted")</f>
        <v>#VALUE!</v>
      </c>
      <c r="AO9" t="e">
        <f>SUMIFS('user stories'!$G$2:$G$2906,'user stories'!$H$2:$H$2906,$A9,'user stories'!$E$2:$E$2907,AO$1,'user stories'!$C$2:$C$2906,"accepted")</f>
        <v>#VALUE!</v>
      </c>
      <c r="AP9" t="e">
        <f>SUMIFS('user stories'!$G$2:$G$2906,'user stories'!$H$2:$H$2906,$A9,'user stories'!$E$2:$E$2907,AP$1,'user stories'!$C$2:$C$2906,"accepted")</f>
        <v>#VALUE!</v>
      </c>
      <c r="AQ9" t="e">
        <f>SUMIFS('user stories'!$G$2:$G$2906,'user stories'!$H$2:$H$2906,$A9,'user stories'!$E$2:$E$2907,AQ$1,'user stories'!$C$2:$C$2906,"accepted")</f>
        <v>#VALUE!</v>
      </c>
      <c r="AR9" t="e">
        <f>SUMIFS('user stories'!$G$2:$G$2906,'user stories'!$H$2:$H$2906,$A9,'user stories'!$E$2:$E$2907,AR$1,'user stories'!$C$2:$C$2906,"accepted")</f>
        <v>#VALUE!</v>
      </c>
      <c r="AS9" t="e">
        <f>SUMIFS('user stories'!$G$2:$G$2906,'user stories'!$H$2:$H$2906,$A9,'user stories'!$E$2:$E$2907,AS$1,'user stories'!$C$2:$C$2906,"accepted")</f>
        <v>#VALUE!</v>
      </c>
      <c r="AT9" t="e">
        <f>SUMIFS('user stories'!$G$2:$G$2906,'user stories'!$H$2:$H$2906,$A9,'user stories'!$E$2:$E$2907,AT$1,'user stories'!$C$2:$C$2906,"accepted")</f>
        <v>#VALUE!</v>
      </c>
      <c r="AU9" t="e">
        <f>SUMIFS('user stories'!$G$2:$G$2906,'user stories'!$H$2:$H$2906,$A9,'user stories'!$E$2:$E$2907,AU$1,'user stories'!$C$2:$C$2906,"accepted")</f>
        <v>#VALUE!</v>
      </c>
      <c r="AV9" t="e">
        <f>SUMIFS('user stories'!$G$2:$G$2906,'user stories'!$H$2:$H$2906,$A9,'user stories'!$E$2:$E$2907,AV$1,'user stories'!$C$2:$C$2906,"accepted")</f>
        <v>#VALUE!</v>
      </c>
      <c r="AW9" t="e">
        <f>SUMIFS('user stories'!$G$2:$G$2906,'user stories'!$H$2:$H$2906,$A9,'user stories'!$E$2:$E$2907,AW$1,'user stories'!$C$2:$C$2906,"accepted")</f>
        <v>#VALUE!</v>
      </c>
      <c r="AX9" t="e">
        <f>SUMIFS('user stories'!$G$2:$G$2906,'user stories'!$H$2:$H$2906,$A9,'user stories'!$E$2:$E$2907,AX$1,'user stories'!$C$2:$C$2906,"accepted")</f>
        <v>#VALUE!</v>
      </c>
      <c r="AY9" t="e">
        <f>SUMIFS('user stories'!$G$2:$G$2906,'user stories'!$H$2:$H$2906,$A9,'user stories'!$E$2:$E$2907,AY$1,'user stories'!$C$2:$C$2906,"accepted")</f>
        <v>#VALUE!</v>
      </c>
      <c r="AZ9" t="e">
        <f>SUMIFS('user stories'!$G$2:$G$2906,'user stories'!$H$2:$H$2906,$A9,'user stories'!$E$2:$E$2907,AZ$1,'user stories'!$C$2:$C$2906,"accepted")</f>
        <v>#VALUE!</v>
      </c>
      <c r="BA9" t="e">
        <f>SUMIFS('user stories'!$G$2:$G$2906,'user stories'!$H$2:$H$2906,$A9,'user stories'!$E$2:$E$2907,BA$1,'user stories'!$C$2:$C$2906,"accepted")</f>
        <v>#VALUE!</v>
      </c>
      <c r="BB9" t="e">
        <f>SUMIFS('user stories'!$G$2:$G$2906,'user stories'!$H$2:$H$2906,$A9,'user stories'!$E$2:$E$2907,BB$1,'user stories'!$C$2:$C$2906,"accepted")</f>
        <v>#VALUE!</v>
      </c>
      <c r="BC9" t="e">
        <f>SUMIFS('user stories'!$G$2:$G$2906,'user stories'!$H$2:$H$2906,$A9,'user stories'!$E$2:$E$2907,BC$1,'user stories'!$C$2:$C$2906,"accepted")</f>
        <v>#VALUE!</v>
      </c>
      <c r="BD9" s="3" t="e">
        <f t="shared" si="0"/>
        <v>#VALUE!</v>
      </c>
    </row>
    <row r="10" spans="1:56">
      <c r="A10" t="s">
        <v>51</v>
      </c>
      <c r="B10" t="e">
        <f>SUMIFS('user stories'!$G$2:$G$2906,'user stories'!$H$2:$H$2906,$A10,'user stories'!$E$2:$E$2907,B$1,'user stories'!$C$2:$C$2906,"accepted")</f>
        <v>#VALUE!</v>
      </c>
      <c r="C10" t="e">
        <f>SUMIFS('user stories'!$G$2:$G$2906,'user stories'!$H$2:$H$2906,$A10,'user stories'!$E$2:$E$2907,C$1,'user stories'!$C$2:$C$2906,"accepted")</f>
        <v>#VALUE!</v>
      </c>
      <c r="D10" t="e">
        <f>SUMIFS('user stories'!$G$2:$G$2906,'user stories'!$H$2:$H$2906,$A10,'user stories'!$E$2:$E$2907,D$1,'user stories'!$C$2:$C$2906,"accepted")</f>
        <v>#VALUE!</v>
      </c>
      <c r="E10" t="e">
        <f>SUMIFS('user stories'!$G$2:$G$2906,'user stories'!$H$2:$H$2906,$A10,'user stories'!$E$2:$E$2907,E$1,'user stories'!$C$2:$C$2906,"accepted")</f>
        <v>#VALUE!</v>
      </c>
      <c r="F10" t="e">
        <f>SUMIFS('user stories'!$G$2:$G$2906,'user stories'!$H$2:$H$2906,$A10,'user stories'!$E$2:$E$2907,F$1,'user stories'!$C$2:$C$2906,"accepted")</f>
        <v>#VALUE!</v>
      </c>
      <c r="G10" t="e">
        <f>SUMIFS('user stories'!$G$2:$G$2906,'user stories'!$H$2:$H$2906,$A10,'user stories'!$E$2:$E$2907,G$1,'user stories'!$C$2:$C$2906,"accepted")</f>
        <v>#VALUE!</v>
      </c>
      <c r="H10" t="e">
        <f>SUMIFS('user stories'!$G$2:$G$2906,'user stories'!$H$2:$H$2906,$A10,'user stories'!$E$2:$E$2907,H$1,'user stories'!$C$2:$C$2906,"accepted")</f>
        <v>#VALUE!</v>
      </c>
      <c r="I10" t="e">
        <f>SUMIFS('user stories'!$G$2:$G$2906,'user stories'!$H$2:$H$2906,$A10,'user stories'!$E$2:$E$2907,I$1,'user stories'!$C$2:$C$2906,"accepted")</f>
        <v>#VALUE!</v>
      </c>
      <c r="J10" t="e">
        <f>SUMIFS('user stories'!$G$2:$G$2906,'user stories'!$H$2:$H$2906,$A10,'user stories'!$E$2:$E$2907,J$1,'user stories'!$C$2:$C$2906,"accepted")</f>
        <v>#VALUE!</v>
      </c>
      <c r="K10" t="e">
        <f>SUMIFS('user stories'!$G$2:$G$2906,'user stories'!$H$2:$H$2906,$A10,'user stories'!$E$2:$E$2907,K$1,'user stories'!$C$2:$C$2906,"accepted")</f>
        <v>#VALUE!</v>
      </c>
      <c r="L10" t="e">
        <f>SUMIFS('user stories'!$G$2:$G$2906,'user stories'!$H$2:$H$2906,$A10,'user stories'!$E$2:$E$2907,L$1,'user stories'!$C$2:$C$2906,"accepted")</f>
        <v>#VALUE!</v>
      </c>
      <c r="M10" t="e">
        <f>SUMIFS('user stories'!$G$2:$G$2906,'user stories'!$H$2:$H$2906,$A10,'user stories'!$E$2:$E$2907,M$1,'user stories'!$C$2:$C$2906,"accepted")</f>
        <v>#VALUE!</v>
      </c>
      <c r="N10" t="e">
        <f>SUMIFS('user stories'!$G$2:$G$2906,'user stories'!$H$2:$H$2906,$A10,'user stories'!$E$2:$E$2907,N$1,'user stories'!$C$2:$C$2906,"accepted")</f>
        <v>#VALUE!</v>
      </c>
      <c r="O10" t="e">
        <f>SUMIFS('user stories'!$G$2:$G$2906,'user stories'!$H$2:$H$2906,$A10,'user stories'!$E$2:$E$2907,O$1,'user stories'!$C$2:$C$2906,"accepted")</f>
        <v>#VALUE!</v>
      </c>
      <c r="P10" t="e">
        <f>SUMIFS('user stories'!$G$2:$G$2906,'user stories'!$H$2:$H$2906,$A10,'user stories'!$E$2:$E$2907,P$1,'user stories'!$C$2:$C$2906,"accepted")</f>
        <v>#VALUE!</v>
      </c>
      <c r="Q10" t="e">
        <f>SUMIFS('user stories'!$G$2:$G$2906,'user stories'!$H$2:$H$2906,$A10,'user stories'!$E$2:$E$2907,Q$1,'user stories'!$C$2:$C$2906,"accepted")</f>
        <v>#VALUE!</v>
      </c>
      <c r="R10" t="e">
        <f>SUMIFS('user stories'!$G$2:$G$2906,'user stories'!$H$2:$H$2906,$A10,'user stories'!$E$2:$E$2907,R$1,'user stories'!$C$2:$C$2906,"accepted")</f>
        <v>#VALUE!</v>
      </c>
      <c r="S10" t="e">
        <f>SUMIFS('user stories'!$G$2:$G$2906,'user stories'!$H$2:$H$2906,$A10,'user stories'!$E$2:$E$2907,S$1,'user stories'!$C$2:$C$2906,"accepted")</f>
        <v>#VALUE!</v>
      </c>
      <c r="T10" t="e">
        <f>SUMIFS('user stories'!$G$2:$G$2906,'user stories'!$H$2:$H$2906,$A10,'user stories'!$E$2:$E$2907,T$1,'user stories'!$C$2:$C$2906,"accepted")</f>
        <v>#VALUE!</v>
      </c>
      <c r="U10" t="e">
        <f>SUMIFS('user stories'!$G$2:$G$2906,'user stories'!$H$2:$H$2906,$A10,'user stories'!$E$2:$E$2907,U$1,'user stories'!$C$2:$C$2906,"accepted")</f>
        <v>#VALUE!</v>
      </c>
      <c r="V10" t="e">
        <f>SUMIFS('user stories'!$G$2:$G$2906,'user stories'!$H$2:$H$2906,$A10,'user stories'!$E$2:$E$2907,V$1,'user stories'!$C$2:$C$2906,"accepted")</f>
        <v>#VALUE!</v>
      </c>
      <c r="W10" t="e">
        <f>SUMIFS('user stories'!$G$2:$G$2906,'user stories'!$H$2:$H$2906,$A10,'user stories'!$E$2:$E$2907,W$1,'user stories'!$C$2:$C$2906,"accepted")</f>
        <v>#VALUE!</v>
      </c>
      <c r="X10" t="e">
        <f>SUMIFS('user stories'!$G$2:$G$2906,'user stories'!$H$2:$H$2906,$A10,'user stories'!$E$2:$E$2907,X$1,'user stories'!$C$2:$C$2906,"accepted")</f>
        <v>#VALUE!</v>
      </c>
      <c r="Y10" t="e">
        <f>SUMIFS('user stories'!$G$2:$G$2906,'user stories'!$H$2:$H$2906,$A10,'user stories'!$E$2:$E$2907,Y$1,'user stories'!$C$2:$C$2906,"accepted")</f>
        <v>#VALUE!</v>
      </c>
      <c r="Z10" t="e">
        <f>SUMIFS('user stories'!$G$2:$G$2906,'user stories'!$H$2:$H$2906,$A10,'user stories'!$E$2:$E$2907,Z$1,'user stories'!$C$2:$C$2906,"accepted")</f>
        <v>#VALUE!</v>
      </c>
      <c r="AA10" t="e">
        <f>SUMIFS('user stories'!$G$2:$G$2906,'user stories'!$H$2:$H$2906,$A10,'user stories'!$E$2:$E$2907,AA$1,'user stories'!$C$2:$C$2906,"accepted")</f>
        <v>#VALUE!</v>
      </c>
      <c r="AB10" t="e">
        <f>SUMIFS('user stories'!$G$2:$G$2906,'user stories'!$H$2:$H$2906,$A10,'user stories'!$E$2:$E$2907,AB$1,'user stories'!$C$2:$C$2906,"accepted")</f>
        <v>#VALUE!</v>
      </c>
      <c r="AC10" t="e">
        <f>SUMIFS('user stories'!$G$2:$G$2906,'user stories'!$H$2:$H$2906,$A10,'user stories'!$E$2:$E$2907,AC$1,'user stories'!$C$2:$C$2906,"accepted")</f>
        <v>#VALUE!</v>
      </c>
      <c r="AD10" t="e">
        <f>SUMIFS('user stories'!$G$2:$G$2906,'user stories'!$H$2:$H$2906,$A10,'user stories'!$E$2:$E$2907,AD$1,'user stories'!$C$2:$C$2906,"accepted")</f>
        <v>#VALUE!</v>
      </c>
      <c r="AE10" t="e">
        <f>SUMIFS('user stories'!$G$2:$G$2906,'user stories'!$H$2:$H$2906,$A10,'user stories'!$E$2:$E$2907,AE$1,'user stories'!$C$2:$C$2906,"accepted")</f>
        <v>#VALUE!</v>
      </c>
      <c r="AF10" t="e">
        <f>SUMIFS('user stories'!$G$2:$G$2906,'user stories'!$H$2:$H$2906,$A10,'user stories'!$E$2:$E$2907,AF$1,'user stories'!$C$2:$C$2906,"accepted")</f>
        <v>#VALUE!</v>
      </c>
      <c r="AG10" t="e">
        <f>SUMIFS('user stories'!$G$2:$G$2906,'user stories'!$H$2:$H$2906,$A10,'user stories'!$E$2:$E$2907,AG$1,'user stories'!$C$2:$C$2906,"accepted")</f>
        <v>#VALUE!</v>
      </c>
      <c r="AH10" t="e">
        <f>SUMIFS('user stories'!$G$2:$G$2906,'user stories'!$H$2:$H$2906,$A10,'user stories'!$E$2:$E$2907,AH$1,'user stories'!$C$2:$C$2906,"accepted")</f>
        <v>#VALUE!</v>
      </c>
      <c r="AI10" t="e">
        <f>SUMIFS('user stories'!$G$2:$G$2906,'user stories'!$H$2:$H$2906,$A10,'user stories'!$E$2:$E$2907,AI$1,'user stories'!$C$2:$C$2906,"accepted")</f>
        <v>#VALUE!</v>
      </c>
      <c r="AJ10" t="e">
        <f>SUMIFS('user stories'!$G$2:$G$2906,'user stories'!$H$2:$H$2906,$A10,'user stories'!$E$2:$E$2907,AJ$1,'user stories'!$C$2:$C$2906,"accepted")</f>
        <v>#VALUE!</v>
      </c>
      <c r="AK10" t="e">
        <f>SUMIFS('user stories'!$G$2:$G$2906,'user stories'!$H$2:$H$2906,$A10,'user stories'!$E$2:$E$2907,AK$1,'user stories'!$C$2:$C$2906,"accepted")</f>
        <v>#VALUE!</v>
      </c>
      <c r="AL10" t="e">
        <f>SUMIFS('user stories'!$G$2:$G$2906,'user stories'!$H$2:$H$2906,$A10,'user stories'!$E$2:$E$2907,AL$1,'user stories'!$C$2:$C$2906,"accepted")</f>
        <v>#VALUE!</v>
      </c>
      <c r="AM10" t="e">
        <f>SUMIFS('user stories'!$G$2:$G$2906,'user stories'!$H$2:$H$2906,$A10,'user stories'!$E$2:$E$2907,AM$1,'user stories'!$C$2:$C$2906,"accepted")</f>
        <v>#VALUE!</v>
      </c>
      <c r="AN10" t="e">
        <f>SUMIFS('user stories'!$G$2:$G$2906,'user stories'!$H$2:$H$2906,$A10,'user stories'!$E$2:$E$2907,AN$1,'user stories'!$C$2:$C$2906,"accepted")</f>
        <v>#VALUE!</v>
      </c>
      <c r="AO10" t="e">
        <f>SUMIFS('user stories'!$G$2:$G$2906,'user stories'!$H$2:$H$2906,$A10,'user stories'!$E$2:$E$2907,AO$1,'user stories'!$C$2:$C$2906,"accepted")</f>
        <v>#VALUE!</v>
      </c>
      <c r="AP10" t="e">
        <f>SUMIFS('user stories'!$G$2:$G$2906,'user stories'!$H$2:$H$2906,$A10,'user stories'!$E$2:$E$2907,AP$1,'user stories'!$C$2:$C$2906,"accepted")</f>
        <v>#VALUE!</v>
      </c>
      <c r="AQ10" t="e">
        <f>SUMIFS('user stories'!$G$2:$G$2906,'user stories'!$H$2:$H$2906,$A10,'user stories'!$E$2:$E$2907,AQ$1,'user stories'!$C$2:$C$2906,"accepted")</f>
        <v>#VALUE!</v>
      </c>
      <c r="AR10" t="e">
        <f>SUMIFS('user stories'!$G$2:$G$2906,'user stories'!$H$2:$H$2906,$A10,'user stories'!$E$2:$E$2907,AR$1,'user stories'!$C$2:$C$2906,"accepted")</f>
        <v>#VALUE!</v>
      </c>
      <c r="AS10" t="e">
        <f>SUMIFS('user stories'!$G$2:$G$2906,'user stories'!$H$2:$H$2906,$A10,'user stories'!$E$2:$E$2907,AS$1,'user stories'!$C$2:$C$2906,"accepted")</f>
        <v>#VALUE!</v>
      </c>
      <c r="AT10" t="e">
        <f>SUMIFS('user stories'!$G$2:$G$2906,'user stories'!$H$2:$H$2906,$A10,'user stories'!$E$2:$E$2907,AT$1,'user stories'!$C$2:$C$2906,"accepted")</f>
        <v>#VALUE!</v>
      </c>
      <c r="AU10" t="e">
        <f>SUMIFS('user stories'!$G$2:$G$2906,'user stories'!$H$2:$H$2906,$A10,'user stories'!$E$2:$E$2907,AU$1,'user stories'!$C$2:$C$2906,"accepted")</f>
        <v>#VALUE!</v>
      </c>
      <c r="AV10" t="e">
        <f>SUMIFS('user stories'!$G$2:$G$2906,'user stories'!$H$2:$H$2906,$A10,'user stories'!$E$2:$E$2907,AV$1,'user stories'!$C$2:$C$2906,"accepted")</f>
        <v>#VALUE!</v>
      </c>
      <c r="AW10" t="e">
        <f>SUMIFS('user stories'!$G$2:$G$2906,'user stories'!$H$2:$H$2906,$A10,'user stories'!$E$2:$E$2907,AW$1,'user stories'!$C$2:$C$2906,"accepted")</f>
        <v>#VALUE!</v>
      </c>
      <c r="AX10" t="e">
        <f>SUMIFS('user stories'!$G$2:$G$2906,'user stories'!$H$2:$H$2906,$A10,'user stories'!$E$2:$E$2907,AX$1,'user stories'!$C$2:$C$2906,"accepted")</f>
        <v>#VALUE!</v>
      </c>
      <c r="AY10" t="e">
        <f>SUMIFS('user stories'!$G$2:$G$2906,'user stories'!$H$2:$H$2906,$A10,'user stories'!$E$2:$E$2907,AY$1,'user stories'!$C$2:$C$2906,"accepted")</f>
        <v>#VALUE!</v>
      </c>
      <c r="AZ10" t="e">
        <f>SUMIFS('user stories'!$G$2:$G$2906,'user stories'!$H$2:$H$2906,$A10,'user stories'!$E$2:$E$2907,AZ$1,'user stories'!$C$2:$C$2906,"accepted")</f>
        <v>#VALUE!</v>
      </c>
      <c r="BA10" t="e">
        <f>SUMIFS('user stories'!$G$2:$G$2906,'user stories'!$H$2:$H$2906,$A10,'user stories'!$E$2:$E$2907,BA$1,'user stories'!$C$2:$C$2906,"accepted")</f>
        <v>#VALUE!</v>
      </c>
      <c r="BB10" t="e">
        <f>SUMIFS('user stories'!$G$2:$G$2906,'user stories'!$H$2:$H$2906,$A10,'user stories'!$E$2:$E$2907,BB$1,'user stories'!$C$2:$C$2906,"accepted")</f>
        <v>#VALUE!</v>
      </c>
      <c r="BC10" t="e">
        <f>SUMIFS('user stories'!$G$2:$G$2906,'user stories'!$H$2:$H$2906,$A10,'user stories'!$E$2:$E$2907,BC$1,'user stories'!$C$2:$C$2906,"accepted")</f>
        <v>#VALUE!</v>
      </c>
      <c r="BD10" s="3" t="e">
        <f t="shared" si="0"/>
        <v>#VALUE!</v>
      </c>
    </row>
    <row r="11" spans="1:56">
      <c r="A11" t="s">
        <v>133</v>
      </c>
      <c r="B11" t="e">
        <f>SUMIFS('user stories'!$G$2:$G$2906,'user stories'!$H$2:$H$2906,$A11,'user stories'!$E$2:$E$2907,B$1,'user stories'!$C$2:$C$2906,"accepted")</f>
        <v>#VALUE!</v>
      </c>
      <c r="C11" t="e">
        <f>SUMIFS('user stories'!$G$2:$G$2906,'user stories'!$H$2:$H$2906,$A11,'user stories'!$E$2:$E$2907,C$1,'user stories'!$C$2:$C$2906,"accepted")</f>
        <v>#VALUE!</v>
      </c>
      <c r="D11" t="e">
        <f>SUMIFS('user stories'!$G$2:$G$2906,'user stories'!$H$2:$H$2906,$A11,'user stories'!$E$2:$E$2907,D$1,'user stories'!$C$2:$C$2906,"accepted")</f>
        <v>#VALUE!</v>
      </c>
      <c r="E11" t="e">
        <f>SUMIFS('user stories'!$G$2:$G$2906,'user stories'!$H$2:$H$2906,$A11,'user stories'!$E$2:$E$2907,E$1,'user stories'!$C$2:$C$2906,"accepted")</f>
        <v>#VALUE!</v>
      </c>
      <c r="F11" t="e">
        <f>SUMIFS('user stories'!$G$2:$G$2906,'user stories'!$H$2:$H$2906,$A11,'user stories'!$E$2:$E$2907,F$1,'user stories'!$C$2:$C$2906,"accepted")</f>
        <v>#VALUE!</v>
      </c>
      <c r="G11" t="e">
        <f>SUMIFS('user stories'!$G$2:$G$2906,'user stories'!$H$2:$H$2906,$A11,'user stories'!$E$2:$E$2907,G$1,'user stories'!$C$2:$C$2906,"accepted")</f>
        <v>#VALUE!</v>
      </c>
      <c r="H11" t="e">
        <f>SUMIFS('user stories'!$G$2:$G$2906,'user stories'!$H$2:$H$2906,$A11,'user stories'!$E$2:$E$2907,H$1,'user stories'!$C$2:$C$2906,"accepted")</f>
        <v>#VALUE!</v>
      </c>
      <c r="I11" t="e">
        <f>SUMIFS('user stories'!$G$2:$G$2906,'user stories'!$H$2:$H$2906,$A11,'user stories'!$E$2:$E$2907,I$1,'user stories'!$C$2:$C$2906,"accepted")</f>
        <v>#VALUE!</v>
      </c>
      <c r="J11" t="e">
        <f>SUMIFS('user stories'!$G$2:$G$2906,'user stories'!$H$2:$H$2906,$A11,'user stories'!$E$2:$E$2907,J$1,'user stories'!$C$2:$C$2906,"accepted")</f>
        <v>#VALUE!</v>
      </c>
      <c r="K11" t="e">
        <f>SUMIFS('user stories'!$G$2:$G$2906,'user stories'!$H$2:$H$2906,$A11,'user stories'!$E$2:$E$2907,K$1,'user stories'!$C$2:$C$2906,"accepted")</f>
        <v>#VALUE!</v>
      </c>
      <c r="L11" t="e">
        <f>SUMIFS('user stories'!$G$2:$G$2906,'user stories'!$H$2:$H$2906,$A11,'user stories'!$E$2:$E$2907,L$1,'user stories'!$C$2:$C$2906,"accepted")</f>
        <v>#VALUE!</v>
      </c>
      <c r="M11" t="e">
        <f>SUMIFS('user stories'!$G$2:$G$2906,'user stories'!$H$2:$H$2906,$A11,'user stories'!$E$2:$E$2907,M$1,'user stories'!$C$2:$C$2906,"accepted")</f>
        <v>#VALUE!</v>
      </c>
      <c r="N11" t="e">
        <f>SUMIFS('user stories'!$G$2:$G$2906,'user stories'!$H$2:$H$2906,$A11,'user stories'!$E$2:$E$2907,N$1,'user stories'!$C$2:$C$2906,"accepted")</f>
        <v>#VALUE!</v>
      </c>
      <c r="O11" t="e">
        <f>SUMIFS('user stories'!$G$2:$G$2906,'user stories'!$H$2:$H$2906,$A11,'user stories'!$E$2:$E$2907,O$1,'user stories'!$C$2:$C$2906,"accepted")</f>
        <v>#VALUE!</v>
      </c>
      <c r="P11" t="e">
        <f>SUMIFS('user stories'!$G$2:$G$2906,'user stories'!$H$2:$H$2906,$A11,'user stories'!$E$2:$E$2907,P$1,'user stories'!$C$2:$C$2906,"accepted")</f>
        <v>#VALUE!</v>
      </c>
      <c r="Q11" t="e">
        <f>SUMIFS('user stories'!$G$2:$G$2906,'user stories'!$H$2:$H$2906,$A11,'user stories'!$E$2:$E$2907,Q$1,'user stories'!$C$2:$C$2906,"accepted")</f>
        <v>#VALUE!</v>
      </c>
      <c r="R11" t="e">
        <f>SUMIFS('user stories'!$G$2:$G$2906,'user stories'!$H$2:$H$2906,$A11,'user stories'!$E$2:$E$2907,R$1,'user stories'!$C$2:$C$2906,"accepted")</f>
        <v>#VALUE!</v>
      </c>
      <c r="S11" t="e">
        <f>SUMIFS('user stories'!$G$2:$G$2906,'user stories'!$H$2:$H$2906,$A11,'user stories'!$E$2:$E$2907,S$1,'user stories'!$C$2:$C$2906,"accepted")</f>
        <v>#VALUE!</v>
      </c>
      <c r="T11" t="e">
        <f>SUMIFS('user stories'!$G$2:$G$2906,'user stories'!$H$2:$H$2906,$A11,'user stories'!$E$2:$E$2907,T$1,'user stories'!$C$2:$C$2906,"accepted")</f>
        <v>#VALUE!</v>
      </c>
      <c r="U11" t="e">
        <f>SUMIFS('user stories'!$G$2:$G$2906,'user stories'!$H$2:$H$2906,$A11,'user stories'!$E$2:$E$2907,U$1,'user stories'!$C$2:$C$2906,"accepted")</f>
        <v>#VALUE!</v>
      </c>
      <c r="V11" t="e">
        <f>SUMIFS('user stories'!$G$2:$G$2906,'user stories'!$H$2:$H$2906,$A11,'user stories'!$E$2:$E$2907,V$1,'user stories'!$C$2:$C$2906,"accepted")</f>
        <v>#VALUE!</v>
      </c>
      <c r="W11" t="e">
        <f>SUMIFS('user stories'!$G$2:$G$2906,'user stories'!$H$2:$H$2906,$A11,'user stories'!$E$2:$E$2907,W$1,'user stories'!$C$2:$C$2906,"accepted")</f>
        <v>#VALUE!</v>
      </c>
      <c r="X11" t="e">
        <f>SUMIFS('user stories'!$G$2:$G$2906,'user stories'!$H$2:$H$2906,$A11,'user stories'!$E$2:$E$2907,X$1,'user stories'!$C$2:$C$2906,"accepted")</f>
        <v>#VALUE!</v>
      </c>
      <c r="Y11" t="e">
        <f>SUMIFS('user stories'!$G$2:$G$2906,'user stories'!$H$2:$H$2906,$A11,'user stories'!$E$2:$E$2907,Y$1,'user stories'!$C$2:$C$2906,"accepted")</f>
        <v>#VALUE!</v>
      </c>
      <c r="Z11" t="e">
        <f>SUMIFS('user stories'!$G$2:$G$2906,'user stories'!$H$2:$H$2906,$A11,'user stories'!$E$2:$E$2907,Z$1,'user stories'!$C$2:$C$2906,"accepted")</f>
        <v>#VALUE!</v>
      </c>
      <c r="AA11" t="e">
        <f>SUMIFS('user stories'!$G$2:$G$2906,'user stories'!$H$2:$H$2906,$A11,'user stories'!$E$2:$E$2907,AA$1,'user stories'!$C$2:$C$2906,"accepted")</f>
        <v>#VALUE!</v>
      </c>
      <c r="AB11" t="e">
        <f>SUMIFS('user stories'!$G$2:$G$2906,'user stories'!$H$2:$H$2906,$A11,'user stories'!$E$2:$E$2907,AB$1,'user stories'!$C$2:$C$2906,"accepted")</f>
        <v>#VALUE!</v>
      </c>
      <c r="AC11" t="e">
        <f>SUMIFS('user stories'!$G$2:$G$2906,'user stories'!$H$2:$H$2906,$A11,'user stories'!$E$2:$E$2907,AC$1,'user stories'!$C$2:$C$2906,"accepted")</f>
        <v>#VALUE!</v>
      </c>
      <c r="AD11" t="e">
        <f>SUMIFS('user stories'!$G$2:$G$2906,'user stories'!$H$2:$H$2906,$A11,'user stories'!$E$2:$E$2907,AD$1,'user stories'!$C$2:$C$2906,"accepted")</f>
        <v>#VALUE!</v>
      </c>
      <c r="AE11" t="e">
        <f>SUMIFS('user stories'!$G$2:$G$2906,'user stories'!$H$2:$H$2906,$A11,'user stories'!$E$2:$E$2907,AE$1,'user stories'!$C$2:$C$2906,"accepted")</f>
        <v>#VALUE!</v>
      </c>
      <c r="AF11" t="e">
        <f>SUMIFS('user stories'!$G$2:$G$2906,'user stories'!$H$2:$H$2906,$A11,'user stories'!$E$2:$E$2907,AF$1,'user stories'!$C$2:$C$2906,"accepted")</f>
        <v>#VALUE!</v>
      </c>
      <c r="AG11" t="e">
        <f>SUMIFS('user stories'!$G$2:$G$2906,'user stories'!$H$2:$H$2906,$A11,'user stories'!$E$2:$E$2907,AG$1,'user stories'!$C$2:$C$2906,"accepted")</f>
        <v>#VALUE!</v>
      </c>
      <c r="AH11" t="e">
        <f>SUMIFS('user stories'!$G$2:$G$2906,'user stories'!$H$2:$H$2906,$A11,'user stories'!$E$2:$E$2907,AH$1,'user stories'!$C$2:$C$2906,"accepted")</f>
        <v>#VALUE!</v>
      </c>
      <c r="AI11" t="e">
        <f>SUMIFS('user stories'!$G$2:$G$2906,'user stories'!$H$2:$H$2906,$A11,'user stories'!$E$2:$E$2907,AI$1,'user stories'!$C$2:$C$2906,"accepted")</f>
        <v>#VALUE!</v>
      </c>
      <c r="AJ11" t="e">
        <f>SUMIFS('user stories'!$G$2:$G$2906,'user stories'!$H$2:$H$2906,$A11,'user stories'!$E$2:$E$2907,AJ$1,'user stories'!$C$2:$C$2906,"accepted")</f>
        <v>#VALUE!</v>
      </c>
      <c r="AK11" t="e">
        <f>SUMIFS('user stories'!$G$2:$G$2906,'user stories'!$H$2:$H$2906,$A11,'user stories'!$E$2:$E$2907,AK$1,'user stories'!$C$2:$C$2906,"accepted")</f>
        <v>#VALUE!</v>
      </c>
      <c r="AL11" t="e">
        <f>SUMIFS('user stories'!$G$2:$G$2906,'user stories'!$H$2:$H$2906,$A11,'user stories'!$E$2:$E$2907,AL$1,'user stories'!$C$2:$C$2906,"accepted")</f>
        <v>#VALUE!</v>
      </c>
      <c r="AM11" t="e">
        <f>SUMIFS('user stories'!$G$2:$G$2906,'user stories'!$H$2:$H$2906,$A11,'user stories'!$E$2:$E$2907,AM$1,'user stories'!$C$2:$C$2906,"accepted")</f>
        <v>#VALUE!</v>
      </c>
      <c r="AN11" t="e">
        <f>SUMIFS('user stories'!$G$2:$G$2906,'user stories'!$H$2:$H$2906,$A11,'user stories'!$E$2:$E$2907,AN$1,'user stories'!$C$2:$C$2906,"accepted")</f>
        <v>#VALUE!</v>
      </c>
      <c r="AO11" t="e">
        <f>SUMIFS('user stories'!$G$2:$G$2906,'user stories'!$H$2:$H$2906,$A11,'user stories'!$E$2:$E$2907,AO$1,'user stories'!$C$2:$C$2906,"accepted")</f>
        <v>#VALUE!</v>
      </c>
      <c r="AP11" t="e">
        <f>SUMIFS('user stories'!$G$2:$G$2906,'user stories'!$H$2:$H$2906,$A11,'user stories'!$E$2:$E$2907,AP$1,'user stories'!$C$2:$C$2906,"accepted")</f>
        <v>#VALUE!</v>
      </c>
      <c r="AQ11" t="e">
        <f>SUMIFS('user stories'!$G$2:$G$2906,'user stories'!$H$2:$H$2906,$A11,'user stories'!$E$2:$E$2907,AQ$1,'user stories'!$C$2:$C$2906,"accepted")</f>
        <v>#VALUE!</v>
      </c>
      <c r="AR11" t="e">
        <f>SUMIFS('user stories'!$G$2:$G$2906,'user stories'!$H$2:$H$2906,$A11,'user stories'!$E$2:$E$2907,AR$1,'user stories'!$C$2:$C$2906,"accepted")</f>
        <v>#VALUE!</v>
      </c>
      <c r="AS11" t="e">
        <f>SUMIFS('user stories'!$G$2:$G$2906,'user stories'!$H$2:$H$2906,$A11,'user stories'!$E$2:$E$2907,AS$1,'user stories'!$C$2:$C$2906,"accepted")</f>
        <v>#VALUE!</v>
      </c>
      <c r="AT11" t="e">
        <f>SUMIFS('user stories'!$G$2:$G$2906,'user stories'!$H$2:$H$2906,$A11,'user stories'!$E$2:$E$2907,AT$1,'user stories'!$C$2:$C$2906,"accepted")</f>
        <v>#VALUE!</v>
      </c>
      <c r="AU11" t="e">
        <f>SUMIFS('user stories'!$G$2:$G$2906,'user stories'!$H$2:$H$2906,$A11,'user stories'!$E$2:$E$2907,AU$1,'user stories'!$C$2:$C$2906,"accepted")</f>
        <v>#VALUE!</v>
      </c>
      <c r="AV11" t="e">
        <f>SUMIFS('user stories'!$G$2:$G$2906,'user stories'!$H$2:$H$2906,$A11,'user stories'!$E$2:$E$2907,AV$1,'user stories'!$C$2:$C$2906,"accepted")</f>
        <v>#VALUE!</v>
      </c>
      <c r="AW11" t="e">
        <f>SUMIFS('user stories'!$G$2:$G$2906,'user stories'!$H$2:$H$2906,$A11,'user stories'!$E$2:$E$2907,AW$1,'user stories'!$C$2:$C$2906,"accepted")</f>
        <v>#VALUE!</v>
      </c>
      <c r="AX11" t="e">
        <f>SUMIFS('user stories'!$G$2:$G$2906,'user stories'!$H$2:$H$2906,$A11,'user stories'!$E$2:$E$2907,AX$1,'user stories'!$C$2:$C$2906,"accepted")</f>
        <v>#VALUE!</v>
      </c>
      <c r="AY11" t="e">
        <f>SUMIFS('user stories'!$G$2:$G$2906,'user stories'!$H$2:$H$2906,$A11,'user stories'!$E$2:$E$2907,AY$1,'user stories'!$C$2:$C$2906,"accepted")</f>
        <v>#VALUE!</v>
      </c>
      <c r="AZ11" t="e">
        <f>SUMIFS('user stories'!$G$2:$G$2906,'user stories'!$H$2:$H$2906,$A11,'user stories'!$E$2:$E$2907,AZ$1,'user stories'!$C$2:$C$2906,"accepted")</f>
        <v>#VALUE!</v>
      </c>
      <c r="BA11" t="e">
        <f>SUMIFS('user stories'!$G$2:$G$2906,'user stories'!$H$2:$H$2906,$A11,'user stories'!$E$2:$E$2907,BA$1,'user stories'!$C$2:$C$2906,"accepted")</f>
        <v>#VALUE!</v>
      </c>
      <c r="BB11" t="e">
        <f>SUMIFS('user stories'!$G$2:$G$2906,'user stories'!$H$2:$H$2906,$A11,'user stories'!$E$2:$E$2907,BB$1,'user stories'!$C$2:$C$2906,"accepted")</f>
        <v>#VALUE!</v>
      </c>
      <c r="BC11" t="e">
        <f>SUMIFS('user stories'!$G$2:$G$2906,'user stories'!$H$2:$H$2906,$A11,'user stories'!$E$2:$E$2907,BC$1,'user stories'!$C$2:$C$2906,"accepted")</f>
        <v>#VALUE!</v>
      </c>
      <c r="BD11" s="3" t="e">
        <f t="shared" si="0"/>
        <v>#VALUE!</v>
      </c>
    </row>
    <row r="12" spans="1:56">
      <c r="A12" t="s">
        <v>228</v>
      </c>
      <c r="B12" t="e">
        <f>SUMIFS('user stories'!$G$2:$G$2906,'user stories'!$H$2:$H$2906,$A12,'user stories'!$E$2:$E$2907,B$1,'user stories'!$C$2:$C$2906,"accepted")</f>
        <v>#VALUE!</v>
      </c>
      <c r="C12" t="e">
        <f>SUMIFS('user stories'!$G$2:$G$2906,'user stories'!$H$2:$H$2906,$A12,'user stories'!$E$2:$E$2907,C$1,'user stories'!$C$2:$C$2906,"accepted")</f>
        <v>#VALUE!</v>
      </c>
      <c r="D12" t="e">
        <f>SUMIFS('user stories'!$G$2:$G$2906,'user stories'!$H$2:$H$2906,$A12,'user stories'!$E$2:$E$2907,D$1,'user stories'!$C$2:$C$2906,"accepted")</f>
        <v>#VALUE!</v>
      </c>
      <c r="E12" t="e">
        <f>SUMIFS('user stories'!$G$2:$G$2906,'user stories'!$H$2:$H$2906,$A12,'user stories'!$E$2:$E$2907,E$1,'user stories'!$C$2:$C$2906,"accepted")</f>
        <v>#VALUE!</v>
      </c>
      <c r="F12" t="e">
        <f>SUMIFS('user stories'!$G$2:$G$2906,'user stories'!$H$2:$H$2906,$A12,'user stories'!$E$2:$E$2907,F$1,'user stories'!$C$2:$C$2906,"accepted")</f>
        <v>#VALUE!</v>
      </c>
      <c r="G12" t="e">
        <f>SUMIFS('user stories'!$G$2:$G$2906,'user stories'!$H$2:$H$2906,$A12,'user stories'!$E$2:$E$2907,G$1,'user stories'!$C$2:$C$2906,"accepted")</f>
        <v>#VALUE!</v>
      </c>
      <c r="H12" t="e">
        <f>SUMIFS('user stories'!$G$2:$G$2906,'user stories'!$H$2:$H$2906,$A12,'user stories'!$E$2:$E$2907,H$1,'user stories'!$C$2:$C$2906,"accepted")</f>
        <v>#VALUE!</v>
      </c>
      <c r="I12" t="e">
        <f>SUMIFS('user stories'!$G$2:$G$2906,'user stories'!$H$2:$H$2906,$A12,'user stories'!$E$2:$E$2907,I$1,'user stories'!$C$2:$C$2906,"accepted")</f>
        <v>#VALUE!</v>
      </c>
      <c r="J12" t="e">
        <f>SUMIFS('user stories'!$G$2:$G$2906,'user stories'!$H$2:$H$2906,$A12,'user stories'!$E$2:$E$2907,J$1,'user stories'!$C$2:$C$2906,"accepted")</f>
        <v>#VALUE!</v>
      </c>
      <c r="K12" t="e">
        <f>SUMIFS('user stories'!$G$2:$G$2906,'user stories'!$H$2:$H$2906,$A12,'user stories'!$E$2:$E$2907,K$1,'user stories'!$C$2:$C$2906,"accepted")</f>
        <v>#VALUE!</v>
      </c>
      <c r="L12" t="e">
        <f>SUMIFS('user stories'!$G$2:$G$2906,'user stories'!$H$2:$H$2906,$A12,'user stories'!$E$2:$E$2907,L$1,'user stories'!$C$2:$C$2906,"accepted")</f>
        <v>#VALUE!</v>
      </c>
      <c r="M12" t="e">
        <f>SUMIFS('user stories'!$G$2:$G$2906,'user stories'!$H$2:$H$2906,$A12,'user stories'!$E$2:$E$2907,M$1,'user stories'!$C$2:$C$2906,"accepted")</f>
        <v>#VALUE!</v>
      </c>
      <c r="N12" t="e">
        <f>SUMIFS('user stories'!$G$2:$G$2906,'user stories'!$H$2:$H$2906,$A12,'user stories'!$E$2:$E$2907,N$1,'user stories'!$C$2:$C$2906,"accepted")</f>
        <v>#VALUE!</v>
      </c>
      <c r="O12" t="e">
        <f>SUMIFS('user stories'!$G$2:$G$2906,'user stories'!$H$2:$H$2906,$A12,'user stories'!$E$2:$E$2907,O$1,'user stories'!$C$2:$C$2906,"accepted")</f>
        <v>#VALUE!</v>
      </c>
      <c r="P12" t="e">
        <f>SUMIFS('user stories'!$G$2:$G$2906,'user stories'!$H$2:$H$2906,$A12,'user stories'!$E$2:$E$2907,P$1,'user stories'!$C$2:$C$2906,"accepted")</f>
        <v>#VALUE!</v>
      </c>
      <c r="Q12" t="e">
        <f>SUMIFS('user stories'!$G$2:$G$2906,'user stories'!$H$2:$H$2906,$A12,'user stories'!$E$2:$E$2907,Q$1,'user stories'!$C$2:$C$2906,"accepted")</f>
        <v>#VALUE!</v>
      </c>
      <c r="R12" t="e">
        <f>SUMIFS('user stories'!$G$2:$G$2906,'user stories'!$H$2:$H$2906,$A12,'user stories'!$E$2:$E$2907,R$1,'user stories'!$C$2:$C$2906,"accepted")</f>
        <v>#VALUE!</v>
      </c>
      <c r="S12" t="e">
        <f>SUMIFS('user stories'!$G$2:$G$2906,'user stories'!$H$2:$H$2906,$A12,'user stories'!$E$2:$E$2907,S$1,'user stories'!$C$2:$C$2906,"accepted")</f>
        <v>#VALUE!</v>
      </c>
      <c r="T12" t="e">
        <f>SUMIFS('user stories'!$G$2:$G$2906,'user stories'!$H$2:$H$2906,$A12,'user stories'!$E$2:$E$2907,T$1,'user stories'!$C$2:$C$2906,"accepted")</f>
        <v>#VALUE!</v>
      </c>
      <c r="U12" t="e">
        <f>SUMIFS('user stories'!$G$2:$G$2906,'user stories'!$H$2:$H$2906,$A12,'user stories'!$E$2:$E$2907,U$1,'user stories'!$C$2:$C$2906,"accepted")</f>
        <v>#VALUE!</v>
      </c>
      <c r="V12" t="e">
        <f>SUMIFS('user stories'!$G$2:$G$2906,'user stories'!$H$2:$H$2906,$A12,'user stories'!$E$2:$E$2907,V$1,'user stories'!$C$2:$C$2906,"accepted")</f>
        <v>#VALUE!</v>
      </c>
      <c r="W12" t="e">
        <f>SUMIFS('user stories'!$G$2:$G$2906,'user stories'!$H$2:$H$2906,$A12,'user stories'!$E$2:$E$2907,W$1,'user stories'!$C$2:$C$2906,"accepted")</f>
        <v>#VALUE!</v>
      </c>
      <c r="X12" t="e">
        <f>SUMIFS('user stories'!$G$2:$G$2906,'user stories'!$H$2:$H$2906,$A12,'user stories'!$E$2:$E$2907,X$1,'user stories'!$C$2:$C$2906,"accepted")</f>
        <v>#VALUE!</v>
      </c>
      <c r="Y12" t="e">
        <f>SUMIFS('user stories'!$G$2:$G$2906,'user stories'!$H$2:$H$2906,$A12,'user stories'!$E$2:$E$2907,Y$1,'user stories'!$C$2:$C$2906,"accepted")</f>
        <v>#VALUE!</v>
      </c>
      <c r="Z12" t="e">
        <f>SUMIFS('user stories'!$G$2:$G$2906,'user stories'!$H$2:$H$2906,$A12,'user stories'!$E$2:$E$2907,Z$1,'user stories'!$C$2:$C$2906,"accepted")</f>
        <v>#VALUE!</v>
      </c>
      <c r="AA12" t="e">
        <f>SUMIFS('user stories'!$G$2:$G$2906,'user stories'!$H$2:$H$2906,$A12,'user stories'!$E$2:$E$2907,AA$1,'user stories'!$C$2:$C$2906,"accepted")</f>
        <v>#VALUE!</v>
      </c>
      <c r="AB12" t="e">
        <f>SUMIFS('user stories'!$G$2:$G$2906,'user stories'!$H$2:$H$2906,$A12,'user stories'!$E$2:$E$2907,AB$1,'user stories'!$C$2:$C$2906,"accepted")</f>
        <v>#VALUE!</v>
      </c>
      <c r="AC12" t="e">
        <f>SUMIFS('user stories'!$G$2:$G$2906,'user stories'!$H$2:$H$2906,$A12,'user stories'!$E$2:$E$2907,AC$1,'user stories'!$C$2:$C$2906,"accepted")</f>
        <v>#VALUE!</v>
      </c>
      <c r="AD12" t="e">
        <f>SUMIFS('user stories'!$G$2:$G$2906,'user stories'!$H$2:$H$2906,$A12,'user stories'!$E$2:$E$2907,AD$1,'user stories'!$C$2:$C$2906,"accepted")</f>
        <v>#VALUE!</v>
      </c>
      <c r="AE12" t="e">
        <f>SUMIFS('user stories'!$G$2:$G$2906,'user stories'!$H$2:$H$2906,$A12,'user stories'!$E$2:$E$2907,AE$1,'user stories'!$C$2:$C$2906,"accepted")</f>
        <v>#VALUE!</v>
      </c>
      <c r="AF12" t="e">
        <f>SUMIFS('user stories'!$G$2:$G$2906,'user stories'!$H$2:$H$2906,$A12,'user stories'!$E$2:$E$2907,AF$1,'user stories'!$C$2:$C$2906,"accepted")</f>
        <v>#VALUE!</v>
      </c>
      <c r="AG12" t="e">
        <f>SUMIFS('user stories'!$G$2:$G$2906,'user stories'!$H$2:$H$2906,$A12,'user stories'!$E$2:$E$2907,AG$1,'user stories'!$C$2:$C$2906,"accepted")</f>
        <v>#VALUE!</v>
      </c>
      <c r="AH12" t="e">
        <f>SUMIFS('user stories'!$G$2:$G$2906,'user stories'!$H$2:$H$2906,$A12,'user stories'!$E$2:$E$2907,AH$1,'user stories'!$C$2:$C$2906,"accepted")</f>
        <v>#VALUE!</v>
      </c>
      <c r="AI12" t="e">
        <f>SUMIFS('user stories'!$G$2:$G$2906,'user stories'!$H$2:$H$2906,$A12,'user stories'!$E$2:$E$2907,AI$1,'user stories'!$C$2:$C$2906,"accepted")</f>
        <v>#VALUE!</v>
      </c>
      <c r="AJ12" t="e">
        <f>SUMIFS('user stories'!$G$2:$G$2906,'user stories'!$H$2:$H$2906,$A12,'user stories'!$E$2:$E$2907,AJ$1,'user stories'!$C$2:$C$2906,"accepted")</f>
        <v>#VALUE!</v>
      </c>
      <c r="AK12" t="e">
        <f>SUMIFS('user stories'!$G$2:$G$2906,'user stories'!$H$2:$H$2906,$A12,'user stories'!$E$2:$E$2907,AK$1,'user stories'!$C$2:$C$2906,"accepted")</f>
        <v>#VALUE!</v>
      </c>
      <c r="AL12" t="e">
        <f>SUMIFS('user stories'!$G$2:$G$2906,'user stories'!$H$2:$H$2906,$A12,'user stories'!$E$2:$E$2907,AL$1,'user stories'!$C$2:$C$2906,"accepted")</f>
        <v>#VALUE!</v>
      </c>
      <c r="AM12" t="e">
        <f>SUMIFS('user stories'!$G$2:$G$2906,'user stories'!$H$2:$H$2906,$A12,'user stories'!$E$2:$E$2907,AM$1,'user stories'!$C$2:$C$2906,"accepted")</f>
        <v>#VALUE!</v>
      </c>
      <c r="AN12" t="e">
        <f>SUMIFS('user stories'!$G$2:$G$2906,'user stories'!$H$2:$H$2906,$A12,'user stories'!$E$2:$E$2907,AN$1,'user stories'!$C$2:$C$2906,"accepted")</f>
        <v>#VALUE!</v>
      </c>
      <c r="AO12" t="e">
        <f>SUMIFS('user stories'!$G$2:$G$2906,'user stories'!$H$2:$H$2906,$A12,'user stories'!$E$2:$E$2907,AO$1,'user stories'!$C$2:$C$2906,"accepted")</f>
        <v>#VALUE!</v>
      </c>
      <c r="AP12" t="e">
        <f>SUMIFS('user stories'!$G$2:$G$2906,'user stories'!$H$2:$H$2906,$A12,'user stories'!$E$2:$E$2907,AP$1,'user stories'!$C$2:$C$2906,"accepted")</f>
        <v>#VALUE!</v>
      </c>
      <c r="AQ12" t="e">
        <f>SUMIFS('user stories'!$G$2:$G$2906,'user stories'!$H$2:$H$2906,$A12,'user stories'!$E$2:$E$2907,AQ$1,'user stories'!$C$2:$C$2906,"accepted")</f>
        <v>#VALUE!</v>
      </c>
      <c r="AR12" t="e">
        <f>SUMIFS('user stories'!$G$2:$G$2906,'user stories'!$H$2:$H$2906,$A12,'user stories'!$E$2:$E$2907,AR$1,'user stories'!$C$2:$C$2906,"accepted")</f>
        <v>#VALUE!</v>
      </c>
      <c r="AS12" t="e">
        <f>SUMIFS('user stories'!$G$2:$G$2906,'user stories'!$H$2:$H$2906,$A12,'user stories'!$E$2:$E$2907,AS$1,'user stories'!$C$2:$C$2906,"accepted")</f>
        <v>#VALUE!</v>
      </c>
      <c r="AT12" t="e">
        <f>SUMIFS('user stories'!$G$2:$G$2906,'user stories'!$H$2:$H$2906,$A12,'user stories'!$E$2:$E$2907,AT$1,'user stories'!$C$2:$C$2906,"accepted")</f>
        <v>#VALUE!</v>
      </c>
      <c r="AU12" t="e">
        <f>SUMIFS('user stories'!$G$2:$G$2906,'user stories'!$H$2:$H$2906,$A12,'user stories'!$E$2:$E$2907,AU$1,'user stories'!$C$2:$C$2906,"accepted")</f>
        <v>#VALUE!</v>
      </c>
      <c r="AV12" t="e">
        <f>SUMIFS('user stories'!$G$2:$G$2906,'user stories'!$H$2:$H$2906,$A12,'user stories'!$E$2:$E$2907,AV$1,'user stories'!$C$2:$C$2906,"accepted")</f>
        <v>#VALUE!</v>
      </c>
      <c r="AW12" t="e">
        <f>SUMIFS('user stories'!$G$2:$G$2906,'user stories'!$H$2:$H$2906,$A12,'user stories'!$E$2:$E$2907,AW$1,'user stories'!$C$2:$C$2906,"accepted")</f>
        <v>#VALUE!</v>
      </c>
      <c r="AX12" t="e">
        <f>SUMIFS('user stories'!$G$2:$G$2906,'user stories'!$H$2:$H$2906,$A12,'user stories'!$E$2:$E$2907,AX$1,'user stories'!$C$2:$C$2906,"accepted")</f>
        <v>#VALUE!</v>
      </c>
      <c r="AY12" t="e">
        <f>SUMIFS('user stories'!$G$2:$G$2906,'user stories'!$H$2:$H$2906,$A12,'user stories'!$E$2:$E$2907,AY$1,'user stories'!$C$2:$C$2906,"accepted")</f>
        <v>#VALUE!</v>
      </c>
      <c r="AZ12" t="e">
        <f>SUMIFS('user stories'!$G$2:$G$2906,'user stories'!$H$2:$H$2906,$A12,'user stories'!$E$2:$E$2907,AZ$1,'user stories'!$C$2:$C$2906,"accepted")</f>
        <v>#VALUE!</v>
      </c>
      <c r="BA12" t="e">
        <f>SUMIFS('user stories'!$G$2:$G$2906,'user stories'!$H$2:$H$2906,$A12,'user stories'!$E$2:$E$2907,BA$1,'user stories'!$C$2:$C$2906,"accepted")</f>
        <v>#VALUE!</v>
      </c>
      <c r="BB12" t="e">
        <f>SUMIFS('user stories'!$G$2:$G$2906,'user stories'!$H$2:$H$2906,$A12,'user stories'!$E$2:$E$2907,BB$1,'user stories'!$C$2:$C$2906,"accepted")</f>
        <v>#VALUE!</v>
      </c>
      <c r="BC12" t="e">
        <f>SUMIFS('user stories'!$G$2:$G$2906,'user stories'!$H$2:$H$2906,$A12,'user stories'!$E$2:$E$2907,BC$1,'user stories'!$C$2:$C$2906,"accepted")</f>
        <v>#VALUE!</v>
      </c>
      <c r="BD12" s="3" t="e">
        <f t="shared" si="0"/>
        <v>#VALUE!</v>
      </c>
    </row>
    <row r="13" spans="1:56">
      <c r="A13" t="s">
        <v>49</v>
      </c>
      <c r="B13" t="e">
        <f>SUMIFS('user stories'!$G$2:$G$2906,'user stories'!$H$2:$H$2906,$A13,'user stories'!$E$2:$E$2907,B$1,'user stories'!$C$2:$C$2906,"accepted")</f>
        <v>#VALUE!</v>
      </c>
      <c r="C13" t="e">
        <f>SUMIFS('user stories'!$G$2:$G$2906,'user stories'!$H$2:$H$2906,$A13,'user stories'!$E$2:$E$2907,C$1,'user stories'!$C$2:$C$2906,"accepted")</f>
        <v>#VALUE!</v>
      </c>
      <c r="D13" t="e">
        <f>SUMIFS('user stories'!$G$2:$G$2906,'user stories'!$H$2:$H$2906,$A13,'user stories'!$E$2:$E$2907,D$1,'user stories'!$C$2:$C$2906,"accepted")</f>
        <v>#VALUE!</v>
      </c>
      <c r="E13" t="e">
        <f>SUMIFS('user stories'!$G$2:$G$2906,'user stories'!$H$2:$H$2906,$A13,'user stories'!$E$2:$E$2907,E$1,'user stories'!$C$2:$C$2906,"accepted")</f>
        <v>#VALUE!</v>
      </c>
      <c r="F13" t="e">
        <f>SUMIFS('user stories'!$G$2:$G$2906,'user stories'!$H$2:$H$2906,$A13,'user stories'!$E$2:$E$2907,F$1,'user stories'!$C$2:$C$2906,"accepted")</f>
        <v>#VALUE!</v>
      </c>
      <c r="G13" t="e">
        <f>SUMIFS('user stories'!$G$2:$G$2906,'user stories'!$H$2:$H$2906,$A13,'user stories'!$E$2:$E$2907,G$1,'user stories'!$C$2:$C$2906,"accepted")</f>
        <v>#VALUE!</v>
      </c>
      <c r="H13" t="e">
        <f>SUMIFS('user stories'!$G$2:$G$2906,'user stories'!$H$2:$H$2906,$A13,'user stories'!$E$2:$E$2907,H$1,'user stories'!$C$2:$C$2906,"accepted")</f>
        <v>#VALUE!</v>
      </c>
      <c r="I13" t="e">
        <f>SUMIFS('user stories'!$G$2:$G$2906,'user stories'!$H$2:$H$2906,$A13,'user stories'!$E$2:$E$2907,I$1,'user stories'!$C$2:$C$2906,"accepted")</f>
        <v>#VALUE!</v>
      </c>
      <c r="J13" t="e">
        <f>SUMIFS('user stories'!$G$2:$G$2906,'user stories'!$H$2:$H$2906,$A13,'user stories'!$E$2:$E$2907,J$1,'user stories'!$C$2:$C$2906,"accepted")</f>
        <v>#VALUE!</v>
      </c>
      <c r="K13" t="e">
        <f>SUMIFS('user stories'!$G$2:$G$2906,'user stories'!$H$2:$H$2906,$A13,'user stories'!$E$2:$E$2907,K$1,'user stories'!$C$2:$C$2906,"accepted")</f>
        <v>#VALUE!</v>
      </c>
      <c r="L13" t="e">
        <f>SUMIFS('user stories'!$G$2:$G$2906,'user stories'!$H$2:$H$2906,$A13,'user stories'!$E$2:$E$2907,L$1,'user stories'!$C$2:$C$2906,"accepted")</f>
        <v>#VALUE!</v>
      </c>
      <c r="M13" t="e">
        <f>SUMIFS('user stories'!$G$2:$G$2906,'user stories'!$H$2:$H$2906,$A13,'user stories'!$E$2:$E$2907,M$1,'user stories'!$C$2:$C$2906,"accepted")</f>
        <v>#VALUE!</v>
      </c>
      <c r="N13" t="e">
        <f>SUMIFS('user stories'!$G$2:$G$2906,'user stories'!$H$2:$H$2906,$A13,'user stories'!$E$2:$E$2907,N$1,'user stories'!$C$2:$C$2906,"accepted")</f>
        <v>#VALUE!</v>
      </c>
      <c r="O13" t="e">
        <f>SUMIFS('user stories'!$G$2:$G$2906,'user stories'!$H$2:$H$2906,$A13,'user stories'!$E$2:$E$2907,O$1,'user stories'!$C$2:$C$2906,"accepted")</f>
        <v>#VALUE!</v>
      </c>
      <c r="P13" t="e">
        <f>SUMIFS('user stories'!$G$2:$G$2906,'user stories'!$H$2:$H$2906,$A13,'user stories'!$E$2:$E$2907,P$1,'user stories'!$C$2:$C$2906,"accepted")</f>
        <v>#VALUE!</v>
      </c>
      <c r="Q13" t="e">
        <f>SUMIFS('user stories'!$G$2:$G$2906,'user stories'!$H$2:$H$2906,$A13,'user stories'!$E$2:$E$2907,Q$1,'user stories'!$C$2:$C$2906,"accepted")</f>
        <v>#VALUE!</v>
      </c>
      <c r="R13" t="e">
        <f>SUMIFS('user stories'!$G$2:$G$2906,'user stories'!$H$2:$H$2906,$A13,'user stories'!$E$2:$E$2907,R$1,'user stories'!$C$2:$C$2906,"accepted")</f>
        <v>#VALUE!</v>
      </c>
      <c r="S13" t="e">
        <f>SUMIFS('user stories'!$G$2:$G$2906,'user stories'!$H$2:$H$2906,$A13,'user stories'!$E$2:$E$2907,S$1,'user stories'!$C$2:$C$2906,"accepted")</f>
        <v>#VALUE!</v>
      </c>
      <c r="T13" t="e">
        <f>SUMIFS('user stories'!$G$2:$G$2906,'user stories'!$H$2:$H$2906,$A13,'user stories'!$E$2:$E$2907,T$1,'user stories'!$C$2:$C$2906,"accepted")</f>
        <v>#VALUE!</v>
      </c>
      <c r="U13" t="e">
        <f>SUMIFS('user stories'!$G$2:$G$2906,'user stories'!$H$2:$H$2906,$A13,'user stories'!$E$2:$E$2907,U$1,'user stories'!$C$2:$C$2906,"accepted")</f>
        <v>#VALUE!</v>
      </c>
      <c r="V13" t="e">
        <f>SUMIFS('user stories'!$G$2:$G$2906,'user stories'!$H$2:$H$2906,$A13,'user stories'!$E$2:$E$2907,V$1,'user stories'!$C$2:$C$2906,"accepted")</f>
        <v>#VALUE!</v>
      </c>
      <c r="W13" t="e">
        <f>SUMIFS('user stories'!$G$2:$G$2906,'user stories'!$H$2:$H$2906,$A13,'user stories'!$E$2:$E$2907,W$1,'user stories'!$C$2:$C$2906,"accepted")</f>
        <v>#VALUE!</v>
      </c>
      <c r="X13" t="e">
        <f>SUMIFS('user stories'!$G$2:$G$2906,'user stories'!$H$2:$H$2906,$A13,'user stories'!$E$2:$E$2907,X$1,'user stories'!$C$2:$C$2906,"accepted")</f>
        <v>#VALUE!</v>
      </c>
      <c r="Y13" t="e">
        <f>SUMIFS('user stories'!$G$2:$G$2906,'user stories'!$H$2:$H$2906,$A13,'user stories'!$E$2:$E$2907,Y$1,'user stories'!$C$2:$C$2906,"accepted")</f>
        <v>#VALUE!</v>
      </c>
      <c r="Z13" t="e">
        <f>SUMIFS('user stories'!$G$2:$G$2906,'user stories'!$H$2:$H$2906,$A13,'user stories'!$E$2:$E$2907,Z$1,'user stories'!$C$2:$C$2906,"accepted")</f>
        <v>#VALUE!</v>
      </c>
      <c r="AA13" t="e">
        <f>SUMIFS('user stories'!$G$2:$G$2906,'user stories'!$H$2:$H$2906,$A13,'user stories'!$E$2:$E$2907,AA$1,'user stories'!$C$2:$C$2906,"accepted")</f>
        <v>#VALUE!</v>
      </c>
      <c r="AB13" t="e">
        <f>SUMIFS('user stories'!$G$2:$G$2906,'user stories'!$H$2:$H$2906,$A13,'user stories'!$E$2:$E$2907,AB$1,'user stories'!$C$2:$C$2906,"accepted")</f>
        <v>#VALUE!</v>
      </c>
      <c r="AC13" t="e">
        <f>SUMIFS('user stories'!$G$2:$G$2906,'user stories'!$H$2:$H$2906,$A13,'user stories'!$E$2:$E$2907,AC$1,'user stories'!$C$2:$C$2906,"accepted")</f>
        <v>#VALUE!</v>
      </c>
      <c r="AD13" t="e">
        <f>SUMIFS('user stories'!$G$2:$G$2906,'user stories'!$H$2:$H$2906,$A13,'user stories'!$E$2:$E$2907,AD$1,'user stories'!$C$2:$C$2906,"accepted")</f>
        <v>#VALUE!</v>
      </c>
      <c r="AE13" t="e">
        <f>SUMIFS('user stories'!$G$2:$G$2906,'user stories'!$H$2:$H$2906,$A13,'user stories'!$E$2:$E$2907,AE$1,'user stories'!$C$2:$C$2906,"accepted")</f>
        <v>#VALUE!</v>
      </c>
      <c r="AF13" t="e">
        <f>SUMIFS('user stories'!$G$2:$G$2906,'user stories'!$H$2:$H$2906,$A13,'user stories'!$E$2:$E$2907,AF$1,'user stories'!$C$2:$C$2906,"accepted")</f>
        <v>#VALUE!</v>
      </c>
      <c r="AG13" t="e">
        <f>SUMIFS('user stories'!$G$2:$G$2906,'user stories'!$H$2:$H$2906,$A13,'user stories'!$E$2:$E$2907,AG$1,'user stories'!$C$2:$C$2906,"accepted")</f>
        <v>#VALUE!</v>
      </c>
      <c r="AH13" t="e">
        <f>SUMIFS('user stories'!$G$2:$G$2906,'user stories'!$H$2:$H$2906,$A13,'user stories'!$E$2:$E$2907,AH$1,'user stories'!$C$2:$C$2906,"accepted")</f>
        <v>#VALUE!</v>
      </c>
      <c r="AI13" t="e">
        <f>SUMIFS('user stories'!$G$2:$G$2906,'user stories'!$H$2:$H$2906,$A13,'user stories'!$E$2:$E$2907,AI$1,'user stories'!$C$2:$C$2906,"accepted")</f>
        <v>#VALUE!</v>
      </c>
      <c r="AJ13" t="e">
        <f>SUMIFS('user stories'!$G$2:$G$2906,'user stories'!$H$2:$H$2906,$A13,'user stories'!$E$2:$E$2907,AJ$1,'user stories'!$C$2:$C$2906,"accepted")</f>
        <v>#VALUE!</v>
      </c>
      <c r="AK13" t="e">
        <f>SUMIFS('user stories'!$G$2:$G$2906,'user stories'!$H$2:$H$2906,$A13,'user stories'!$E$2:$E$2907,AK$1,'user stories'!$C$2:$C$2906,"accepted")</f>
        <v>#VALUE!</v>
      </c>
      <c r="AL13" t="e">
        <f>SUMIFS('user stories'!$G$2:$G$2906,'user stories'!$H$2:$H$2906,$A13,'user stories'!$E$2:$E$2907,AL$1,'user stories'!$C$2:$C$2906,"accepted")</f>
        <v>#VALUE!</v>
      </c>
      <c r="AM13" t="e">
        <f>SUMIFS('user stories'!$G$2:$G$2906,'user stories'!$H$2:$H$2906,$A13,'user stories'!$E$2:$E$2907,AM$1,'user stories'!$C$2:$C$2906,"accepted")</f>
        <v>#VALUE!</v>
      </c>
      <c r="AN13" t="e">
        <f>SUMIFS('user stories'!$G$2:$G$2906,'user stories'!$H$2:$H$2906,$A13,'user stories'!$E$2:$E$2907,AN$1,'user stories'!$C$2:$C$2906,"accepted")</f>
        <v>#VALUE!</v>
      </c>
      <c r="AO13" t="e">
        <f>SUMIFS('user stories'!$G$2:$G$2906,'user stories'!$H$2:$H$2906,$A13,'user stories'!$E$2:$E$2907,AO$1,'user stories'!$C$2:$C$2906,"accepted")</f>
        <v>#VALUE!</v>
      </c>
      <c r="AP13" t="e">
        <f>SUMIFS('user stories'!$G$2:$G$2906,'user stories'!$H$2:$H$2906,$A13,'user stories'!$E$2:$E$2907,AP$1,'user stories'!$C$2:$C$2906,"accepted")</f>
        <v>#VALUE!</v>
      </c>
      <c r="AQ13" t="e">
        <f>SUMIFS('user stories'!$G$2:$G$2906,'user stories'!$H$2:$H$2906,$A13,'user stories'!$E$2:$E$2907,AQ$1,'user stories'!$C$2:$C$2906,"accepted")</f>
        <v>#VALUE!</v>
      </c>
      <c r="AR13" t="e">
        <f>SUMIFS('user stories'!$G$2:$G$2906,'user stories'!$H$2:$H$2906,$A13,'user stories'!$E$2:$E$2907,AR$1,'user stories'!$C$2:$C$2906,"accepted")</f>
        <v>#VALUE!</v>
      </c>
      <c r="AS13" t="e">
        <f>SUMIFS('user stories'!$G$2:$G$2906,'user stories'!$H$2:$H$2906,$A13,'user stories'!$E$2:$E$2907,AS$1,'user stories'!$C$2:$C$2906,"accepted")</f>
        <v>#VALUE!</v>
      </c>
      <c r="AT13" t="e">
        <f>SUMIFS('user stories'!$G$2:$G$2906,'user stories'!$H$2:$H$2906,$A13,'user stories'!$E$2:$E$2907,AT$1,'user stories'!$C$2:$C$2906,"accepted")</f>
        <v>#VALUE!</v>
      </c>
      <c r="AU13" t="e">
        <f>SUMIFS('user stories'!$G$2:$G$2906,'user stories'!$H$2:$H$2906,$A13,'user stories'!$E$2:$E$2907,AU$1,'user stories'!$C$2:$C$2906,"accepted")</f>
        <v>#VALUE!</v>
      </c>
      <c r="AV13" t="e">
        <f>SUMIFS('user stories'!$G$2:$G$2906,'user stories'!$H$2:$H$2906,$A13,'user stories'!$E$2:$E$2907,AV$1,'user stories'!$C$2:$C$2906,"accepted")</f>
        <v>#VALUE!</v>
      </c>
      <c r="AW13" t="e">
        <f>SUMIFS('user stories'!$G$2:$G$2906,'user stories'!$H$2:$H$2906,$A13,'user stories'!$E$2:$E$2907,AW$1,'user stories'!$C$2:$C$2906,"accepted")</f>
        <v>#VALUE!</v>
      </c>
      <c r="AX13" t="e">
        <f>SUMIFS('user stories'!$G$2:$G$2906,'user stories'!$H$2:$H$2906,$A13,'user stories'!$E$2:$E$2907,AX$1,'user stories'!$C$2:$C$2906,"accepted")</f>
        <v>#VALUE!</v>
      </c>
      <c r="AY13" t="e">
        <f>SUMIFS('user stories'!$G$2:$G$2906,'user stories'!$H$2:$H$2906,$A13,'user stories'!$E$2:$E$2907,AY$1,'user stories'!$C$2:$C$2906,"accepted")</f>
        <v>#VALUE!</v>
      </c>
      <c r="AZ13" t="e">
        <f>SUMIFS('user stories'!$G$2:$G$2906,'user stories'!$H$2:$H$2906,$A13,'user stories'!$E$2:$E$2907,AZ$1,'user stories'!$C$2:$C$2906,"accepted")</f>
        <v>#VALUE!</v>
      </c>
      <c r="BA13" t="e">
        <f>SUMIFS('user stories'!$G$2:$G$2906,'user stories'!$H$2:$H$2906,$A13,'user stories'!$E$2:$E$2907,BA$1,'user stories'!$C$2:$C$2906,"accepted")</f>
        <v>#VALUE!</v>
      </c>
      <c r="BB13" t="e">
        <f>SUMIFS('user stories'!$G$2:$G$2906,'user stories'!$H$2:$H$2906,$A13,'user stories'!$E$2:$E$2907,BB$1,'user stories'!$C$2:$C$2906,"accepted")</f>
        <v>#VALUE!</v>
      </c>
      <c r="BC13" t="e">
        <f>SUMIFS('user stories'!$G$2:$G$2906,'user stories'!$H$2:$H$2906,$A13,'user stories'!$E$2:$E$2907,BC$1,'user stories'!$C$2:$C$2906,"accepted")</f>
        <v>#VALUE!</v>
      </c>
      <c r="BD13" s="3" t="e">
        <f t="shared" si="0"/>
        <v>#VALUE!</v>
      </c>
    </row>
    <row r="14" spans="1:56">
      <c r="A14" t="s">
        <v>58</v>
      </c>
      <c r="B14" t="e">
        <f>SUMIFS('user stories'!$G$2:$G$2906,'user stories'!$H$2:$H$2906,$A14,'user stories'!$E$2:$E$2907,B$1,'user stories'!$C$2:$C$2906,"accepted")</f>
        <v>#VALUE!</v>
      </c>
      <c r="C14" t="e">
        <f>SUMIFS('user stories'!$G$2:$G$2906,'user stories'!$H$2:$H$2906,$A14,'user stories'!$E$2:$E$2907,C$1,'user stories'!$C$2:$C$2906,"accepted")</f>
        <v>#VALUE!</v>
      </c>
      <c r="D14" t="e">
        <f>SUMIFS('user stories'!$G$2:$G$2906,'user stories'!$H$2:$H$2906,$A14,'user stories'!$E$2:$E$2907,D$1,'user stories'!$C$2:$C$2906,"accepted")</f>
        <v>#VALUE!</v>
      </c>
      <c r="E14" t="e">
        <f>SUMIFS('user stories'!$G$2:$G$2906,'user stories'!$H$2:$H$2906,$A14,'user stories'!$E$2:$E$2907,E$1,'user stories'!$C$2:$C$2906,"accepted")</f>
        <v>#VALUE!</v>
      </c>
      <c r="F14" t="e">
        <f>SUMIFS('user stories'!$G$2:$G$2906,'user stories'!$H$2:$H$2906,$A14,'user stories'!$E$2:$E$2907,F$1,'user stories'!$C$2:$C$2906,"accepted")</f>
        <v>#VALUE!</v>
      </c>
      <c r="G14" t="e">
        <f>SUMIFS('user stories'!$G$2:$G$2906,'user stories'!$H$2:$H$2906,$A14,'user stories'!$E$2:$E$2907,G$1,'user stories'!$C$2:$C$2906,"accepted")</f>
        <v>#VALUE!</v>
      </c>
      <c r="H14" t="e">
        <f>SUMIFS('user stories'!$G$2:$G$2906,'user stories'!$H$2:$H$2906,$A14,'user stories'!$E$2:$E$2907,H$1,'user stories'!$C$2:$C$2906,"accepted")</f>
        <v>#VALUE!</v>
      </c>
      <c r="I14" t="e">
        <f>SUMIFS('user stories'!$G$2:$G$2906,'user stories'!$H$2:$H$2906,$A14,'user stories'!$E$2:$E$2907,I$1,'user stories'!$C$2:$C$2906,"accepted")</f>
        <v>#VALUE!</v>
      </c>
      <c r="J14" t="e">
        <f>SUMIFS('user stories'!$G$2:$G$2906,'user stories'!$H$2:$H$2906,$A14,'user stories'!$E$2:$E$2907,J$1,'user stories'!$C$2:$C$2906,"accepted")</f>
        <v>#VALUE!</v>
      </c>
      <c r="K14" t="e">
        <f>SUMIFS('user stories'!$G$2:$G$2906,'user stories'!$H$2:$H$2906,$A14,'user stories'!$E$2:$E$2907,K$1,'user stories'!$C$2:$C$2906,"accepted")</f>
        <v>#VALUE!</v>
      </c>
      <c r="L14" t="e">
        <f>SUMIFS('user stories'!$G$2:$G$2906,'user stories'!$H$2:$H$2906,$A14,'user stories'!$E$2:$E$2907,L$1,'user stories'!$C$2:$C$2906,"accepted")</f>
        <v>#VALUE!</v>
      </c>
      <c r="M14" t="e">
        <f>SUMIFS('user stories'!$G$2:$G$2906,'user stories'!$H$2:$H$2906,$A14,'user stories'!$E$2:$E$2907,M$1,'user stories'!$C$2:$C$2906,"accepted")</f>
        <v>#VALUE!</v>
      </c>
      <c r="N14" t="e">
        <f>SUMIFS('user stories'!$G$2:$G$2906,'user stories'!$H$2:$H$2906,$A14,'user stories'!$E$2:$E$2907,N$1,'user stories'!$C$2:$C$2906,"accepted")</f>
        <v>#VALUE!</v>
      </c>
      <c r="O14" t="e">
        <f>SUMIFS('user stories'!$G$2:$G$2906,'user stories'!$H$2:$H$2906,$A14,'user stories'!$E$2:$E$2907,O$1,'user stories'!$C$2:$C$2906,"accepted")</f>
        <v>#VALUE!</v>
      </c>
      <c r="P14" t="e">
        <f>SUMIFS('user stories'!$G$2:$G$2906,'user stories'!$H$2:$H$2906,$A14,'user stories'!$E$2:$E$2907,P$1,'user stories'!$C$2:$C$2906,"accepted")</f>
        <v>#VALUE!</v>
      </c>
      <c r="Q14" t="e">
        <f>SUMIFS('user stories'!$G$2:$G$2906,'user stories'!$H$2:$H$2906,$A14,'user stories'!$E$2:$E$2907,Q$1,'user stories'!$C$2:$C$2906,"accepted")</f>
        <v>#VALUE!</v>
      </c>
      <c r="R14" t="e">
        <f>SUMIFS('user stories'!$G$2:$G$2906,'user stories'!$H$2:$H$2906,$A14,'user stories'!$E$2:$E$2907,R$1,'user stories'!$C$2:$C$2906,"accepted")</f>
        <v>#VALUE!</v>
      </c>
      <c r="S14" t="e">
        <f>SUMIFS('user stories'!$G$2:$G$2906,'user stories'!$H$2:$H$2906,$A14,'user stories'!$E$2:$E$2907,S$1,'user stories'!$C$2:$C$2906,"accepted")</f>
        <v>#VALUE!</v>
      </c>
      <c r="T14" t="e">
        <f>SUMIFS('user stories'!$G$2:$G$2906,'user stories'!$H$2:$H$2906,$A14,'user stories'!$E$2:$E$2907,T$1,'user stories'!$C$2:$C$2906,"accepted")</f>
        <v>#VALUE!</v>
      </c>
      <c r="U14" t="e">
        <f>SUMIFS('user stories'!$G$2:$G$2906,'user stories'!$H$2:$H$2906,$A14,'user stories'!$E$2:$E$2907,U$1,'user stories'!$C$2:$C$2906,"accepted")</f>
        <v>#VALUE!</v>
      </c>
      <c r="V14" t="e">
        <f>SUMIFS('user stories'!$G$2:$G$2906,'user stories'!$H$2:$H$2906,$A14,'user stories'!$E$2:$E$2907,V$1,'user stories'!$C$2:$C$2906,"accepted")</f>
        <v>#VALUE!</v>
      </c>
      <c r="W14" t="e">
        <f>SUMIFS('user stories'!$G$2:$G$2906,'user stories'!$H$2:$H$2906,$A14,'user stories'!$E$2:$E$2907,W$1,'user stories'!$C$2:$C$2906,"accepted")</f>
        <v>#VALUE!</v>
      </c>
      <c r="X14" t="e">
        <f>SUMIFS('user stories'!$G$2:$G$2906,'user stories'!$H$2:$H$2906,$A14,'user stories'!$E$2:$E$2907,X$1,'user stories'!$C$2:$C$2906,"accepted")</f>
        <v>#VALUE!</v>
      </c>
      <c r="Y14" t="e">
        <f>SUMIFS('user stories'!$G$2:$G$2906,'user stories'!$H$2:$H$2906,$A14,'user stories'!$E$2:$E$2907,Y$1,'user stories'!$C$2:$C$2906,"accepted")</f>
        <v>#VALUE!</v>
      </c>
      <c r="Z14" t="e">
        <f>SUMIFS('user stories'!$G$2:$G$2906,'user stories'!$H$2:$H$2906,$A14,'user stories'!$E$2:$E$2907,Z$1,'user stories'!$C$2:$C$2906,"accepted")</f>
        <v>#VALUE!</v>
      </c>
      <c r="AA14" t="e">
        <f>SUMIFS('user stories'!$G$2:$G$2906,'user stories'!$H$2:$H$2906,$A14,'user stories'!$E$2:$E$2907,AA$1,'user stories'!$C$2:$C$2906,"accepted")</f>
        <v>#VALUE!</v>
      </c>
      <c r="AB14" t="e">
        <f>SUMIFS('user stories'!$G$2:$G$2906,'user stories'!$H$2:$H$2906,$A14,'user stories'!$E$2:$E$2907,AB$1,'user stories'!$C$2:$C$2906,"accepted")</f>
        <v>#VALUE!</v>
      </c>
      <c r="AC14" t="e">
        <f>SUMIFS('user stories'!$G$2:$G$2906,'user stories'!$H$2:$H$2906,$A14,'user stories'!$E$2:$E$2907,AC$1,'user stories'!$C$2:$C$2906,"accepted")</f>
        <v>#VALUE!</v>
      </c>
      <c r="AD14" t="e">
        <f>SUMIFS('user stories'!$G$2:$G$2906,'user stories'!$H$2:$H$2906,$A14,'user stories'!$E$2:$E$2907,AD$1,'user stories'!$C$2:$C$2906,"accepted")</f>
        <v>#VALUE!</v>
      </c>
      <c r="AE14" t="e">
        <f>SUMIFS('user stories'!$G$2:$G$2906,'user stories'!$H$2:$H$2906,$A14,'user stories'!$E$2:$E$2907,AE$1,'user stories'!$C$2:$C$2906,"accepted")</f>
        <v>#VALUE!</v>
      </c>
      <c r="AF14" t="e">
        <f>SUMIFS('user stories'!$G$2:$G$2906,'user stories'!$H$2:$H$2906,$A14,'user stories'!$E$2:$E$2907,AF$1,'user stories'!$C$2:$C$2906,"accepted")</f>
        <v>#VALUE!</v>
      </c>
      <c r="AG14" t="e">
        <f>SUMIFS('user stories'!$G$2:$G$2906,'user stories'!$H$2:$H$2906,$A14,'user stories'!$E$2:$E$2907,AG$1,'user stories'!$C$2:$C$2906,"accepted")</f>
        <v>#VALUE!</v>
      </c>
      <c r="AH14" t="e">
        <f>SUMIFS('user stories'!$G$2:$G$2906,'user stories'!$H$2:$H$2906,$A14,'user stories'!$E$2:$E$2907,AH$1,'user stories'!$C$2:$C$2906,"accepted")</f>
        <v>#VALUE!</v>
      </c>
      <c r="AI14" t="e">
        <f>SUMIFS('user stories'!$G$2:$G$2906,'user stories'!$H$2:$H$2906,$A14,'user stories'!$E$2:$E$2907,AI$1,'user stories'!$C$2:$C$2906,"accepted")</f>
        <v>#VALUE!</v>
      </c>
      <c r="AJ14" t="e">
        <f>SUMIFS('user stories'!$G$2:$G$2906,'user stories'!$H$2:$H$2906,$A14,'user stories'!$E$2:$E$2907,AJ$1,'user stories'!$C$2:$C$2906,"accepted")</f>
        <v>#VALUE!</v>
      </c>
      <c r="AK14" t="e">
        <f>SUMIFS('user stories'!$G$2:$G$2906,'user stories'!$H$2:$H$2906,$A14,'user stories'!$E$2:$E$2907,AK$1,'user stories'!$C$2:$C$2906,"accepted")</f>
        <v>#VALUE!</v>
      </c>
      <c r="AL14" t="e">
        <f>SUMIFS('user stories'!$G$2:$G$2906,'user stories'!$H$2:$H$2906,$A14,'user stories'!$E$2:$E$2907,AL$1,'user stories'!$C$2:$C$2906,"accepted")</f>
        <v>#VALUE!</v>
      </c>
      <c r="AM14" t="e">
        <f>SUMIFS('user stories'!$G$2:$G$2906,'user stories'!$H$2:$H$2906,$A14,'user stories'!$E$2:$E$2907,AM$1,'user stories'!$C$2:$C$2906,"accepted")</f>
        <v>#VALUE!</v>
      </c>
      <c r="AN14" t="e">
        <f>SUMIFS('user stories'!$G$2:$G$2906,'user stories'!$H$2:$H$2906,$A14,'user stories'!$E$2:$E$2907,AN$1,'user stories'!$C$2:$C$2906,"accepted")</f>
        <v>#VALUE!</v>
      </c>
      <c r="AO14" t="e">
        <f>SUMIFS('user stories'!$G$2:$G$2906,'user stories'!$H$2:$H$2906,$A14,'user stories'!$E$2:$E$2907,AO$1,'user stories'!$C$2:$C$2906,"accepted")</f>
        <v>#VALUE!</v>
      </c>
      <c r="AP14" t="e">
        <f>SUMIFS('user stories'!$G$2:$G$2906,'user stories'!$H$2:$H$2906,$A14,'user stories'!$E$2:$E$2907,AP$1,'user stories'!$C$2:$C$2906,"accepted")</f>
        <v>#VALUE!</v>
      </c>
      <c r="AQ14" t="e">
        <f>SUMIFS('user stories'!$G$2:$G$2906,'user stories'!$H$2:$H$2906,$A14,'user stories'!$E$2:$E$2907,AQ$1,'user stories'!$C$2:$C$2906,"accepted")</f>
        <v>#VALUE!</v>
      </c>
      <c r="AR14" t="e">
        <f>SUMIFS('user stories'!$G$2:$G$2906,'user stories'!$H$2:$H$2906,$A14,'user stories'!$E$2:$E$2907,AR$1,'user stories'!$C$2:$C$2906,"accepted")</f>
        <v>#VALUE!</v>
      </c>
      <c r="AS14" t="e">
        <f>SUMIFS('user stories'!$G$2:$G$2906,'user stories'!$H$2:$H$2906,$A14,'user stories'!$E$2:$E$2907,AS$1,'user stories'!$C$2:$C$2906,"accepted")</f>
        <v>#VALUE!</v>
      </c>
      <c r="AT14" t="e">
        <f>SUMIFS('user stories'!$G$2:$G$2906,'user stories'!$H$2:$H$2906,$A14,'user stories'!$E$2:$E$2907,AT$1,'user stories'!$C$2:$C$2906,"accepted")</f>
        <v>#VALUE!</v>
      </c>
      <c r="AU14" t="e">
        <f>SUMIFS('user stories'!$G$2:$G$2906,'user stories'!$H$2:$H$2906,$A14,'user stories'!$E$2:$E$2907,AU$1,'user stories'!$C$2:$C$2906,"accepted")</f>
        <v>#VALUE!</v>
      </c>
      <c r="AV14" t="e">
        <f>SUMIFS('user stories'!$G$2:$G$2906,'user stories'!$H$2:$H$2906,$A14,'user stories'!$E$2:$E$2907,AV$1,'user stories'!$C$2:$C$2906,"accepted")</f>
        <v>#VALUE!</v>
      </c>
      <c r="AW14" t="e">
        <f>SUMIFS('user stories'!$G$2:$G$2906,'user stories'!$H$2:$H$2906,$A14,'user stories'!$E$2:$E$2907,AW$1,'user stories'!$C$2:$C$2906,"accepted")</f>
        <v>#VALUE!</v>
      </c>
      <c r="AX14" t="e">
        <f>SUMIFS('user stories'!$G$2:$G$2906,'user stories'!$H$2:$H$2906,$A14,'user stories'!$E$2:$E$2907,AX$1,'user stories'!$C$2:$C$2906,"accepted")</f>
        <v>#VALUE!</v>
      </c>
      <c r="AY14" t="e">
        <f>SUMIFS('user stories'!$G$2:$G$2906,'user stories'!$H$2:$H$2906,$A14,'user stories'!$E$2:$E$2907,AY$1,'user stories'!$C$2:$C$2906,"accepted")</f>
        <v>#VALUE!</v>
      </c>
      <c r="AZ14" t="e">
        <f>SUMIFS('user stories'!$G$2:$G$2906,'user stories'!$H$2:$H$2906,$A14,'user stories'!$E$2:$E$2907,AZ$1,'user stories'!$C$2:$C$2906,"accepted")</f>
        <v>#VALUE!</v>
      </c>
      <c r="BA14" t="e">
        <f>SUMIFS('user stories'!$G$2:$G$2906,'user stories'!$H$2:$H$2906,$A14,'user stories'!$E$2:$E$2907,BA$1,'user stories'!$C$2:$C$2906,"accepted")</f>
        <v>#VALUE!</v>
      </c>
      <c r="BB14" t="e">
        <f>SUMIFS('user stories'!$G$2:$G$2906,'user stories'!$H$2:$H$2906,$A14,'user stories'!$E$2:$E$2907,BB$1,'user stories'!$C$2:$C$2906,"accepted")</f>
        <v>#VALUE!</v>
      </c>
      <c r="BC14" t="e">
        <f>SUMIFS('user stories'!$G$2:$G$2906,'user stories'!$H$2:$H$2906,$A14,'user stories'!$E$2:$E$2907,BC$1,'user stories'!$C$2:$C$2906,"accepted")</f>
        <v>#VALUE!</v>
      </c>
      <c r="BD14" s="3" t="e">
        <f t="shared" si="0"/>
        <v>#VALUE!</v>
      </c>
    </row>
    <row r="15" spans="1:56">
      <c r="A15" t="s">
        <v>70</v>
      </c>
      <c r="B15" t="e">
        <f>SUMIFS('user stories'!$G$2:$G$2906,'user stories'!$H$2:$H$2906,$A15,'user stories'!$E$2:$E$2907,B$1,'user stories'!$C$2:$C$2906,"accepted")</f>
        <v>#VALUE!</v>
      </c>
      <c r="C15" t="e">
        <f>SUMIFS('user stories'!$G$2:$G$2906,'user stories'!$H$2:$H$2906,$A15,'user stories'!$E$2:$E$2907,C$1,'user stories'!$C$2:$C$2906,"accepted")</f>
        <v>#VALUE!</v>
      </c>
      <c r="D15" t="e">
        <f>SUMIFS('user stories'!$G$2:$G$2906,'user stories'!$H$2:$H$2906,$A15,'user stories'!$E$2:$E$2907,D$1,'user stories'!$C$2:$C$2906,"accepted")</f>
        <v>#VALUE!</v>
      </c>
      <c r="E15" t="e">
        <f>SUMIFS('user stories'!$G$2:$G$2906,'user stories'!$H$2:$H$2906,$A15,'user stories'!$E$2:$E$2907,E$1,'user stories'!$C$2:$C$2906,"accepted")</f>
        <v>#VALUE!</v>
      </c>
      <c r="F15" t="e">
        <f>SUMIFS('user stories'!$G$2:$G$2906,'user stories'!$H$2:$H$2906,$A15,'user stories'!$E$2:$E$2907,F$1,'user stories'!$C$2:$C$2906,"accepted")</f>
        <v>#VALUE!</v>
      </c>
      <c r="G15" t="e">
        <f>SUMIFS('user stories'!$G$2:$G$2906,'user stories'!$H$2:$H$2906,$A15,'user stories'!$E$2:$E$2907,G$1,'user stories'!$C$2:$C$2906,"accepted")</f>
        <v>#VALUE!</v>
      </c>
      <c r="H15" t="e">
        <f>SUMIFS('user stories'!$G$2:$G$2906,'user stories'!$H$2:$H$2906,$A15,'user stories'!$E$2:$E$2907,H$1,'user stories'!$C$2:$C$2906,"accepted")</f>
        <v>#VALUE!</v>
      </c>
      <c r="I15" t="e">
        <f>SUMIFS('user stories'!$G$2:$G$2906,'user stories'!$H$2:$H$2906,$A15,'user stories'!$E$2:$E$2907,I$1,'user stories'!$C$2:$C$2906,"accepted")</f>
        <v>#VALUE!</v>
      </c>
      <c r="J15" t="e">
        <f>SUMIFS('user stories'!$G$2:$G$2906,'user stories'!$H$2:$H$2906,$A15,'user stories'!$E$2:$E$2907,J$1,'user stories'!$C$2:$C$2906,"accepted")</f>
        <v>#VALUE!</v>
      </c>
      <c r="K15" t="e">
        <f>SUMIFS('user stories'!$G$2:$G$2906,'user stories'!$H$2:$H$2906,$A15,'user stories'!$E$2:$E$2907,K$1,'user stories'!$C$2:$C$2906,"accepted")</f>
        <v>#VALUE!</v>
      </c>
      <c r="L15" t="e">
        <f>SUMIFS('user stories'!$G$2:$G$2906,'user stories'!$H$2:$H$2906,$A15,'user stories'!$E$2:$E$2907,L$1,'user stories'!$C$2:$C$2906,"accepted")</f>
        <v>#VALUE!</v>
      </c>
      <c r="M15" t="e">
        <f>SUMIFS('user stories'!$G$2:$G$2906,'user stories'!$H$2:$H$2906,$A15,'user stories'!$E$2:$E$2907,M$1,'user stories'!$C$2:$C$2906,"accepted")</f>
        <v>#VALUE!</v>
      </c>
      <c r="N15" t="e">
        <f>SUMIFS('user stories'!$G$2:$G$2906,'user stories'!$H$2:$H$2906,$A15,'user stories'!$E$2:$E$2907,N$1,'user stories'!$C$2:$C$2906,"accepted")</f>
        <v>#VALUE!</v>
      </c>
      <c r="O15" t="e">
        <f>SUMIFS('user stories'!$G$2:$G$2906,'user stories'!$H$2:$H$2906,$A15,'user stories'!$E$2:$E$2907,O$1,'user stories'!$C$2:$C$2906,"accepted")</f>
        <v>#VALUE!</v>
      </c>
      <c r="P15" t="e">
        <f>SUMIFS('user stories'!$G$2:$G$2906,'user stories'!$H$2:$H$2906,$A15,'user stories'!$E$2:$E$2907,P$1,'user stories'!$C$2:$C$2906,"accepted")</f>
        <v>#VALUE!</v>
      </c>
      <c r="Q15" t="e">
        <f>SUMIFS('user stories'!$G$2:$G$2906,'user stories'!$H$2:$H$2906,$A15,'user stories'!$E$2:$E$2907,Q$1,'user stories'!$C$2:$C$2906,"accepted")</f>
        <v>#VALUE!</v>
      </c>
      <c r="R15" t="e">
        <f>SUMIFS('user stories'!$G$2:$G$2906,'user stories'!$H$2:$H$2906,$A15,'user stories'!$E$2:$E$2907,R$1,'user stories'!$C$2:$C$2906,"accepted")</f>
        <v>#VALUE!</v>
      </c>
      <c r="S15" t="e">
        <f>SUMIFS('user stories'!$G$2:$G$2906,'user stories'!$H$2:$H$2906,$A15,'user stories'!$E$2:$E$2907,S$1,'user stories'!$C$2:$C$2906,"accepted")</f>
        <v>#VALUE!</v>
      </c>
      <c r="T15" t="e">
        <f>SUMIFS('user stories'!$G$2:$G$2906,'user stories'!$H$2:$H$2906,$A15,'user stories'!$E$2:$E$2907,T$1,'user stories'!$C$2:$C$2906,"accepted")</f>
        <v>#VALUE!</v>
      </c>
      <c r="U15" t="e">
        <f>SUMIFS('user stories'!$G$2:$G$2906,'user stories'!$H$2:$H$2906,$A15,'user stories'!$E$2:$E$2907,U$1,'user stories'!$C$2:$C$2906,"accepted")</f>
        <v>#VALUE!</v>
      </c>
      <c r="V15" t="e">
        <f>SUMIFS('user stories'!$G$2:$G$2906,'user stories'!$H$2:$H$2906,$A15,'user stories'!$E$2:$E$2907,V$1,'user stories'!$C$2:$C$2906,"accepted")</f>
        <v>#VALUE!</v>
      </c>
      <c r="W15" t="e">
        <f>SUMIFS('user stories'!$G$2:$G$2906,'user stories'!$H$2:$H$2906,$A15,'user stories'!$E$2:$E$2907,W$1,'user stories'!$C$2:$C$2906,"accepted")</f>
        <v>#VALUE!</v>
      </c>
      <c r="X15" t="e">
        <f>SUMIFS('user stories'!$G$2:$G$2906,'user stories'!$H$2:$H$2906,$A15,'user stories'!$E$2:$E$2907,X$1,'user stories'!$C$2:$C$2906,"accepted")</f>
        <v>#VALUE!</v>
      </c>
      <c r="Y15" t="e">
        <f>SUMIFS('user stories'!$G$2:$G$2906,'user stories'!$H$2:$H$2906,$A15,'user stories'!$E$2:$E$2907,Y$1,'user stories'!$C$2:$C$2906,"accepted")</f>
        <v>#VALUE!</v>
      </c>
      <c r="Z15" t="e">
        <f>SUMIFS('user stories'!$G$2:$G$2906,'user stories'!$H$2:$H$2906,$A15,'user stories'!$E$2:$E$2907,Z$1,'user stories'!$C$2:$C$2906,"accepted")</f>
        <v>#VALUE!</v>
      </c>
      <c r="AA15" t="e">
        <f>SUMIFS('user stories'!$G$2:$G$2906,'user stories'!$H$2:$H$2906,$A15,'user stories'!$E$2:$E$2907,AA$1,'user stories'!$C$2:$C$2906,"accepted")</f>
        <v>#VALUE!</v>
      </c>
      <c r="AB15" t="e">
        <f>SUMIFS('user stories'!$G$2:$G$2906,'user stories'!$H$2:$H$2906,$A15,'user stories'!$E$2:$E$2907,AB$1,'user stories'!$C$2:$C$2906,"accepted")</f>
        <v>#VALUE!</v>
      </c>
      <c r="AC15" t="e">
        <f>SUMIFS('user stories'!$G$2:$G$2906,'user stories'!$H$2:$H$2906,$A15,'user stories'!$E$2:$E$2907,AC$1,'user stories'!$C$2:$C$2906,"accepted")</f>
        <v>#VALUE!</v>
      </c>
      <c r="AD15" t="e">
        <f>SUMIFS('user stories'!$G$2:$G$2906,'user stories'!$H$2:$H$2906,$A15,'user stories'!$E$2:$E$2907,AD$1,'user stories'!$C$2:$C$2906,"accepted")</f>
        <v>#VALUE!</v>
      </c>
      <c r="AE15" t="e">
        <f>SUMIFS('user stories'!$G$2:$G$2906,'user stories'!$H$2:$H$2906,$A15,'user stories'!$E$2:$E$2907,AE$1,'user stories'!$C$2:$C$2906,"accepted")</f>
        <v>#VALUE!</v>
      </c>
      <c r="AF15" t="e">
        <f>SUMIFS('user stories'!$G$2:$G$2906,'user stories'!$H$2:$H$2906,$A15,'user stories'!$E$2:$E$2907,AF$1,'user stories'!$C$2:$C$2906,"accepted")</f>
        <v>#VALUE!</v>
      </c>
      <c r="AG15" t="e">
        <f>SUMIFS('user stories'!$G$2:$G$2906,'user stories'!$H$2:$H$2906,$A15,'user stories'!$E$2:$E$2907,AG$1,'user stories'!$C$2:$C$2906,"accepted")</f>
        <v>#VALUE!</v>
      </c>
      <c r="AH15" t="e">
        <f>SUMIFS('user stories'!$G$2:$G$2906,'user stories'!$H$2:$H$2906,$A15,'user stories'!$E$2:$E$2907,AH$1,'user stories'!$C$2:$C$2906,"accepted")</f>
        <v>#VALUE!</v>
      </c>
      <c r="AI15" t="e">
        <f>SUMIFS('user stories'!$G$2:$G$2906,'user stories'!$H$2:$H$2906,$A15,'user stories'!$E$2:$E$2907,AI$1,'user stories'!$C$2:$C$2906,"accepted")</f>
        <v>#VALUE!</v>
      </c>
      <c r="AJ15" t="e">
        <f>SUMIFS('user stories'!$G$2:$G$2906,'user stories'!$H$2:$H$2906,$A15,'user stories'!$E$2:$E$2907,AJ$1,'user stories'!$C$2:$C$2906,"accepted")</f>
        <v>#VALUE!</v>
      </c>
      <c r="AK15" t="e">
        <f>SUMIFS('user stories'!$G$2:$G$2906,'user stories'!$H$2:$H$2906,$A15,'user stories'!$E$2:$E$2907,AK$1,'user stories'!$C$2:$C$2906,"accepted")</f>
        <v>#VALUE!</v>
      </c>
      <c r="AL15" t="e">
        <f>SUMIFS('user stories'!$G$2:$G$2906,'user stories'!$H$2:$H$2906,$A15,'user stories'!$E$2:$E$2907,AL$1,'user stories'!$C$2:$C$2906,"accepted")</f>
        <v>#VALUE!</v>
      </c>
      <c r="AM15" t="e">
        <f>SUMIFS('user stories'!$G$2:$G$2906,'user stories'!$H$2:$H$2906,$A15,'user stories'!$E$2:$E$2907,AM$1,'user stories'!$C$2:$C$2906,"accepted")</f>
        <v>#VALUE!</v>
      </c>
      <c r="AN15" t="e">
        <f>SUMIFS('user stories'!$G$2:$G$2906,'user stories'!$H$2:$H$2906,$A15,'user stories'!$E$2:$E$2907,AN$1,'user stories'!$C$2:$C$2906,"accepted")</f>
        <v>#VALUE!</v>
      </c>
      <c r="AO15" t="e">
        <f>SUMIFS('user stories'!$G$2:$G$2906,'user stories'!$H$2:$H$2906,$A15,'user stories'!$E$2:$E$2907,AO$1,'user stories'!$C$2:$C$2906,"accepted")</f>
        <v>#VALUE!</v>
      </c>
      <c r="AP15" t="e">
        <f>SUMIFS('user stories'!$G$2:$G$2906,'user stories'!$H$2:$H$2906,$A15,'user stories'!$E$2:$E$2907,AP$1,'user stories'!$C$2:$C$2906,"accepted")</f>
        <v>#VALUE!</v>
      </c>
      <c r="AQ15" t="e">
        <f>SUMIFS('user stories'!$G$2:$G$2906,'user stories'!$H$2:$H$2906,$A15,'user stories'!$E$2:$E$2907,AQ$1,'user stories'!$C$2:$C$2906,"accepted")</f>
        <v>#VALUE!</v>
      </c>
      <c r="AR15" t="e">
        <f>SUMIFS('user stories'!$G$2:$G$2906,'user stories'!$H$2:$H$2906,$A15,'user stories'!$E$2:$E$2907,AR$1,'user stories'!$C$2:$C$2906,"accepted")</f>
        <v>#VALUE!</v>
      </c>
      <c r="AS15" t="e">
        <f>SUMIFS('user stories'!$G$2:$G$2906,'user stories'!$H$2:$H$2906,$A15,'user stories'!$E$2:$E$2907,AS$1,'user stories'!$C$2:$C$2906,"accepted")</f>
        <v>#VALUE!</v>
      </c>
      <c r="AT15" t="e">
        <f>SUMIFS('user stories'!$G$2:$G$2906,'user stories'!$H$2:$H$2906,$A15,'user stories'!$E$2:$E$2907,AT$1,'user stories'!$C$2:$C$2906,"accepted")</f>
        <v>#VALUE!</v>
      </c>
      <c r="AU15" t="e">
        <f>SUMIFS('user stories'!$G$2:$G$2906,'user stories'!$H$2:$H$2906,$A15,'user stories'!$E$2:$E$2907,AU$1,'user stories'!$C$2:$C$2906,"accepted")</f>
        <v>#VALUE!</v>
      </c>
      <c r="AV15" t="e">
        <f>SUMIFS('user stories'!$G$2:$G$2906,'user stories'!$H$2:$H$2906,$A15,'user stories'!$E$2:$E$2907,AV$1,'user stories'!$C$2:$C$2906,"accepted")</f>
        <v>#VALUE!</v>
      </c>
      <c r="AW15" t="e">
        <f>SUMIFS('user stories'!$G$2:$G$2906,'user stories'!$H$2:$H$2906,$A15,'user stories'!$E$2:$E$2907,AW$1,'user stories'!$C$2:$C$2906,"accepted")</f>
        <v>#VALUE!</v>
      </c>
      <c r="AX15" t="e">
        <f>SUMIFS('user stories'!$G$2:$G$2906,'user stories'!$H$2:$H$2906,$A15,'user stories'!$E$2:$E$2907,AX$1,'user stories'!$C$2:$C$2906,"accepted")</f>
        <v>#VALUE!</v>
      </c>
      <c r="AY15" t="e">
        <f>SUMIFS('user stories'!$G$2:$G$2906,'user stories'!$H$2:$H$2906,$A15,'user stories'!$E$2:$E$2907,AY$1,'user stories'!$C$2:$C$2906,"accepted")</f>
        <v>#VALUE!</v>
      </c>
      <c r="AZ15" t="e">
        <f>SUMIFS('user stories'!$G$2:$G$2906,'user stories'!$H$2:$H$2906,$A15,'user stories'!$E$2:$E$2907,AZ$1,'user stories'!$C$2:$C$2906,"accepted")</f>
        <v>#VALUE!</v>
      </c>
      <c r="BA15" t="e">
        <f>SUMIFS('user stories'!$G$2:$G$2906,'user stories'!$H$2:$H$2906,$A15,'user stories'!$E$2:$E$2907,BA$1,'user stories'!$C$2:$C$2906,"accepted")</f>
        <v>#VALUE!</v>
      </c>
      <c r="BB15" t="e">
        <f>SUMIFS('user stories'!$G$2:$G$2906,'user stories'!$H$2:$H$2906,$A15,'user stories'!$E$2:$E$2907,BB$1,'user stories'!$C$2:$C$2906,"accepted")</f>
        <v>#VALUE!</v>
      </c>
      <c r="BC15" t="e">
        <f>SUMIFS('user stories'!$G$2:$G$2906,'user stories'!$H$2:$H$2906,$A15,'user stories'!$E$2:$E$2907,BC$1,'user stories'!$C$2:$C$2906,"accepted")</f>
        <v>#VALUE!</v>
      </c>
      <c r="BD15" s="3" t="e">
        <f t="shared" si="0"/>
        <v>#VALUE!</v>
      </c>
    </row>
    <row r="16" spans="1:56">
      <c r="A16" t="s">
        <v>101</v>
      </c>
      <c r="B16" t="e">
        <f>SUMIFS('user stories'!$G$2:$G$2906,'user stories'!$H$2:$H$2906,$A16,'user stories'!$E$2:$E$2907,B$1,'user stories'!$C$2:$C$2906,"accepted")</f>
        <v>#VALUE!</v>
      </c>
      <c r="C16" t="e">
        <f>SUMIFS('user stories'!$G$2:$G$2906,'user stories'!$H$2:$H$2906,$A16,'user stories'!$E$2:$E$2907,C$1,'user stories'!$C$2:$C$2906,"accepted")</f>
        <v>#VALUE!</v>
      </c>
      <c r="D16" t="e">
        <f>SUMIFS('user stories'!$G$2:$G$2906,'user stories'!$H$2:$H$2906,$A16,'user stories'!$E$2:$E$2907,D$1,'user stories'!$C$2:$C$2906,"accepted")</f>
        <v>#VALUE!</v>
      </c>
      <c r="E16" t="e">
        <f>SUMIFS('user stories'!$G$2:$G$2906,'user stories'!$H$2:$H$2906,$A16,'user stories'!$E$2:$E$2907,E$1,'user stories'!$C$2:$C$2906,"accepted")</f>
        <v>#VALUE!</v>
      </c>
      <c r="F16" t="e">
        <f>SUMIFS('user stories'!$G$2:$G$2906,'user stories'!$H$2:$H$2906,$A16,'user stories'!$E$2:$E$2907,F$1,'user stories'!$C$2:$C$2906,"accepted")</f>
        <v>#VALUE!</v>
      </c>
      <c r="G16" t="e">
        <f>SUMIFS('user stories'!$G$2:$G$2906,'user stories'!$H$2:$H$2906,$A16,'user stories'!$E$2:$E$2907,G$1,'user stories'!$C$2:$C$2906,"accepted")</f>
        <v>#VALUE!</v>
      </c>
      <c r="H16" t="e">
        <f>SUMIFS('user stories'!$G$2:$G$2906,'user stories'!$H$2:$H$2906,$A16,'user stories'!$E$2:$E$2907,H$1,'user stories'!$C$2:$C$2906,"accepted")</f>
        <v>#VALUE!</v>
      </c>
      <c r="I16" t="e">
        <f>SUMIFS('user stories'!$G$2:$G$2906,'user stories'!$H$2:$H$2906,$A16,'user stories'!$E$2:$E$2907,I$1,'user stories'!$C$2:$C$2906,"accepted")</f>
        <v>#VALUE!</v>
      </c>
      <c r="J16" t="e">
        <f>SUMIFS('user stories'!$G$2:$G$2906,'user stories'!$H$2:$H$2906,$A16,'user stories'!$E$2:$E$2907,J$1,'user stories'!$C$2:$C$2906,"accepted")</f>
        <v>#VALUE!</v>
      </c>
      <c r="K16" t="e">
        <f>SUMIFS('user stories'!$G$2:$G$2906,'user stories'!$H$2:$H$2906,$A16,'user stories'!$E$2:$E$2907,K$1,'user stories'!$C$2:$C$2906,"accepted")</f>
        <v>#VALUE!</v>
      </c>
      <c r="L16" t="e">
        <f>SUMIFS('user stories'!$G$2:$G$2906,'user stories'!$H$2:$H$2906,$A16,'user stories'!$E$2:$E$2907,L$1,'user stories'!$C$2:$C$2906,"accepted")</f>
        <v>#VALUE!</v>
      </c>
      <c r="M16" t="e">
        <f>SUMIFS('user stories'!$G$2:$G$2906,'user stories'!$H$2:$H$2906,$A16,'user stories'!$E$2:$E$2907,M$1,'user stories'!$C$2:$C$2906,"accepted")</f>
        <v>#VALUE!</v>
      </c>
      <c r="N16" t="e">
        <f>SUMIFS('user stories'!$G$2:$G$2906,'user stories'!$H$2:$H$2906,$A16,'user stories'!$E$2:$E$2907,N$1,'user stories'!$C$2:$C$2906,"accepted")</f>
        <v>#VALUE!</v>
      </c>
      <c r="O16" t="e">
        <f>SUMIFS('user stories'!$G$2:$G$2906,'user stories'!$H$2:$H$2906,$A16,'user stories'!$E$2:$E$2907,O$1,'user stories'!$C$2:$C$2906,"accepted")</f>
        <v>#VALUE!</v>
      </c>
      <c r="P16" t="e">
        <f>SUMIFS('user stories'!$G$2:$G$2906,'user stories'!$H$2:$H$2906,$A16,'user stories'!$E$2:$E$2907,P$1,'user stories'!$C$2:$C$2906,"accepted")</f>
        <v>#VALUE!</v>
      </c>
      <c r="Q16" t="e">
        <f>SUMIFS('user stories'!$G$2:$G$2906,'user stories'!$H$2:$H$2906,$A16,'user stories'!$E$2:$E$2907,Q$1,'user stories'!$C$2:$C$2906,"accepted")</f>
        <v>#VALUE!</v>
      </c>
      <c r="R16" t="e">
        <f>SUMIFS('user stories'!$G$2:$G$2906,'user stories'!$H$2:$H$2906,$A16,'user stories'!$E$2:$E$2907,R$1,'user stories'!$C$2:$C$2906,"accepted")</f>
        <v>#VALUE!</v>
      </c>
      <c r="S16" t="e">
        <f>SUMIFS('user stories'!$G$2:$G$2906,'user stories'!$H$2:$H$2906,$A16,'user stories'!$E$2:$E$2907,S$1,'user stories'!$C$2:$C$2906,"accepted")</f>
        <v>#VALUE!</v>
      </c>
      <c r="T16" t="e">
        <f>SUMIFS('user stories'!$G$2:$G$2906,'user stories'!$H$2:$H$2906,$A16,'user stories'!$E$2:$E$2907,T$1,'user stories'!$C$2:$C$2906,"accepted")</f>
        <v>#VALUE!</v>
      </c>
      <c r="U16" t="e">
        <f>SUMIFS('user stories'!$G$2:$G$2906,'user stories'!$H$2:$H$2906,$A16,'user stories'!$E$2:$E$2907,U$1,'user stories'!$C$2:$C$2906,"accepted")</f>
        <v>#VALUE!</v>
      </c>
      <c r="V16" t="e">
        <f>SUMIFS('user stories'!$G$2:$G$2906,'user stories'!$H$2:$H$2906,$A16,'user stories'!$E$2:$E$2907,V$1,'user stories'!$C$2:$C$2906,"accepted")</f>
        <v>#VALUE!</v>
      </c>
      <c r="W16" t="e">
        <f>SUMIFS('user stories'!$G$2:$G$2906,'user stories'!$H$2:$H$2906,$A16,'user stories'!$E$2:$E$2907,W$1,'user stories'!$C$2:$C$2906,"accepted")</f>
        <v>#VALUE!</v>
      </c>
      <c r="X16" t="e">
        <f>SUMIFS('user stories'!$G$2:$G$2906,'user stories'!$H$2:$H$2906,$A16,'user stories'!$E$2:$E$2907,X$1,'user stories'!$C$2:$C$2906,"accepted")</f>
        <v>#VALUE!</v>
      </c>
      <c r="Y16" t="e">
        <f>SUMIFS('user stories'!$G$2:$G$2906,'user stories'!$H$2:$H$2906,$A16,'user stories'!$E$2:$E$2907,Y$1,'user stories'!$C$2:$C$2906,"accepted")</f>
        <v>#VALUE!</v>
      </c>
      <c r="Z16" t="e">
        <f>SUMIFS('user stories'!$G$2:$G$2906,'user stories'!$H$2:$H$2906,$A16,'user stories'!$E$2:$E$2907,Z$1,'user stories'!$C$2:$C$2906,"accepted")</f>
        <v>#VALUE!</v>
      </c>
      <c r="AA16" t="e">
        <f>SUMIFS('user stories'!$G$2:$G$2906,'user stories'!$H$2:$H$2906,$A16,'user stories'!$E$2:$E$2907,AA$1,'user stories'!$C$2:$C$2906,"accepted")</f>
        <v>#VALUE!</v>
      </c>
      <c r="AB16" t="e">
        <f>SUMIFS('user stories'!$G$2:$G$2906,'user stories'!$H$2:$H$2906,$A16,'user stories'!$E$2:$E$2907,AB$1,'user stories'!$C$2:$C$2906,"accepted")</f>
        <v>#VALUE!</v>
      </c>
      <c r="AC16" t="e">
        <f>SUMIFS('user stories'!$G$2:$G$2906,'user stories'!$H$2:$H$2906,$A16,'user stories'!$E$2:$E$2907,AC$1,'user stories'!$C$2:$C$2906,"accepted")</f>
        <v>#VALUE!</v>
      </c>
      <c r="AD16" t="e">
        <f>SUMIFS('user stories'!$G$2:$G$2906,'user stories'!$H$2:$H$2906,$A16,'user stories'!$E$2:$E$2907,AD$1,'user stories'!$C$2:$C$2906,"accepted")</f>
        <v>#VALUE!</v>
      </c>
      <c r="AE16" t="e">
        <f>SUMIFS('user stories'!$G$2:$G$2906,'user stories'!$H$2:$H$2906,$A16,'user stories'!$E$2:$E$2907,AE$1,'user stories'!$C$2:$C$2906,"accepted")</f>
        <v>#VALUE!</v>
      </c>
      <c r="AF16" t="e">
        <f>SUMIFS('user stories'!$G$2:$G$2906,'user stories'!$H$2:$H$2906,$A16,'user stories'!$E$2:$E$2907,AF$1,'user stories'!$C$2:$C$2906,"accepted")</f>
        <v>#VALUE!</v>
      </c>
      <c r="AG16" t="e">
        <f>SUMIFS('user stories'!$G$2:$G$2906,'user stories'!$H$2:$H$2906,$A16,'user stories'!$E$2:$E$2907,AG$1,'user stories'!$C$2:$C$2906,"accepted")</f>
        <v>#VALUE!</v>
      </c>
      <c r="AH16" t="e">
        <f>SUMIFS('user stories'!$G$2:$G$2906,'user stories'!$H$2:$H$2906,$A16,'user stories'!$E$2:$E$2907,AH$1,'user stories'!$C$2:$C$2906,"accepted")</f>
        <v>#VALUE!</v>
      </c>
      <c r="AI16" t="e">
        <f>SUMIFS('user stories'!$G$2:$G$2906,'user stories'!$H$2:$H$2906,$A16,'user stories'!$E$2:$E$2907,AI$1,'user stories'!$C$2:$C$2906,"accepted")</f>
        <v>#VALUE!</v>
      </c>
      <c r="AJ16" t="e">
        <f>SUMIFS('user stories'!$G$2:$G$2906,'user stories'!$H$2:$H$2906,$A16,'user stories'!$E$2:$E$2907,AJ$1,'user stories'!$C$2:$C$2906,"accepted")</f>
        <v>#VALUE!</v>
      </c>
      <c r="AK16" t="e">
        <f>SUMIFS('user stories'!$G$2:$G$2906,'user stories'!$H$2:$H$2906,$A16,'user stories'!$E$2:$E$2907,AK$1,'user stories'!$C$2:$C$2906,"accepted")</f>
        <v>#VALUE!</v>
      </c>
      <c r="AL16" t="e">
        <f>SUMIFS('user stories'!$G$2:$G$2906,'user stories'!$H$2:$H$2906,$A16,'user stories'!$E$2:$E$2907,AL$1,'user stories'!$C$2:$C$2906,"accepted")</f>
        <v>#VALUE!</v>
      </c>
      <c r="AM16" t="e">
        <f>SUMIFS('user stories'!$G$2:$G$2906,'user stories'!$H$2:$H$2906,$A16,'user stories'!$E$2:$E$2907,AM$1,'user stories'!$C$2:$C$2906,"accepted")</f>
        <v>#VALUE!</v>
      </c>
      <c r="AN16" t="e">
        <f>SUMIFS('user stories'!$G$2:$G$2906,'user stories'!$H$2:$H$2906,$A16,'user stories'!$E$2:$E$2907,AN$1,'user stories'!$C$2:$C$2906,"accepted")</f>
        <v>#VALUE!</v>
      </c>
      <c r="AO16" t="e">
        <f>SUMIFS('user stories'!$G$2:$G$2906,'user stories'!$H$2:$H$2906,$A16,'user stories'!$E$2:$E$2907,AO$1,'user stories'!$C$2:$C$2906,"accepted")</f>
        <v>#VALUE!</v>
      </c>
      <c r="AP16" t="e">
        <f>SUMIFS('user stories'!$G$2:$G$2906,'user stories'!$H$2:$H$2906,$A16,'user stories'!$E$2:$E$2907,AP$1,'user stories'!$C$2:$C$2906,"accepted")</f>
        <v>#VALUE!</v>
      </c>
      <c r="AQ16" t="e">
        <f>SUMIFS('user stories'!$G$2:$G$2906,'user stories'!$H$2:$H$2906,$A16,'user stories'!$E$2:$E$2907,AQ$1,'user stories'!$C$2:$C$2906,"accepted")</f>
        <v>#VALUE!</v>
      </c>
      <c r="AR16" t="e">
        <f>SUMIFS('user stories'!$G$2:$G$2906,'user stories'!$H$2:$H$2906,$A16,'user stories'!$E$2:$E$2907,AR$1,'user stories'!$C$2:$C$2906,"accepted")</f>
        <v>#VALUE!</v>
      </c>
      <c r="AS16" t="e">
        <f>SUMIFS('user stories'!$G$2:$G$2906,'user stories'!$H$2:$H$2906,$A16,'user stories'!$E$2:$E$2907,AS$1,'user stories'!$C$2:$C$2906,"accepted")</f>
        <v>#VALUE!</v>
      </c>
      <c r="AT16" t="e">
        <f>SUMIFS('user stories'!$G$2:$G$2906,'user stories'!$H$2:$H$2906,$A16,'user stories'!$E$2:$E$2907,AT$1,'user stories'!$C$2:$C$2906,"accepted")</f>
        <v>#VALUE!</v>
      </c>
      <c r="AU16" t="e">
        <f>SUMIFS('user stories'!$G$2:$G$2906,'user stories'!$H$2:$H$2906,$A16,'user stories'!$E$2:$E$2907,AU$1,'user stories'!$C$2:$C$2906,"accepted")</f>
        <v>#VALUE!</v>
      </c>
      <c r="AV16" t="e">
        <f>SUMIFS('user stories'!$G$2:$G$2906,'user stories'!$H$2:$H$2906,$A16,'user stories'!$E$2:$E$2907,AV$1,'user stories'!$C$2:$C$2906,"accepted")</f>
        <v>#VALUE!</v>
      </c>
      <c r="AW16" t="e">
        <f>SUMIFS('user stories'!$G$2:$G$2906,'user stories'!$H$2:$H$2906,$A16,'user stories'!$E$2:$E$2907,AW$1,'user stories'!$C$2:$C$2906,"accepted")</f>
        <v>#VALUE!</v>
      </c>
      <c r="AX16" t="e">
        <f>SUMIFS('user stories'!$G$2:$G$2906,'user stories'!$H$2:$H$2906,$A16,'user stories'!$E$2:$E$2907,AX$1,'user stories'!$C$2:$C$2906,"accepted")</f>
        <v>#VALUE!</v>
      </c>
      <c r="AY16" t="e">
        <f>SUMIFS('user stories'!$G$2:$G$2906,'user stories'!$H$2:$H$2906,$A16,'user stories'!$E$2:$E$2907,AY$1,'user stories'!$C$2:$C$2906,"accepted")</f>
        <v>#VALUE!</v>
      </c>
      <c r="AZ16" t="e">
        <f>SUMIFS('user stories'!$G$2:$G$2906,'user stories'!$H$2:$H$2906,$A16,'user stories'!$E$2:$E$2907,AZ$1,'user stories'!$C$2:$C$2906,"accepted")</f>
        <v>#VALUE!</v>
      </c>
      <c r="BA16" t="e">
        <f>SUMIFS('user stories'!$G$2:$G$2906,'user stories'!$H$2:$H$2906,$A16,'user stories'!$E$2:$E$2907,BA$1,'user stories'!$C$2:$C$2906,"accepted")</f>
        <v>#VALUE!</v>
      </c>
      <c r="BB16" t="e">
        <f>SUMIFS('user stories'!$G$2:$G$2906,'user stories'!$H$2:$H$2906,$A16,'user stories'!$E$2:$E$2907,BB$1,'user stories'!$C$2:$C$2906,"accepted")</f>
        <v>#VALUE!</v>
      </c>
      <c r="BC16" t="e">
        <f>SUMIFS('user stories'!$G$2:$G$2906,'user stories'!$H$2:$H$2906,$A16,'user stories'!$E$2:$E$2907,BC$1,'user stories'!$C$2:$C$2906,"accepted")</f>
        <v>#VALUE!</v>
      </c>
      <c r="BD16" s="3" t="e">
        <f t="shared" si="0"/>
        <v>#VALUE!</v>
      </c>
    </row>
    <row r="17" spans="1:56">
      <c r="A17" t="s">
        <v>174</v>
      </c>
      <c r="B17" t="e">
        <f>SUMIFS('user stories'!$G$2:$G$2906,'user stories'!$H$2:$H$2906,$A17,'user stories'!$E$2:$E$2907,B$1,'user stories'!$C$2:$C$2906,"accepted")</f>
        <v>#VALUE!</v>
      </c>
      <c r="C17" t="e">
        <f>SUMIFS('user stories'!$G$2:$G$2906,'user stories'!$H$2:$H$2906,$A17,'user stories'!$E$2:$E$2907,C$1,'user stories'!$C$2:$C$2906,"accepted")</f>
        <v>#VALUE!</v>
      </c>
      <c r="D17" t="e">
        <f>SUMIFS('user stories'!$G$2:$G$2906,'user stories'!$H$2:$H$2906,$A17,'user stories'!$E$2:$E$2907,D$1,'user stories'!$C$2:$C$2906,"accepted")</f>
        <v>#VALUE!</v>
      </c>
      <c r="E17" t="e">
        <f>SUMIFS('user stories'!$G$2:$G$2906,'user stories'!$H$2:$H$2906,$A17,'user stories'!$E$2:$E$2907,E$1,'user stories'!$C$2:$C$2906,"accepted")</f>
        <v>#VALUE!</v>
      </c>
      <c r="F17" t="e">
        <f>SUMIFS('user stories'!$G$2:$G$2906,'user stories'!$H$2:$H$2906,$A17,'user stories'!$E$2:$E$2907,F$1,'user stories'!$C$2:$C$2906,"accepted")</f>
        <v>#VALUE!</v>
      </c>
      <c r="G17" t="e">
        <f>SUMIFS('user stories'!$G$2:$G$2906,'user stories'!$H$2:$H$2906,$A17,'user stories'!$E$2:$E$2907,G$1,'user stories'!$C$2:$C$2906,"accepted")</f>
        <v>#VALUE!</v>
      </c>
      <c r="H17" t="e">
        <f>SUMIFS('user stories'!$G$2:$G$2906,'user stories'!$H$2:$H$2906,$A17,'user stories'!$E$2:$E$2907,H$1,'user stories'!$C$2:$C$2906,"accepted")</f>
        <v>#VALUE!</v>
      </c>
      <c r="I17" t="e">
        <f>SUMIFS('user stories'!$G$2:$G$2906,'user stories'!$H$2:$H$2906,$A17,'user stories'!$E$2:$E$2907,I$1,'user stories'!$C$2:$C$2906,"accepted")</f>
        <v>#VALUE!</v>
      </c>
      <c r="J17" t="e">
        <f>SUMIFS('user stories'!$G$2:$G$2906,'user stories'!$H$2:$H$2906,$A17,'user stories'!$E$2:$E$2907,J$1,'user stories'!$C$2:$C$2906,"accepted")</f>
        <v>#VALUE!</v>
      </c>
      <c r="K17" t="e">
        <f>SUMIFS('user stories'!$G$2:$G$2906,'user stories'!$H$2:$H$2906,$A17,'user stories'!$E$2:$E$2907,K$1,'user stories'!$C$2:$C$2906,"accepted")</f>
        <v>#VALUE!</v>
      </c>
      <c r="L17" t="e">
        <f>SUMIFS('user stories'!$G$2:$G$2906,'user stories'!$H$2:$H$2906,$A17,'user stories'!$E$2:$E$2907,L$1,'user stories'!$C$2:$C$2906,"accepted")</f>
        <v>#VALUE!</v>
      </c>
      <c r="M17" t="e">
        <f>SUMIFS('user stories'!$G$2:$G$2906,'user stories'!$H$2:$H$2906,$A17,'user stories'!$E$2:$E$2907,M$1,'user stories'!$C$2:$C$2906,"accepted")</f>
        <v>#VALUE!</v>
      </c>
      <c r="N17" t="e">
        <f>SUMIFS('user stories'!$G$2:$G$2906,'user stories'!$H$2:$H$2906,$A17,'user stories'!$E$2:$E$2907,N$1,'user stories'!$C$2:$C$2906,"accepted")</f>
        <v>#VALUE!</v>
      </c>
      <c r="O17" t="e">
        <f>SUMIFS('user stories'!$G$2:$G$2906,'user stories'!$H$2:$H$2906,$A17,'user stories'!$E$2:$E$2907,O$1,'user stories'!$C$2:$C$2906,"accepted")</f>
        <v>#VALUE!</v>
      </c>
      <c r="P17" t="e">
        <f>SUMIFS('user stories'!$G$2:$G$2906,'user stories'!$H$2:$H$2906,$A17,'user stories'!$E$2:$E$2907,P$1,'user stories'!$C$2:$C$2906,"accepted")</f>
        <v>#VALUE!</v>
      </c>
      <c r="Q17" t="e">
        <f>SUMIFS('user stories'!$G$2:$G$2906,'user stories'!$H$2:$H$2906,$A17,'user stories'!$E$2:$E$2907,Q$1,'user stories'!$C$2:$C$2906,"accepted")</f>
        <v>#VALUE!</v>
      </c>
      <c r="R17" t="e">
        <f>SUMIFS('user stories'!$G$2:$G$2906,'user stories'!$H$2:$H$2906,$A17,'user stories'!$E$2:$E$2907,R$1,'user stories'!$C$2:$C$2906,"accepted")</f>
        <v>#VALUE!</v>
      </c>
      <c r="S17" t="e">
        <f>SUMIFS('user stories'!$G$2:$G$2906,'user stories'!$H$2:$H$2906,$A17,'user stories'!$E$2:$E$2907,S$1,'user stories'!$C$2:$C$2906,"accepted")</f>
        <v>#VALUE!</v>
      </c>
      <c r="T17" t="e">
        <f>SUMIFS('user stories'!$G$2:$G$2906,'user stories'!$H$2:$H$2906,$A17,'user stories'!$E$2:$E$2907,T$1,'user stories'!$C$2:$C$2906,"accepted")</f>
        <v>#VALUE!</v>
      </c>
      <c r="U17" t="e">
        <f>SUMIFS('user stories'!$G$2:$G$2906,'user stories'!$H$2:$H$2906,$A17,'user stories'!$E$2:$E$2907,U$1,'user stories'!$C$2:$C$2906,"accepted")</f>
        <v>#VALUE!</v>
      </c>
      <c r="V17" t="e">
        <f>SUMIFS('user stories'!$G$2:$G$2906,'user stories'!$H$2:$H$2906,$A17,'user stories'!$E$2:$E$2907,V$1,'user stories'!$C$2:$C$2906,"accepted")</f>
        <v>#VALUE!</v>
      </c>
      <c r="W17" t="e">
        <f>SUMIFS('user stories'!$G$2:$G$2906,'user stories'!$H$2:$H$2906,$A17,'user stories'!$E$2:$E$2907,W$1,'user stories'!$C$2:$C$2906,"accepted")</f>
        <v>#VALUE!</v>
      </c>
      <c r="X17" t="e">
        <f>SUMIFS('user stories'!$G$2:$G$2906,'user stories'!$H$2:$H$2906,$A17,'user stories'!$E$2:$E$2907,X$1,'user stories'!$C$2:$C$2906,"accepted")</f>
        <v>#VALUE!</v>
      </c>
      <c r="Y17" t="e">
        <f>SUMIFS('user stories'!$G$2:$G$2906,'user stories'!$H$2:$H$2906,$A17,'user stories'!$E$2:$E$2907,Y$1,'user stories'!$C$2:$C$2906,"accepted")</f>
        <v>#VALUE!</v>
      </c>
      <c r="Z17" t="e">
        <f>SUMIFS('user stories'!$G$2:$G$2906,'user stories'!$H$2:$H$2906,$A17,'user stories'!$E$2:$E$2907,Z$1,'user stories'!$C$2:$C$2906,"accepted")</f>
        <v>#VALUE!</v>
      </c>
      <c r="AA17" t="e">
        <f>SUMIFS('user stories'!$G$2:$G$2906,'user stories'!$H$2:$H$2906,$A17,'user stories'!$E$2:$E$2907,AA$1,'user stories'!$C$2:$C$2906,"accepted")</f>
        <v>#VALUE!</v>
      </c>
      <c r="AB17" t="e">
        <f>SUMIFS('user stories'!$G$2:$G$2906,'user stories'!$H$2:$H$2906,$A17,'user stories'!$E$2:$E$2907,AB$1,'user stories'!$C$2:$C$2906,"accepted")</f>
        <v>#VALUE!</v>
      </c>
      <c r="AC17" t="e">
        <f>SUMIFS('user stories'!$G$2:$G$2906,'user stories'!$H$2:$H$2906,$A17,'user stories'!$E$2:$E$2907,AC$1,'user stories'!$C$2:$C$2906,"accepted")</f>
        <v>#VALUE!</v>
      </c>
      <c r="AD17" t="e">
        <f>SUMIFS('user stories'!$G$2:$G$2906,'user stories'!$H$2:$H$2906,$A17,'user stories'!$E$2:$E$2907,AD$1,'user stories'!$C$2:$C$2906,"accepted")</f>
        <v>#VALUE!</v>
      </c>
      <c r="AE17" t="e">
        <f>SUMIFS('user stories'!$G$2:$G$2906,'user stories'!$H$2:$H$2906,$A17,'user stories'!$E$2:$E$2907,AE$1,'user stories'!$C$2:$C$2906,"accepted")</f>
        <v>#VALUE!</v>
      </c>
      <c r="AF17" t="e">
        <f>SUMIFS('user stories'!$G$2:$G$2906,'user stories'!$H$2:$H$2906,$A17,'user stories'!$E$2:$E$2907,AF$1,'user stories'!$C$2:$C$2906,"accepted")</f>
        <v>#VALUE!</v>
      </c>
      <c r="AG17" t="e">
        <f>SUMIFS('user stories'!$G$2:$G$2906,'user stories'!$H$2:$H$2906,$A17,'user stories'!$E$2:$E$2907,AG$1,'user stories'!$C$2:$C$2906,"accepted")</f>
        <v>#VALUE!</v>
      </c>
      <c r="AH17" t="e">
        <f>SUMIFS('user stories'!$G$2:$G$2906,'user stories'!$H$2:$H$2906,$A17,'user stories'!$E$2:$E$2907,AH$1,'user stories'!$C$2:$C$2906,"accepted")</f>
        <v>#VALUE!</v>
      </c>
      <c r="AI17" t="e">
        <f>SUMIFS('user stories'!$G$2:$G$2906,'user stories'!$H$2:$H$2906,$A17,'user stories'!$E$2:$E$2907,AI$1,'user stories'!$C$2:$C$2906,"accepted")</f>
        <v>#VALUE!</v>
      </c>
      <c r="AJ17" t="e">
        <f>SUMIFS('user stories'!$G$2:$G$2906,'user stories'!$H$2:$H$2906,$A17,'user stories'!$E$2:$E$2907,AJ$1,'user stories'!$C$2:$C$2906,"accepted")</f>
        <v>#VALUE!</v>
      </c>
      <c r="AK17" t="e">
        <f>SUMIFS('user stories'!$G$2:$G$2906,'user stories'!$H$2:$H$2906,$A17,'user stories'!$E$2:$E$2907,AK$1,'user stories'!$C$2:$C$2906,"accepted")</f>
        <v>#VALUE!</v>
      </c>
      <c r="AL17" t="e">
        <f>SUMIFS('user stories'!$G$2:$G$2906,'user stories'!$H$2:$H$2906,$A17,'user stories'!$E$2:$E$2907,AL$1,'user stories'!$C$2:$C$2906,"accepted")</f>
        <v>#VALUE!</v>
      </c>
      <c r="AM17" t="e">
        <f>SUMIFS('user stories'!$G$2:$G$2906,'user stories'!$H$2:$H$2906,$A17,'user stories'!$E$2:$E$2907,AM$1,'user stories'!$C$2:$C$2906,"accepted")</f>
        <v>#VALUE!</v>
      </c>
      <c r="AN17" t="e">
        <f>SUMIFS('user stories'!$G$2:$G$2906,'user stories'!$H$2:$H$2906,$A17,'user stories'!$E$2:$E$2907,AN$1,'user stories'!$C$2:$C$2906,"accepted")</f>
        <v>#VALUE!</v>
      </c>
      <c r="AO17" t="e">
        <f>SUMIFS('user stories'!$G$2:$G$2906,'user stories'!$H$2:$H$2906,$A17,'user stories'!$E$2:$E$2907,AO$1,'user stories'!$C$2:$C$2906,"accepted")</f>
        <v>#VALUE!</v>
      </c>
      <c r="AP17" t="e">
        <f>SUMIFS('user stories'!$G$2:$G$2906,'user stories'!$H$2:$H$2906,$A17,'user stories'!$E$2:$E$2907,AP$1,'user stories'!$C$2:$C$2906,"accepted")</f>
        <v>#VALUE!</v>
      </c>
      <c r="AQ17" t="e">
        <f>SUMIFS('user stories'!$G$2:$G$2906,'user stories'!$H$2:$H$2906,$A17,'user stories'!$E$2:$E$2907,AQ$1,'user stories'!$C$2:$C$2906,"accepted")</f>
        <v>#VALUE!</v>
      </c>
      <c r="AR17" t="e">
        <f>SUMIFS('user stories'!$G$2:$G$2906,'user stories'!$H$2:$H$2906,$A17,'user stories'!$E$2:$E$2907,AR$1,'user stories'!$C$2:$C$2906,"accepted")</f>
        <v>#VALUE!</v>
      </c>
      <c r="AS17" t="e">
        <f>SUMIFS('user stories'!$G$2:$G$2906,'user stories'!$H$2:$H$2906,$A17,'user stories'!$E$2:$E$2907,AS$1,'user stories'!$C$2:$C$2906,"accepted")</f>
        <v>#VALUE!</v>
      </c>
      <c r="AT17" t="e">
        <f>SUMIFS('user stories'!$G$2:$G$2906,'user stories'!$H$2:$H$2906,$A17,'user stories'!$E$2:$E$2907,AT$1,'user stories'!$C$2:$C$2906,"accepted")</f>
        <v>#VALUE!</v>
      </c>
      <c r="AU17" t="e">
        <f>SUMIFS('user stories'!$G$2:$G$2906,'user stories'!$H$2:$H$2906,$A17,'user stories'!$E$2:$E$2907,AU$1,'user stories'!$C$2:$C$2906,"accepted")</f>
        <v>#VALUE!</v>
      </c>
      <c r="AV17" t="e">
        <f>SUMIFS('user stories'!$G$2:$G$2906,'user stories'!$H$2:$H$2906,$A17,'user stories'!$E$2:$E$2907,AV$1,'user stories'!$C$2:$C$2906,"accepted")</f>
        <v>#VALUE!</v>
      </c>
      <c r="AW17" t="e">
        <f>SUMIFS('user stories'!$G$2:$G$2906,'user stories'!$H$2:$H$2906,$A17,'user stories'!$E$2:$E$2907,AW$1,'user stories'!$C$2:$C$2906,"accepted")</f>
        <v>#VALUE!</v>
      </c>
      <c r="AX17" t="e">
        <f>SUMIFS('user stories'!$G$2:$G$2906,'user stories'!$H$2:$H$2906,$A17,'user stories'!$E$2:$E$2907,AX$1,'user stories'!$C$2:$C$2906,"accepted")</f>
        <v>#VALUE!</v>
      </c>
      <c r="AY17" t="e">
        <f>SUMIFS('user stories'!$G$2:$G$2906,'user stories'!$H$2:$H$2906,$A17,'user stories'!$E$2:$E$2907,AY$1,'user stories'!$C$2:$C$2906,"accepted")</f>
        <v>#VALUE!</v>
      </c>
      <c r="AZ17" t="e">
        <f>SUMIFS('user stories'!$G$2:$G$2906,'user stories'!$H$2:$H$2906,$A17,'user stories'!$E$2:$E$2907,AZ$1,'user stories'!$C$2:$C$2906,"accepted")</f>
        <v>#VALUE!</v>
      </c>
      <c r="BA17" t="e">
        <f>SUMIFS('user stories'!$G$2:$G$2906,'user stories'!$H$2:$H$2906,$A17,'user stories'!$E$2:$E$2907,BA$1,'user stories'!$C$2:$C$2906,"accepted")</f>
        <v>#VALUE!</v>
      </c>
      <c r="BB17" t="e">
        <f>SUMIFS('user stories'!$G$2:$G$2906,'user stories'!$H$2:$H$2906,$A17,'user stories'!$E$2:$E$2907,BB$1,'user stories'!$C$2:$C$2906,"accepted")</f>
        <v>#VALUE!</v>
      </c>
      <c r="BC17" t="e">
        <f>SUMIFS('user stories'!$G$2:$G$2906,'user stories'!$H$2:$H$2906,$A17,'user stories'!$E$2:$E$2907,BC$1,'user stories'!$C$2:$C$2906,"accepted")</f>
        <v>#VALUE!</v>
      </c>
      <c r="BD17" s="3" t="e">
        <f t="shared" si="0"/>
        <v>#VALUE!</v>
      </c>
    </row>
    <row r="18" spans="1:56">
      <c r="A18" t="s">
        <v>82</v>
      </c>
      <c r="B18" t="e">
        <f>SUMIFS('user stories'!$G$2:$G$2906,'user stories'!$H$2:$H$2906,$A18,'user stories'!$E$2:$E$2907,B$1,'user stories'!$C$2:$C$2906,"accepted")</f>
        <v>#VALUE!</v>
      </c>
      <c r="C18" t="e">
        <f>SUMIFS('user stories'!$G$2:$G$2906,'user stories'!$H$2:$H$2906,$A18,'user stories'!$E$2:$E$2907,C$1,'user stories'!$C$2:$C$2906,"accepted")</f>
        <v>#VALUE!</v>
      </c>
      <c r="D18" t="e">
        <f>SUMIFS('user stories'!$G$2:$G$2906,'user stories'!$H$2:$H$2906,$A18,'user stories'!$E$2:$E$2907,D$1,'user stories'!$C$2:$C$2906,"accepted")</f>
        <v>#VALUE!</v>
      </c>
      <c r="E18" t="e">
        <f>SUMIFS('user stories'!$G$2:$G$2906,'user stories'!$H$2:$H$2906,$A18,'user stories'!$E$2:$E$2907,E$1,'user stories'!$C$2:$C$2906,"accepted")</f>
        <v>#VALUE!</v>
      </c>
      <c r="F18" t="e">
        <f>SUMIFS('user stories'!$G$2:$G$2906,'user stories'!$H$2:$H$2906,$A18,'user stories'!$E$2:$E$2907,F$1,'user stories'!$C$2:$C$2906,"accepted")</f>
        <v>#VALUE!</v>
      </c>
      <c r="G18" t="e">
        <f>SUMIFS('user stories'!$G$2:$G$2906,'user stories'!$H$2:$H$2906,$A18,'user stories'!$E$2:$E$2907,G$1,'user stories'!$C$2:$C$2906,"accepted")</f>
        <v>#VALUE!</v>
      </c>
      <c r="H18" t="e">
        <f>SUMIFS('user stories'!$G$2:$G$2906,'user stories'!$H$2:$H$2906,$A18,'user stories'!$E$2:$E$2907,H$1,'user stories'!$C$2:$C$2906,"accepted")</f>
        <v>#VALUE!</v>
      </c>
      <c r="I18" t="e">
        <f>SUMIFS('user stories'!$G$2:$G$2906,'user stories'!$H$2:$H$2906,$A18,'user stories'!$E$2:$E$2907,I$1,'user stories'!$C$2:$C$2906,"accepted")</f>
        <v>#VALUE!</v>
      </c>
      <c r="J18" t="e">
        <f>SUMIFS('user stories'!$G$2:$G$2906,'user stories'!$H$2:$H$2906,$A18,'user stories'!$E$2:$E$2907,J$1,'user stories'!$C$2:$C$2906,"accepted")</f>
        <v>#VALUE!</v>
      </c>
      <c r="K18" t="e">
        <f>SUMIFS('user stories'!$G$2:$G$2906,'user stories'!$H$2:$H$2906,$A18,'user stories'!$E$2:$E$2907,K$1,'user stories'!$C$2:$C$2906,"accepted")</f>
        <v>#VALUE!</v>
      </c>
      <c r="L18" t="e">
        <f>SUMIFS('user stories'!$G$2:$G$2906,'user stories'!$H$2:$H$2906,$A18,'user stories'!$E$2:$E$2907,L$1,'user stories'!$C$2:$C$2906,"accepted")</f>
        <v>#VALUE!</v>
      </c>
      <c r="M18" t="e">
        <f>SUMIFS('user stories'!$G$2:$G$2906,'user stories'!$H$2:$H$2906,$A18,'user stories'!$E$2:$E$2907,M$1,'user stories'!$C$2:$C$2906,"accepted")</f>
        <v>#VALUE!</v>
      </c>
      <c r="N18" t="e">
        <f>SUMIFS('user stories'!$G$2:$G$2906,'user stories'!$H$2:$H$2906,$A18,'user stories'!$E$2:$E$2907,N$1,'user stories'!$C$2:$C$2906,"accepted")</f>
        <v>#VALUE!</v>
      </c>
      <c r="O18" t="e">
        <f>SUMIFS('user stories'!$G$2:$G$2906,'user stories'!$H$2:$H$2906,$A18,'user stories'!$E$2:$E$2907,O$1,'user stories'!$C$2:$C$2906,"accepted")</f>
        <v>#VALUE!</v>
      </c>
      <c r="P18" t="e">
        <f>SUMIFS('user stories'!$G$2:$G$2906,'user stories'!$H$2:$H$2906,$A18,'user stories'!$E$2:$E$2907,P$1,'user stories'!$C$2:$C$2906,"accepted")</f>
        <v>#VALUE!</v>
      </c>
      <c r="Q18" t="e">
        <f>SUMIFS('user stories'!$G$2:$G$2906,'user stories'!$H$2:$H$2906,$A18,'user stories'!$E$2:$E$2907,Q$1,'user stories'!$C$2:$C$2906,"accepted")</f>
        <v>#VALUE!</v>
      </c>
      <c r="R18" t="e">
        <f>SUMIFS('user stories'!$G$2:$G$2906,'user stories'!$H$2:$H$2906,$A18,'user stories'!$E$2:$E$2907,R$1,'user stories'!$C$2:$C$2906,"accepted")</f>
        <v>#VALUE!</v>
      </c>
      <c r="S18" t="e">
        <f>SUMIFS('user stories'!$G$2:$G$2906,'user stories'!$H$2:$H$2906,$A18,'user stories'!$E$2:$E$2907,S$1,'user stories'!$C$2:$C$2906,"accepted")</f>
        <v>#VALUE!</v>
      </c>
      <c r="T18" t="e">
        <f>SUMIFS('user stories'!$G$2:$G$2906,'user stories'!$H$2:$H$2906,$A18,'user stories'!$E$2:$E$2907,T$1,'user stories'!$C$2:$C$2906,"accepted")</f>
        <v>#VALUE!</v>
      </c>
      <c r="U18" t="e">
        <f>SUMIFS('user stories'!$G$2:$G$2906,'user stories'!$H$2:$H$2906,$A18,'user stories'!$E$2:$E$2907,U$1,'user stories'!$C$2:$C$2906,"accepted")</f>
        <v>#VALUE!</v>
      </c>
      <c r="V18" t="e">
        <f>SUMIFS('user stories'!$G$2:$G$2906,'user stories'!$H$2:$H$2906,$A18,'user stories'!$E$2:$E$2907,V$1,'user stories'!$C$2:$C$2906,"accepted")</f>
        <v>#VALUE!</v>
      </c>
      <c r="W18" t="e">
        <f>SUMIFS('user stories'!$G$2:$G$2906,'user stories'!$H$2:$H$2906,$A18,'user stories'!$E$2:$E$2907,W$1,'user stories'!$C$2:$C$2906,"accepted")</f>
        <v>#VALUE!</v>
      </c>
      <c r="X18" t="e">
        <f>SUMIFS('user stories'!$G$2:$G$2906,'user stories'!$H$2:$H$2906,$A18,'user stories'!$E$2:$E$2907,X$1,'user stories'!$C$2:$C$2906,"accepted")</f>
        <v>#VALUE!</v>
      </c>
      <c r="Y18" t="e">
        <f>SUMIFS('user stories'!$G$2:$G$2906,'user stories'!$H$2:$H$2906,$A18,'user stories'!$E$2:$E$2907,Y$1,'user stories'!$C$2:$C$2906,"accepted")</f>
        <v>#VALUE!</v>
      </c>
      <c r="Z18" t="e">
        <f>SUMIFS('user stories'!$G$2:$G$2906,'user stories'!$H$2:$H$2906,$A18,'user stories'!$E$2:$E$2907,Z$1,'user stories'!$C$2:$C$2906,"accepted")</f>
        <v>#VALUE!</v>
      </c>
      <c r="AA18" t="e">
        <f>SUMIFS('user stories'!$G$2:$G$2906,'user stories'!$H$2:$H$2906,$A18,'user stories'!$E$2:$E$2907,AA$1,'user stories'!$C$2:$C$2906,"accepted")</f>
        <v>#VALUE!</v>
      </c>
      <c r="AB18" t="e">
        <f>SUMIFS('user stories'!$G$2:$G$2906,'user stories'!$H$2:$H$2906,$A18,'user stories'!$E$2:$E$2907,AB$1,'user stories'!$C$2:$C$2906,"accepted")</f>
        <v>#VALUE!</v>
      </c>
      <c r="AC18" t="e">
        <f>SUMIFS('user stories'!$G$2:$G$2906,'user stories'!$H$2:$H$2906,$A18,'user stories'!$E$2:$E$2907,AC$1,'user stories'!$C$2:$C$2906,"accepted")</f>
        <v>#VALUE!</v>
      </c>
      <c r="AD18" t="e">
        <f>SUMIFS('user stories'!$G$2:$G$2906,'user stories'!$H$2:$H$2906,$A18,'user stories'!$E$2:$E$2907,AD$1,'user stories'!$C$2:$C$2906,"accepted")</f>
        <v>#VALUE!</v>
      </c>
      <c r="AE18" t="e">
        <f>SUMIFS('user stories'!$G$2:$G$2906,'user stories'!$H$2:$H$2906,$A18,'user stories'!$E$2:$E$2907,AE$1,'user stories'!$C$2:$C$2906,"accepted")</f>
        <v>#VALUE!</v>
      </c>
      <c r="AF18" t="e">
        <f>SUMIFS('user stories'!$G$2:$G$2906,'user stories'!$H$2:$H$2906,$A18,'user stories'!$E$2:$E$2907,AF$1,'user stories'!$C$2:$C$2906,"accepted")</f>
        <v>#VALUE!</v>
      </c>
      <c r="AG18" t="e">
        <f>SUMIFS('user stories'!$G$2:$G$2906,'user stories'!$H$2:$H$2906,$A18,'user stories'!$E$2:$E$2907,AG$1,'user stories'!$C$2:$C$2906,"accepted")</f>
        <v>#VALUE!</v>
      </c>
      <c r="AH18" t="e">
        <f>SUMIFS('user stories'!$G$2:$G$2906,'user stories'!$H$2:$H$2906,$A18,'user stories'!$E$2:$E$2907,AH$1,'user stories'!$C$2:$C$2906,"accepted")</f>
        <v>#VALUE!</v>
      </c>
      <c r="AI18" t="e">
        <f>SUMIFS('user stories'!$G$2:$G$2906,'user stories'!$H$2:$H$2906,$A18,'user stories'!$E$2:$E$2907,AI$1,'user stories'!$C$2:$C$2906,"accepted")</f>
        <v>#VALUE!</v>
      </c>
      <c r="AJ18" t="e">
        <f>SUMIFS('user stories'!$G$2:$G$2906,'user stories'!$H$2:$H$2906,$A18,'user stories'!$E$2:$E$2907,AJ$1,'user stories'!$C$2:$C$2906,"accepted")</f>
        <v>#VALUE!</v>
      </c>
      <c r="AK18" t="e">
        <f>SUMIFS('user stories'!$G$2:$G$2906,'user stories'!$H$2:$H$2906,$A18,'user stories'!$E$2:$E$2907,AK$1,'user stories'!$C$2:$C$2906,"accepted")</f>
        <v>#VALUE!</v>
      </c>
      <c r="AL18" t="e">
        <f>SUMIFS('user stories'!$G$2:$G$2906,'user stories'!$H$2:$H$2906,$A18,'user stories'!$E$2:$E$2907,AL$1,'user stories'!$C$2:$C$2906,"accepted")</f>
        <v>#VALUE!</v>
      </c>
      <c r="AM18" t="e">
        <f>SUMIFS('user stories'!$G$2:$G$2906,'user stories'!$H$2:$H$2906,$A18,'user stories'!$E$2:$E$2907,AM$1,'user stories'!$C$2:$C$2906,"accepted")</f>
        <v>#VALUE!</v>
      </c>
      <c r="AN18" t="e">
        <f>SUMIFS('user stories'!$G$2:$G$2906,'user stories'!$H$2:$H$2906,$A18,'user stories'!$E$2:$E$2907,AN$1,'user stories'!$C$2:$C$2906,"accepted")</f>
        <v>#VALUE!</v>
      </c>
      <c r="AO18" t="e">
        <f>SUMIFS('user stories'!$G$2:$G$2906,'user stories'!$H$2:$H$2906,$A18,'user stories'!$E$2:$E$2907,AO$1,'user stories'!$C$2:$C$2906,"accepted")</f>
        <v>#VALUE!</v>
      </c>
      <c r="AP18" t="e">
        <f>SUMIFS('user stories'!$G$2:$G$2906,'user stories'!$H$2:$H$2906,$A18,'user stories'!$E$2:$E$2907,AP$1,'user stories'!$C$2:$C$2906,"accepted")</f>
        <v>#VALUE!</v>
      </c>
      <c r="AQ18" t="e">
        <f>SUMIFS('user stories'!$G$2:$G$2906,'user stories'!$H$2:$H$2906,$A18,'user stories'!$E$2:$E$2907,AQ$1,'user stories'!$C$2:$C$2906,"accepted")</f>
        <v>#VALUE!</v>
      </c>
      <c r="AR18" t="e">
        <f>SUMIFS('user stories'!$G$2:$G$2906,'user stories'!$H$2:$H$2906,$A18,'user stories'!$E$2:$E$2907,AR$1,'user stories'!$C$2:$C$2906,"accepted")</f>
        <v>#VALUE!</v>
      </c>
      <c r="AS18" t="e">
        <f>SUMIFS('user stories'!$G$2:$G$2906,'user stories'!$H$2:$H$2906,$A18,'user stories'!$E$2:$E$2907,AS$1,'user stories'!$C$2:$C$2906,"accepted")</f>
        <v>#VALUE!</v>
      </c>
      <c r="AT18" t="e">
        <f>SUMIFS('user stories'!$G$2:$G$2906,'user stories'!$H$2:$H$2906,$A18,'user stories'!$E$2:$E$2907,AT$1,'user stories'!$C$2:$C$2906,"accepted")</f>
        <v>#VALUE!</v>
      </c>
      <c r="AU18" t="e">
        <f>SUMIFS('user stories'!$G$2:$G$2906,'user stories'!$H$2:$H$2906,$A18,'user stories'!$E$2:$E$2907,AU$1,'user stories'!$C$2:$C$2906,"accepted")</f>
        <v>#VALUE!</v>
      </c>
      <c r="AV18" t="e">
        <f>SUMIFS('user stories'!$G$2:$G$2906,'user stories'!$H$2:$H$2906,$A18,'user stories'!$E$2:$E$2907,AV$1,'user stories'!$C$2:$C$2906,"accepted")</f>
        <v>#VALUE!</v>
      </c>
      <c r="AW18" t="e">
        <f>SUMIFS('user stories'!$G$2:$G$2906,'user stories'!$H$2:$H$2906,$A18,'user stories'!$E$2:$E$2907,AW$1,'user stories'!$C$2:$C$2906,"accepted")</f>
        <v>#VALUE!</v>
      </c>
      <c r="AX18" t="e">
        <f>SUMIFS('user stories'!$G$2:$G$2906,'user stories'!$H$2:$H$2906,$A18,'user stories'!$E$2:$E$2907,AX$1,'user stories'!$C$2:$C$2906,"accepted")</f>
        <v>#VALUE!</v>
      </c>
      <c r="AY18" t="e">
        <f>SUMIFS('user stories'!$G$2:$G$2906,'user stories'!$H$2:$H$2906,$A18,'user stories'!$E$2:$E$2907,AY$1,'user stories'!$C$2:$C$2906,"accepted")</f>
        <v>#VALUE!</v>
      </c>
      <c r="AZ18" t="e">
        <f>SUMIFS('user stories'!$G$2:$G$2906,'user stories'!$H$2:$H$2906,$A18,'user stories'!$E$2:$E$2907,AZ$1,'user stories'!$C$2:$C$2906,"accepted")</f>
        <v>#VALUE!</v>
      </c>
      <c r="BA18" t="e">
        <f>SUMIFS('user stories'!$G$2:$G$2906,'user stories'!$H$2:$H$2906,$A18,'user stories'!$E$2:$E$2907,BA$1,'user stories'!$C$2:$C$2906,"accepted")</f>
        <v>#VALUE!</v>
      </c>
      <c r="BB18" t="e">
        <f>SUMIFS('user stories'!$G$2:$G$2906,'user stories'!$H$2:$H$2906,$A18,'user stories'!$E$2:$E$2907,BB$1,'user stories'!$C$2:$C$2906,"accepted")</f>
        <v>#VALUE!</v>
      </c>
      <c r="BC18" t="e">
        <f>SUMIFS('user stories'!$G$2:$G$2906,'user stories'!$H$2:$H$2906,$A18,'user stories'!$E$2:$E$2907,BC$1,'user stories'!$C$2:$C$2906,"accepted")</f>
        <v>#VALUE!</v>
      </c>
      <c r="BD18" s="3" t="e">
        <f t="shared" si="0"/>
        <v>#VALUE!</v>
      </c>
    </row>
    <row r="19" spans="1:56">
      <c r="A19" t="s">
        <v>271</v>
      </c>
      <c r="B19" t="e">
        <f>SUMIFS('user stories'!$G$2:$G$2906,'user stories'!$H$2:$H$2906,$A19,'user stories'!$E$2:$E$2907,B$1,'user stories'!$C$2:$C$2906,"accepted")</f>
        <v>#VALUE!</v>
      </c>
      <c r="C19" t="e">
        <f>SUMIFS('user stories'!$G$2:$G$2906,'user stories'!$H$2:$H$2906,$A19,'user stories'!$E$2:$E$2907,C$1,'user stories'!$C$2:$C$2906,"accepted")</f>
        <v>#VALUE!</v>
      </c>
      <c r="D19" t="e">
        <f>SUMIFS('user stories'!$G$2:$G$2906,'user stories'!$H$2:$H$2906,$A19,'user stories'!$E$2:$E$2907,D$1,'user stories'!$C$2:$C$2906,"accepted")</f>
        <v>#VALUE!</v>
      </c>
      <c r="E19" t="e">
        <f>SUMIFS('user stories'!$G$2:$G$2906,'user stories'!$H$2:$H$2906,$A19,'user stories'!$E$2:$E$2907,E$1,'user stories'!$C$2:$C$2906,"accepted")</f>
        <v>#VALUE!</v>
      </c>
      <c r="F19" t="e">
        <f>SUMIFS('user stories'!$G$2:$G$2906,'user stories'!$H$2:$H$2906,$A19,'user stories'!$E$2:$E$2907,F$1,'user stories'!$C$2:$C$2906,"accepted")</f>
        <v>#VALUE!</v>
      </c>
      <c r="G19" t="e">
        <f>SUMIFS('user stories'!$G$2:$G$2906,'user stories'!$H$2:$H$2906,$A19,'user stories'!$E$2:$E$2907,G$1,'user stories'!$C$2:$C$2906,"accepted")</f>
        <v>#VALUE!</v>
      </c>
      <c r="H19" t="e">
        <f>SUMIFS('user stories'!$G$2:$G$2906,'user stories'!$H$2:$H$2906,$A19,'user stories'!$E$2:$E$2907,H$1,'user stories'!$C$2:$C$2906,"accepted")</f>
        <v>#VALUE!</v>
      </c>
      <c r="I19" t="e">
        <f>SUMIFS('user stories'!$G$2:$G$2906,'user stories'!$H$2:$H$2906,$A19,'user stories'!$E$2:$E$2907,I$1,'user stories'!$C$2:$C$2906,"accepted")</f>
        <v>#VALUE!</v>
      </c>
      <c r="J19" t="e">
        <f>SUMIFS('user stories'!$G$2:$G$2906,'user stories'!$H$2:$H$2906,$A19,'user stories'!$E$2:$E$2907,J$1,'user stories'!$C$2:$C$2906,"accepted")</f>
        <v>#VALUE!</v>
      </c>
      <c r="K19" t="e">
        <f>SUMIFS('user stories'!$G$2:$G$2906,'user stories'!$H$2:$H$2906,$A19,'user stories'!$E$2:$E$2907,K$1,'user stories'!$C$2:$C$2906,"accepted")</f>
        <v>#VALUE!</v>
      </c>
      <c r="L19" t="e">
        <f>SUMIFS('user stories'!$G$2:$G$2906,'user stories'!$H$2:$H$2906,$A19,'user stories'!$E$2:$E$2907,L$1,'user stories'!$C$2:$C$2906,"accepted")</f>
        <v>#VALUE!</v>
      </c>
      <c r="M19" t="e">
        <f>SUMIFS('user stories'!$G$2:$G$2906,'user stories'!$H$2:$H$2906,$A19,'user stories'!$E$2:$E$2907,M$1,'user stories'!$C$2:$C$2906,"accepted")</f>
        <v>#VALUE!</v>
      </c>
      <c r="N19" t="e">
        <f>SUMIFS('user stories'!$G$2:$G$2906,'user stories'!$H$2:$H$2906,$A19,'user stories'!$E$2:$E$2907,N$1,'user stories'!$C$2:$C$2906,"accepted")</f>
        <v>#VALUE!</v>
      </c>
      <c r="O19" t="e">
        <f>SUMIFS('user stories'!$G$2:$G$2906,'user stories'!$H$2:$H$2906,$A19,'user stories'!$E$2:$E$2907,O$1,'user stories'!$C$2:$C$2906,"accepted")</f>
        <v>#VALUE!</v>
      </c>
      <c r="P19" t="e">
        <f>SUMIFS('user stories'!$G$2:$G$2906,'user stories'!$H$2:$H$2906,$A19,'user stories'!$E$2:$E$2907,P$1,'user stories'!$C$2:$C$2906,"accepted")</f>
        <v>#VALUE!</v>
      </c>
      <c r="Q19" t="e">
        <f>SUMIFS('user stories'!$G$2:$G$2906,'user stories'!$H$2:$H$2906,$A19,'user stories'!$E$2:$E$2907,Q$1,'user stories'!$C$2:$C$2906,"accepted")</f>
        <v>#VALUE!</v>
      </c>
      <c r="R19" t="e">
        <f>SUMIFS('user stories'!$G$2:$G$2906,'user stories'!$H$2:$H$2906,$A19,'user stories'!$E$2:$E$2907,R$1,'user stories'!$C$2:$C$2906,"accepted")</f>
        <v>#VALUE!</v>
      </c>
      <c r="S19" t="e">
        <f>SUMIFS('user stories'!$G$2:$G$2906,'user stories'!$H$2:$H$2906,$A19,'user stories'!$E$2:$E$2907,S$1,'user stories'!$C$2:$C$2906,"accepted")</f>
        <v>#VALUE!</v>
      </c>
      <c r="T19" t="e">
        <f>SUMIFS('user stories'!$G$2:$G$2906,'user stories'!$H$2:$H$2906,$A19,'user stories'!$E$2:$E$2907,T$1,'user stories'!$C$2:$C$2906,"accepted")</f>
        <v>#VALUE!</v>
      </c>
      <c r="U19" t="e">
        <f>SUMIFS('user stories'!$G$2:$G$2906,'user stories'!$H$2:$H$2906,$A19,'user stories'!$E$2:$E$2907,U$1,'user stories'!$C$2:$C$2906,"accepted")</f>
        <v>#VALUE!</v>
      </c>
      <c r="V19" t="e">
        <f>SUMIFS('user stories'!$G$2:$G$2906,'user stories'!$H$2:$H$2906,$A19,'user stories'!$E$2:$E$2907,V$1,'user stories'!$C$2:$C$2906,"accepted")</f>
        <v>#VALUE!</v>
      </c>
      <c r="W19" t="e">
        <f>SUMIFS('user stories'!$G$2:$G$2906,'user stories'!$H$2:$H$2906,$A19,'user stories'!$E$2:$E$2907,W$1,'user stories'!$C$2:$C$2906,"accepted")</f>
        <v>#VALUE!</v>
      </c>
      <c r="X19" t="e">
        <f>SUMIFS('user stories'!$G$2:$G$2906,'user stories'!$H$2:$H$2906,$A19,'user stories'!$E$2:$E$2907,X$1,'user stories'!$C$2:$C$2906,"accepted")</f>
        <v>#VALUE!</v>
      </c>
      <c r="Y19" t="e">
        <f>SUMIFS('user stories'!$G$2:$G$2906,'user stories'!$H$2:$H$2906,$A19,'user stories'!$E$2:$E$2907,Y$1,'user stories'!$C$2:$C$2906,"accepted")</f>
        <v>#VALUE!</v>
      </c>
      <c r="Z19" t="e">
        <f>SUMIFS('user stories'!$G$2:$G$2906,'user stories'!$H$2:$H$2906,$A19,'user stories'!$E$2:$E$2907,Z$1,'user stories'!$C$2:$C$2906,"accepted")</f>
        <v>#VALUE!</v>
      </c>
      <c r="AA19" t="e">
        <f>SUMIFS('user stories'!$G$2:$G$2906,'user stories'!$H$2:$H$2906,$A19,'user stories'!$E$2:$E$2907,AA$1,'user stories'!$C$2:$C$2906,"accepted")</f>
        <v>#VALUE!</v>
      </c>
      <c r="AB19" t="e">
        <f>SUMIFS('user stories'!$G$2:$G$2906,'user stories'!$H$2:$H$2906,$A19,'user stories'!$E$2:$E$2907,AB$1,'user stories'!$C$2:$C$2906,"accepted")</f>
        <v>#VALUE!</v>
      </c>
      <c r="AC19" t="e">
        <f>SUMIFS('user stories'!$G$2:$G$2906,'user stories'!$H$2:$H$2906,$A19,'user stories'!$E$2:$E$2907,AC$1,'user stories'!$C$2:$C$2906,"accepted")</f>
        <v>#VALUE!</v>
      </c>
      <c r="AD19" t="e">
        <f>SUMIFS('user stories'!$G$2:$G$2906,'user stories'!$H$2:$H$2906,$A19,'user stories'!$E$2:$E$2907,AD$1,'user stories'!$C$2:$C$2906,"accepted")</f>
        <v>#VALUE!</v>
      </c>
      <c r="AE19" t="e">
        <f>SUMIFS('user stories'!$G$2:$G$2906,'user stories'!$H$2:$H$2906,$A19,'user stories'!$E$2:$E$2907,AE$1,'user stories'!$C$2:$C$2906,"accepted")</f>
        <v>#VALUE!</v>
      </c>
      <c r="AF19" t="e">
        <f>SUMIFS('user stories'!$G$2:$G$2906,'user stories'!$H$2:$H$2906,$A19,'user stories'!$E$2:$E$2907,AF$1,'user stories'!$C$2:$C$2906,"accepted")</f>
        <v>#VALUE!</v>
      </c>
      <c r="AG19" t="e">
        <f>SUMIFS('user stories'!$G$2:$G$2906,'user stories'!$H$2:$H$2906,$A19,'user stories'!$E$2:$E$2907,AG$1,'user stories'!$C$2:$C$2906,"accepted")</f>
        <v>#VALUE!</v>
      </c>
      <c r="AH19" t="e">
        <f>SUMIFS('user stories'!$G$2:$G$2906,'user stories'!$H$2:$H$2906,$A19,'user stories'!$E$2:$E$2907,AH$1,'user stories'!$C$2:$C$2906,"accepted")</f>
        <v>#VALUE!</v>
      </c>
      <c r="AI19" t="e">
        <f>SUMIFS('user stories'!$G$2:$G$2906,'user stories'!$H$2:$H$2906,$A19,'user stories'!$E$2:$E$2907,AI$1,'user stories'!$C$2:$C$2906,"accepted")</f>
        <v>#VALUE!</v>
      </c>
      <c r="AJ19" t="e">
        <f>SUMIFS('user stories'!$G$2:$G$2906,'user stories'!$H$2:$H$2906,$A19,'user stories'!$E$2:$E$2907,AJ$1,'user stories'!$C$2:$C$2906,"accepted")</f>
        <v>#VALUE!</v>
      </c>
      <c r="AK19" t="e">
        <f>SUMIFS('user stories'!$G$2:$G$2906,'user stories'!$H$2:$H$2906,$A19,'user stories'!$E$2:$E$2907,AK$1,'user stories'!$C$2:$C$2906,"accepted")</f>
        <v>#VALUE!</v>
      </c>
      <c r="AL19" t="e">
        <f>SUMIFS('user stories'!$G$2:$G$2906,'user stories'!$H$2:$H$2906,$A19,'user stories'!$E$2:$E$2907,AL$1,'user stories'!$C$2:$C$2906,"accepted")</f>
        <v>#VALUE!</v>
      </c>
      <c r="AM19" t="e">
        <f>SUMIFS('user stories'!$G$2:$G$2906,'user stories'!$H$2:$H$2906,$A19,'user stories'!$E$2:$E$2907,AM$1,'user stories'!$C$2:$C$2906,"accepted")</f>
        <v>#VALUE!</v>
      </c>
      <c r="AN19" t="e">
        <f>SUMIFS('user stories'!$G$2:$G$2906,'user stories'!$H$2:$H$2906,$A19,'user stories'!$E$2:$E$2907,AN$1,'user stories'!$C$2:$C$2906,"accepted")</f>
        <v>#VALUE!</v>
      </c>
      <c r="AO19" t="e">
        <f>SUMIFS('user stories'!$G$2:$G$2906,'user stories'!$H$2:$H$2906,$A19,'user stories'!$E$2:$E$2907,AO$1,'user stories'!$C$2:$C$2906,"accepted")</f>
        <v>#VALUE!</v>
      </c>
      <c r="AP19" t="e">
        <f>SUMIFS('user stories'!$G$2:$G$2906,'user stories'!$H$2:$H$2906,$A19,'user stories'!$E$2:$E$2907,AP$1,'user stories'!$C$2:$C$2906,"accepted")</f>
        <v>#VALUE!</v>
      </c>
      <c r="AQ19" t="e">
        <f>SUMIFS('user stories'!$G$2:$G$2906,'user stories'!$H$2:$H$2906,$A19,'user stories'!$E$2:$E$2907,AQ$1,'user stories'!$C$2:$C$2906,"accepted")</f>
        <v>#VALUE!</v>
      </c>
      <c r="AR19" t="e">
        <f>SUMIFS('user stories'!$G$2:$G$2906,'user stories'!$H$2:$H$2906,$A19,'user stories'!$E$2:$E$2907,AR$1,'user stories'!$C$2:$C$2906,"accepted")</f>
        <v>#VALUE!</v>
      </c>
      <c r="AS19" t="e">
        <f>SUMIFS('user stories'!$G$2:$G$2906,'user stories'!$H$2:$H$2906,$A19,'user stories'!$E$2:$E$2907,AS$1,'user stories'!$C$2:$C$2906,"accepted")</f>
        <v>#VALUE!</v>
      </c>
      <c r="AT19" t="e">
        <f>SUMIFS('user stories'!$G$2:$G$2906,'user stories'!$H$2:$H$2906,$A19,'user stories'!$E$2:$E$2907,AT$1,'user stories'!$C$2:$C$2906,"accepted")</f>
        <v>#VALUE!</v>
      </c>
      <c r="AU19" t="e">
        <f>SUMIFS('user stories'!$G$2:$G$2906,'user stories'!$H$2:$H$2906,$A19,'user stories'!$E$2:$E$2907,AU$1,'user stories'!$C$2:$C$2906,"accepted")</f>
        <v>#VALUE!</v>
      </c>
      <c r="AV19" t="e">
        <f>SUMIFS('user stories'!$G$2:$G$2906,'user stories'!$H$2:$H$2906,$A19,'user stories'!$E$2:$E$2907,AV$1,'user stories'!$C$2:$C$2906,"accepted")</f>
        <v>#VALUE!</v>
      </c>
      <c r="AW19" t="e">
        <f>SUMIFS('user stories'!$G$2:$G$2906,'user stories'!$H$2:$H$2906,$A19,'user stories'!$E$2:$E$2907,AW$1,'user stories'!$C$2:$C$2906,"accepted")</f>
        <v>#VALUE!</v>
      </c>
      <c r="AX19" t="e">
        <f>SUMIFS('user stories'!$G$2:$G$2906,'user stories'!$H$2:$H$2906,$A19,'user stories'!$E$2:$E$2907,AX$1,'user stories'!$C$2:$C$2906,"accepted")</f>
        <v>#VALUE!</v>
      </c>
      <c r="AY19" t="e">
        <f>SUMIFS('user stories'!$G$2:$G$2906,'user stories'!$H$2:$H$2906,$A19,'user stories'!$E$2:$E$2907,AY$1,'user stories'!$C$2:$C$2906,"accepted")</f>
        <v>#VALUE!</v>
      </c>
      <c r="AZ19" t="e">
        <f>SUMIFS('user stories'!$G$2:$G$2906,'user stories'!$H$2:$H$2906,$A19,'user stories'!$E$2:$E$2907,AZ$1,'user stories'!$C$2:$C$2906,"accepted")</f>
        <v>#VALUE!</v>
      </c>
      <c r="BA19" t="e">
        <f>SUMIFS('user stories'!$G$2:$G$2906,'user stories'!$H$2:$H$2906,$A19,'user stories'!$E$2:$E$2907,BA$1,'user stories'!$C$2:$C$2906,"accepted")</f>
        <v>#VALUE!</v>
      </c>
      <c r="BB19" t="e">
        <f>SUMIFS('user stories'!$G$2:$G$2906,'user stories'!$H$2:$H$2906,$A19,'user stories'!$E$2:$E$2907,BB$1,'user stories'!$C$2:$C$2906,"accepted")</f>
        <v>#VALUE!</v>
      </c>
      <c r="BC19" t="e">
        <f>SUMIFS('user stories'!$G$2:$G$2906,'user stories'!$H$2:$H$2906,$A19,'user stories'!$E$2:$E$2907,BC$1,'user stories'!$C$2:$C$2906,"accepted")</f>
        <v>#VALUE!</v>
      </c>
      <c r="BD19" s="3" t="e">
        <f t="shared" si="0"/>
        <v>#VALUE!</v>
      </c>
    </row>
    <row r="20" spans="1:56">
      <c r="A20" t="s">
        <v>198</v>
      </c>
      <c r="B20" t="e">
        <f>SUMIFS('user stories'!$G$2:$G$2906,'user stories'!$H$2:$H$2906,$A20,'user stories'!$E$2:$E$2907,B$1,'user stories'!$C$2:$C$2906,"accepted")</f>
        <v>#VALUE!</v>
      </c>
      <c r="C20" t="e">
        <f>SUMIFS('user stories'!$G$2:$G$2906,'user stories'!$H$2:$H$2906,$A20,'user stories'!$E$2:$E$2907,C$1,'user stories'!$C$2:$C$2906,"accepted")</f>
        <v>#VALUE!</v>
      </c>
      <c r="D20" t="e">
        <f>SUMIFS('user stories'!$G$2:$G$2906,'user stories'!$H$2:$H$2906,$A20,'user stories'!$E$2:$E$2907,D$1,'user stories'!$C$2:$C$2906,"accepted")</f>
        <v>#VALUE!</v>
      </c>
      <c r="E20" t="e">
        <f>SUMIFS('user stories'!$G$2:$G$2906,'user stories'!$H$2:$H$2906,$A20,'user stories'!$E$2:$E$2907,E$1,'user stories'!$C$2:$C$2906,"accepted")</f>
        <v>#VALUE!</v>
      </c>
      <c r="F20" t="e">
        <f>SUMIFS('user stories'!$G$2:$G$2906,'user stories'!$H$2:$H$2906,$A20,'user stories'!$E$2:$E$2907,F$1,'user stories'!$C$2:$C$2906,"accepted")</f>
        <v>#VALUE!</v>
      </c>
      <c r="G20" t="e">
        <f>SUMIFS('user stories'!$G$2:$G$2906,'user stories'!$H$2:$H$2906,$A20,'user stories'!$E$2:$E$2907,G$1,'user stories'!$C$2:$C$2906,"accepted")</f>
        <v>#VALUE!</v>
      </c>
      <c r="H20" t="e">
        <f>SUMIFS('user stories'!$G$2:$G$2906,'user stories'!$H$2:$H$2906,$A20,'user stories'!$E$2:$E$2907,H$1,'user stories'!$C$2:$C$2906,"accepted")</f>
        <v>#VALUE!</v>
      </c>
      <c r="I20" t="e">
        <f>SUMIFS('user stories'!$G$2:$G$2906,'user stories'!$H$2:$H$2906,$A20,'user stories'!$E$2:$E$2907,I$1,'user stories'!$C$2:$C$2906,"accepted")</f>
        <v>#VALUE!</v>
      </c>
      <c r="J20" t="e">
        <f>SUMIFS('user stories'!$G$2:$G$2906,'user stories'!$H$2:$H$2906,$A20,'user stories'!$E$2:$E$2907,J$1,'user stories'!$C$2:$C$2906,"accepted")</f>
        <v>#VALUE!</v>
      </c>
      <c r="K20" t="e">
        <f>SUMIFS('user stories'!$G$2:$G$2906,'user stories'!$H$2:$H$2906,$A20,'user stories'!$E$2:$E$2907,K$1,'user stories'!$C$2:$C$2906,"accepted")</f>
        <v>#VALUE!</v>
      </c>
      <c r="L20" t="e">
        <f>SUMIFS('user stories'!$G$2:$G$2906,'user stories'!$H$2:$H$2906,$A20,'user stories'!$E$2:$E$2907,L$1,'user stories'!$C$2:$C$2906,"accepted")</f>
        <v>#VALUE!</v>
      </c>
      <c r="M20" t="e">
        <f>SUMIFS('user stories'!$G$2:$G$2906,'user stories'!$H$2:$H$2906,$A20,'user stories'!$E$2:$E$2907,M$1,'user stories'!$C$2:$C$2906,"accepted")</f>
        <v>#VALUE!</v>
      </c>
      <c r="N20" t="e">
        <f>SUMIFS('user stories'!$G$2:$G$2906,'user stories'!$H$2:$H$2906,$A20,'user stories'!$E$2:$E$2907,N$1,'user stories'!$C$2:$C$2906,"accepted")</f>
        <v>#VALUE!</v>
      </c>
      <c r="O20" t="e">
        <f>SUMIFS('user stories'!$G$2:$G$2906,'user stories'!$H$2:$H$2906,$A20,'user stories'!$E$2:$E$2907,O$1,'user stories'!$C$2:$C$2906,"accepted")</f>
        <v>#VALUE!</v>
      </c>
      <c r="P20" t="e">
        <f>SUMIFS('user stories'!$G$2:$G$2906,'user stories'!$H$2:$H$2906,$A20,'user stories'!$E$2:$E$2907,P$1,'user stories'!$C$2:$C$2906,"accepted")</f>
        <v>#VALUE!</v>
      </c>
      <c r="Q20" t="e">
        <f>SUMIFS('user stories'!$G$2:$G$2906,'user stories'!$H$2:$H$2906,$A20,'user stories'!$E$2:$E$2907,Q$1,'user stories'!$C$2:$C$2906,"accepted")</f>
        <v>#VALUE!</v>
      </c>
      <c r="R20" t="e">
        <f>SUMIFS('user stories'!$G$2:$G$2906,'user stories'!$H$2:$H$2906,$A20,'user stories'!$E$2:$E$2907,R$1,'user stories'!$C$2:$C$2906,"accepted")</f>
        <v>#VALUE!</v>
      </c>
      <c r="S20" t="e">
        <f>SUMIFS('user stories'!$G$2:$G$2906,'user stories'!$H$2:$H$2906,$A20,'user stories'!$E$2:$E$2907,S$1,'user stories'!$C$2:$C$2906,"accepted")</f>
        <v>#VALUE!</v>
      </c>
      <c r="T20" t="e">
        <f>SUMIFS('user stories'!$G$2:$G$2906,'user stories'!$H$2:$H$2906,$A20,'user stories'!$E$2:$E$2907,T$1,'user stories'!$C$2:$C$2906,"accepted")</f>
        <v>#VALUE!</v>
      </c>
      <c r="U20" t="e">
        <f>SUMIFS('user stories'!$G$2:$G$2906,'user stories'!$H$2:$H$2906,$A20,'user stories'!$E$2:$E$2907,U$1,'user stories'!$C$2:$C$2906,"accepted")</f>
        <v>#VALUE!</v>
      </c>
      <c r="V20" t="e">
        <f>SUMIFS('user stories'!$G$2:$G$2906,'user stories'!$H$2:$H$2906,$A20,'user stories'!$E$2:$E$2907,V$1,'user stories'!$C$2:$C$2906,"accepted")</f>
        <v>#VALUE!</v>
      </c>
      <c r="W20" t="e">
        <f>SUMIFS('user stories'!$G$2:$G$2906,'user stories'!$H$2:$H$2906,$A20,'user stories'!$E$2:$E$2907,W$1,'user stories'!$C$2:$C$2906,"accepted")</f>
        <v>#VALUE!</v>
      </c>
      <c r="X20" t="e">
        <f>SUMIFS('user stories'!$G$2:$G$2906,'user stories'!$H$2:$H$2906,$A20,'user stories'!$E$2:$E$2907,X$1,'user stories'!$C$2:$C$2906,"accepted")</f>
        <v>#VALUE!</v>
      </c>
      <c r="Y20" t="e">
        <f>SUMIFS('user stories'!$G$2:$G$2906,'user stories'!$H$2:$H$2906,$A20,'user stories'!$E$2:$E$2907,Y$1,'user stories'!$C$2:$C$2906,"accepted")</f>
        <v>#VALUE!</v>
      </c>
      <c r="Z20" t="e">
        <f>SUMIFS('user stories'!$G$2:$G$2906,'user stories'!$H$2:$H$2906,$A20,'user stories'!$E$2:$E$2907,Z$1,'user stories'!$C$2:$C$2906,"accepted")</f>
        <v>#VALUE!</v>
      </c>
      <c r="AA20" t="e">
        <f>SUMIFS('user stories'!$G$2:$G$2906,'user stories'!$H$2:$H$2906,$A20,'user stories'!$E$2:$E$2907,AA$1,'user stories'!$C$2:$C$2906,"accepted")</f>
        <v>#VALUE!</v>
      </c>
      <c r="AB20" t="e">
        <f>SUMIFS('user stories'!$G$2:$G$2906,'user stories'!$H$2:$H$2906,$A20,'user stories'!$E$2:$E$2907,AB$1,'user stories'!$C$2:$C$2906,"accepted")</f>
        <v>#VALUE!</v>
      </c>
      <c r="AC20" t="e">
        <f>SUMIFS('user stories'!$G$2:$G$2906,'user stories'!$H$2:$H$2906,$A20,'user stories'!$E$2:$E$2907,AC$1,'user stories'!$C$2:$C$2906,"accepted")</f>
        <v>#VALUE!</v>
      </c>
      <c r="AD20" t="e">
        <f>SUMIFS('user stories'!$G$2:$G$2906,'user stories'!$H$2:$H$2906,$A20,'user stories'!$E$2:$E$2907,AD$1,'user stories'!$C$2:$C$2906,"accepted")</f>
        <v>#VALUE!</v>
      </c>
      <c r="AE20" t="e">
        <f>SUMIFS('user stories'!$G$2:$G$2906,'user stories'!$H$2:$H$2906,$A20,'user stories'!$E$2:$E$2907,AE$1,'user stories'!$C$2:$C$2906,"accepted")</f>
        <v>#VALUE!</v>
      </c>
      <c r="AF20" t="e">
        <f>SUMIFS('user stories'!$G$2:$G$2906,'user stories'!$H$2:$H$2906,$A20,'user stories'!$E$2:$E$2907,AF$1,'user stories'!$C$2:$C$2906,"accepted")</f>
        <v>#VALUE!</v>
      </c>
      <c r="AG20" t="e">
        <f>SUMIFS('user stories'!$G$2:$G$2906,'user stories'!$H$2:$H$2906,$A20,'user stories'!$E$2:$E$2907,AG$1,'user stories'!$C$2:$C$2906,"accepted")</f>
        <v>#VALUE!</v>
      </c>
      <c r="AH20" t="e">
        <f>SUMIFS('user stories'!$G$2:$G$2906,'user stories'!$H$2:$H$2906,$A20,'user stories'!$E$2:$E$2907,AH$1,'user stories'!$C$2:$C$2906,"accepted")</f>
        <v>#VALUE!</v>
      </c>
      <c r="AI20" t="e">
        <f>SUMIFS('user stories'!$G$2:$G$2906,'user stories'!$H$2:$H$2906,$A20,'user stories'!$E$2:$E$2907,AI$1,'user stories'!$C$2:$C$2906,"accepted")</f>
        <v>#VALUE!</v>
      </c>
      <c r="AJ20" t="e">
        <f>SUMIFS('user stories'!$G$2:$G$2906,'user stories'!$H$2:$H$2906,$A20,'user stories'!$E$2:$E$2907,AJ$1,'user stories'!$C$2:$C$2906,"accepted")</f>
        <v>#VALUE!</v>
      </c>
      <c r="AK20" t="e">
        <f>SUMIFS('user stories'!$G$2:$G$2906,'user stories'!$H$2:$H$2906,$A20,'user stories'!$E$2:$E$2907,AK$1,'user stories'!$C$2:$C$2906,"accepted")</f>
        <v>#VALUE!</v>
      </c>
      <c r="AL20" t="e">
        <f>SUMIFS('user stories'!$G$2:$G$2906,'user stories'!$H$2:$H$2906,$A20,'user stories'!$E$2:$E$2907,AL$1,'user stories'!$C$2:$C$2906,"accepted")</f>
        <v>#VALUE!</v>
      </c>
      <c r="AM20" t="e">
        <f>SUMIFS('user stories'!$G$2:$G$2906,'user stories'!$H$2:$H$2906,$A20,'user stories'!$E$2:$E$2907,AM$1,'user stories'!$C$2:$C$2906,"accepted")</f>
        <v>#VALUE!</v>
      </c>
      <c r="AN20" t="e">
        <f>SUMIFS('user stories'!$G$2:$G$2906,'user stories'!$H$2:$H$2906,$A20,'user stories'!$E$2:$E$2907,AN$1,'user stories'!$C$2:$C$2906,"accepted")</f>
        <v>#VALUE!</v>
      </c>
      <c r="AO20" t="e">
        <f>SUMIFS('user stories'!$G$2:$G$2906,'user stories'!$H$2:$H$2906,$A20,'user stories'!$E$2:$E$2907,AO$1,'user stories'!$C$2:$C$2906,"accepted")</f>
        <v>#VALUE!</v>
      </c>
      <c r="AP20" t="e">
        <f>SUMIFS('user stories'!$G$2:$G$2906,'user stories'!$H$2:$H$2906,$A20,'user stories'!$E$2:$E$2907,AP$1,'user stories'!$C$2:$C$2906,"accepted")</f>
        <v>#VALUE!</v>
      </c>
      <c r="AQ20" t="e">
        <f>SUMIFS('user stories'!$G$2:$G$2906,'user stories'!$H$2:$H$2906,$A20,'user stories'!$E$2:$E$2907,AQ$1,'user stories'!$C$2:$C$2906,"accepted")</f>
        <v>#VALUE!</v>
      </c>
      <c r="AR20" t="e">
        <f>SUMIFS('user stories'!$G$2:$G$2906,'user stories'!$H$2:$H$2906,$A20,'user stories'!$E$2:$E$2907,AR$1,'user stories'!$C$2:$C$2906,"accepted")</f>
        <v>#VALUE!</v>
      </c>
      <c r="AS20" t="e">
        <f>SUMIFS('user stories'!$G$2:$G$2906,'user stories'!$H$2:$H$2906,$A20,'user stories'!$E$2:$E$2907,AS$1,'user stories'!$C$2:$C$2906,"accepted")</f>
        <v>#VALUE!</v>
      </c>
      <c r="AT20" t="e">
        <f>SUMIFS('user stories'!$G$2:$G$2906,'user stories'!$H$2:$H$2906,$A20,'user stories'!$E$2:$E$2907,AT$1,'user stories'!$C$2:$C$2906,"accepted")</f>
        <v>#VALUE!</v>
      </c>
      <c r="AU20" t="e">
        <f>SUMIFS('user stories'!$G$2:$G$2906,'user stories'!$H$2:$H$2906,$A20,'user stories'!$E$2:$E$2907,AU$1,'user stories'!$C$2:$C$2906,"accepted")</f>
        <v>#VALUE!</v>
      </c>
      <c r="AV20" t="e">
        <f>SUMIFS('user stories'!$G$2:$G$2906,'user stories'!$H$2:$H$2906,$A20,'user stories'!$E$2:$E$2907,AV$1,'user stories'!$C$2:$C$2906,"accepted")</f>
        <v>#VALUE!</v>
      </c>
      <c r="AW20" t="e">
        <f>SUMIFS('user stories'!$G$2:$G$2906,'user stories'!$H$2:$H$2906,$A20,'user stories'!$E$2:$E$2907,AW$1,'user stories'!$C$2:$C$2906,"accepted")</f>
        <v>#VALUE!</v>
      </c>
      <c r="AX20" t="e">
        <f>SUMIFS('user stories'!$G$2:$G$2906,'user stories'!$H$2:$H$2906,$A20,'user stories'!$E$2:$E$2907,AX$1,'user stories'!$C$2:$C$2906,"accepted")</f>
        <v>#VALUE!</v>
      </c>
      <c r="AY20" t="e">
        <f>SUMIFS('user stories'!$G$2:$G$2906,'user stories'!$H$2:$H$2906,$A20,'user stories'!$E$2:$E$2907,AY$1,'user stories'!$C$2:$C$2906,"accepted")</f>
        <v>#VALUE!</v>
      </c>
      <c r="AZ20" t="e">
        <f>SUMIFS('user stories'!$G$2:$G$2906,'user stories'!$H$2:$H$2906,$A20,'user stories'!$E$2:$E$2907,AZ$1,'user stories'!$C$2:$C$2906,"accepted")</f>
        <v>#VALUE!</v>
      </c>
      <c r="BA20" t="e">
        <f>SUMIFS('user stories'!$G$2:$G$2906,'user stories'!$H$2:$H$2906,$A20,'user stories'!$E$2:$E$2907,BA$1,'user stories'!$C$2:$C$2906,"accepted")</f>
        <v>#VALUE!</v>
      </c>
      <c r="BB20" t="e">
        <f>SUMIFS('user stories'!$G$2:$G$2906,'user stories'!$H$2:$H$2906,$A20,'user stories'!$E$2:$E$2907,BB$1,'user stories'!$C$2:$C$2906,"accepted")</f>
        <v>#VALUE!</v>
      </c>
      <c r="BC20" t="e">
        <f>SUMIFS('user stories'!$G$2:$G$2906,'user stories'!$H$2:$H$2906,$A20,'user stories'!$E$2:$E$2907,BC$1,'user stories'!$C$2:$C$2906,"accepted")</f>
        <v>#VALUE!</v>
      </c>
      <c r="BD20" s="3" t="e">
        <f t="shared" si="0"/>
        <v>#VALUE!</v>
      </c>
    </row>
    <row r="21" spans="1:56">
      <c r="A21" t="s">
        <v>251</v>
      </c>
      <c r="B21" t="e">
        <f>SUMIFS('user stories'!$G$2:$G$2906,'user stories'!$H$2:$H$2906,$A21,'user stories'!$E$2:$E$2907,B$1,'user stories'!$C$2:$C$2906,"accepted")</f>
        <v>#VALUE!</v>
      </c>
      <c r="C21" t="e">
        <f>SUMIFS('user stories'!$G$2:$G$2906,'user stories'!$H$2:$H$2906,$A21,'user stories'!$E$2:$E$2907,C$1,'user stories'!$C$2:$C$2906,"accepted")</f>
        <v>#VALUE!</v>
      </c>
      <c r="D21" t="e">
        <f>SUMIFS('user stories'!$G$2:$G$2906,'user stories'!$H$2:$H$2906,$A21,'user stories'!$E$2:$E$2907,D$1,'user stories'!$C$2:$C$2906,"accepted")</f>
        <v>#VALUE!</v>
      </c>
      <c r="E21" t="e">
        <f>SUMIFS('user stories'!$G$2:$G$2906,'user stories'!$H$2:$H$2906,$A21,'user stories'!$E$2:$E$2907,E$1,'user stories'!$C$2:$C$2906,"accepted")</f>
        <v>#VALUE!</v>
      </c>
      <c r="F21" t="e">
        <f>SUMIFS('user stories'!$G$2:$G$2906,'user stories'!$H$2:$H$2906,$A21,'user stories'!$E$2:$E$2907,F$1,'user stories'!$C$2:$C$2906,"accepted")</f>
        <v>#VALUE!</v>
      </c>
      <c r="G21" t="e">
        <f>SUMIFS('user stories'!$G$2:$G$2906,'user stories'!$H$2:$H$2906,$A21,'user stories'!$E$2:$E$2907,G$1,'user stories'!$C$2:$C$2906,"accepted")</f>
        <v>#VALUE!</v>
      </c>
      <c r="H21" t="e">
        <f>SUMIFS('user stories'!$G$2:$G$2906,'user stories'!$H$2:$H$2906,$A21,'user stories'!$E$2:$E$2907,H$1,'user stories'!$C$2:$C$2906,"accepted")</f>
        <v>#VALUE!</v>
      </c>
      <c r="I21" t="e">
        <f>SUMIFS('user stories'!$G$2:$G$2906,'user stories'!$H$2:$H$2906,$A21,'user stories'!$E$2:$E$2907,I$1,'user stories'!$C$2:$C$2906,"accepted")</f>
        <v>#VALUE!</v>
      </c>
      <c r="J21" t="e">
        <f>SUMIFS('user stories'!$G$2:$G$2906,'user stories'!$H$2:$H$2906,$A21,'user stories'!$E$2:$E$2907,J$1,'user stories'!$C$2:$C$2906,"accepted")</f>
        <v>#VALUE!</v>
      </c>
      <c r="K21" t="e">
        <f>SUMIFS('user stories'!$G$2:$G$2906,'user stories'!$H$2:$H$2906,$A21,'user stories'!$E$2:$E$2907,K$1,'user stories'!$C$2:$C$2906,"accepted")</f>
        <v>#VALUE!</v>
      </c>
      <c r="L21" t="e">
        <f>SUMIFS('user stories'!$G$2:$G$2906,'user stories'!$H$2:$H$2906,$A21,'user stories'!$E$2:$E$2907,L$1,'user stories'!$C$2:$C$2906,"accepted")</f>
        <v>#VALUE!</v>
      </c>
      <c r="M21" t="e">
        <f>SUMIFS('user stories'!$G$2:$G$2906,'user stories'!$H$2:$H$2906,$A21,'user stories'!$E$2:$E$2907,M$1,'user stories'!$C$2:$C$2906,"accepted")</f>
        <v>#VALUE!</v>
      </c>
      <c r="N21" t="e">
        <f>SUMIFS('user stories'!$G$2:$G$2906,'user stories'!$H$2:$H$2906,$A21,'user stories'!$E$2:$E$2907,N$1,'user stories'!$C$2:$C$2906,"accepted")</f>
        <v>#VALUE!</v>
      </c>
      <c r="O21" t="e">
        <f>SUMIFS('user stories'!$G$2:$G$2906,'user stories'!$H$2:$H$2906,$A21,'user stories'!$E$2:$E$2907,O$1,'user stories'!$C$2:$C$2906,"accepted")</f>
        <v>#VALUE!</v>
      </c>
      <c r="P21" t="e">
        <f>SUMIFS('user stories'!$G$2:$G$2906,'user stories'!$H$2:$H$2906,$A21,'user stories'!$E$2:$E$2907,P$1,'user stories'!$C$2:$C$2906,"accepted")</f>
        <v>#VALUE!</v>
      </c>
      <c r="Q21" t="e">
        <f>SUMIFS('user stories'!$G$2:$G$2906,'user stories'!$H$2:$H$2906,$A21,'user stories'!$E$2:$E$2907,Q$1,'user stories'!$C$2:$C$2906,"accepted")</f>
        <v>#VALUE!</v>
      </c>
      <c r="R21" t="e">
        <f>SUMIFS('user stories'!$G$2:$G$2906,'user stories'!$H$2:$H$2906,$A21,'user stories'!$E$2:$E$2907,R$1,'user stories'!$C$2:$C$2906,"accepted")</f>
        <v>#VALUE!</v>
      </c>
      <c r="S21" t="e">
        <f>SUMIFS('user stories'!$G$2:$G$2906,'user stories'!$H$2:$H$2906,$A21,'user stories'!$E$2:$E$2907,S$1,'user stories'!$C$2:$C$2906,"accepted")</f>
        <v>#VALUE!</v>
      </c>
      <c r="T21" t="e">
        <f>SUMIFS('user stories'!$G$2:$G$2906,'user stories'!$H$2:$H$2906,$A21,'user stories'!$E$2:$E$2907,T$1,'user stories'!$C$2:$C$2906,"accepted")</f>
        <v>#VALUE!</v>
      </c>
      <c r="U21" t="e">
        <f>SUMIFS('user stories'!$G$2:$G$2906,'user stories'!$H$2:$H$2906,$A21,'user stories'!$E$2:$E$2907,U$1,'user stories'!$C$2:$C$2906,"accepted")</f>
        <v>#VALUE!</v>
      </c>
      <c r="V21" t="e">
        <f>SUMIFS('user stories'!$G$2:$G$2906,'user stories'!$H$2:$H$2906,$A21,'user stories'!$E$2:$E$2907,V$1,'user stories'!$C$2:$C$2906,"accepted")</f>
        <v>#VALUE!</v>
      </c>
      <c r="W21" t="e">
        <f>SUMIFS('user stories'!$G$2:$G$2906,'user stories'!$H$2:$H$2906,$A21,'user stories'!$E$2:$E$2907,W$1,'user stories'!$C$2:$C$2906,"accepted")</f>
        <v>#VALUE!</v>
      </c>
      <c r="X21" t="e">
        <f>SUMIFS('user stories'!$G$2:$G$2906,'user stories'!$H$2:$H$2906,$A21,'user stories'!$E$2:$E$2907,X$1,'user stories'!$C$2:$C$2906,"accepted")</f>
        <v>#VALUE!</v>
      </c>
      <c r="Y21" t="e">
        <f>SUMIFS('user stories'!$G$2:$G$2906,'user stories'!$H$2:$H$2906,$A21,'user stories'!$E$2:$E$2907,Y$1,'user stories'!$C$2:$C$2906,"accepted")</f>
        <v>#VALUE!</v>
      </c>
      <c r="Z21" t="e">
        <f>SUMIFS('user stories'!$G$2:$G$2906,'user stories'!$H$2:$H$2906,$A21,'user stories'!$E$2:$E$2907,Z$1,'user stories'!$C$2:$C$2906,"accepted")</f>
        <v>#VALUE!</v>
      </c>
      <c r="AA21" t="e">
        <f>SUMIFS('user stories'!$G$2:$G$2906,'user stories'!$H$2:$H$2906,$A21,'user stories'!$E$2:$E$2907,AA$1,'user stories'!$C$2:$C$2906,"accepted")</f>
        <v>#VALUE!</v>
      </c>
      <c r="AB21" t="e">
        <f>SUMIFS('user stories'!$G$2:$G$2906,'user stories'!$H$2:$H$2906,$A21,'user stories'!$E$2:$E$2907,AB$1,'user stories'!$C$2:$C$2906,"accepted")</f>
        <v>#VALUE!</v>
      </c>
      <c r="AC21" t="e">
        <f>SUMIFS('user stories'!$G$2:$G$2906,'user stories'!$H$2:$H$2906,$A21,'user stories'!$E$2:$E$2907,AC$1,'user stories'!$C$2:$C$2906,"accepted")</f>
        <v>#VALUE!</v>
      </c>
      <c r="AD21" t="e">
        <f>SUMIFS('user stories'!$G$2:$G$2906,'user stories'!$H$2:$H$2906,$A21,'user stories'!$E$2:$E$2907,AD$1,'user stories'!$C$2:$C$2906,"accepted")</f>
        <v>#VALUE!</v>
      </c>
      <c r="AE21" t="e">
        <f>SUMIFS('user stories'!$G$2:$G$2906,'user stories'!$H$2:$H$2906,$A21,'user stories'!$E$2:$E$2907,AE$1,'user stories'!$C$2:$C$2906,"accepted")</f>
        <v>#VALUE!</v>
      </c>
      <c r="AF21" t="e">
        <f>SUMIFS('user stories'!$G$2:$G$2906,'user stories'!$H$2:$H$2906,$A21,'user stories'!$E$2:$E$2907,AF$1,'user stories'!$C$2:$C$2906,"accepted")</f>
        <v>#VALUE!</v>
      </c>
      <c r="AG21" t="e">
        <f>SUMIFS('user stories'!$G$2:$G$2906,'user stories'!$H$2:$H$2906,$A21,'user stories'!$E$2:$E$2907,AG$1,'user stories'!$C$2:$C$2906,"accepted")</f>
        <v>#VALUE!</v>
      </c>
      <c r="AH21" t="e">
        <f>SUMIFS('user stories'!$G$2:$G$2906,'user stories'!$H$2:$H$2906,$A21,'user stories'!$E$2:$E$2907,AH$1,'user stories'!$C$2:$C$2906,"accepted")</f>
        <v>#VALUE!</v>
      </c>
      <c r="AI21" t="e">
        <f>SUMIFS('user stories'!$G$2:$G$2906,'user stories'!$H$2:$H$2906,$A21,'user stories'!$E$2:$E$2907,AI$1,'user stories'!$C$2:$C$2906,"accepted")</f>
        <v>#VALUE!</v>
      </c>
      <c r="AJ21" t="e">
        <f>SUMIFS('user stories'!$G$2:$G$2906,'user stories'!$H$2:$H$2906,$A21,'user stories'!$E$2:$E$2907,AJ$1,'user stories'!$C$2:$C$2906,"accepted")</f>
        <v>#VALUE!</v>
      </c>
      <c r="AK21" t="e">
        <f>SUMIFS('user stories'!$G$2:$G$2906,'user stories'!$H$2:$H$2906,$A21,'user stories'!$E$2:$E$2907,AK$1,'user stories'!$C$2:$C$2906,"accepted")</f>
        <v>#VALUE!</v>
      </c>
      <c r="AL21" t="e">
        <f>SUMIFS('user stories'!$G$2:$G$2906,'user stories'!$H$2:$H$2906,$A21,'user stories'!$E$2:$E$2907,AL$1,'user stories'!$C$2:$C$2906,"accepted")</f>
        <v>#VALUE!</v>
      </c>
      <c r="AM21" t="e">
        <f>SUMIFS('user stories'!$G$2:$G$2906,'user stories'!$H$2:$H$2906,$A21,'user stories'!$E$2:$E$2907,AM$1,'user stories'!$C$2:$C$2906,"accepted")</f>
        <v>#VALUE!</v>
      </c>
      <c r="AN21" t="e">
        <f>SUMIFS('user stories'!$G$2:$G$2906,'user stories'!$H$2:$H$2906,$A21,'user stories'!$E$2:$E$2907,AN$1,'user stories'!$C$2:$C$2906,"accepted")</f>
        <v>#VALUE!</v>
      </c>
      <c r="AO21" t="e">
        <f>SUMIFS('user stories'!$G$2:$G$2906,'user stories'!$H$2:$H$2906,$A21,'user stories'!$E$2:$E$2907,AO$1,'user stories'!$C$2:$C$2906,"accepted")</f>
        <v>#VALUE!</v>
      </c>
      <c r="AP21" t="e">
        <f>SUMIFS('user stories'!$G$2:$G$2906,'user stories'!$H$2:$H$2906,$A21,'user stories'!$E$2:$E$2907,AP$1,'user stories'!$C$2:$C$2906,"accepted")</f>
        <v>#VALUE!</v>
      </c>
      <c r="AQ21" t="e">
        <f>SUMIFS('user stories'!$G$2:$G$2906,'user stories'!$H$2:$H$2906,$A21,'user stories'!$E$2:$E$2907,AQ$1,'user stories'!$C$2:$C$2906,"accepted")</f>
        <v>#VALUE!</v>
      </c>
      <c r="AR21" t="e">
        <f>SUMIFS('user stories'!$G$2:$G$2906,'user stories'!$H$2:$H$2906,$A21,'user stories'!$E$2:$E$2907,AR$1,'user stories'!$C$2:$C$2906,"accepted")</f>
        <v>#VALUE!</v>
      </c>
      <c r="AS21" t="e">
        <f>SUMIFS('user stories'!$G$2:$G$2906,'user stories'!$H$2:$H$2906,$A21,'user stories'!$E$2:$E$2907,AS$1,'user stories'!$C$2:$C$2906,"accepted")</f>
        <v>#VALUE!</v>
      </c>
      <c r="AT21" t="e">
        <f>SUMIFS('user stories'!$G$2:$G$2906,'user stories'!$H$2:$H$2906,$A21,'user stories'!$E$2:$E$2907,AT$1,'user stories'!$C$2:$C$2906,"accepted")</f>
        <v>#VALUE!</v>
      </c>
      <c r="AU21" t="e">
        <f>SUMIFS('user stories'!$G$2:$G$2906,'user stories'!$H$2:$H$2906,$A21,'user stories'!$E$2:$E$2907,AU$1,'user stories'!$C$2:$C$2906,"accepted")</f>
        <v>#VALUE!</v>
      </c>
      <c r="AV21" t="e">
        <f>SUMIFS('user stories'!$G$2:$G$2906,'user stories'!$H$2:$H$2906,$A21,'user stories'!$E$2:$E$2907,AV$1,'user stories'!$C$2:$C$2906,"accepted")</f>
        <v>#VALUE!</v>
      </c>
      <c r="AW21" t="e">
        <f>SUMIFS('user stories'!$G$2:$G$2906,'user stories'!$H$2:$H$2906,$A21,'user stories'!$E$2:$E$2907,AW$1,'user stories'!$C$2:$C$2906,"accepted")</f>
        <v>#VALUE!</v>
      </c>
      <c r="AX21" t="e">
        <f>SUMIFS('user stories'!$G$2:$G$2906,'user stories'!$H$2:$H$2906,$A21,'user stories'!$E$2:$E$2907,AX$1,'user stories'!$C$2:$C$2906,"accepted")</f>
        <v>#VALUE!</v>
      </c>
      <c r="AY21" t="e">
        <f>SUMIFS('user stories'!$G$2:$G$2906,'user stories'!$H$2:$H$2906,$A21,'user stories'!$E$2:$E$2907,AY$1,'user stories'!$C$2:$C$2906,"accepted")</f>
        <v>#VALUE!</v>
      </c>
      <c r="AZ21" t="e">
        <f>SUMIFS('user stories'!$G$2:$G$2906,'user stories'!$H$2:$H$2906,$A21,'user stories'!$E$2:$E$2907,AZ$1,'user stories'!$C$2:$C$2906,"accepted")</f>
        <v>#VALUE!</v>
      </c>
      <c r="BA21" t="e">
        <f>SUMIFS('user stories'!$G$2:$G$2906,'user stories'!$H$2:$H$2906,$A21,'user stories'!$E$2:$E$2907,BA$1,'user stories'!$C$2:$C$2906,"accepted")</f>
        <v>#VALUE!</v>
      </c>
      <c r="BB21" t="e">
        <f>SUMIFS('user stories'!$G$2:$G$2906,'user stories'!$H$2:$H$2906,$A21,'user stories'!$E$2:$E$2907,BB$1,'user stories'!$C$2:$C$2906,"accepted")</f>
        <v>#VALUE!</v>
      </c>
      <c r="BC21" t="e">
        <f>SUMIFS('user stories'!$G$2:$G$2906,'user stories'!$H$2:$H$2906,$A21,'user stories'!$E$2:$E$2907,BC$1,'user stories'!$C$2:$C$2906,"accepted")</f>
        <v>#VALUE!</v>
      </c>
      <c r="BD21" s="3" t="e">
        <f t="shared" si="0"/>
        <v>#VALUE!</v>
      </c>
    </row>
    <row r="22" spans="1:56">
      <c r="A22" t="s">
        <v>97</v>
      </c>
      <c r="B22" t="e">
        <f>SUMIFS('user stories'!$G$2:$G$2906,'user stories'!$H$2:$H$2906,$A22,'user stories'!$E$2:$E$2907,B$1,'user stories'!$C$2:$C$2906,"accepted")</f>
        <v>#VALUE!</v>
      </c>
      <c r="C22" t="e">
        <f>SUMIFS('user stories'!$G$2:$G$2906,'user stories'!$H$2:$H$2906,$A22,'user stories'!$E$2:$E$2907,C$1,'user stories'!$C$2:$C$2906,"accepted")</f>
        <v>#VALUE!</v>
      </c>
      <c r="D22" t="e">
        <f>SUMIFS('user stories'!$G$2:$G$2906,'user stories'!$H$2:$H$2906,$A22,'user stories'!$E$2:$E$2907,D$1,'user stories'!$C$2:$C$2906,"accepted")</f>
        <v>#VALUE!</v>
      </c>
      <c r="E22" t="e">
        <f>SUMIFS('user stories'!$G$2:$G$2906,'user stories'!$H$2:$H$2906,$A22,'user stories'!$E$2:$E$2907,E$1,'user stories'!$C$2:$C$2906,"accepted")</f>
        <v>#VALUE!</v>
      </c>
      <c r="F22" t="e">
        <f>SUMIFS('user stories'!$G$2:$G$2906,'user stories'!$H$2:$H$2906,$A22,'user stories'!$E$2:$E$2907,F$1,'user stories'!$C$2:$C$2906,"accepted")</f>
        <v>#VALUE!</v>
      </c>
      <c r="G22" t="e">
        <f>SUMIFS('user stories'!$G$2:$G$2906,'user stories'!$H$2:$H$2906,$A22,'user stories'!$E$2:$E$2907,G$1,'user stories'!$C$2:$C$2906,"accepted")</f>
        <v>#VALUE!</v>
      </c>
      <c r="H22" t="e">
        <f>SUMIFS('user stories'!$G$2:$G$2906,'user stories'!$H$2:$H$2906,$A22,'user stories'!$E$2:$E$2907,H$1,'user stories'!$C$2:$C$2906,"accepted")</f>
        <v>#VALUE!</v>
      </c>
      <c r="I22" t="e">
        <f>SUMIFS('user stories'!$G$2:$G$2906,'user stories'!$H$2:$H$2906,$A22,'user stories'!$E$2:$E$2907,I$1,'user stories'!$C$2:$C$2906,"accepted")</f>
        <v>#VALUE!</v>
      </c>
      <c r="J22" t="e">
        <f>SUMIFS('user stories'!$G$2:$G$2906,'user stories'!$H$2:$H$2906,$A22,'user stories'!$E$2:$E$2907,J$1,'user stories'!$C$2:$C$2906,"accepted")</f>
        <v>#VALUE!</v>
      </c>
      <c r="K22" t="e">
        <f>SUMIFS('user stories'!$G$2:$G$2906,'user stories'!$H$2:$H$2906,$A22,'user stories'!$E$2:$E$2907,K$1,'user stories'!$C$2:$C$2906,"accepted")</f>
        <v>#VALUE!</v>
      </c>
      <c r="L22" t="e">
        <f>SUMIFS('user stories'!$G$2:$G$2906,'user stories'!$H$2:$H$2906,$A22,'user stories'!$E$2:$E$2907,L$1,'user stories'!$C$2:$C$2906,"accepted")</f>
        <v>#VALUE!</v>
      </c>
      <c r="M22" t="e">
        <f>SUMIFS('user stories'!$G$2:$G$2906,'user stories'!$H$2:$H$2906,$A22,'user stories'!$E$2:$E$2907,M$1,'user stories'!$C$2:$C$2906,"accepted")</f>
        <v>#VALUE!</v>
      </c>
      <c r="N22" t="e">
        <f>SUMIFS('user stories'!$G$2:$G$2906,'user stories'!$H$2:$H$2906,$A22,'user stories'!$E$2:$E$2907,N$1,'user stories'!$C$2:$C$2906,"accepted")</f>
        <v>#VALUE!</v>
      </c>
      <c r="O22" t="e">
        <f>SUMIFS('user stories'!$G$2:$G$2906,'user stories'!$H$2:$H$2906,$A22,'user stories'!$E$2:$E$2907,O$1,'user stories'!$C$2:$C$2906,"accepted")</f>
        <v>#VALUE!</v>
      </c>
      <c r="P22" t="e">
        <f>SUMIFS('user stories'!$G$2:$G$2906,'user stories'!$H$2:$H$2906,$A22,'user stories'!$E$2:$E$2907,P$1,'user stories'!$C$2:$C$2906,"accepted")</f>
        <v>#VALUE!</v>
      </c>
      <c r="Q22" t="e">
        <f>SUMIFS('user stories'!$G$2:$G$2906,'user stories'!$H$2:$H$2906,$A22,'user stories'!$E$2:$E$2907,Q$1,'user stories'!$C$2:$C$2906,"accepted")</f>
        <v>#VALUE!</v>
      </c>
      <c r="R22" t="e">
        <f>SUMIFS('user stories'!$G$2:$G$2906,'user stories'!$H$2:$H$2906,$A22,'user stories'!$E$2:$E$2907,R$1,'user stories'!$C$2:$C$2906,"accepted")</f>
        <v>#VALUE!</v>
      </c>
      <c r="S22" t="e">
        <f>SUMIFS('user stories'!$G$2:$G$2906,'user stories'!$H$2:$H$2906,$A22,'user stories'!$E$2:$E$2907,S$1,'user stories'!$C$2:$C$2906,"accepted")</f>
        <v>#VALUE!</v>
      </c>
      <c r="T22" t="e">
        <f>SUMIFS('user stories'!$G$2:$G$2906,'user stories'!$H$2:$H$2906,$A22,'user stories'!$E$2:$E$2907,T$1,'user stories'!$C$2:$C$2906,"accepted")</f>
        <v>#VALUE!</v>
      </c>
      <c r="U22" t="e">
        <f>SUMIFS('user stories'!$G$2:$G$2906,'user stories'!$H$2:$H$2906,$A22,'user stories'!$E$2:$E$2907,U$1,'user stories'!$C$2:$C$2906,"accepted")</f>
        <v>#VALUE!</v>
      </c>
      <c r="V22" t="e">
        <f>SUMIFS('user stories'!$G$2:$G$2906,'user stories'!$H$2:$H$2906,$A22,'user stories'!$E$2:$E$2907,V$1,'user stories'!$C$2:$C$2906,"accepted")</f>
        <v>#VALUE!</v>
      </c>
      <c r="W22" t="e">
        <f>SUMIFS('user stories'!$G$2:$G$2906,'user stories'!$H$2:$H$2906,$A22,'user stories'!$E$2:$E$2907,W$1,'user stories'!$C$2:$C$2906,"accepted")</f>
        <v>#VALUE!</v>
      </c>
      <c r="X22" t="e">
        <f>SUMIFS('user stories'!$G$2:$G$2906,'user stories'!$H$2:$H$2906,$A22,'user stories'!$E$2:$E$2907,X$1,'user stories'!$C$2:$C$2906,"accepted")</f>
        <v>#VALUE!</v>
      </c>
      <c r="Y22" t="e">
        <f>SUMIFS('user stories'!$G$2:$G$2906,'user stories'!$H$2:$H$2906,$A22,'user stories'!$E$2:$E$2907,Y$1,'user stories'!$C$2:$C$2906,"accepted")</f>
        <v>#VALUE!</v>
      </c>
      <c r="Z22" t="e">
        <f>SUMIFS('user stories'!$G$2:$G$2906,'user stories'!$H$2:$H$2906,$A22,'user stories'!$E$2:$E$2907,Z$1,'user stories'!$C$2:$C$2906,"accepted")</f>
        <v>#VALUE!</v>
      </c>
      <c r="AA22" t="e">
        <f>SUMIFS('user stories'!$G$2:$G$2906,'user stories'!$H$2:$H$2906,$A22,'user stories'!$E$2:$E$2907,AA$1,'user stories'!$C$2:$C$2906,"accepted")</f>
        <v>#VALUE!</v>
      </c>
      <c r="AB22" t="e">
        <f>SUMIFS('user stories'!$G$2:$G$2906,'user stories'!$H$2:$H$2906,$A22,'user stories'!$E$2:$E$2907,AB$1,'user stories'!$C$2:$C$2906,"accepted")</f>
        <v>#VALUE!</v>
      </c>
      <c r="AC22" t="e">
        <f>SUMIFS('user stories'!$G$2:$G$2906,'user stories'!$H$2:$H$2906,$A22,'user stories'!$E$2:$E$2907,AC$1,'user stories'!$C$2:$C$2906,"accepted")</f>
        <v>#VALUE!</v>
      </c>
      <c r="AD22" t="e">
        <f>SUMIFS('user stories'!$G$2:$G$2906,'user stories'!$H$2:$H$2906,$A22,'user stories'!$E$2:$E$2907,AD$1,'user stories'!$C$2:$C$2906,"accepted")</f>
        <v>#VALUE!</v>
      </c>
      <c r="AE22" t="e">
        <f>SUMIFS('user stories'!$G$2:$G$2906,'user stories'!$H$2:$H$2906,$A22,'user stories'!$E$2:$E$2907,AE$1,'user stories'!$C$2:$C$2906,"accepted")</f>
        <v>#VALUE!</v>
      </c>
      <c r="AF22" t="e">
        <f>SUMIFS('user stories'!$G$2:$G$2906,'user stories'!$H$2:$H$2906,$A22,'user stories'!$E$2:$E$2907,AF$1,'user stories'!$C$2:$C$2906,"accepted")</f>
        <v>#VALUE!</v>
      </c>
      <c r="AG22" t="e">
        <f>SUMIFS('user stories'!$G$2:$G$2906,'user stories'!$H$2:$H$2906,$A22,'user stories'!$E$2:$E$2907,AG$1,'user stories'!$C$2:$C$2906,"accepted")</f>
        <v>#VALUE!</v>
      </c>
      <c r="AH22" t="e">
        <f>SUMIFS('user stories'!$G$2:$G$2906,'user stories'!$H$2:$H$2906,$A22,'user stories'!$E$2:$E$2907,AH$1,'user stories'!$C$2:$C$2906,"accepted")</f>
        <v>#VALUE!</v>
      </c>
      <c r="AI22" t="e">
        <f>SUMIFS('user stories'!$G$2:$G$2906,'user stories'!$H$2:$H$2906,$A22,'user stories'!$E$2:$E$2907,AI$1,'user stories'!$C$2:$C$2906,"accepted")</f>
        <v>#VALUE!</v>
      </c>
      <c r="AJ22" t="e">
        <f>SUMIFS('user stories'!$G$2:$G$2906,'user stories'!$H$2:$H$2906,$A22,'user stories'!$E$2:$E$2907,AJ$1,'user stories'!$C$2:$C$2906,"accepted")</f>
        <v>#VALUE!</v>
      </c>
      <c r="AK22" t="e">
        <f>SUMIFS('user stories'!$G$2:$G$2906,'user stories'!$H$2:$H$2906,$A22,'user stories'!$E$2:$E$2907,AK$1,'user stories'!$C$2:$C$2906,"accepted")</f>
        <v>#VALUE!</v>
      </c>
      <c r="AL22" t="e">
        <f>SUMIFS('user stories'!$G$2:$G$2906,'user stories'!$H$2:$H$2906,$A22,'user stories'!$E$2:$E$2907,AL$1,'user stories'!$C$2:$C$2906,"accepted")</f>
        <v>#VALUE!</v>
      </c>
      <c r="AM22" t="e">
        <f>SUMIFS('user stories'!$G$2:$G$2906,'user stories'!$H$2:$H$2906,$A22,'user stories'!$E$2:$E$2907,AM$1,'user stories'!$C$2:$C$2906,"accepted")</f>
        <v>#VALUE!</v>
      </c>
      <c r="AN22" t="e">
        <f>SUMIFS('user stories'!$G$2:$G$2906,'user stories'!$H$2:$H$2906,$A22,'user stories'!$E$2:$E$2907,AN$1,'user stories'!$C$2:$C$2906,"accepted")</f>
        <v>#VALUE!</v>
      </c>
      <c r="AO22" t="e">
        <f>SUMIFS('user stories'!$G$2:$G$2906,'user stories'!$H$2:$H$2906,$A22,'user stories'!$E$2:$E$2907,AO$1,'user stories'!$C$2:$C$2906,"accepted")</f>
        <v>#VALUE!</v>
      </c>
      <c r="AP22" t="e">
        <f>SUMIFS('user stories'!$G$2:$G$2906,'user stories'!$H$2:$H$2906,$A22,'user stories'!$E$2:$E$2907,AP$1,'user stories'!$C$2:$C$2906,"accepted")</f>
        <v>#VALUE!</v>
      </c>
      <c r="AQ22" t="e">
        <f>SUMIFS('user stories'!$G$2:$G$2906,'user stories'!$H$2:$H$2906,$A22,'user stories'!$E$2:$E$2907,AQ$1,'user stories'!$C$2:$C$2906,"accepted")</f>
        <v>#VALUE!</v>
      </c>
      <c r="AR22" t="e">
        <f>SUMIFS('user stories'!$G$2:$G$2906,'user stories'!$H$2:$H$2906,$A22,'user stories'!$E$2:$E$2907,AR$1,'user stories'!$C$2:$C$2906,"accepted")</f>
        <v>#VALUE!</v>
      </c>
      <c r="AS22" t="e">
        <f>SUMIFS('user stories'!$G$2:$G$2906,'user stories'!$H$2:$H$2906,$A22,'user stories'!$E$2:$E$2907,AS$1,'user stories'!$C$2:$C$2906,"accepted")</f>
        <v>#VALUE!</v>
      </c>
      <c r="AT22" t="e">
        <f>SUMIFS('user stories'!$G$2:$G$2906,'user stories'!$H$2:$H$2906,$A22,'user stories'!$E$2:$E$2907,AT$1,'user stories'!$C$2:$C$2906,"accepted")</f>
        <v>#VALUE!</v>
      </c>
      <c r="AU22" t="e">
        <f>SUMIFS('user stories'!$G$2:$G$2906,'user stories'!$H$2:$H$2906,$A22,'user stories'!$E$2:$E$2907,AU$1,'user stories'!$C$2:$C$2906,"accepted")</f>
        <v>#VALUE!</v>
      </c>
      <c r="AV22" t="e">
        <f>SUMIFS('user stories'!$G$2:$G$2906,'user stories'!$H$2:$H$2906,$A22,'user stories'!$E$2:$E$2907,AV$1,'user stories'!$C$2:$C$2906,"accepted")</f>
        <v>#VALUE!</v>
      </c>
      <c r="AW22" t="e">
        <f>SUMIFS('user stories'!$G$2:$G$2906,'user stories'!$H$2:$H$2906,$A22,'user stories'!$E$2:$E$2907,AW$1,'user stories'!$C$2:$C$2906,"accepted")</f>
        <v>#VALUE!</v>
      </c>
      <c r="AX22" t="e">
        <f>SUMIFS('user stories'!$G$2:$G$2906,'user stories'!$H$2:$H$2906,$A22,'user stories'!$E$2:$E$2907,AX$1,'user stories'!$C$2:$C$2906,"accepted")</f>
        <v>#VALUE!</v>
      </c>
      <c r="AY22" t="e">
        <f>SUMIFS('user stories'!$G$2:$G$2906,'user stories'!$H$2:$H$2906,$A22,'user stories'!$E$2:$E$2907,AY$1,'user stories'!$C$2:$C$2906,"accepted")</f>
        <v>#VALUE!</v>
      </c>
      <c r="AZ22" t="e">
        <f>SUMIFS('user stories'!$G$2:$G$2906,'user stories'!$H$2:$H$2906,$A22,'user stories'!$E$2:$E$2907,AZ$1,'user stories'!$C$2:$C$2906,"accepted")</f>
        <v>#VALUE!</v>
      </c>
      <c r="BA22" t="e">
        <f>SUMIFS('user stories'!$G$2:$G$2906,'user stories'!$H$2:$H$2906,$A22,'user stories'!$E$2:$E$2907,BA$1,'user stories'!$C$2:$C$2906,"accepted")</f>
        <v>#VALUE!</v>
      </c>
      <c r="BB22" t="e">
        <f>SUMIFS('user stories'!$G$2:$G$2906,'user stories'!$H$2:$H$2906,$A22,'user stories'!$E$2:$E$2907,BB$1,'user stories'!$C$2:$C$2906,"accepted")</f>
        <v>#VALUE!</v>
      </c>
      <c r="BC22" t="e">
        <f>SUMIFS('user stories'!$G$2:$G$2906,'user stories'!$H$2:$H$2906,$A22,'user stories'!$E$2:$E$2907,BC$1,'user stories'!$C$2:$C$2906,"accepted")</f>
        <v>#VALUE!</v>
      </c>
      <c r="BD22" s="3" t="e">
        <f t="shared" si="0"/>
        <v>#VALUE!</v>
      </c>
    </row>
    <row r="23" spans="1:56">
      <c r="A23" t="s">
        <v>47</v>
      </c>
      <c r="B23" t="e">
        <f>SUMIFS('user stories'!$G$2:$G$2906,'user stories'!$H$2:$H$2906,$A23,'user stories'!$E$2:$E$2907,B$1,'user stories'!$C$2:$C$2906,"accepted")</f>
        <v>#VALUE!</v>
      </c>
      <c r="C23" t="e">
        <f>SUMIFS('user stories'!$G$2:$G$2906,'user stories'!$H$2:$H$2906,$A23,'user stories'!$E$2:$E$2907,C$1,'user stories'!$C$2:$C$2906,"accepted")</f>
        <v>#VALUE!</v>
      </c>
      <c r="D23" t="e">
        <f>SUMIFS('user stories'!$G$2:$G$2906,'user stories'!$H$2:$H$2906,$A23,'user stories'!$E$2:$E$2907,D$1,'user stories'!$C$2:$C$2906,"accepted")</f>
        <v>#VALUE!</v>
      </c>
      <c r="E23" t="e">
        <f>SUMIFS('user stories'!$G$2:$G$2906,'user stories'!$H$2:$H$2906,$A23,'user stories'!$E$2:$E$2907,E$1,'user stories'!$C$2:$C$2906,"accepted")</f>
        <v>#VALUE!</v>
      </c>
      <c r="F23" t="e">
        <f>SUMIFS('user stories'!$G$2:$G$2906,'user stories'!$H$2:$H$2906,$A23,'user stories'!$E$2:$E$2907,F$1,'user stories'!$C$2:$C$2906,"accepted")</f>
        <v>#VALUE!</v>
      </c>
      <c r="G23" t="e">
        <f>SUMIFS('user stories'!$G$2:$G$2906,'user stories'!$H$2:$H$2906,$A23,'user stories'!$E$2:$E$2907,G$1,'user stories'!$C$2:$C$2906,"accepted")</f>
        <v>#VALUE!</v>
      </c>
      <c r="H23" t="e">
        <f>SUMIFS('user stories'!$G$2:$G$2906,'user stories'!$H$2:$H$2906,$A23,'user stories'!$E$2:$E$2907,H$1,'user stories'!$C$2:$C$2906,"accepted")</f>
        <v>#VALUE!</v>
      </c>
      <c r="I23" t="e">
        <f>SUMIFS('user stories'!$G$2:$G$2906,'user stories'!$H$2:$H$2906,$A23,'user stories'!$E$2:$E$2907,I$1,'user stories'!$C$2:$C$2906,"accepted")</f>
        <v>#VALUE!</v>
      </c>
      <c r="J23" t="e">
        <f>SUMIFS('user stories'!$G$2:$G$2906,'user stories'!$H$2:$H$2906,$A23,'user stories'!$E$2:$E$2907,J$1,'user stories'!$C$2:$C$2906,"accepted")</f>
        <v>#VALUE!</v>
      </c>
      <c r="K23" t="e">
        <f>SUMIFS('user stories'!$G$2:$G$2906,'user stories'!$H$2:$H$2906,$A23,'user stories'!$E$2:$E$2907,K$1,'user stories'!$C$2:$C$2906,"accepted")</f>
        <v>#VALUE!</v>
      </c>
      <c r="L23" t="e">
        <f>SUMIFS('user stories'!$G$2:$G$2906,'user stories'!$H$2:$H$2906,$A23,'user stories'!$E$2:$E$2907,L$1,'user stories'!$C$2:$C$2906,"accepted")</f>
        <v>#VALUE!</v>
      </c>
      <c r="M23" t="e">
        <f>SUMIFS('user stories'!$G$2:$G$2906,'user stories'!$H$2:$H$2906,$A23,'user stories'!$E$2:$E$2907,M$1,'user stories'!$C$2:$C$2906,"accepted")</f>
        <v>#VALUE!</v>
      </c>
      <c r="N23" t="e">
        <f>SUMIFS('user stories'!$G$2:$G$2906,'user stories'!$H$2:$H$2906,$A23,'user stories'!$E$2:$E$2907,N$1,'user stories'!$C$2:$C$2906,"accepted")</f>
        <v>#VALUE!</v>
      </c>
      <c r="O23" t="e">
        <f>SUMIFS('user stories'!$G$2:$G$2906,'user stories'!$H$2:$H$2906,$A23,'user stories'!$E$2:$E$2907,O$1,'user stories'!$C$2:$C$2906,"accepted")</f>
        <v>#VALUE!</v>
      </c>
      <c r="P23" t="e">
        <f>SUMIFS('user stories'!$G$2:$G$2906,'user stories'!$H$2:$H$2906,$A23,'user stories'!$E$2:$E$2907,P$1,'user stories'!$C$2:$C$2906,"accepted")</f>
        <v>#VALUE!</v>
      </c>
      <c r="Q23" t="e">
        <f>SUMIFS('user stories'!$G$2:$G$2906,'user stories'!$H$2:$H$2906,$A23,'user stories'!$E$2:$E$2907,Q$1,'user stories'!$C$2:$C$2906,"accepted")</f>
        <v>#VALUE!</v>
      </c>
      <c r="R23" t="e">
        <f>SUMIFS('user stories'!$G$2:$G$2906,'user stories'!$H$2:$H$2906,$A23,'user stories'!$E$2:$E$2907,R$1,'user stories'!$C$2:$C$2906,"accepted")</f>
        <v>#VALUE!</v>
      </c>
      <c r="S23" t="e">
        <f>SUMIFS('user stories'!$G$2:$G$2906,'user stories'!$H$2:$H$2906,$A23,'user stories'!$E$2:$E$2907,S$1,'user stories'!$C$2:$C$2906,"accepted")</f>
        <v>#VALUE!</v>
      </c>
      <c r="T23" t="e">
        <f>SUMIFS('user stories'!$G$2:$G$2906,'user stories'!$H$2:$H$2906,$A23,'user stories'!$E$2:$E$2907,T$1,'user stories'!$C$2:$C$2906,"accepted")</f>
        <v>#VALUE!</v>
      </c>
      <c r="U23" t="e">
        <f>SUMIFS('user stories'!$G$2:$G$2906,'user stories'!$H$2:$H$2906,$A23,'user stories'!$E$2:$E$2907,U$1,'user stories'!$C$2:$C$2906,"accepted")</f>
        <v>#VALUE!</v>
      </c>
      <c r="V23" t="e">
        <f>SUMIFS('user stories'!$G$2:$G$2906,'user stories'!$H$2:$H$2906,$A23,'user stories'!$E$2:$E$2907,V$1,'user stories'!$C$2:$C$2906,"accepted")</f>
        <v>#VALUE!</v>
      </c>
      <c r="W23" t="e">
        <f>SUMIFS('user stories'!$G$2:$G$2906,'user stories'!$H$2:$H$2906,$A23,'user stories'!$E$2:$E$2907,W$1,'user stories'!$C$2:$C$2906,"accepted")</f>
        <v>#VALUE!</v>
      </c>
      <c r="X23" t="e">
        <f>SUMIFS('user stories'!$G$2:$G$2906,'user stories'!$H$2:$H$2906,$A23,'user stories'!$E$2:$E$2907,X$1,'user stories'!$C$2:$C$2906,"accepted")</f>
        <v>#VALUE!</v>
      </c>
      <c r="Y23" t="e">
        <f>SUMIFS('user stories'!$G$2:$G$2906,'user stories'!$H$2:$H$2906,$A23,'user stories'!$E$2:$E$2907,Y$1,'user stories'!$C$2:$C$2906,"accepted")</f>
        <v>#VALUE!</v>
      </c>
      <c r="Z23" t="e">
        <f>SUMIFS('user stories'!$G$2:$G$2906,'user stories'!$H$2:$H$2906,$A23,'user stories'!$E$2:$E$2907,Z$1,'user stories'!$C$2:$C$2906,"accepted")</f>
        <v>#VALUE!</v>
      </c>
      <c r="AA23" t="e">
        <f>SUMIFS('user stories'!$G$2:$G$2906,'user stories'!$H$2:$H$2906,$A23,'user stories'!$E$2:$E$2907,AA$1,'user stories'!$C$2:$C$2906,"accepted")</f>
        <v>#VALUE!</v>
      </c>
      <c r="AB23" t="e">
        <f>SUMIFS('user stories'!$G$2:$G$2906,'user stories'!$H$2:$H$2906,$A23,'user stories'!$E$2:$E$2907,AB$1,'user stories'!$C$2:$C$2906,"accepted")</f>
        <v>#VALUE!</v>
      </c>
      <c r="AC23" t="e">
        <f>SUMIFS('user stories'!$G$2:$G$2906,'user stories'!$H$2:$H$2906,$A23,'user stories'!$E$2:$E$2907,AC$1,'user stories'!$C$2:$C$2906,"accepted")</f>
        <v>#VALUE!</v>
      </c>
      <c r="AD23" t="e">
        <f>SUMIFS('user stories'!$G$2:$G$2906,'user stories'!$H$2:$H$2906,$A23,'user stories'!$E$2:$E$2907,AD$1,'user stories'!$C$2:$C$2906,"accepted")</f>
        <v>#VALUE!</v>
      </c>
      <c r="AE23" t="e">
        <f>SUMIFS('user stories'!$G$2:$G$2906,'user stories'!$H$2:$H$2906,$A23,'user stories'!$E$2:$E$2907,AE$1,'user stories'!$C$2:$C$2906,"accepted")</f>
        <v>#VALUE!</v>
      </c>
      <c r="AF23" t="e">
        <f>SUMIFS('user stories'!$G$2:$G$2906,'user stories'!$H$2:$H$2906,$A23,'user stories'!$E$2:$E$2907,AF$1,'user stories'!$C$2:$C$2906,"accepted")</f>
        <v>#VALUE!</v>
      </c>
      <c r="AG23" t="e">
        <f>SUMIFS('user stories'!$G$2:$G$2906,'user stories'!$H$2:$H$2906,$A23,'user stories'!$E$2:$E$2907,AG$1,'user stories'!$C$2:$C$2906,"accepted")</f>
        <v>#VALUE!</v>
      </c>
      <c r="AH23" t="e">
        <f>SUMIFS('user stories'!$G$2:$G$2906,'user stories'!$H$2:$H$2906,$A23,'user stories'!$E$2:$E$2907,AH$1,'user stories'!$C$2:$C$2906,"accepted")</f>
        <v>#VALUE!</v>
      </c>
      <c r="AI23" t="e">
        <f>SUMIFS('user stories'!$G$2:$G$2906,'user stories'!$H$2:$H$2906,$A23,'user stories'!$E$2:$E$2907,AI$1,'user stories'!$C$2:$C$2906,"accepted")</f>
        <v>#VALUE!</v>
      </c>
      <c r="AJ23" t="e">
        <f>SUMIFS('user stories'!$G$2:$G$2906,'user stories'!$H$2:$H$2906,$A23,'user stories'!$E$2:$E$2907,AJ$1,'user stories'!$C$2:$C$2906,"accepted")</f>
        <v>#VALUE!</v>
      </c>
      <c r="AK23" t="e">
        <f>SUMIFS('user stories'!$G$2:$G$2906,'user stories'!$H$2:$H$2906,$A23,'user stories'!$E$2:$E$2907,AK$1,'user stories'!$C$2:$C$2906,"accepted")</f>
        <v>#VALUE!</v>
      </c>
      <c r="AL23" t="e">
        <f>SUMIFS('user stories'!$G$2:$G$2906,'user stories'!$H$2:$H$2906,$A23,'user stories'!$E$2:$E$2907,AL$1,'user stories'!$C$2:$C$2906,"accepted")</f>
        <v>#VALUE!</v>
      </c>
      <c r="AM23" t="e">
        <f>SUMIFS('user stories'!$G$2:$G$2906,'user stories'!$H$2:$H$2906,$A23,'user stories'!$E$2:$E$2907,AM$1,'user stories'!$C$2:$C$2906,"accepted")</f>
        <v>#VALUE!</v>
      </c>
      <c r="AN23" t="e">
        <f>SUMIFS('user stories'!$G$2:$G$2906,'user stories'!$H$2:$H$2906,$A23,'user stories'!$E$2:$E$2907,AN$1,'user stories'!$C$2:$C$2906,"accepted")</f>
        <v>#VALUE!</v>
      </c>
      <c r="AO23" t="e">
        <f>SUMIFS('user stories'!$G$2:$G$2906,'user stories'!$H$2:$H$2906,$A23,'user stories'!$E$2:$E$2907,AO$1,'user stories'!$C$2:$C$2906,"accepted")</f>
        <v>#VALUE!</v>
      </c>
      <c r="AP23" t="e">
        <f>SUMIFS('user stories'!$G$2:$G$2906,'user stories'!$H$2:$H$2906,$A23,'user stories'!$E$2:$E$2907,AP$1,'user stories'!$C$2:$C$2906,"accepted")</f>
        <v>#VALUE!</v>
      </c>
      <c r="AQ23" t="e">
        <f>SUMIFS('user stories'!$G$2:$G$2906,'user stories'!$H$2:$H$2906,$A23,'user stories'!$E$2:$E$2907,AQ$1,'user stories'!$C$2:$C$2906,"accepted")</f>
        <v>#VALUE!</v>
      </c>
      <c r="AR23" t="e">
        <f>SUMIFS('user stories'!$G$2:$G$2906,'user stories'!$H$2:$H$2906,$A23,'user stories'!$E$2:$E$2907,AR$1,'user stories'!$C$2:$C$2906,"accepted")</f>
        <v>#VALUE!</v>
      </c>
      <c r="AS23" t="e">
        <f>SUMIFS('user stories'!$G$2:$G$2906,'user stories'!$H$2:$H$2906,$A23,'user stories'!$E$2:$E$2907,AS$1,'user stories'!$C$2:$C$2906,"accepted")</f>
        <v>#VALUE!</v>
      </c>
      <c r="AT23" t="e">
        <f>SUMIFS('user stories'!$G$2:$G$2906,'user stories'!$H$2:$H$2906,$A23,'user stories'!$E$2:$E$2907,AT$1,'user stories'!$C$2:$C$2906,"accepted")</f>
        <v>#VALUE!</v>
      </c>
      <c r="AU23" t="e">
        <f>SUMIFS('user stories'!$G$2:$G$2906,'user stories'!$H$2:$H$2906,$A23,'user stories'!$E$2:$E$2907,AU$1,'user stories'!$C$2:$C$2906,"accepted")</f>
        <v>#VALUE!</v>
      </c>
      <c r="AV23" t="e">
        <f>SUMIFS('user stories'!$G$2:$G$2906,'user stories'!$H$2:$H$2906,$A23,'user stories'!$E$2:$E$2907,AV$1,'user stories'!$C$2:$C$2906,"accepted")</f>
        <v>#VALUE!</v>
      </c>
      <c r="AW23" t="e">
        <f>SUMIFS('user stories'!$G$2:$G$2906,'user stories'!$H$2:$H$2906,$A23,'user stories'!$E$2:$E$2907,AW$1,'user stories'!$C$2:$C$2906,"accepted")</f>
        <v>#VALUE!</v>
      </c>
      <c r="AX23" t="e">
        <f>SUMIFS('user stories'!$G$2:$G$2906,'user stories'!$H$2:$H$2906,$A23,'user stories'!$E$2:$E$2907,AX$1,'user stories'!$C$2:$C$2906,"accepted")</f>
        <v>#VALUE!</v>
      </c>
      <c r="AY23" t="e">
        <f>SUMIFS('user stories'!$G$2:$G$2906,'user stories'!$H$2:$H$2906,$A23,'user stories'!$E$2:$E$2907,AY$1,'user stories'!$C$2:$C$2906,"accepted")</f>
        <v>#VALUE!</v>
      </c>
      <c r="AZ23" t="e">
        <f>SUMIFS('user stories'!$G$2:$G$2906,'user stories'!$H$2:$H$2906,$A23,'user stories'!$E$2:$E$2907,AZ$1,'user stories'!$C$2:$C$2906,"accepted")</f>
        <v>#VALUE!</v>
      </c>
      <c r="BA23" t="e">
        <f>SUMIFS('user stories'!$G$2:$G$2906,'user stories'!$H$2:$H$2906,$A23,'user stories'!$E$2:$E$2907,BA$1,'user stories'!$C$2:$C$2906,"accepted")</f>
        <v>#VALUE!</v>
      </c>
      <c r="BB23" t="e">
        <f>SUMIFS('user stories'!$G$2:$G$2906,'user stories'!$H$2:$H$2906,$A23,'user stories'!$E$2:$E$2907,BB$1,'user stories'!$C$2:$C$2906,"accepted")</f>
        <v>#VALUE!</v>
      </c>
      <c r="BC23" t="e">
        <f>SUMIFS('user stories'!$G$2:$G$2906,'user stories'!$H$2:$H$2906,$A23,'user stories'!$E$2:$E$2907,BC$1,'user stories'!$C$2:$C$2906,"accepted")</f>
        <v>#VALUE!</v>
      </c>
      <c r="BD23" s="3" t="e">
        <f t="shared" si="0"/>
        <v>#VALUE!</v>
      </c>
    </row>
    <row r="24" spans="1:56">
      <c r="A24" t="s">
        <v>267</v>
      </c>
      <c r="B24" t="e">
        <f>SUMIFS('user stories'!$G$2:$G$2906,'user stories'!$H$2:$H$2906,$A24,'user stories'!$E$2:$E$2907,B$1,'user stories'!$C$2:$C$2906,"accepted")</f>
        <v>#VALUE!</v>
      </c>
      <c r="C24" t="e">
        <f>SUMIFS('user stories'!$G$2:$G$2906,'user stories'!$H$2:$H$2906,$A24,'user stories'!$E$2:$E$2907,C$1,'user stories'!$C$2:$C$2906,"accepted")</f>
        <v>#VALUE!</v>
      </c>
      <c r="D24" t="e">
        <f>SUMIFS('user stories'!$G$2:$G$2906,'user stories'!$H$2:$H$2906,$A24,'user stories'!$E$2:$E$2907,D$1,'user stories'!$C$2:$C$2906,"accepted")</f>
        <v>#VALUE!</v>
      </c>
      <c r="E24" t="e">
        <f>SUMIFS('user stories'!$G$2:$G$2906,'user stories'!$H$2:$H$2906,$A24,'user stories'!$E$2:$E$2907,E$1,'user stories'!$C$2:$C$2906,"accepted")</f>
        <v>#VALUE!</v>
      </c>
      <c r="F24" t="e">
        <f>SUMIFS('user stories'!$G$2:$G$2906,'user stories'!$H$2:$H$2906,$A24,'user stories'!$E$2:$E$2907,F$1,'user stories'!$C$2:$C$2906,"accepted")</f>
        <v>#VALUE!</v>
      </c>
      <c r="G24" t="e">
        <f>SUMIFS('user stories'!$G$2:$G$2906,'user stories'!$H$2:$H$2906,$A24,'user stories'!$E$2:$E$2907,G$1,'user stories'!$C$2:$C$2906,"accepted")</f>
        <v>#VALUE!</v>
      </c>
      <c r="H24" t="e">
        <f>SUMIFS('user stories'!$G$2:$G$2906,'user stories'!$H$2:$H$2906,$A24,'user stories'!$E$2:$E$2907,H$1,'user stories'!$C$2:$C$2906,"accepted")</f>
        <v>#VALUE!</v>
      </c>
      <c r="I24" t="e">
        <f>SUMIFS('user stories'!$G$2:$G$2906,'user stories'!$H$2:$H$2906,$A24,'user stories'!$E$2:$E$2907,I$1,'user stories'!$C$2:$C$2906,"accepted")</f>
        <v>#VALUE!</v>
      </c>
      <c r="J24" t="e">
        <f>SUMIFS('user stories'!$G$2:$G$2906,'user stories'!$H$2:$H$2906,$A24,'user stories'!$E$2:$E$2907,J$1,'user stories'!$C$2:$C$2906,"accepted")</f>
        <v>#VALUE!</v>
      </c>
      <c r="K24" t="e">
        <f>SUMIFS('user stories'!$G$2:$G$2906,'user stories'!$H$2:$H$2906,$A24,'user stories'!$E$2:$E$2907,K$1,'user stories'!$C$2:$C$2906,"accepted")</f>
        <v>#VALUE!</v>
      </c>
      <c r="L24" t="e">
        <f>SUMIFS('user stories'!$G$2:$G$2906,'user stories'!$H$2:$H$2906,$A24,'user stories'!$E$2:$E$2907,L$1,'user stories'!$C$2:$C$2906,"accepted")</f>
        <v>#VALUE!</v>
      </c>
      <c r="M24" t="e">
        <f>SUMIFS('user stories'!$G$2:$G$2906,'user stories'!$H$2:$H$2906,$A24,'user stories'!$E$2:$E$2907,M$1,'user stories'!$C$2:$C$2906,"accepted")</f>
        <v>#VALUE!</v>
      </c>
      <c r="N24" t="e">
        <f>SUMIFS('user stories'!$G$2:$G$2906,'user stories'!$H$2:$H$2906,$A24,'user stories'!$E$2:$E$2907,N$1,'user stories'!$C$2:$C$2906,"accepted")</f>
        <v>#VALUE!</v>
      </c>
      <c r="O24" t="e">
        <f>SUMIFS('user stories'!$G$2:$G$2906,'user stories'!$H$2:$H$2906,$A24,'user stories'!$E$2:$E$2907,O$1,'user stories'!$C$2:$C$2906,"accepted")</f>
        <v>#VALUE!</v>
      </c>
      <c r="P24" t="e">
        <f>SUMIFS('user stories'!$G$2:$G$2906,'user stories'!$H$2:$H$2906,$A24,'user stories'!$E$2:$E$2907,P$1,'user stories'!$C$2:$C$2906,"accepted")</f>
        <v>#VALUE!</v>
      </c>
      <c r="Q24" t="e">
        <f>SUMIFS('user stories'!$G$2:$G$2906,'user stories'!$H$2:$H$2906,$A24,'user stories'!$E$2:$E$2907,Q$1,'user stories'!$C$2:$C$2906,"accepted")</f>
        <v>#VALUE!</v>
      </c>
      <c r="R24" t="e">
        <f>SUMIFS('user stories'!$G$2:$G$2906,'user stories'!$H$2:$H$2906,$A24,'user stories'!$E$2:$E$2907,R$1,'user stories'!$C$2:$C$2906,"accepted")</f>
        <v>#VALUE!</v>
      </c>
      <c r="S24" t="e">
        <f>SUMIFS('user stories'!$G$2:$G$2906,'user stories'!$H$2:$H$2906,$A24,'user stories'!$E$2:$E$2907,S$1,'user stories'!$C$2:$C$2906,"accepted")</f>
        <v>#VALUE!</v>
      </c>
      <c r="T24" t="e">
        <f>SUMIFS('user stories'!$G$2:$G$2906,'user stories'!$H$2:$H$2906,$A24,'user stories'!$E$2:$E$2907,T$1,'user stories'!$C$2:$C$2906,"accepted")</f>
        <v>#VALUE!</v>
      </c>
      <c r="U24" t="e">
        <f>SUMIFS('user stories'!$G$2:$G$2906,'user stories'!$H$2:$H$2906,$A24,'user stories'!$E$2:$E$2907,U$1,'user stories'!$C$2:$C$2906,"accepted")</f>
        <v>#VALUE!</v>
      </c>
      <c r="V24" t="e">
        <f>SUMIFS('user stories'!$G$2:$G$2906,'user stories'!$H$2:$H$2906,$A24,'user stories'!$E$2:$E$2907,V$1,'user stories'!$C$2:$C$2906,"accepted")</f>
        <v>#VALUE!</v>
      </c>
      <c r="W24" t="e">
        <f>SUMIFS('user stories'!$G$2:$G$2906,'user stories'!$H$2:$H$2906,$A24,'user stories'!$E$2:$E$2907,W$1,'user stories'!$C$2:$C$2906,"accepted")</f>
        <v>#VALUE!</v>
      </c>
      <c r="X24" t="e">
        <f>SUMIFS('user stories'!$G$2:$G$2906,'user stories'!$H$2:$H$2906,$A24,'user stories'!$E$2:$E$2907,X$1,'user stories'!$C$2:$C$2906,"accepted")</f>
        <v>#VALUE!</v>
      </c>
      <c r="Y24" t="e">
        <f>SUMIFS('user stories'!$G$2:$G$2906,'user stories'!$H$2:$H$2906,$A24,'user stories'!$E$2:$E$2907,Y$1,'user stories'!$C$2:$C$2906,"accepted")</f>
        <v>#VALUE!</v>
      </c>
      <c r="Z24" t="e">
        <f>SUMIFS('user stories'!$G$2:$G$2906,'user stories'!$H$2:$H$2906,$A24,'user stories'!$E$2:$E$2907,Z$1,'user stories'!$C$2:$C$2906,"accepted")</f>
        <v>#VALUE!</v>
      </c>
      <c r="AA24" t="e">
        <f>SUMIFS('user stories'!$G$2:$G$2906,'user stories'!$H$2:$H$2906,$A24,'user stories'!$E$2:$E$2907,AA$1,'user stories'!$C$2:$C$2906,"accepted")</f>
        <v>#VALUE!</v>
      </c>
      <c r="AB24" t="e">
        <f>SUMIFS('user stories'!$G$2:$G$2906,'user stories'!$H$2:$H$2906,$A24,'user stories'!$E$2:$E$2907,AB$1,'user stories'!$C$2:$C$2906,"accepted")</f>
        <v>#VALUE!</v>
      </c>
      <c r="AC24" t="e">
        <f>SUMIFS('user stories'!$G$2:$G$2906,'user stories'!$H$2:$H$2906,$A24,'user stories'!$E$2:$E$2907,AC$1,'user stories'!$C$2:$C$2906,"accepted")</f>
        <v>#VALUE!</v>
      </c>
      <c r="AD24" t="e">
        <f>SUMIFS('user stories'!$G$2:$G$2906,'user stories'!$H$2:$H$2906,$A24,'user stories'!$E$2:$E$2907,AD$1,'user stories'!$C$2:$C$2906,"accepted")</f>
        <v>#VALUE!</v>
      </c>
      <c r="AE24" t="e">
        <f>SUMIFS('user stories'!$G$2:$G$2906,'user stories'!$H$2:$H$2906,$A24,'user stories'!$E$2:$E$2907,AE$1,'user stories'!$C$2:$C$2906,"accepted")</f>
        <v>#VALUE!</v>
      </c>
      <c r="AF24" t="e">
        <f>SUMIFS('user stories'!$G$2:$G$2906,'user stories'!$H$2:$H$2906,$A24,'user stories'!$E$2:$E$2907,AF$1,'user stories'!$C$2:$C$2906,"accepted")</f>
        <v>#VALUE!</v>
      </c>
      <c r="AG24" t="e">
        <f>SUMIFS('user stories'!$G$2:$G$2906,'user stories'!$H$2:$H$2906,$A24,'user stories'!$E$2:$E$2907,AG$1,'user stories'!$C$2:$C$2906,"accepted")</f>
        <v>#VALUE!</v>
      </c>
      <c r="AH24" t="e">
        <f>SUMIFS('user stories'!$G$2:$G$2906,'user stories'!$H$2:$H$2906,$A24,'user stories'!$E$2:$E$2907,AH$1,'user stories'!$C$2:$C$2906,"accepted")</f>
        <v>#VALUE!</v>
      </c>
      <c r="AI24" t="e">
        <f>SUMIFS('user stories'!$G$2:$G$2906,'user stories'!$H$2:$H$2906,$A24,'user stories'!$E$2:$E$2907,AI$1,'user stories'!$C$2:$C$2906,"accepted")</f>
        <v>#VALUE!</v>
      </c>
      <c r="AJ24" t="e">
        <f>SUMIFS('user stories'!$G$2:$G$2906,'user stories'!$H$2:$H$2906,$A24,'user stories'!$E$2:$E$2907,AJ$1,'user stories'!$C$2:$C$2906,"accepted")</f>
        <v>#VALUE!</v>
      </c>
      <c r="AK24" t="e">
        <f>SUMIFS('user stories'!$G$2:$G$2906,'user stories'!$H$2:$H$2906,$A24,'user stories'!$E$2:$E$2907,AK$1,'user stories'!$C$2:$C$2906,"accepted")</f>
        <v>#VALUE!</v>
      </c>
      <c r="AL24" t="e">
        <f>SUMIFS('user stories'!$G$2:$G$2906,'user stories'!$H$2:$H$2906,$A24,'user stories'!$E$2:$E$2907,AL$1,'user stories'!$C$2:$C$2906,"accepted")</f>
        <v>#VALUE!</v>
      </c>
      <c r="AM24" t="e">
        <f>SUMIFS('user stories'!$G$2:$G$2906,'user stories'!$H$2:$H$2906,$A24,'user stories'!$E$2:$E$2907,AM$1,'user stories'!$C$2:$C$2906,"accepted")</f>
        <v>#VALUE!</v>
      </c>
      <c r="AN24" t="e">
        <f>SUMIFS('user stories'!$G$2:$G$2906,'user stories'!$H$2:$H$2906,$A24,'user stories'!$E$2:$E$2907,AN$1,'user stories'!$C$2:$C$2906,"accepted")</f>
        <v>#VALUE!</v>
      </c>
      <c r="AO24" t="e">
        <f>SUMIFS('user stories'!$G$2:$G$2906,'user stories'!$H$2:$H$2906,$A24,'user stories'!$E$2:$E$2907,AO$1,'user stories'!$C$2:$C$2906,"accepted")</f>
        <v>#VALUE!</v>
      </c>
      <c r="AP24" t="e">
        <f>SUMIFS('user stories'!$G$2:$G$2906,'user stories'!$H$2:$H$2906,$A24,'user stories'!$E$2:$E$2907,AP$1,'user stories'!$C$2:$C$2906,"accepted")</f>
        <v>#VALUE!</v>
      </c>
      <c r="AQ24" t="e">
        <f>SUMIFS('user stories'!$G$2:$G$2906,'user stories'!$H$2:$H$2906,$A24,'user stories'!$E$2:$E$2907,AQ$1,'user stories'!$C$2:$C$2906,"accepted")</f>
        <v>#VALUE!</v>
      </c>
      <c r="AR24" t="e">
        <f>SUMIFS('user stories'!$G$2:$G$2906,'user stories'!$H$2:$H$2906,$A24,'user stories'!$E$2:$E$2907,AR$1,'user stories'!$C$2:$C$2906,"accepted")</f>
        <v>#VALUE!</v>
      </c>
      <c r="AS24" t="e">
        <f>SUMIFS('user stories'!$G$2:$G$2906,'user stories'!$H$2:$H$2906,$A24,'user stories'!$E$2:$E$2907,AS$1,'user stories'!$C$2:$C$2906,"accepted")</f>
        <v>#VALUE!</v>
      </c>
      <c r="AT24" t="e">
        <f>SUMIFS('user stories'!$G$2:$G$2906,'user stories'!$H$2:$H$2906,$A24,'user stories'!$E$2:$E$2907,AT$1,'user stories'!$C$2:$C$2906,"accepted")</f>
        <v>#VALUE!</v>
      </c>
      <c r="AU24" t="e">
        <f>SUMIFS('user stories'!$G$2:$G$2906,'user stories'!$H$2:$H$2906,$A24,'user stories'!$E$2:$E$2907,AU$1,'user stories'!$C$2:$C$2906,"accepted")</f>
        <v>#VALUE!</v>
      </c>
      <c r="AV24" t="e">
        <f>SUMIFS('user stories'!$G$2:$G$2906,'user stories'!$H$2:$H$2906,$A24,'user stories'!$E$2:$E$2907,AV$1,'user stories'!$C$2:$C$2906,"accepted")</f>
        <v>#VALUE!</v>
      </c>
      <c r="AW24" t="e">
        <f>SUMIFS('user stories'!$G$2:$G$2906,'user stories'!$H$2:$H$2906,$A24,'user stories'!$E$2:$E$2907,AW$1,'user stories'!$C$2:$C$2906,"accepted")</f>
        <v>#VALUE!</v>
      </c>
      <c r="AX24" t="e">
        <f>SUMIFS('user stories'!$G$2:$G$2906,'user stories'!$H$2:$H$2906,$A24,'user stories'!$E$2:$E$2907,AX$1,'user stories'!$C$2:$C$2906,"accepted")</f>
        <v>#VALUE!</v>
      </c>
      <c r="AY24" t="e">
        <f>SUMIFS('user stories'!$G$2:$G$2906,'user stories'!$H$2:$H$2906,$A24,'user stories'!$E$2:$E$2907,AY$1,'user stories'!$C$2:$C$2906,"accepted")</f>
        <v>#VALUE!</v>
      </c>
      <c r="AZ24" t="e">
        <f>SUMIFS('user stories'!$G$2:$G$2906,'user stories'!$H$2:$H$2906,$A24,'user stories'!$E$2:$E$2907,AZ$1,'user stories'!$C$2:$C$2906,"accepted")</f>
        <v>#VALUE!</v>
      </c>
      <c r="BA24" t="e">
        <f>SUMIFS('user stories'!$G$2:$G$2906,'user stories'!$H$2:$H$2906,$A24,'user stories'!$E$2:$E$2907,BA$1,'user stories'!$C$2:$C$2906,"accepted")</f>
        <v>#VALUE!</v>
      </c>
      <c r="BB24" t="e">
        <f>SUMIFS('user stories'!$G$2:$G$2906,'user stories'!$H$2:$H$2906,$A24,'user stories'!$E$2:$E$2907,BB$1,'user stories'!$C$2:$C$2906,"accepted")</f>
        <v>#VALUE!</v>
      </c>
      <c r="BC24" t="e">
        <f>SUMIFS('user stories'!$G$2:$G$2906,'user stories'!$H$2:$H$2906,$A24,'user stories'!$E$2:$E$2907,BC$1,'user stories'!$C$2:$C$2906,"accepted")</f>
        <v>#VALUE!</v>
      </c>
      <c r="BD24" s="3" t="e">
        <f t="shared" si="0"/>
        <v>#VALUE!</v>
      </c>
    </row>
    <row r="25" spans="1:56">
      <c r="A25" t="s">
        <v>438</v>
      </c>
      <c r="B25" t="e">
        <f>SUMIFS('user stories'!$G$2:$G$2906,'user stories'!$H$2:$H$2906,$A25,'user stories'!$E$2:$E$2907,B$1,'user stories'!$C$2:$C$2906,"accepted")</f>
        <v>#VALUE!</v>
      </c>
      <c r="C25" t="e">
        <f>SUMIFS('user stories'!$G$2:$G$2906,'user stories'!$H$2:$H$2906,$A25,'user stories'!$E$2:$E$2907,C$1,'user stories'!$C$2:$C$2906,"accepted")</f>
        <v>#VALUE!</v>
      </c>
      <c r="D25" t="e">
        <f>SUMIFS('user stories'!$G$2:$G$2906,'user stories'!$H$2:$H$2906,$A25,'user stories'!$E$2:$E$2907,D$1,'user stories'!$C$2:$C$2906,"accepted")</f>
        <v>#VALUE!</v>
      </c>
      <c r="E25" t="e">
        <f>SUMIFS('user stories'!$G$2:$G$2906,'user stories'!$H$2:$H$2906,$A25,'user stories'!$E$2:$E$2907,E$1,'user stories'!$C$2:$C$2906,"accepted")</f>
        <v>#VALUE!</v>
      </c>
      <c r="F25" t="e">
        <f>SUMIFS('user stories'!$G$2:$G$2906,'user stories'!$H$2:$H$2906,$A25,'user stories'!$E$2:$E$2907,F$1,'user stories'!$C$2:$C$2906,"accepted")</f>
        <v>#VALUE!</v>
      </c>
      <c r="G25" t="e">
        <f>SUMIFS('user stories'!$G$2:$G$2906,'user stories'!$H$2:$H$2906,$A25,'user stories'!$E$2:$E$2907,G$1,'user stories'!$C$2:$C$2906,"accepted")</f>
        <v>#VALUE!</v>
      </c>
      <c r="H25" t="e">
        <f>SUMIFS('user stories'!$G$2:$G$2906,'user stories'!$H$2:$H$2906,$A25,'user stories'!$E$2:$E$2907,H$1,'user stories'!$C$2:$C$2906,"accepted")</f>
        <v>#VALUE!</v>
      </c>
      <c r="I25" t="e">
        <f>SUMIFS('user stories'!$G$2:$G$2906,'user stories'!$H$2:$H$2906,$A25,'user stories'!$E$2:$E$2907,I$1,'user stories'!$C$2:$C$2906,"accepted")</f>
        <v>#VALUE!</v>
      </c>
      <c r="J25" t="e">
        <f>SUMIFS('user stories'!$G$2:$G$2906,'user stories'!$H$2:$H$2906,$A25,'user stories'!$E$2:$E$2907,J$1,'user stories'!$C$2:$C$2906,"accepted")</f>
        <v>#VALUE!</v>
      </c>
      <c r="K25" t="e">
        <f>SUMIFS('user stories'!$G$2:$G$2906,'user stories'!$H$2:$H$2906,$A25,'user stories'!$E$2:$E$2907,K$1,'user stories'!$C$2:$C$2906,"accepted")</f>
        <v>#VALUE!</v>
      </c>
      <c r="L25" t="e">
        <f>SUMIFS('user stories'!$G$2:$G$2906,'user stories'!$H$2:$H$2906,$A25,'user stories'!$E$2:$E$2907,L$1,'user stories'!$C$2:$C$2906,"accepted")</f>
        <v>#VALUE!</v>
      </c>
      <c r="M25" t="e">
        <f>SUMIFS('user stories'!$G$2:$G$2906,'user stories'!$H$2:$H$2906,$A25,'user stories'!$E$2:$E$2907,M$1,'user stories'!$C$2:$C$2906,"accepted")</f>
        <v>#VALUE!</v>
      </c>
      <c r="N25" t="e">
        <f>SUMIFS('user stories'!$G$2:$G$2906,'user stories'!$H$2:$H$2906,$A25,'user stories'!$E$2:$E$2907,N$1,'user stories'!$C$2:$C$2906,"accepted")</f>
        <v>#VALUE!</v>
      </c>
      <c r="O25" t="e">
        <f>SUMIFS('user stories'!$G$2:$G$2906,'user stories'!$H$2:$H$2906,$A25,'user stories'!$E$2:$E$2907,O$1,'user stories'!$C$2:$C$2906,"accepted")</f>
        <v>#VALUE!</v>
      </c>
      <c r="P25" t="e">
        <f>SUMIFS('user stories'!$G$2:$G$2906,'user stories'!$H$2:$H$2906,$A25,'user stories'!$E$2:$E$2907,P$1,'user stories'!$C$2:$C$2906,"accepted")</f>
        <v>#VALUE!</v>
      </c>
      <c r="Q25" t="e">
        <f>SUMIFS('user stories'!$G$2:$G$2906,'user stories'!$H$2:$H$2906,$A25,'user stories'!$E$2:$E$2907,Q$1,'user stories'!$C$2:$C$2906,"accepted")</f>
        <v>#VALUE!</v>
      </c>
      <c r="R25" t="e">
        <f>SUMIFS('user stories'!$G$2:$G$2906,'user stories'!$H$2:$H$2906,$A25,'user stories'!$E$2:$E$2907,R$1,'user stories'!$C$2:$C$2906,"accepted")</f>
        <v>#VALUE!</v>
      </c>
      <c r="S25" t="e">
        <f>SUMIFS('user stories'!$G$2:$G$2906,'user stories'!$H$2:$H$2906,$A25,'user stories'!$E$2:$E$2907,S$1,'user stories'!$C$2:$C$2906,"accepted")</f>
        <v>#VALUE!</v>
      </c>
      <c r="T25" t="e">
        <f>SUMIFS('user stories'!$G$2:$G$2906,'user stories'!$H$2:$H$2906,$A25,'user stories'!$E$2:$E$2907,T$1,'user stories'!$C$2:$C$2906,"accepted")</f>
        <v>#VALUE!</v>
      </c>
      <c r="U25" t="e">
        <f>SUMIFS('user stories'!$G$2:$G$2906,'user stories'!$H$2:$H$2906,$A25,'user stories'!$E$2:$E$2907,U$1,'user stories'!$C$2:$C$2906,"accepted")</f>
        <v>#VALUE!</v>
      </c>
      <c r="V25" t="e">
        <f>SUMIFS('user stories'!$G$2:$G$2906,'user stories'!$H$2:$H$2906,$A25,'user stories'!$E$2:$E$2907,V$1,'user stories'!$C$2:$C$2906,"accepted")</f>
        <v>#VALUE!</v>
      </c>
      <c r="W25" t="e">
        <f>SUMIFS('user stories'!$G$2:$G$2906,'user stories'!$H$2:$H$2906,$A25,'user stories'!$E$2:$E$2907,W$1,'user stories'!$C$2:$C$2906,"accepted")</f>
        <v>#VALUE!</v>
      </c>
      <c r="X25" t="e">
        <f>SUMIFS('user stories'!$G$2:$G$2906,'user stories'!$H$2:$H$2906,$A25,'user stories'!$E$2:$E$2907,X$1,'user stories'!$C$2:$C$2906,"accepted")</f>
        <v>#VALUE!</v>
      </c>
      <c r="Y25" t="e">
        <f>SUMIFS('user stories'!$G$2:$G$2906,'user stories'!$H$2:$H$2906,$A25,'user stories'!$E$2:$E$2907,Y$1,'user stories'!$C$2:$C$2906,"accepted")</f>
        <v>#VALUE!</v>
      </c>
      <c r="Z25" t="e">
        <f>SUMIFS('user stories'!$G$2:$G$2906,'user stories'!$H$2:$H$2906,$A25,'user stories'!$E$2:$E$2907,Z$1,'user stories'!$C$2:$C$2906,"accepted")</f>
        <v>#VALUE!</v>
      </c>
      <c r="AA25" t="e">
        <f>SUMIFS('user stories'!$G$2:$G$2906,'user stories'!$H$2:$H$2906,$A25,'user stories'!$E$2:$E$2907,AA$1,'user stories'!$C$2:$C$2906,"accepted")</f>
        <v>#VALUE!</v>
      </c>
      <c r="AB25" t="e">
        <f>SUMIFS('user stories'!$G$2:$G$2906,'user stories'!$H$2:$H$2906,$A25,'user stories'!$E$2:$E$2907,AB$1,'user stories'!$C$2:$C$2906,"accepted")</f>
        <v>#VALUE!</v>
      </c>
      <c r="AC25" t="e">
        <f>SUMIFS('user stories'!$G$2:$G$2906,'user stories'!$H$2:$H$2906,$A25,'user stories'!$E$2:$E$2907,AC$1,'user stories'!$C$2:$C$2906,"accepted")</f>
        <v>#VALUE!</v>
      </c>
      <c r="AD25" t="e">
        <f>SUMIFS('user stories'!$G$2:$G$2906,'user stories'!$H$2:$H$2906,$A25,'user stories'!$E$2:$E$2907,AD$1,'user stories'!$C$2:$C$2906,"accepted")</f>
        <v>#VALUE!</v>
      </c>
      <c r="AE25" t="e">
        <f>SUMIFS('user stories'!$G$2:$G$2906,'user stories'!$H$2:$H$2906,$A25,'user stories'!$E$2:$E$2907,AE$1,'user stories'!$C$2:$C$2906,"accepted")</f>
        <v>#VALUE!</v>
      </c>
      <c r="AF25" t="e">
        <f>SUMIFS('user stories'!$G$2:$G$2906,'user stories'!$H$2:$H$2906,$A25,'user stories'!$E$2:$E$2907,AF$1,'user stories'!$C$2:$C$2906,"accepted")</f>
        <v>#VALUE!</v>
      </c>
      <c r="AG25" t="e">
        <f>SUMIFS('user stories'!$G$2:$G$2906,'user stories'!$H$2:$H$2906,$A25,'user stories'!$E$2:$E$2907,AG$1,'user stories'!$C$2:$C$2906,"accepted")</f>
        <v>#VALUE!</v>
      </c>
      <c r="AH25" t="e">
        <f>SUMIFS('user stories'!$G$2:$G$2906,'user stories'!$H$2:$H$2906,$A25,'user stories'!$E$2:$E$2907,AH$1,'user stories'!$C$2:$C$2906,"accepted")</f>
        <v>#VALUE!</v>
      </c>
      <c r="AI25" t="e">
        <f>SUMIFS('user stories'!$G$2:$G$2906,'user stories'!$H$2:$H$2906,$A25,'user stories'!$E$2:$E$2907,AI$1,'user stories'!$C$2:$C$2906,"accepted")</f>
        <v>#VALUE!</v>
      </c>
      <c r="AJ25" t="e">
        <f>SUMIFS('user stories'!$G$2:$G$2906,'user stories'!$H$2:$H$2906,$A25,'user stories'!$E$2:$E$2907,AJ$1,'user stories'!$C$2:$C$2906,"accepted")</f>
        <v>#VALUE!</v>
      </c>
      <c r="AK25" t="e">
        <f>SUMIFS('user stories'!$G$2:$G$2906,'user stories'!$H$2:$H$2906,$A25,'user stories'!$E$2:$E$2907,AK$1,'user stories'!$C$2:$C$2906,"accepted")</f>
        <v>#VALUE!</v>
      </c>
      <c r="AL25" t="e">
        <f>SUMIFS('user stories'!$G$2:$G$2906,'user stories'!$H$2:$H$2906,$A25,'user stories'!$E$2:$E$2907,AL$1,'user stories'!$C$2:$C$2906,"accepted")</f>
        <v>#VALUE!</v>
      </c>
      <c r="AM25" t="e">
        <f>SUMIFS('user stories'!$G$2:$G$2906,'user stories'!$H$2:$H$2906,$A25,'user stories'!$E$2:$E$2907,AM$1,'user stories'!$C$2:$C$2906,"accepted")</f>
        <v>#VALUE!</v>
      </c>
      <c r="AN25" t="e">
        <f>SUMIFS('user stories'!$G$2:$G$2906,'user stories'!$H$2:$H$2906,$A25,'user stories'!$E$2:$E$2907,AN$1,'user stories'!$C$2:$C$2906,"accepted")</f>
        <v>#VALUE!</v>
      </c>
      <c r="AO25" t="e">
        <f>SUMIFS('user stories'!$G$2:$G$2906,'user stories'!$H$2:$H$2906,$A25,'user stories'!$E$2:$E$2907,AO$1,'user stories'!$C$2:$C$2906,"accepted")</f>
        <v>#VALUE!</v>
      </c>
      <c r="AP25" t="e">
        <f>SUMIFS('user stories'!$G$2:$G$2906,'user stories'!$H$2:$H$2906,$A25,'user stories'!$E$2:$E$2907,AP$1,'user stories'!$C$2:$C$2906,"accepted")</f>
        <v>#VALUE!</v>
      </c>
      <c r="AQ25" t="e">
        <f>SUMIFS('user stories'!$G$2:$G$2906,'user stories'!$H$2:$H$2906,$A25,'user stories'!$E$2:$E$2907,AQ$1,'user stories'!$C$2:$C$2906,"accepted")</f>
        <v>#VALUE!</v>
      </c>
      <c r="AR25" t="e">
        <f>SUMIFS('user stories'!$G$2:$G$2906,'user stories'!$H$2:$H$2906,$A25,'user stories'!$E$2:$E$2907,AR$1,'user stories'!$C$2:$C$2906,"accepted")</f>
        <v>#VALUE!</v>
      </c>
      <c r="AS25" t="e">
        <f>SUMIFS('user stories'!$G$2:$G$2906,'user stories'!$H$2:$H$2906,$A25,'user stories'!$E$2:$E$2907,AS$1,'user stories'!$C$2:$C$2906,"accepted")</f>
        <v>#VALUE!</v>
      </c>
      <c r="AT25" t="e">
        <f>SUMIFS('user stories'!$G$2:$G$2906,'user stories'!$H$2:$H$2906,$A25,'user stories'!$E$2:$E$2907,AT$1,'user stories'!$C$2:$C$2906,"accepted")</f>
        <v>#VALUE!</v>
      </c>
      <c r="AU25" t="e">
        <f>SUMIFS('user stories'!$G$2:$G$2906,'user stories'!$H$2:$H$2906,$A25,'user stories'!$E$2:$E$2907,AU$1,'user stories'!$C$2:$C$2906,"accepted")</f>
        <v>#VALUE!</v>
      </c>
      <c r="AV25" t="e">
        <f>SUMIFS('user stories'!$G$2:$G$2906,'user stories'!$H$2:$H$2906,$A25,'user stories'!$E$2:$E$2907,AV$1,'user stories'!$C$2:$C$2906,"accepted")</f>
        <v>#VALUE!</v>
      </c>
      <c r="AW25" t="e">
        <f>SUMIFS('user stories'!$G$2:$G$2906,'user stories'!$H$2:$H$2906,$A25,'user stories'!$E$2:$E$2907,AW$1,'user stories'!$C$2:$C$2906,"accepted")</f>
        <v>#VALUE!</v>
      </c>
      <c r="AX25" t="e">
        <f>SUMIFS('user stories'!$G$2:$G$2906,'user stories'!$H$2:$H$2906,$A25,'user stories'!$E$2:$E$2907,AX$1,'user stories'!$C$2:$C$2906,"accepted")</f>
        <v>#VALUE!</v>
      </c>
      <c r="AY25" t="e">
        <f>SUMIFS('user stories'!$G$2:$G$2906,'user stories'!$H$2:$H$2906,$A25,'user stories'!$E$2:$E$2907,AY$1,'user stories'!$C$2:$C$2906,"accepted")</f>
        <v>#VALUE!</v>
      </c>
      <c r="AZ25" t="e">
        <f>SUMIFS('user stories'!$G$2:$G$2906,'user stories'!$H$2:$H$2906,$A25,'user stories'!$E$2:$E$2907,AZ$1,'user stories'!$C$2:$C$2906,"accepted")</f>
        <v>#VALUE!</v>
      </c>
      <c r="BA25" t="e">
        <f>SUMIFS('user stories'!$G$2:$G$2906,'user stories'!$H$2:$H$2906,$A25,'user stories'!$E$2:$E$2907,BA$1,'user stories'!$C$2:$C$2906,"accepted")</f>
        <v>#VALUE!</v>
      </c>
      <c r="BB25" t="e">
        <f>SUMIFS('user stories'!$G$2:$G$2906,'user stories'!$H$2:$H$2906,$A25,'user stories'!$E$2:$E$2907,BB$1,'user stories'!$C$2:$C$2906,"accepted")</f>
        <v>#VALUE!</v>
      </c>
      <c r="BC25" t="e">
        <f>SUMIFS('user stories'!$G$2:$G$2906,'user stories'!$H$2:$H$2906,$A25,'user stories'!$E$2:$E$2907,BC$1,'user stories'!$C$2:$C$2906,"accepted")</f>
        <v>#VALUE!</v>
      </c>
      <c r="BD25" s="3" t="e">
        <f t="shared" si="0"/>
        <v>#VALUE!</v>
      </c>
    </row>
    <row r="26" spans="1:56">
      <c r="A26" t="s">
        <v>358</v>
      </c>
      <c r="B26" t="e">
        <f>SUMIFS('user stories'!$G$2:$G$2906,'user stories'!$H$2:$H$2906,$A26,'user stories'!$E$2:$E$2907,B$1,'user stories'!$C$2:$C$2906,"accepted")</f>
        <v>#VALUE!</v>
      </c>
      <c r="C26" t="e">
        <f>SUMIFS('user stories'!$G$2:$G$2906,'user stories'!$H$2:$H$2906,$A26,'user stories'!$E$2:$E$2907,C$1,'user stories'!$C$2:$C$2906,"accepted")</f>
        <v>#VALUE!</v>
      </c>
      <c r="D26" t="e">
        <f>SUMIFS('user stories'!$G$2:$G$2906,'user stories'!$H$2:$H$2906,$A26,'user stories'!$E$2:$E$2907,D$1,'user stories'!$C$2:$C$2906,"accepted")</f>
        <v>#VALUE!</v>
      </c>
      <c r="E26" t="e">
        <f>SUMIFS('user stories'!$G$2:$G$2906,'user stories'!$H$2:$H$2906,$A26,'user stories'!$E$2:$E$2907,E$1,'user stories'!$C$2:$C$2906,"accepted")</f>
        <v>#VALUE!</v>
      </c>
      <c r="F26" t="e">
        <f>SUMIFS('user stories'!$G$2:$G$2906,'user stories'!$H$2:$H$2906,$A26,'user stories'!$E$2:$E$2907,F$1,'user stories'!$C$2:$C$2906,"accepted")</f>
        <v>#VALUE!</v>
      </c>
      <c r="G26" t="e">
        <f>SUMIFS('user stories'!$G$2:$G$2906,'user stories'!$H$2:$H$2906,$A26,'user stories'!$E$2:$E$2907,G$1,'user stories'!$C$2:$C$2906,"accepted")</f>
        <v>#VALUE!</v>
      </c>
      <c r="H26" t="e">
        <f>SUMIFS('user stories'!$G$2:$G$2906,'user stories'!$H$2:$H$2906,$A26,'user stories'!$E$2:$E$2907,H$1,'user stories'!$C$2:$C$2906,"accepted")</f>
        <v>#VALUE!</v>
      </c>
      <c r="I26" t="e">
        <f>SUMIFS('user stories'!$G$2:$G$2906,'user stories'!$H$2:$H$2906,$A26,'user stories'!$E$2:$E$2907,I$1,'user stories'!$C$2:$C$2906,"accepted")</f>
        <v>#VALUE!</v>
      </c>
      <c r="J26" t="e">
        <f>SUMIFS('user stories'!$G$2:$G$2906,'user stories'!$H$2:$H$2906,$A26,'user stories'!$E$2:$E$2907,J$1,'user stories'!$C$2:$C$2906,"accepted")</f>
        <v>#VALUE!</v>
      </c>
      <c r="K26" t="e">
        <f>SUMIFS('user stories'!$G$2:$G$2906,'user stories'!$H$2:$H$2906,$A26,'user stories'!$E$2:$E$2907,K$1,'user stories'!$C$2:$C$2906,"accepted")</f>
        <v>#VALUE!</v>
      </c>
      <c r="L26" t="e">
        <f>SUMIFS('user stories'!$G$2:$G$2906,'user stories'!$H$2:$H$2906,$A26,'user stories'!$E$2:$E$2907,L$1,'user stories'!$C$2:$C$2906,"accepted")</f>
        <v>#VALUE!</v>
      </c>
      <c r="M26" t="e">
        <f>SUMIFS('user stories'!$G$2:$G$2906,'user stories'!$H$2:$H$2906,$A26,'user stories'!$E$2:$E$2907,M$1,'user stories'!$C$2:$C$2906,"accepted")</f>
        <v>#VALUE!</v>
      </c>
      <c r="N26" t="e">
        <f>SUMIFS('user stories'!$G$2:$G$2906,'user stories'!$H$2:$H$2906,$A26,'user stories'!$E$2:$E$2907,N$1,'user stories'!$C$2:$C$2906,"accepted")</f>
        <v>#VALUE!</v>
      </c>
      <c r="O26" t="e">
        <f>SUMIFS('user stories'!$G$2:$G$2906,'user stories'!$H$2:$H$2906,$A26,'user stories'!$E$2:$E$2907,O$1,'user stories'!$C$2:$C$2906,"accepted")</f>
        <v>#VALUE!</v>
      </c>
      <c r="P26" t="e">
        <f>SUMIFS('user stories'!$G$2:$G$2906,'user stories'!$H$2:$H$2906,$A26,'user stories'!$E$2:$E$2907,P$1,'user stories'!$C$2:$C$2906,"accepted")</f>
        <v>#VALUE!</v>
      </c>
      <c r="Q26" t="e">
        <f>SUMIFS('user stories'!$G$2:$G$2906,'user stories'!$H$2:$H$2906,$A26,'user stories'!$E$2:$E$2907,Q$1,'user stories'!$C$2:$C$2906,"accepted")</f>
        <v>#VALUE!</v>
      </c>
      <c r="R26" t="e">
        <f>SUMIFS('user stories'!$G$2:$G$2906,'user stories'!$H$2:$H$2906,$A26,'user stories'!$E$2:$E$2907,R$1,'user stories'!$C$2:$C$2906,"accepted")</f>
        <v>#VALUE!</v>
      </c>
      <c r="S26" t="e">
        <f>SUMIFS('user stories'!$G$2:$G$2906,'user stories'!$H$2:$H$2906,$A26,'user stories'!$E$2:$E$2907,S$1,'user stories'!$C$2:$C$2906,"accepted")</f>
        <v>#VALUE!</v>
      </c>
      <c r="T26" t="e">
        <f>SUMIFS('user stories'!$G$2:$G$2906,'user stories'!$H$2:$H$2906,$A26,'user stories'!$E$2:$E$2907,T$1,'user stories'!$C$2:$C$2906,"accepted")</f>
        <v>#VALUE!</v>
      </c>
      <c r="U26" t="e">
        <f>SUMIFS('user stories'!$G$2:$G$2906,'user stories'!$H$2:$H$2906,$A26,'user stories'!$E$2:$E$2907,U$1,'user stories'!$C$2:$C$2906,"accepted")</f>
        <v>#VALUE!</v>
      </c>
      <c r="V26" t="e">
        <f>SUMIFS('user stories'!$G$2:$G$2906,'user stories'!$H$2:$H$2906,$A26,'user stories'!$E$2:$E$2907,V$1,'user stories'!$C$2:$C$2906,"accepted")</f>
        <v>#VALUE!</v>
      </c>
      <c r="W26" t="e">
        <f>SUMIFS('user stories'!$G$2:$G$2906,'user stories'!$H$2:$H$2906,$A26,'user stories'!$E$2:$E$2907,W$1,'user stories'!$C$2:$C$2906,"accepted")</f>
        <v>#VALUE!</v>
      </c>
      <c r="X26" t="e">
        <f>SUMIFS('user stories'!$G$2:$G$2906,'user stories'!$H$2:$H$2906,$A26,'user stories'!$E$2:$E$2907,X$1,'user stories'!$C$2:$C$2906,"accepted")</f>
        <v>#VALUE!</v>
      </c>
      <c r="Y26" t="e">
        <f>SUMIFS('user stories'!$G$2:$G$2906,'user stories'!$H$2:$H$2906,$A26,'user stories'!$E$2:$E$2907,Y$1,'user stories'!$C$2:$C$2906,"accepted")</f>
        <v>#VALUE!</v>
      </c>
      <c r="Z26" t="e">
        <f>SUMIFS('user stories'!$G$2:$G$2906,'user stories'!$H$2:$H$2906,$A26,'user stories'!$E$2:$E$2907,Z$1,'user stories'!$C$2:$C$2906,"accepted")</f>
        <v>#VALUE!</v>
      </c>
      <c r="AA26" t="e">
        <f>SUMIFS('user stories'!$G$2:$G$2906,'user stories'!$H$2:$H$2906,$A26,'user stories'!$E$2:$E$2907,AA$1,'user stories'!$C$2:$C$2906,"accepted")</f>
        <v>#VALUE!</v>
      </c>
      <c r="AB26" t="e">
        <f>SUMIFS('user stories'!$G$2:$G$2906,'user stories'!$H$2:$H$2906,$A26,'user stories'!$E$2:$E$2907,AB$1,'user stories'!$C$2:$C$2906,"accepted")</f>
        <v>#VALUE!</v>
      </c>
      <c r="AC26" t="e">
        <f>SUMIFS('user stories'!$G$2:$G$2906,'user stories'!$H$2:$H$2906,$A26,'user stories'!$E$2:$E$2907,AC$1,'user stories'!$C$2:$C$2906,"accepted")</f>
        <v>#VALUE!</v>
      </c>
      <c r="AD26" t="e">
        <f>SUMIFS('user stories'!$G$2:$G$2906,'user stories'!$H$2:$H$2906,$A26,'user stories'!$E$2:$E$2907,AD$1,'user stories'!$C$2:$C$2906,"accepted")</f>
        <v>#VALUE!</v>
      </c>
      <c r="AE26" t="e">
        <f>SUMIFS('user stories'!$G$2:$G$2906,'user stories'!$H$2:$H$2906,$A26,'user stories'!$E$2:$E$2907,AE$1,'user stories'!$C$2:$C$2906,"accepted")</f>
        <v>#VALUE!</v>
      </c>
      <c r="AF26" t="e">
        <f>SUMIFS('user stories'!$G$2:$G$2906,'user stories'!$H$2:$H$2906,$A26,'user stories'!$E$2:$E$2907,AF$1,'user stories'!$C$2:$C$2906,"accepted")</f>
        <v>#VALUE!</v>
      </c>
      <c r="AG26" t="e">
        <f>SUMIFS('user stories'!$G$2:$G$2906,'user stories'!$H$2:$H$2906,$A26,'user stories'!$E$2:$E$2907,AG$1,'user stories'!$C$2:$C$2906,"accepted")</f>
        <v>#VALUE!</v>
      </c>
      <c r="AH26" t="e">
        <f>SUMIFS('user stories'!$G$2:$G$2906,'user stories'!$H$2:$H$2906,$A26,'user stories'!$E$2:$E$2907,AH$1,'user stories'!$C$2:$C$2906,"accepted")</f>
        <v>#VALUE!</v>
      </c>
      <c r="AI26" t="e">
        <f>SUMIFS('user stories'!$G$2:$G$2906,'user stories'!$H$2:$H$2906,$A26,'user stories'!$E$2:$E$2907,AI$1,'user stories'!$C$2:$C$2906,"accepted")</f>
        <v>#VALUE!</v>
      </c>
      <c r="AJ26" t="e">
        <f>SUMIFS('user stories'!$G$2:$G$2906,'user stories'!$H$2:$H$2906,$A26,'user stories'!$E$2:$E$2907,AJ$1,'user stories'!$C$2:$C$2906,"accepted")</f>
        <v>#VALUE!</v>
      </c>
      <c r="AK26" t="e">
        <f>SUMIFS('user stories'!$G$2:$G$2906,'user stories'!$H$2:$H$2906,$A26,'user stories'!$E$2:$E$2907,AK$1,'user stories'!$C$2:$C$2906,"accepted")</f>
        <v>#VALUE!</v>
      </c>
      <c r="AL26" t="e">
        <f>SUMIFS('user stories'!$G$2:$G$2906,'user stories'!$H$2:$H$2906,$A26,'user stories'!$E$2:$E$2907,AL$1,'user stories'!$C$2:$C$2906,"accepted")</f>
        <v>#VALUE!</v>
      </c>
      <c r="AM26" t="e">
        <f>SUMIFS('user stories'!$G$2:$G$2906,'user stories'!$H$2:$H$2906,$A26,'user stories'!$E$2:$E$2907,AM$1,'user stories'!$C$2:$C$2906,"accepted")</f>
        <v>#VALUE!</v>
      </c>
      <c r="AN26" t="e">
        <f>SUMIFS('user stories'!$G$2:$G$2906,'user stories'!$H$2:$H$2906,$A26,'user stories'!$E$2:$E$2907,AN$1,'user stories'!$C$2:$C$2906,"accepted")</f>
        <v>#VALUE!</v>
      </c>
      <c r="AO26" t="e">
        <f>SUMIFS('user stories'!$G$2:$G$2906,'user stories'!$H$2:$H$2906,$A26,'user stories'!$E$2:$E$2907,AO$1,'user stories'!$C$2:$C$2906,"accepted")</f>
        <v>#VALUE!</v>
      </c>
      <c r="AP26" t="e">
        <f>SUMIFS('user stories'!$G$2:$G$2906,'user stories'!$H$2:$H$2906,$A26,'user stories'!$E$2:$E$2907,AP$1,'user stories'!$C$2:$C$2906,"accepted")</f>
        <v>#VALUE!</v>
      </c>
      <c r="AQ26" t="e">
        <f>SUMIFS('user stories'!$G$2:$G$2906,'user stories'!$H$2:$H$2906,$A26,'user stories'!$E$2:$E$2907,AQ$1,'user stories'!$C$2:$C$2906,"accepted")</f>
        <v>#VALUE!</v>
      </c>
      <c r="AR26" t="e">
        <f>SUMIFS('user stories'!$G$2:$G$2906,'user stories'!$H$2:$H$2906,$A26,'user stories'!$E$2:$E$2907,AR$1,'user stories'!$C$2:$C$2906,"accepted")</f>
        <v>#VALUE!</v>
      </c>
      <c r="AS26" t="e">
        <f>SUMIFS('user stories'!$G$2:$G$2906,'user stories'!$H$2:$H$2906,$A26,'user stories'!$E$2:$E$2907,AS$1,'user stories'!$C$2:$C$2906,"accepted")</f>
        <v>#VALUE!</v>
      </c>
      <c r="AT26" t="e">
        <f>SUMIFS('user stories'!$G$2:$G$2906,'user stories'!$H$2:$H$2906,$A26,'user stories'!$E$2:$E$2907,AT$1,'user stories'!$C$2:$C$2906,"accepted")</f>
        <v>#VALUE!</v>
      </c>
      <c r="AU26" t="e">
        <f>SUMIFS('user stories'!$G$2:$G$2906,'user stories'!$H$2:$H$2906,$A26,'user stories'!$E$2:$E$2907,AU$1,'user stories'!$C$2:$C$2906,"accepted")</f>
        <v>#VALUE!</v>
      </c>
      <c r="AV26" t="e">
        <f>SUMIFS('user stories'!$G$2:$G$2906,'user stories'!$H$2:$H$2906,$A26,'user stories'!$E$2:$E$2907,AV$1,'user stories'!$C$2:$C$2906,"accepted")</f>
        <v>#VALUE!</v>
      </c>
      <c r="AW26" t="e">
        <f>SUMIFS('user stories'!$G$2:$G$2906,'user stories'!$H$2:$H$2906,$A26,'user stories'!$E$2:$E$2907,AW$1,'user stories'!$C$2:$C$2906,"accepted")</f>
        <v>#VALUE!</v>
      </c>
      <c r="AX26" t="e">
        <f>SUMIFS('user stories'!$G$2:$G$2906,'user stories'!$H$2:$H$2906,$A26,'user stories'!$E$2:$E$2907,AX$1,'user stories'!$C$2:$C$2906,"accepted")</f>
        <v>#VALUE!</v>
      </c>
      <c r="AY26" t="e">
        <f>SUMIFS('user stories'!$G$2:$G$2906,'user stories'!$H$2:$H$2906,$A26,'user stories'!$E$2:$E$2907,AY$1,'user stories'!$C$2:$C$2906,"accepted")</f>
        <v>#VALUE!</v>
      </c>
      <c r="AZ26" t="e">
        <f>SUMIFS('user stories'!$G$2:$G$2906,'user stories'!$H$2:$H$2906,$A26,'user stories'!$E$2:$E$2907,AZ$1,'user stories'!$C$2:$C$2906,"accepted")</f>
        <v>#VALUE!</v>
      </c>
      <c r="BA26" t="e">
        <f>SUMIFS('user stories'!$G$2:$G$2906,'user stories'!$H$2:$H$2906,$A26,'user stories'!$E$2:$E$2907,BA$1,'user stories'!$C$2:$C$2906,"accepted")</f>
        <v>#VALUE!</v>
      </c>
      <c r="BB26" t="e">
        <f>SUMIFS('user stories'!$G$2:$G$2906,'user stories'!$H$2:$H$2906,$A26,'user stories'!$E$2:$E$2907,BB$1,'user stories'!$C$2:$C$2906,"accepted")</f>
        <v>#VALUE!</v>
      </c>
      <c r="BC26" t="e">
        <f>SUMIFS('user stories'!$G$2:$G$2906,'user stories'!$H$2:$H$2906,$A26,'user stories'!$E$2:$E$2907,BC$1,'user stories'!$C$2:$C$2906,"accepted")</f>
        <v>#VALUE!</v>
      </c>
      <c r="BD26" s="3" t="e">
        <f t="shared" si="0"/>
        <v>#VALUE!</v>
      </c>
    </row>
    <row r="27" spans="1:56">
      <c r="A27" t="s">
        <v>409</v>
      </c>
      <c r="B27" t="e">
        <f>SUMIFS('user stories'!$G$2:$G$2906,'user stories'!$H$2:$H$2906,$A27,'user stories'!$E$2:$E$2907,B$1,'user stories'!$C$2:$C$2906,"accepted")</f>
        <v>#VALUE!</v>
      </c>
      <c r="C27" t="e">
        <f>SUMIFS('user stories'!$G$2:$G$2906,'user stories'!$H$2:$H$2906,$A27,'user stories'!$E$2:$E$2907,C$1,'user stories'!$C$2:$C$2906,"accepted")</f>
        <v>#VALUE!</v>
      </c>
      <c r="D27" t="e">
        <f>SUMIFS('user stories'!$G$2:$G$2906,'user stories'!$H$2:$H$2906,$A27,'user stories'!$E$2:$E$2907,D$1,'user stories'!$C$2:$C$2906,"accepted")</f>
        <v>#VALUE!</v>
      </c>
      <c r="E27" t="e">
        <f>SUMIFS('user stories'!$G$2:$G$2906,'user stories'!$H$2:$H$2906,$A27,'user stories'!$E$2:$E$2907,E$1,'user stories'!$C$2:$C$2906,"accepted")</f>
        <v>#VALUE!</v>
      </c>
      <c r="F27" t="e">
        <f>SUMIFS('user stories'!$G$2:$G$2906,'user stories'!$H$2:$H$2906,$A27,'user stories'!$E$2:$E$2907,F$1,'user stories'!$C$2:$C$2906,"accepted")</f>
        <v>#VALUE!</v>
      </c>
      <c r="G27" t="e">
        <f>SUMIFS('user stories'!$G$2:$G$2906,'user stories'!$H$2:$H$2906,$A27,'user stories'!$E$2:$E$2907,G$1,'user stories'!$C$2:$C$2906,"accepted")</f>
        <v>#VALUE!</v>
      </c>
      <c r="H27" t="e">
        <f>SUMIFS('user stories'!$G$2:$G$2906,'user stories'!$H$2:$H$2906,$A27,'user stories'!$E$2:$E$2907,H$1,'user stories'!$C$2:$C$2906,"accepted")</f>
        <v>#VALUE!</v>
      </c>
      <c r="I27" t="e">
        <f>SUMIFS('user stories'!$G$2:$G$2906,'user stories'!$H$2:$H$2906,$A27,'user stories'!$E$2:$E$2907,I$1,'user stories'!$C$2:$C$2906,"accepted")</f>
        <v>#VALUE!</v>
      </c>
      <c r="J27" t="e">
        <f>SUMIFS('user stories'!$G$2:$G$2906,'user stories'!$H$2:$H$2906,$A27,'user stories'!$E$2:$E$2907,J$1,'user stories'!$C$2:$C$2906,"accepted")</f>
        <v>#VALUE!</v>
      </c>
      <c r="K27" t="e">
        <f>SUMIFS('user stories'!$G$2:$G$2906,'user stories'!$H$2:$H$2906,$A27,'user stories'!$E$2:$E$2907,K$1,'user stories'!$C$2:$C$2906,"accepted")</f>
        <v>#VALUE!</v>
      </c>
      <c r="L27" t="e">
        <f>SUMIFS('user stories'!$G$2:$G$2906,'user stories'!$H$2:$H$2906,$A27,'user stories'!$E$2:$E$2907,L$1,'user stories'!$C$2:$C$2906,"accepted")</f>
        <v>#VALUE!</v>
      </c>
      <c r="M27" t="e">
        <f>SUMIFS('user stories'!$G$2:$G$2906,'user stories'!$H$2:$H$2906,$A27,'user stories'!$E$2:$E$2907,M$1,'user stories'!$C$2:$C$2906,"accepted")</f>
        <v>#VALUE!</v>
      </c>
      <c r="N27" t="e">
        <f>SUMIFS('user stories'!$G$2:$G$2906,'user stories'!$H$2:$H$2906,$A27,'user stories'!$E$2:$E$2907,N$1,'user stories'!$C$2:$C$2906,"accepted")</f>
        <v>#VALUE!</v>
      </c>
      <c r="O27" t="e">
        <f>SUMIFS('user stories'!$G$2:$G$2906,'user stories'!$H$2:$H$2906,$A27,'user stories'!$E$2:$E$2907,O$1,'user stories'!$C$2:$C$2906,"accepted")</f>
        <v>#VALUE!</v>
      </c>
      <c r="P27" t="e">
        <f>SUMIFS('user stories'!$G$2:$G$2906,'user stories'!$H$2:$H$2906,$A27,'user stories'!$E$2:$E$2907,P$1,'user stories'!$C$2:$C$2906,"accepted")</f>
        <v>#VALUE!</v>
      </c>
      <c r="Q27" t="e">
        <f>SUMIFS('user stories'!$G$2:$G$2906,'user stories'!$H$2:$H$2906,$A27,'user stories'!$E$2:$E$2907,Q$1,'user stories'!$C$2:$C$2906,"accepted")</f>
        <v>#VALUE!</v>
      </c>
      <c r="R27" t="e">
        <f>SUMIFS('user stories'!$G$2:$G$2906,'user stories'!$H$2:$H$2906,$A27,'user stories'!$E$2:$E$2907,R$1,'user stories'!$C$2:$C$2906,"accepted")</f>
        <v>#VALUE!</v>
      </c>
      <c r="S27" t="e">
        <f>SUMIFS('user stories'!$G$2:$G$2906,'user stories'!$H$2:$H$2906,$A27,'user stories'!$E$2:$E$2907,S$1,'user stories'!$C$2:$C$2906,"accepted")</f>
        <v>#VALUE!</v>
      </c>
      <c r="T27" t="e">
        <f>SUMIFS('user stories'!$G$2:$G$2906,'user stories'!$H$2:$H$2906,$A27,'user stories'!$E$2:$E$2907,T$1,'user stories'!$C$2:$C$2906,"accepted")</f>
        <v>#VALUE!</v>
      </c>
      <c r="U27" t="e">
        <f>SUMIFS('user stories'!$G$2:$G$2906,'user stories'!$H$2:$H$2906,$A27,'user stories'!$E$2:$E$2907,U$1,'user stories'!$C$2:$C$2906,"accepted")</f>
        <v>#VALUE!</v>
      </c>
      <c r="V27" t="e">
        <f>SUMIFS('user stories'!$G$2:$G$2906,'user stories'!$H$2:$H$2906,$A27,'user stories'!$E$2:$E$2907,V$1,'user stories'!$C$2:$C$2906,"accepted")</f>
        <v>#VALUE!</v>
      </c>
      <c r="W27" t="e">
        <f>SUMIFS('user stories'!$G$2:$G$2906,'user stories'!$H$2:$H$2906,$A27,'user stories'!$E$2:$E$2907,W$1,'user stories'!$C$2:$C$2906,"accepted")</f>
        <v>#VALUE!</v>
      </c>
      <c r="X27" t="e">
        <f>SUMIFS('user stories'!$G$2:$G$2906,'user stories'!$H$2:$H$2906,$A27,'user stories'!$E$2:$E$2907,X$1,'user stories'!$C$2:$C$2906,"accepted")</f>
        <v>#VALUE!</v>
      </c>
      <c r="Y27" t="e">
        <f>SUMIFS('user stories'!$G$2:$G$2906,'user stories'!$H$2:$H$2906,$A27,'user stories'!$E$2:$E$2907,Y$1,'user stories'!$C$2:$C$2906,"accepted")</f>
        <v>#VALUE!</v>
      </c>
      <c r="Z27" t="e">
        <f>SUMIFS('user stories'!$G$2:$G$2906,'user stories'!$H$2:$H$2906,$A27,'user stories'!$E$2:$E$2907,Z$1,'user stories'!$C$2:$C$2906,"accepted")</f>
        <v>#VALUE!</v>
      </c>
      <c r="AA27" t="e">
        <f>SUMIFS('user stories'!$G$2:$G$2906,'user stories'!$H$2:$H$2906,$A27,'user stories'!$E$2:$E$2907,AA$1,'user stories'!$C$2:$C$2906,"accepted")</f>
        <v>#VALUE!</v>
      </c>
      <c r="AB27" t="e">
        <f>SUMIFS('user stories'!$G$2:$G$2906,'user stories'!$H$2:$H$2906,$A27,'user stories'!$E$2:$E$2907,AB$1,'user stories'!$C$2:$C$2906,"accepted")</f>
        <v>#VALUE!</v>
      </c>
      <c r="AC27" t="e">
        <f>SUMIFS('user stories'!$G$2:$G$2906,'user stories'!$H$2:$H$2906,$A27,'user stories'!$E$2:$E$2907,AC$1,'user stories'!$C$2:$C$2906,"accepted")</f>
        <v>#VALUE!</v>
      </c>
      <c r="AD27" t="e">
        <f>SUMIFS('user stories'!$G$2:$G$2906,'user stories'!$H$2:$H$2906,$A27,'user stories'!$E$2:$E$2907,AD$1,'user stories'!$C$2:$C$2906,"accepted")</f>
        <v>#VALUE!</v>
      </c>
      <c r="AE27" t="e">
        <f>SUMIFS('user stories'!$G$2:$G$2906,'user stories'!$H$2:$H$2906,$A27,'user stories'!$E$2:$E$2907,AE$1,'user stories'!$C$2:$C$2906,"accepted")</f>
        <v>#VALUE!</v>
      </c>
      <c r="AF27" t="e">
        <f>SUMIFS('user stories'!$G$2:$G$2906,'user stories'!$H$2:$H$2906,$A27,'user stories'!$E$2:$E$2907,AF$1,'user stories'!$C$2:$C$2906,"accepted")</f>
        <v>#VALUE!</v>
      </c>
      <c r="AG27" t="e">
        <f>SUMIFS('user stories'!$G$2:$G$2906,'user stories'!$H$2:$H$2906,$A27,'user stories'!$E$2:$E$2907,AG$1,'user stories'!$C$2:$C$2906,"accepted")</f>
        <v>#VALUE!</v>
      </c>
      <c r="AH27" t="e">
        <f>SUMIFS('user stories'!$G$2:$G$2906,'user stories'!$H$2:$H$2906,$A27,'user stories'!$E$2:$E$2907,AH$1,'user stories'!$C$2:$C$2906,"accepted")</f>
        <v>#VALUE!</v>
      </c>
      <c r="AI27" t="e">
        <f>SUMIFS('user stories'!$G$2:$G$2906,'user stories'!$H$2:$H$2906,$A27,'user stories'!$E$2:$E$2907,AI$1,'user stories'!$C$2:$C$2906,"accepted")</f>
        <v>#VALUE!</v>
      </c>
      <c r="AJ27" t="e">
        <f>SUMIFS('user stories'!$G$2:$G$2906,'user stories'!$H$2:$H$2906,$A27,'user stories'!$E$2:$E$2907,AJ$1,'user stories'!$C$2:$C$2906,"accepted")</f>
        <v>#VALUE!</v>
      </c>
      <c r="AK27" t="e">
        <f>SUMIFS('user stories'!$G$2:$G$2906,'user stories'!$H$2:$H$2906,$A27,'user stories'!$E$2:$E$2907,AK$1,'user stories'!$C$2:$C$2906,"accepted")</f>
        <v>#VALUE!</v>
      </c>
      <c r="AL27" t="e">
        <f>SUMIFS('user stories'!$G$2:$G$2906,'user stories'!$H$2:$H$2906,$A27,'user stories'!$E$2:$E$2907,AL$1,'user stories'!$C$2:$C$2906,"accepted")</f>
        <v>#VALUE!</v>
      </c>
      <c r="AM27" t="e">
        <f>SUMIFS('user stories'!$G$2:$G$2906,'user stories'!$H$2:$H$2906,$A27,'user stories'!$E$2:$E$2907,AM$1,'user stories'!$C$2:$C$2906,"accepted")</f>
        <v>#VALUE!</v>
      </c>
      <c r="AN27" t="e">
        <f>SUMIFS('user stories'!$G$2:$G$2906,'user stories'!$H$2:$H$2906,$A27,'user stories'!$E$2:$E$2907,AN$1,'user stories'!$C$2:$C$2906,"accepted")</f>
        <v>#VALUE!</v>
      </c>
      <c r="AO27" t="e">
        <f>SUMIFS('user stories'!$G$2:$G$2906,'user stories'!$H$2:$H$2906,$A27,'user stories'!$E$2:$E$2907,AO$1,'user stories'!$C$2:$C$2906,"accepted")</f>
        <v>#VALUE!</v>
      </c>
      <c r="AP27" t="e">
        <f>SUMIFS('user stories'!$G$2:$G$2906,'user stories'!$H$2:$H$2906,$A27,'user stories'!$E$2:$E$2907,AP$1,'user stories'!$C$2:$C$2906,"accepted")</f>
        <v>#VALUE!</v>
      </c>
      <c r="AQ27" t="e">
        <f>SUMIFS('user stories'!$G$2:$G$2906,'user stories'!$H$2:$H$2906,$A27,'user stories'!$E$2:$E$2907,AQ$1,'user stories'!$C$2:$C$2906,"accepted")</f>
        <v>#VALUE!</v>
      </c>
      <c r="AR27" t="e">
        <f>SUMIFS('user stories'!$G$2:$G$2906,'user stories'!$H$2:$H$2906,$A27,'user stories'!$E$2:$E$2907,AR$1,'user stories'!$C$2:$C$2906,"accepted")</f>
        <v>#VALUE!</v>
      </c>
      <c r="AS27" t="e">
        <f>SUMIFS('user stories'!$G$2:$G$2906,'user stories'!$H$2:$H$2906,$A27,'user stories'!$E$2:$E$2907,AS$1,'user stories'!$C$2:$C$2906,"accepted")</f>
        <v>#VALUE!</v>
      </c>
      <c r="AT27" t="e">
        <f>SUMIFS('user stories'!$G$2:$G$2906,'user stories'!$H$2:$H$2906,$A27,'user stories'!$E$2:$E$2907,AT$1,'user stories'!$C$2:$C$2906,"accepted")</f>
        <v>#VALUE!</v>
      </c>
      <c r="AU27" t="e">
        <f>SUMIFS('user stories'!$G$2:$G$2906,'user stories'!$H$2:$H$2906,$A27,'user stories'!$E$2:$E$2907,AU$1,'user stories'!$C$2:$C$2906,"accepted")</f>
        <v>#VALUE!</v>
      </c>
      <c r="AV27" t="e">
        <f>SUMIFS('user stories'!$G$2:$G$2906,'user stories'!$H$2:$H$2906,$A27,'user stories'!$E$2:$E$2907,AV$1,'user stories'!$C$2:$C$2906,"accepted")</f>
        <v>#VALUE!</v>
      </c>
      <c r="AW27" t="e">
        <f>SUMIFS('user stories'!$G$2:$G$2906,'user stories'!$H$2:$H$2906,$A27,'user stories'!$E$2:$E$2907,AW$1,'user stories'!$C$2:$C$2906,"accepted")</f>
        <v>#VALUE!</v>
      </c>
      <c r="AX27" t="e">
        <f>SUMIFS('user stories'!$G$2:$G$2906,'user stories'!$H$2:$H$2906,$A27,'user stories'!$E$2:$E$2907,AX$1,'user stories'!$C$2:$C$2906,"accepted")</f>
        <v>#VALUE!</v>
      </c>
      <c r="AY27" t="e">
        <f>SUMIFS('user stories'!$G$2:$G$2906,'user stories'!$H$2:$H$2906,$A27,'user stories'!$E$2:$E$2907,AY$1,'user stories'!$C$2:$C$2906,"accepted")</f>
        <v>#VALUE!</v>
      </c>
      <c r="AZ27" t="e">
        <f>SUMIFS('user stories'!$G$2:$G$2906,'user stories'!$H$2:$H$2906,$A27,'user stories'!$E$2:$E$2907,AZ$1,'user stories'!$C$2:$C$2906,"accepted")</f>
        <v>#VALUE!</v>
      </c>
      <c r="BA27" t="e">
        <f>SUMIFS('user stories'!$G$2:$G$2906,'user stories'!$H$2:$H$2906,$A27,'user stories'!$E$2:$E$2907,BA$1,'user stories'!$C$2:$C$2906,"accepted")</f>
        <v>#VALUE!</v>
      </c>
      <c r="BB27" t="e">
        <f>SUMIFS('user stories'!$G$2:$G$2906,'user stories'!$H$2:$H$2906,$A27,'user stories'!$E$2:$E$2907,BB$1,'user stories'!$C$2:$C$2906,"accepted")</f>
        <v>#VALUE!</v>
      </c>
      <c r="BC27" t="e">
        <f>SUMIFS('user stories'!$G$2:$G$2906,'user stories'!$H$2:$H$2906,$A27,'user stories'!$E$2:$E$2907,BC$1,'user stories'!$C$2:$C$2906,"accepted")</f>
        <v>#VALUE!</v>
      </c>
      <c r="BD27" s="3" t="e">
        <f t="shared" si="0"/>
        <v>#VALUE!</v>
      </c>
    </row>
    <row r="28" spans="1:56">
      <c r="A28" t="s">
        <v>514</v>
      </c>
      <c r="B28" t="e">
        <f>SUMIFS('user stories'!$G$2:$G$2906,'user stories'!$H$2:$H$2906,$A28,'user stories'!$E$2:$E$2907,B$1,'user stories'!$C$2:$C$2906,"accepted")</f>
        <v>#VALUE!</v>
      </c>
      <c r="C28" t="e">
        <f>SUMIFS('user stories'!$G$2:$G$2906,'user stories'!$H$2:$H$2906,$A28,'user stories'!$E$2:$E$2907,C$1,'user stories'!$C$2:$C$2906,"accepted")</f>
        <v>#VALUE!</v>
      </c>
      <c r="D28" t="e">
        <f>SUMIFS('user stories'!$G$2:$G$2906,'user stories'!$H$2:$H$2906,$A28,'user stories'!$E$2:$E$2907,D$1,'user stories'!$C$2:$C$2906,"accepted")</f>
        <v>#VALUE!</v>
      </c>
      <c r="E28" t="e">
        <f>SUMIFS('user stories'!$G$2:$G$2906,'user stories'!$H$2:$H$2906,$A28,'user stories'!$E$2:$E$2907,E$1,'user stories'!$C$2:$C$2906,"accepted")</f>
        <v>#VALUE!</v>
      </c>
      <c r="F28" t="e">
        <f>SUMIFS('user stories'!$G$2:$G$2906,'user stories'!$H$2:$H$2906,$A28,'user stories'!$E$2:$E$2907,F$1,'user stories'!$C$2:$C$2906,"accepted")</f>
        <v>#VALUE!</v>
      </c>
      <c r="G28" t="e">
        <f>SUMIFS('user stories'!$G$2:$G$2906,'user stories'!$H$2:$H$2906,$A28,'user stories'!$E$2:$E$2907,G$1,'user stories'!$C$2:$C$2906,"accepted")</f>
        <v>#VALUE!</v>
      </c>
      <c r="H28" t="e">
        <f>SUMIFS('user stories'!$G$2:$G$2906,'user stories'!$H$2:$H$2906,$A28,'user stories'!$E$2:$E$2907,H$1,'user stories'!$C$2:$C$2906,"accepted")</f>
        <v>#VALUE!</v>
      </c>
      <c r="I28" t="e">
        <f>SUMIFS('user stories'!$G$2:$G$2906,'user stories'!$H$2:$H$2906,$A28,'user stories'!$E$2:$E$2907,I$1,'user stories'!$C$2:$C$2906,"accepted")</f>
        <v>#VALUE!</v>
      </c>
      <c r="J28" t="e">
        <f>SUMIFS('user stories'!$G$2:$G$2906,'user stories'!$H$2:$H$2906,$A28,'user stories'!$E$2:$E$2907,J$1,'user stories'!$C$2:$C$2906,"accepted")</f>
        <v>#VALUE!</v>
      </c>
      <c r="K28" t="e">
        <f>SUMIFS('user stories'!$G$2:$G$2906,'user stories'!$H$2:$H$2906,$A28,'user stories'!$E$2:$E$2907,K$1,'user stories'!$C$2:$C$2906,"accepted")</f>
        <v>#VALUE!</v>
      </c>
      <c r="L28" t="e">
        <f>SUMIFS('user stories'!$G$2:$G$2906,'user stories'!$H$2:$H$2906,$A28,'user stories'!$E$2:$E$2907,L$1,'user stories'!$C$2:$C$2906,"accepted")</f>
        <v>#VALUE!</v>
      </c>
      <c r="M28" t="e">
        <f>SUMIFS('user stories'!$G$2:$G$2906,'user stories'!$H$2:$H$2906,$A28,'user stories'!$E$2:$E$2907,M$1,'user stories'!$C$2:$C$2906,"accepted")</f>
        <v>#VALUE!</v>
      </c>
      <c r="N28" t="e">
        <f>SUMIFS('user stories'!$G$2:$G$2906,'user stories'!$H$2:$H$2906,$A28,'user stories'!$E$2:$E$2907,N$1,'user stories'!$C$2:$C$2906,"accepted")</f>
        <v>#VALUE!</v>
      </c>
      <c r="O28" t="e">
        <f>SUMIFS('user stories'!$G$2:$G$2906,'user stories'!$H$2:$H$2906,$A28,'user stories'!$E$2:$E$2907,O$1,'user stories'!$C$2:$C$2906,"accepted")</f>
        <v>#VALUE!</v>
      </c>
      <c r="P28" t="e">
        <f>SUMIFS('user stories'!$G$2:$G$2906,'user stories'!$H$2:$H$2906,$A28,'user stories'!$E$2:$E$2907,P$1,'user stories'!$C$2:$C$2906,"accepted")</f>
        <v>#VALUE!</v>
      </c>
      <c r="Q28" t="e">
        <f>SUMIFS('user stories'!$G$2:$G$2906,'user stories'!$H$2:$H$2906,$A28,'user stories'!$E$2:$E$2907,Q$1,'user stories'!$C$2:$C$2906,"accepted")</f>
        <v>#VALUE!</v>
      </c>
      <c r="R28" t="e">
        <f>SUMIFS('user stories'!$G$2:$G$2906,'user stories'!$H$2:$H$2906,$A28,'user stories'!$E$2:$E$2907,R$1,'user stories'!$C$2:$C$2906,"accepted")</f>
        <v>#VALUE!</v>
      </c>
      <c r="S28" t="e">
        <f>SUMIFS('user stories'!$G$2:$G$2906,'user stories'!$H$2:$H$2906,$A28,'user stories'!$E$2:$E$2907,S$1,'user stories'!$C$2:$C$2906,"accepted")</f>
        <v>#VALUE!</v>
      </c>
      <c r="T28" t="e">
        <f>SUMIFS('user stories'!$G$2:$G$2906,'user stories'!$H$2:$H$2906,$A28,'user stories'!$E$2:$E$2907,T$1,'user stories'!$C$2:$C$2906,"accepted")</f>
        <v>#VALUE!</v>
      </c>
      <c r="U28" t="e">
        <f>SUMIFS('user stories'!$G$2:$G$2906,'user stories'!$H$2:$H$2906,$A28,'user stories'!$E$2:$E$2907,U$1,'user stories'!$C$2:$C$2906,"accepted")</f>
        <v>#VALUE!</v>
      </c>
      <c r="V28" t="e">
        <f>SUMIFS('user stories'!$G$2:$G$2906,'user stories'!$H$2:$H$2906,$A28,'user stories'!$E$2:$E$2907,V$1,'user stories'!$C$2:$C$2906,"accepted")</f>
        <v>#VALUE!</v>
      </c>
      <c r="W28" t="e">
        <f>SUMIFS('user stories'!$G$2:$G$2906,'user stories'!$H$2:$H$2906,$A28,'user stories'!$E$2:$E$2907,W$1,'user stories'!$C$2:$C$2906,"accepted")</f>
        <v>#VALUE!</v>
      </c>
      <c r="X28" t="e">
        <f>SUMIFS('user stories'!$G$2:$G$2906,'user stories'!$H$2:$H$2906,$A28,'user stories'!$E$2:$E$2907,X$1,'user stories'!$C$2:$C$2906,"accepted")</f>
        <v>#VALUE!</v>
      </c>
      <c r="Y28" t="e">
        <f>SUMIFS('user stories'!$G$2:$G$2906,'user stories'!$H$2:$H$2906,$A28,'user stories'!$E$2:$E$2907,Y$1,'user stories'!$C$2:$C$2906,"accepted")</f>
        <v>#VALUE!</v>
      </c>
      <c r="Z28" t="e">
        <f>SUMIFS('user stories'!$G$2:$G$2906,'user stories'!$H$2:$H$2906,$A28,'user stories'!$E$2:$E$2907,Z$1,'user stories'!$C$2:$C$2906,"accepted")</f>
        <v>#VALUE!</v>
      </c>
      <c r="AA28" t="e">
        <f>SUMIFS('user stories'!$G$2:$G$2906,'user stories'!$H$2:$H$2906,$A28,'user stories'!$E$2:$E$2907,AA$1,'user stories'!$C$2:$C$2906,"accepted")</f>
        <v>#VALUE!</v>
      </c>
      <c r="AB28" t="e">
        <f>SUMIFS('user stories'!$G$2:$G$2906,'user stories'!$H$2:$H$2906,$A28,'user stories'!$E$2:$E$2907,AB$1,'user stories'!$C$2:$C$2906,"accepted")</f>
        <v>#VALUE!</v>
      </c>
      <c r="AC28" t="e">
        <f>SUMIFS('user stories'!$G$2:$G$2906,'user stories'!$H$2:$H$2906,$A28,'user stories'!$E$2:$E$2907,AC$1,'user stories'!$C$2:$C$2906,"accepted")</f>
        <v>#VALUE!</v>
      </c>
      <c r="AD28" t="e">
        <f>SUMIFS('user stories'!$G$2:$G$2906,'user stories'!$H$2:$H$2906,$A28,'user stories'!$E$2:$E$2907,AD$1,'user stories'!$C$2:$C$2906,"accepted")</f>
        <v>#VALUE!</v>
      </c>
      <c r="AE28" t="e">
        <f>SUMIFS('user stories'!$G$2:$G$2906,'user stories'!$H$2:$H$2906,$A28,'user stories'!$E$2:$E$2907,AE$1,'user stories'!$C$2:$C$2906,"accepted")</f>
        <v>#VALUE!</v>
      </c>
      <c r="AF28" t="e">
        <f>SUMIFS('user stories'!$G$2:$G$2906,'user stories'!$H$2:$H$2906,$A28,'user stories'!$E$2:$E$2907,AF$1,'user stories'!$C$2:$C$2906,"accepted")</f>
        <v>#VALUE!</v>
      </c>
      <c r="AG28" t="e">
        <f>SUMIFS('user stories'!$G$2:$G$2906,'user stories'!$H$2:$H$2906,$A28,'user stories'!$E$2:$E$2907,AG$1,'user stories'!$C$2:$C$2906,"accepted")</f>
        <v>#VALUE!</v>
      </c>
      <c r="AH28" t="e">
        <f>SUMIFS('user stories'!$G$2:$G$2906,'user stories'!$H$2:$H$2906,$A28,'user stories'!$E$2:$E$2907,AH$1,'user stories'!$C$2:$C$2906,"accepted")</f>
        <v>#VALUE!</v>
      </c>
      <c r="AI28" t="e">
        <f>SUMIFS('user stories'!$G$2:$G$2906,'user stories'!$H$2:$H$2906,$A28,'user stories'!$E$2:$E$2907,AI$1,'user stories'!$C$2:$C$2906,"accepted")</f>
        <v>#VALUE!</v>
      </c>
      <c r="AJ28" t="e">
        <f>SUMIFS('user stories'!$G$2:$G$2906,'user stories'!$H$2:$H$2906,$A28,'user stories'!$E$2:$E$2907,AJ$1,'user stories'!$C$2:$C$2906,"accepted")</f>
        <v>#VALUE!</v>
      </c>
      <c r="AK28" t="e">
        <f>SUMIFS('user stories'!$G$2:$G$2906,'user stories'!$H$2:$H$2906,$A28,'user stories'!$E$2:$E$2907,AK$1,'user stories'!$C$2:$C$2906,"accepted")</f>
        <v>#VALUE!</v>
      </c>
      <c r="AL28" t="e">
        <f>SUMIFS('user stories'!$G$2:$G$2906,'user stories'!$H$2:$H$2906,$A28,'user stories'!$E$2:$E$2907,AL$1,'user stories'!$C$2:$C$2906,"accepted")</f>
        <v>#VALUE!</v>
      </c>
      <c r="AM28" t="e">
        <f>SUMIFS('user stories'!$G$2:$G$2906,'user stories'!$H$2:$H$2906,$A28,'user stories'!$E$2:$E$2907,AM$1,'user stories'!$C$2:$C$2906,"accepted")</f>
        <v>#VALUE!</v>
      </c>
      <c r="AN28" t="e">
        <f>SUMIFS('user stories'!$G$2:$G$2906,'user stories'!$H$2:$H$2906,$A28,'user stories'!$E$2:$E$2907,AN$1,'user stories'!$C$2:$C$2906,"accepted")</f>
        <v>#VALUE!</v>
      </c>
      <c r="AO28" t="e">
        <f>SUMIFS('user stories'!$G$2:$G$2906,'user stories'!$H$2:$H$2906,$A28,'user stories'!$E$2:$E$2907,AO$1,'user stories'!$C$2:$C$2906,"accepted")</f>
        <v>#VALUE!</v>
      </c>
      <c r="AP28" t="e">
        <f>SUMIFS('user stories'!$G$2:$G$2906,'user stories'!$H$2:$H$2906,$A28,'user stories'!$E$2:$E$2907,AP$1,'user stories'!$C$2:$C$2906,"accepted")</f>
        <v>#VALUE!</v>
      </c>
      <c r="AQ28" t="e">
        <f>SUMIFS('user stories'!$G$2:$G$2906,'user stories'!$H$2:$H$2906,$A28,'user stories'!$E$2:$E$2907,AQ$1,'user stories'!$C$2:$C$2906,"accepted")</f>
        <v>#VALUE!</v>
      </c>
      <c r="AR28" t="e">
        <f>SUMIFS('user stories'!$G$2:$G$2906,'user stories'!$H$2:$H$2906,$A28,'user stories'!$E$2:$E$2907,AR$1,'user stories'!$C$2:$C$2906,"accepted")</f>
        <v>#VALUE!</v>
      </c>
      <c r="AS28" t="e">
        <f>SUMIFS('user stories'!$G$2:$G$2906,'user stories'!$H$2:$H$2906,$A28,'user stories'!$E$2:$E$2907,AS$1,'user stories'!$C$2:$C$2906,"accepted")</f>
        <v>#VALUE!</v>
      </c>
      <c r="AT28" t="e">
        <f>SUMIFS('user stories'!$G$2:$G$2906,'user stories'!$H$2:$H$2906,$A28,'user stories'!$E$2:$E$2907,AT$1,'user stories'!$C$2:$C$2906,"accepted")</f>
        <v>#VALUE!</v>
      </c>
      <c r="AU28" t="e">
        <f>SUMIFS('user stories'!$G$2:$G$2906,'user stories'!$H$2:$H$2906,$A28,'user stories'!$E$2:$E$2907,AU$1,'user stories'!$C$2:$C$2906,"accepted")</f>
        <v>#VALUE!</v>
      </c>
      <c r="AV28" t="e">
        <f>SUMIFS('user stories'!$G$2:$G$2906,'user stories'!$H$2:$H$2906,$A28,'user stories'!$E$2:$E$2907,AV$1,'user stories'!$C$2:$C$2906,"accepted")</f>
        <v>#VALUE!</v>
      </c>
      <c r="AW28" t="e">
        <f>SUMIFS('user stories'!$G$2:$G$2906,'user stories'!$H$2:$H$2906,$A28,'user stories'!$E$2:$E$2907,AW$1,'user stories'!$C$2:$C$2906,"accepted")</f>
        <v>#VALUE!</v>
      </c>
      <c r="AX28" t="e">
        <f>SUMIFS('user stories'!$G$2:$G$2906,'user stories'!$H$2:$H$2906,$A28,'user stories'!$E$2:$E$2907,AX$1,'user stories'!$C$2:$C$2906,"accepted")</f>
        <v>#VALUE!</v>
      </c>
      <c r="AY28" t="e">
        <f>SUMIFS('user stories'!$G$2:$G$2906,'user stories'!$H$2:$H$2906,$A28,'user stories'!$E$2:$E$2907,AY$1,'user stories'!$C$2:$C$2906,"accepted")</f>
        <v>#VALUE!</v>
      </c>
      <c r="AZ28" t="e">
        <f>SUMIFS('user stories'!$G$2:$G$2906,'user stories'!$H$2:$H$2906,$A28,'user stories'!$E$2:$E$2907,AZ$1,'user stories'!$C$2:$C$2906,"accepted")</f>
        <v>#VALUE!</v>
      </c>
      <c r="BA28" t="e">
        <f>SUMIFS('user stories'!$G$2:$G$2906,'user stories'!$H$2:$H$2906,$A28,'user stories'!$E$2:$E$2907,BA$1,'user stories'!$C$2:$C$2906,"accepted")</f>
        <v>#VALUE!</v>
      </c>
      <c r="BB28" t="e">
        <f>SUMIFS('user stories'!$G$2:$G$2906,'user stories'!$H$2:$H$2906,$A28,'user stories'!$E$2:$E$2907,BB$1,'user stories'!$C$2:$C$2906,"accepted")</f>
        <v>#VALUE!</v>
      </c>
      <c r="BC28" t="e">
        <f>SUMIFS('user stories'!$G$2:$G$2906,'user stories'!$H$2:$H$2906,$A28,'user stories'!$E$2:$E$2907,BC$1,'user stories'!$C$2:$C$2906,"accepted")</f>
        <v>#VALUE!</v>
      </c>
      <c r="BD28" s="3" t="e">
        <f t="shared" si="0"/>
        <v>#VALUE!</v>
      </c>
    </row>
    <row r="29" spans="1:56">
      <c r="A29" t="s">
        <v>394</v>
      </c>
      <c r="B29" t="e">
        <f>SUMIFS('user stories'!$G$2:$G$2906,'user stories'!$H$2:$H$2906,$A29,'user stories'!$E$2:$E$2907,B$1,'user stories'!$C$2:$C$2906,"accepted")</f>
        <v>#VALUE!</v>
      </c>
      <c r="C29" t="e">
        <f>SUMIFS('user stories'!$G$2:$G$2906,'user stories'!$H$2:$H$2906,$A29,'user stories'!$E$2:$E$2907,C$1,'user stories'!$C$2:$C$2906,"accepted")</f>
        <v>#VALUE!</v>
      </c>
      <c r="D29" t="e">
        <f>SUMIFS('user stories'!$G$2:$G$2906,'user stories'!$H$2:$H$2906,$A29,'user stories'!$E$2:$E$2907,D$1,'user stories'!$C$2:$C$2906,"accepted")</f>
        <v>#VALUE!</v>
      </c>
      <c r="E29" t="e">
        <f>SUMIFS('user stories'!$G$2:$G$2906,'user stories'!$H$2:$H$2906,$A29,'user stories'!$E$2:$E$2907,E$1,'user stories'!$C$2:$C$2906,"accepted")</f>
        <v>#VALUE!</v>
      </c>
      <c r="F29" t="e">
        <f>SUMIFS('user stories'!$G$2:$G$2906,'user stories'!$H$2:$H$2906,$A29,'user stories'!$E$2:$E$2907,F$1,'user stories'!$C$2:$C$2906,"accepted")</f>
        <v>#VALUE!</v>
      </c>
      <c r="G29" t="e">
        <f>SUMIFS('user stories'!$G$2:$G$2906,'user stories'!$H$2:$H$2906,$A29,'user stories'!$E$2:$E$2907,G$1,'user stories'!$C$2:$C$2906,"accepted")</f>
        <v>#VALUE!</v>
      </c>
      <c r="H29" t="e">
        <f>SUMIFS('user stories'!$G$2:$G$2906,'user stories'!$H$2:$H$2906,$A29,'user stories'!$E$2:$E$2907,H$1,'user stories'!$C$2:$C$2906,"accepted")</f>
        <v>#VALUE!</v>
      </c>
      <c r="I29" t="e">
        <f>SUMIFS('user stories'!$G$2:$G$2906,'user stories'!$H$2:$H$2906,$A29,'user stories'!$E$2:$E$2907,I$1,'user stories'!$C$2:$C$2906,"accepted")</f>
        <v>#VALUE!</v>
      </c>
      <c r="J29" t="e">
        <f>SUMIFS('user stories'!$G$2:$G$2906,'user stories'!$H$2:$H$2906,$A29,'user stories'!$E$2:$E$2907,J$1,'user stories'!$C$2:$C$2906,"accepted")</f>
        <v>#VALUE!</v>
      </c>
      <c r="K29" t="e">
        <f>SUMIFS('user stories'!$G$2:$G$2906,'user stories'!$H$2:$H$2906,$A29,'user stories'!$E$2:$E$2907,K$1,'user stories'!$C$2:$C$2906,"accepted")</f>
        <v>#VALUE!</v>
      </c>
      <c r="L29" t="e">
        <f>SUMIFS('user stories'!$G$2:$G$2906,'user stories'!$H$2:$H$2906,$A29,'user stories'!$E$2:$E$2907,L$1,'user stories'!$C$2:$C$2906,"accepted")</f>
        <v>#VALUE!</v>
      </c>
      <c r="M29" t="e">
        <f>SUMIFS('user stories'!$G$2:$G$2906,'user stories'!$H$2:$H$2906,$A29,'user stories'!$E$2:$E$2907,M$1,'user stories'!$C$2:$C$2906,"accepted")</f>
        <v>#VALUE!</v>
      </c>
      <c r="N29" t="e">
        <f>SUMIFS('user stories'!$G$2:$G$2906,'user stories'!$H$2:$H$2906,$A29,'user stories'!$E$2:$E$2907,N$1,'user stories'!$C$2:$C$2906,"accepted")</f>
        <v>#VALUE!</v>
      </c>
      <c r="O29" t="e">
        <f>SUMIFS('user stories'!$G$2:$G$2906,'user stories'!$H$2:$H$2906,$A29,'user stories'!$E$2:$E$2907,O$1,'user stories'!$C$2:$C$2906,"accepted")</f>
        <v>#VALUE!</v>
      </c>
      <c r="P29" t="e">
        <f>SUMIFS('user stories'!$G$2:$G$2906,'user stories'!$H$2:$H$2906,$A29,'user stories'!$E$2:$E$2907,P$1,'user stories'!$C$2:$C$2906,"accepted")</f>
        <v>#VALUE!</v>
      </c>
      <c r="Q29" t="e">
        <f>SUMIFS('user stories'!$G$2:$G$2906,'user stories'!$H$2:$H$2906,$A29,'user stories'!$E$2:$E$2907,Q$1,'user stories'!$C$2:$C$2906,"accepted")</f>
        <v>#VALUE!</v>
      </c>
      <c r="R29" t="e">
        <f>SUMIFS('user stories'!$G$2:$G$2906,'user stories'!$H$2:$H$2906,$A29,'user stories'!$E$2:$E$2907,R$1,'user stories'!$C$2:$C$2906,"accepted")</f>
        <v>#VALUE!</v>
      </c>
      <c r="S29" t="e">
        <f>SUMIFS('user stories'!$G$2:$G$2906,'user stories'!$H$2:$H$2906,$A29,'user stories'!$E$2:$E$2907,S$1,'user stories'!$C$2:$C$2906,"accepted")</f>
        <v>#VALUE!</v>
      </c>
      <c r="T29" t="e">
        <f>SUMIFS('user stories'!$G$2:$G$2906,'user stories'!$H$2:$H$2906,$A29,'user stories'!$E$2:$E$2907,T$1,'user stories'!$C$2:$C$2906,"accepted")</f>
        <v>#VALUE!</v>
      </c>
      <c r="U29" t="e">
        <f>SUMIFS('user stories'!$G$2:$G$2906,'user stories'!$H$2:$H$2906,$A29,'user stories'!$E$2:$E$2907,U$1,'user stories'!$C$2:$C$2906,"accepted")</f>
        <v>#VALUE!</v>
      </c>
      <c r="V29" t="e">
        <f>SUMIFS('user stories'!$G$2:$G$2906,'user stories'!$H$2:$H$2906,$A29,'user stories'!$E$2:$E$2907,V$1,'user stories'!$C$2:$C$2906,"accepted")</f>
        <v>#VALUE!</v>
      </c>
      <c r="W29" t="e">
        <f>SUMIFS('user stories'!$G$2:$G$2906,'user stories'!$H$2:$H$2906,$A29,'user stories'!$E$2:$E$2907,W$1,'user stories'!$C$2:$C$2906,"accepted")</f>
        <v>#VALUE!</v>
      </c>
      <c r="X29" t="e">
        <f>SUMIFS('user stories'!$G$2:$G$2906,'user stories'!$H$2:$H$2906,$A29,'user stories'!$E$2:$E$2907,X$1,'user stories'!$C$2:$C$2906,"accepted")</f>
        <v>#VALUE!</v>
      </c>
      <c r="Y29" t="e">
        <f>SUMIFS('user stories'!$G$2:$G$2906,'user stories'!$H$2:$H$2906,$A29,'user stories'!$E$2:$E$2907,Y$1,'user stories'!$C$2:$C$2906,"accepted")</f>
        <v>#VALUE!</v>
      </c>
      <c r="Z29" t="e">
        <f>SUMIFS('user stories'!$G$2:$G$2906,'user stories'!$H$2:$H$2906,$A29,'user stories'!$E$2:$E$2907,Z$1,'user stories'!$C$2:$C$2906,"accepted")</f>
        <v>#VALUE!</v>
      </c>
      <c r="AA29" t="e">
        <f>SUMIFS('user stories'!$G$2:$G$2906,'user stories'!$H$2:$H$2906,$A29,'user stories'!$E$2:$E$2907,AA$1,'user stories'!$C$2:$C$2906,"accepted")</f>
        <v>#VALUE!</v>
      </c>
      <c r="AB29" t="e">
        <f>SUMIFS('user stories'!$G$2:$G$2906,'user stories'!$H$2:$H$2906,$A29,'user stories'!$E$2:$E$2907,AB$1,'user stories'!$C$2:$C$2906,"accepted")</f>
        <v>#VALUE!</v>
      </c>
      <c r="AC29" t="e">
        <f>SUMIFS('user stories'!$G$2:$G$2906,'user stories'!$H$2:$H$2906,$A29,'user stories'!$E$2:$E$2907,AC$1,'user stories'!$C$2:$C$2906,"accepted")</f>
        <v>#VALUE!</v>
      </c>
      <c r="AD29" t="e">
        <f>SUMIFS('user stories'!$G$2:$G$2906,'user stories'!$H$2:$H$2906,$A29,'user stories'!$E$2:$E$2907,AD$1,'user stories'!$C$2:$C$2906,"accepted")</f>
        <v>#VALUE!</v>
      </c>
      <c r="AE29" t="e">
        <f>SUMIFS('user stories'!$G$2:$G$2906,'user stories'!$H$2:$H$2906,$A29,'user stories'!$E$2:$E$2907,AE$1,'user stories'!$C$2:$C$2906,"accepted")</f>
        <v>#VALUE!</v>
      </c>
      <c r="AF29" t="e">
        <f>SUMIFS('user stories'!$G$2:$G$2906,'user stories'!$H$2:$H$2906,$A29,'user stories'!$E$2:$E$2907,AF$1,'user stories'!$C$2:$C$2906,"accepted")</f>
        <v>#VALUE!</v>
      </c>
      <c r="AG29" t="e">
        <f>SUMIFS('user stories'!$G$2:$G$2906,'user stories'!$H$2:$H$2906,$A29,'user stories'!$E$2:$E$2907,AG$1,'user stories'!$C$2:$C$2906,"accepted")</f>
        <v>#VALUE!</v>
      </c>
      <c r="AH29" t="e">
        <f>SUMIFS('user stories'!$G$2:$G$2906,'user stories'!$H$2:$H$2906,$A29,'user stories'!$E$2:$E$2907,AH$1,'user stories'!$C$2:$C$2906,"accepted")</f>
        <v>#VALUE!</v>
      </c>
      <c r="AI29" t="e">
        <f>SUMIFS('user stories'!$G$2:$G$2906,'user stories'!$H$2:$H$2906,$A29,'user stories'!$E$2:$E$2907,AI$1,'user stories'!$C$2:$C$2906,"accepted")</f>
        <v>#VALUE!</v>
      </c>
      <c r="AJ29" t="e">
        <f>SUMIFS('user stories'!$G$2:$G$2906,'user stories'!$H$2:$H$2906,$A29,'user stories'!$E$2:$E$2907,AJ$1,'user stories'!$C$2:$C$2906,"accepted")</f>
        <v>#VALUE!</v>
      </c>
      <c r="AK29" t="e">
        <f>SUMIFS('user stories'!$G$2:$G$2906,'user stories'!$H$2:$H$2906,$A29,'user stories'!$E$2:$E$2907,AK$1,'user stories'!$C$2:$C$2906,"accepted")</f>
        <v>#VALUE!</v>
      </c>
      <c r="AL29" t="e">
        <f>SUMIFS('user stories'!$G$2:$G$2906,'user stories'!$H$2:$H$2906,$A29,'user stories'!$E$2:$E$2907,AL$1,'user stories'!$C$2:$C$2906,"accepted")</f>
        <v>#VALUE!</v>
      </c>
      <c r="AM29" t="e">
        <f>SUMIFS('user stories'!$G$2:$G$2906,'user stories'!$H$2:$H$2906,$A29,'user stories'!$E$2:$E$2907,AM$1,'user stories'!$C$2:$C$2906,"accepted")</f>
        <v>#VALUE!</v>
      </c>
      <c r="AN29" t="e">
        <f>SUMIFS('user stories'!$G$2:$G$2906,'user stories'!$H$2:$H$2906,$A29,'user stories'!$E$2:$E$2907,AN$1,'user stories'!$C$2:$C$2906,"accepted")</f>
        <v>#VALUE!</v>
      </c>
      <c r="AO29" t="e">
        <f>SUMIFS('user stories'!$G$2:$G$2906,'user stories'!$H$2:$H$2906,$A29,'user stories'!$E$2:$E$2907,AO$1,'user stories'!$C$2:$C$2906,"accepted")</f>
        <v>#VALUE!</v>
      </c>
      <c r="AP29" t="e">
        <f>SUMIFS('user stories'!$G$2:$G$2906,'user stories'!$H$2:$H$2906,$A29,'user stories'!$E$2:$E$2907,AP$1,'user stories'!$C$2:$C$2906,"accepted")</f>
        <v>#VALUE!</v>
      </c>
      <c r="AQ29" t="e">
        <f>SUMIFS('user stories'!$G$2:$G$2906,'user stories'!$H$2:$H$2906,$A29,'user stories'!$E$2:$E$2907,AQ$1,'user stories'!$C$2:$C$2906,"accepted")</f>
        <v>#VALUE!</v>
      </c>
      <c r="AR29" t="e">
        <f>SUMIFS('user stories'!$G$2:$G$2906,'user stories'!$H$2:$H$2906,$A29,'user stories'!$E$2:$E$2907,AR$1,'user stories'!$C$2:$C$2906,"accepted")</f>
        <v>#VALUE!</v>
      </c>
      <c r="AS29" t="e">
        <f>SUMIFS('user stories'!$G$2:$G$2906,'user stories'!$H$2:$H$2906,$A29,'user stories'!$E$2:$E$2907,AS$1,'user stories'!$C$2:$C$2906,"accepted")</f>
        <v>#VALUE!</v>
      </c>
      <c r="AT29" t="e">
        <f>SUMIFS('user stories'!$G$2:$G$2906,'user stories'!$H$2:$H$2906,$A29,'user stories'!$E$2:$E$2907,AT$1,'user stories'!$C$2:$C$2906,"accepted")</f>
        <v>#VALUE!</v>
      </c>
      <c r="AU29" t="e">
        <f>SUMIFS('user stories'!$G$2:$G$2906,'user stories'!$H$2:$H$2906,$A29,'user stories'!$E$2:$E$2907,AU$1,'user stories'!$C$2:$C$2906,"accepted")</f>
        <v>#VALUE!</v>
      </c>
      <c r="AV29" t="e">
        <f>SUMIFS('user stories'!$G$2:$G$2906,'user stories'!$H$2:$H$2906,$A29,'user stories'!$E$2:$E$2907,AV$1,'user stories'!$C$2:$C$2906,"accepted")</f>
        <v>#VALUE!</v>
      </c>
      <c r="AW29" t="e">
        <f>SUMIFS('user stories'!$G$2:$G$2906,'user stories'!$H$2:$H$2906,$A29,'user stories'!$E$2:$E$2907,AW$1,'user stories'!$C$2:$C$2906,"accepted")</f>
        <v>#VALUE!</v>
      </c>
      <c r="AX29" t="e">
        <f>SUMIFS('user stories'!$G$2:$G$2906,'user stories'!$H$2:$H$2906,$A29,'user stories'!$E$2:$E$2907,AX$1,'user stories'!$C$2:$C$2906,"accepted")</f>
        <v>#VALUE!</v>
      </c>
      <c r="AY29" t="e">
        <f>SUMIFS('user stories'!$G$2:$G$2906,'user stories'!$H$2:$H$2906,$A29,'user stories'!$E$2:$E$2907,AY$1,'user stories'!$C$2:$C$2906,"accepted")</f>
        <v>#VALUE!</v>
      </c>
      <c r="AZ29" t="e">
        <f>SUMIFS('user stories'!$G$2:$G$2906,'user stories'!$H$2:$H$2906,$A29,'user stories'!$E$2:$E$2907,AZ$1,'user stories'!$C$2:$C$2906,"accepted")</f>
        <v>#VALUE!</v>
      </c>
      <c r="BA29" t="e">
        <f>SUMIFS('user stories'!$G$2:$G$2906,'user stories'!$H$2:$H$2906,$A29,'user stories'!$E$2:$E$2907,BA$1,'user stories'!$C$2:$C$2906,"accepted")</f>
        <v>#VALUE!</v>
      </c>
      <c r="BB29" t="e">
        <f>SUMIFS('user stories'!$G$2:$G$2906,'user stories'!$H$2:$H$2906,$A29,'user stories'!$E$2:$E$2907,BB$1,'user stories'!$C$2:$C$2906,"accepted")</f>
        <v>#VALUE!</v>
      </c>
      <c r="BC29" t="e">
        <f>SUMIFS('user stories'!$G$2:$G$2906,'user stories'!$H$2:$H$2906,$A29,'user stories'!$E$2:$E$2907,BC$1,'user stories'!$C$2:$C$2906,"accepted")</f>
        <v>#VALUE!</v>
      </c>
      <c r="BD29" s="3" t="e">
        <f t="shared" si="0"/>
        <v>#VALUE!</v>
      </c>
    </row>
    <row r="30" spans="1:56">
      <c r="A30" t="s">
        <v>469</v>
      </c>
      <c r="B30" t="e">
        <f>SUMIFS('user stories'!$G$2:$G$2906,'user stories'!$H$2:$H$2906,$A30,'user stories'!$E$2:$E$2907,B$1,'user stories'!$C$2:$C$2906,"accepted")</f>
        <v>#VALUE!</v>
      </c>
      <c r="C30" t="e">
        <f>SUMIFS('user stories'!$G$2:$G$2906,'user stories'!$H$2:$H$2906,$A30,'user stories'!$E$2:$E$2907,C$1,'user stories'!$C$2:$C$2906,"accepted")</f>
        <v>#VALUE!</v>
      </c>
      <c r="D30" t="e">
        <f>SUMIFS('user stories'!$G$2:$G$2906,'user stories'!$H$2:$H$2906,$A30,'user stories'!$E$2:$E$2907,D$1,'user stories'!$C$2:$C$2906,"accepted")</f>
        <v>#VALUE!</v>
      </c>
      <c r="E30" t="e">
        <f>SUMIFS('user stories'!$G$2:$G$2906,'user stories'!$H$2:$H$2906,$A30,'user stories'!$E$2:$E$2907,E$1,'user stories'!$C$2:$C$2906,"accepted")</f>
        <v>#VALUE!</v>
      </c>
      <c r="F30" t="e">
        <f>SUMIFS('user stories'!$G$2:$G$2906,'user stories'!$H$2:$H$2906,$A30,'user stories'!$E$2:$E$2907,F$1,'user stories'!$C$2:$C$2906,"accepted")</f>
        <v>#VALUE!</v>
      </c>
      <c r="G30" t="e">
        <f>SUMIFS('user stories'!$G$2:$G$2906,'user stories'!$H$2:$H$2906,$A30,'user stories'!$E$2:$E$2907,G$1,'user stories'!$C$2:$C$2906,"accepted")</f>
        <v>#VALUE!</v>
      </c>
      <c r="H30" t="e">
        <f>SUMIFS('user stories'!$G$2:$G$2906,'user stories'!$H$2:$H$2906,$A30,'user stories'!$E$2:$E$2907,H$1,'user stories'!$C$2:$C$2906,"accepted")</f>
        <v>#VALUE!</v>
      </c>
      <c r="I30" t="e">
        <f>SUMIFS('user stories'!$G$2:$G$2906,'user stories'!$H$2:$H$2906,$A30,'user stories'!$E$2:$E$2907,I$1,'user stories'!$C$2:$C$2906,"accepted")</f>
        <v>#VALUE!</v>
      </c>
      <c r="J30" t="e">
        <f>SUMIFS('user stories'!$G$2:$G$2906,'user stories'!$H$2:$H$2906,$A30,'user stories'!$E$2:$E$2907,J$1,'user stories'!$C$2:$C$2906,"accepted")</f>
        <v>#VALUE!</v>
      </c>
      <c r="K30" t="e">
        <f>SUMIFS('user stories'!$G$2:$G$2906,'user stories'!$H$2:$H$2906,$A30,'user stories'!$E$2:$E$2907,K$1,'user stories'!$C$2:$C$2906,"accepted")</f>
        <v>#VALUE!</v>
      </c>
      <c r="L30" t="e">
        <f>SUMIFS('user stories'!$G$2:$G$2906,'user stories'!$H$2:$H$2906,$A30,'user stories'!$E$2:$E$2907,L$1,'user stories'!$C$2:$C$2906,"accepted")</f>
        <v>#VALUE!</v>
      </c>
      <c r="M30" t="e">
        <f>SUMIFS('user stories'!$G$2:$G$2906,'user stories'!$H$2:$H$2906,$A30,'user stories'!$E$2:$E$2907,M$1,'user stories'!$C$2:$C$2906,"accepted")</f>
        <v>#VALUE!</v>
      </c>
      <c r="N30" t="e">
        <f>SUMIFS('user stories'!$G$2:$G$2906,'user stories'!$H$2:$H$2906,$A30,'user stories'!$E$2:$E$2907,N$1,'user stories'!$C$2:$C$2906,"accepted")</f>
        <v>#VALUE!</v>
      </c>
      <c r="O30" t="e">
        <f>SUMIFS('user stories'!$G$2:$G$2906,'user stories'!$H$2:$H$2906,$A30,'user stories'!$E$2:$E$2907,O$1,'user stories'!$C$2:$C$2906,"accepted")</f>
        <v>#VALUE!</v>
      </c>
      <c r="P30" t="e">
        <f>SUMIFS('user stories'!$G$2:$G$2906,'user stories'!$H$2:$H$2906,$A30,'user stories'!$E$2:$E$2907,P$1,'user stories'!$C$2:$C$2906,"accepted")</f>
        <v>#VALUE!</v>
      </c>
      <c r="Q30" t="e">
        <f>SUMIFS('user stories'!$G$2:$G$2906,'user stories'!$H$2:$H$2906,$A30,'user stories'!$E$2:$E$2907,Q$1,'user stories'!$C$2:$C$2906,"accepted")</f>
        <v>#VALUE!</v>
      </c>
      <c r="R30" t="e">
        <f>SUMIFS('user stories'!$G$2:$G$2906,'user stories'!$H$2:$H$2906,$A30,'user stories'!$E$2:$E$2907,R$1,'user stories'!$C$2:$C$2906,"accepted")</f>
        <v>#VALUE!</v>
      </c>
      <c r="S30" t="e">
        <f>SUMIFS('user stories'!$G$2:$G$2906,'user stories'!$H$2:$H$2906,$A30,'user stories'!$E$2:$E$2907,S$1,'user stories'!$C$2:$C$2906,"accepted")</f>
        <v>#VALUE!</v>
      </c>
      <c r="T30" t="e">
        <f>SUMIFS('user stories'!$G$2:$G$2906,'user stories'!$H$2:$H$2906,$A30,'user stories'!$E$2:$E$2907,T$1,'user stories'!$C$2:$C$2906,"accepted")</f>
        <v>#VALUE!</v>
      </c>
      <c r="U30" t="e">
        <f>SUMIFS('user stories'!$G$2:$G$2906,'user stories'!$H$2:$H$2906,$A30,'user stories'!$E$2:$E$2907,U$1,'user stories'!$C$2:$C$2906,"accepted")</f>
        <v>#VALUE!</v>
      </c>
      <c r="V30" t="e">
        <f>SUMIFS('user stories'!$G$2:$G$2906,'user stories'!$H$2:$H$2906,$A30,'user stories'!$E$2:$E$2907,V$1,'user stories'!$C$2:$C$2906,"accepted")</f>
        <v>#VALUE!</v>
      </c>
      <c r="W30" t="e">
        <f>SUMIFS('user stories'!$G$2:$G$2906,'user stories'!$H$2:$H$2906,$A30,'user stories'!$E$2:$E$2907,W$1,'user stories'!$C$2:$C$2906,"accepted")</f>
        <v>#VALUE!</v>
      </c>
      <c r="X30" t="e">
        <f>SUMIFS('user stories'!$G$2:$G$2906,'user stories'!$H$2:$H$2906,$A30,'user stories'!$E$2:$E$2907,X$1,'user stories'!$C$2:$C$2906,"accepted")</f>
        <v>#VALUE!</v>
      </c>
      <c r="Y30" t="e">
        <f>SUMIFS('user stories'!$G$2:$G$2906,'user stories'!$H$2:$H$2906,$A30,'user stories'!$E$2:$E$2907,Y$1,'user stories'!$C$2:$C$2906,"accepted")</f>
        <v>#VALUE!</v>
      </c>
      <c r="Z30" t="e">
        <f>SUMIFS('user stories'!$G$2:$G$2906,'user stories'!$H$2:$H$2906,$A30,'user stories'!$E$2:$E$2907,Z$1,'user stories'!$C$2:$C$2906,"accepted")</f>
        <v>#VALUE!</v>
      </c>
      <c r="AA30" t="e">
        <f>SUMIFS('user stories'!$G$2:$G$2906,'user stories'!$H$2:$H$2906,$A30,'user stories'!$E$2:$E$2907,AA$1,'user stories'!$C$2:$C$2906,"accepted")</f>
        <v>#VALUE!</v>
      </c>
      <c r="AB30" t="e">
        <f>SUMIFS('user stories'!$G$2:$G$2906,'user stories'!$H$2:$H$2906,$A30,'user stories'!$E$2:$E$2907,AB$1,'user stories'!$C$2:$C$2906,"accepted")</f>
        <v>#VALUE!</v>
      </c>
      <c r="AC30" t="e">
        <f>SUMIFS('user stories'!$G$2:$G$2906,'user stories'!$H$2:$H$2906,$A30,'user stories'!$E$2:$E$2907,AC$1,'user stories'!$C$2:$C$2906,"accepted")</f>
        <v>#VALUE!</v>
      </c>
      <c r="AD30" t="e">
        <f>SUMIFS('user stories'!$G$2:$G$2906,'user stories'!$H$2:$H$2906,$A30,'user stories'!$E$2:$E$2907,AD$1,'user stories'!$C$2:$C$2906,"accepted")</f>
        <v>#VALUE!</v>
      </c>
      <c r="AE30" t="e">
        <f>SUMIFS('user stories'!$G$2:$G$2906,'user stories'!$H$2:$H$2906,$A30,'user stories'!$E$2:$E$2907,AE$1,'user stories'!$C$2:$C$2906,"accepted")</f>
        <v>#VALUE!</v>
      </c>
      <c r="AF30" t="e">
        <f>SUMIFS('user stories'!$G$2:$G$2906,'user stories'!$H$2:$H$2906,$A30,'user stories'!$E$2:$E$2907,AF$1,'user stories'!$C$2:$C$2906,"accepted")</f>
        <v>#VALUE!</v>
      </c>
      <c r="AG30" t="e">
        <f>SUMIFS('user stories'!$G$2:$G$2906,'user stories'!$H$2:$H$2906,$A30,'user stories'!$E$2:$E$2907,AG$1,'user stories'!$C$2:$C$2906,"accepted")</f>
        <v>#VALUE!</v>
      </c>
      <c r="AH30" t="e">
        <f>SUMIFS('user stories'!$G$2:$G$2906,'user stories'!$H$2:$H$2906,$A30,'user stories'!$E$2:$E$2907,AH$1,'user stories'!$C$2:$C$2906,"accepted")</f>
        <v>#VALUE!</v>
      </c>
      <c r="AI30" t="e">
        <f>SUMIFS('user stories'!$G$2:$G$2906,'user stories'!$H$2:$H$2906,$A30,'user stories'!$E$2:$E$2907,AI$1,'user stories'!$C$2:$C$2906,"accepted")</f>
        <v>#VALUE!</v>
      </c>
      <c r="AJ30" t="e">
        <f>SUMIFS('user stories'!$G$2:$G$2906,'user stories'!$H$2:$H$2906,$A30,'user stories'!$E$2:$E$2907,AJ$1,'user stories'!$C$2:$C$2906,"accepted")</f>
        <v>#VALUE!</v>
      </c>
      <c r="AK30" t="e">
        <f>SUMIFS('user stories'!$G$2:$G$2906,'user stories'!$H$2:$H$2906,$A30,'user stories'!$E$2:$E$2907,AK$1,'user stories'!$C$2:$C$2906,"accepted")</f>
        <v>#VALUE!</v>
      </c>
      <c r="AL30" t="e">
        <f>SUMIFS('user stories'!$G$2:$G$2906,'user stories'!$H$2:$H$2906,$A30,'user stories'!$E$2:$E$2907,AL$1,'user stories'!$C$2:$C$2906,"accepted")</f>
        <v>#VALUE!</v>
      </c>
      <c r="AM30" t="e">
        <f>SUMIFS('user stories'!$G$2:$G$2906,'user stories'!$H$2:$H$2906,$A30,'user stories'!$E$2:$E$2907,AM$1,'user stories'!$C$2:$C$2906,"accepted")</f>
        <v>#VALUE!</v>
      </c>
      <c r="AN30" t="e">
        <f>SUMIFS('user stories'!$G$2:$G$2906,'user stories'!$H$2:$H$2906,$A30,'user stories'!$E$2:$E$2907,AN$1,'user stories'!$C$2:$C$2906,"accepted")</f>
        <v>#VALUE!</v>
      </c>
      <c r="AO30" t="e">
        <f>SUMIFS('user stories'!$G$2:$G$2906,'user stories'!$H$2:$H$2906,$A30,'user stories'!$E$2:$E$2907,AO$1,'user stories'!$C$2:$C$2906,"accepted")</f>
        <v>#VALUE!</v>
      </c>
      <c r="AP30" t="e">
        <f>SUMIFS('user stories'!$G$2:$G$2906,'user stories'!$H$2:$H$2906,$A30,'user stories'!$E$2:$E$2907,AP$1,'user stories'!$C$2:$C$2906,"accepted")</f>
        <v>#VALUE!</v>
      </c>
      <c r="AQ30" t="e">
        <f>SUMIFS('user stories'!$G$2:$G$2906,'user stories'!$H$2:$H$2906,$A30,'user stories'!$E$2:$E$2907,AQ$1,'user stories'!$C$2:$C$2906,"accepted")</f>
        <v>#VALUE!</v>
      </c>
      <c r="AR30" t="e">
        <f>SUMIFS('user stories'!$G$2:$G$2906,'user stories'!$H$2:$H$2906,$A30,'user stories'!$E$2:$E$2907,AR$1,'user stories'!$C$2:$C$2906,"accepted")</f>
        <v>#VALUE!</v>
      </c>
      <c r="AS30" t="e">
        <f>SUMIFS('user stories'!$G$2:$G$2906,'user stories'!$H$2:$H$2906,$A30,'user stories'!$E$2:$E$2907,AS$1,'user stories'!$C$2:$C$2906,"accepted")</f>
        <v>#VALUE!</v>
      </c>
      <c r="AT30" t="e">
        <f>SUMIFS('user stories'!$G$2:$G$2906,'user stories'!$H$2:$H$2906,$A30,'user stories'!$E$2:$E$2907,AT$1,'user stories'!$C$2:$C$2906,"accepted")</f>
        <v>#VALUE!</v>
      </c>
      <c r="AU30" t="e">
        <f>SUMIFS('user stories'!$G$2:$G$2906,'user stories'!$H$2:$H$2906,$A30,'user stories'!$E$2:$E$2907,AU$1,'user stories'!$C$2:$C$2906,"accepted")</f>
        <v>#VALUE!</v>
      </c>
      <c r="AV30" t="e">
        <f>SUMIFS('user stories'!$G$2:$G$2906,'user stories'!$H$2:$H$2906,$A30,'user stories'!$E$2:$E$2907,AV$1,'user stories'!$C$2:$C$2906,"accepted")</f>
        <v>#VALUE!</v>
      </c>
      <c r="AW30" t="e">
        <f>SUMIFS('user stories'!$G$2:$G$2906,'user stories'!$H$2:$H$2906,$A30,'user stories'!$E$2:$E$2907,AW$1,'user stories'!$C$2:$C$2906,"accepted")</f>
        <v>#VALUE!</v>
      </c>
      <c r="AX30" t="e">
        <f>SUMIFS('user stories'!$G$2:$G$2906,'user stories'!$H$2:$H$2906,$A30,'user stories'!$E$2:$E$2907,AX$1,'user stories'!$C$2:$C$2906,"accepted")</f>
        <v>#VALUE!</v>
      </c>
      <c r="AY30" t="e">
        <f>SUMIFS('user stories'!$G$2:$G$2906,'user stories'!$H$2:$H$2906,$A30,'user stories'!$E$2:$E$2907,AY$1,'user stories'!$C$2:$C$2906,"accepted")</f>
        <v>#VALUE!</v>
      </c>
      <c r="AZ30" t="e">
        <f>SUMIFS('user stories'!$G$2:$G$2906,'user stories'!$H$2:$H$2906,$A30,'user stories'!$E$2:$E$2907,AZ$1,'user stories'!$C$2:$C$2906,"accepted")</f>
        <v>#VALUE!</v>
      </c>
      <c r="BA30" t="e">
        <f>SUMIFS('user stories'!$G$2:$G$2906,'user stories'!$H$2:$H$2906,$A30,'user stories'!$E$2:$E$2907,BA$1,'user stories'!$C$2:$C$2906,"accepted")</f>
        <v>#VALUE!</v>
      </c>
      <c r="BB30" t="e">
        <f>SUMIFS('user stories'!$G$2:$G$2906,'user stories'!$H$2:$H$2906,$A30,'user stories'!$E$2:$E$2907,BB$1,'user stories'!$C$2:$C$2906,"accepted")</f>
        <v>#VALUE!</v>
      </c>
      <c r="BC30" t="e">
        <f>SUMIFS('user stories'!$G$2:$G$2906,'user stories'!$H$2:$H$2906,$A30,'user stories'!$E$2:$E$2907,BC$1,'user stories'!$C$2:$C$2906,"accepted")</f>
        <v>#VALUE!</v>
      </c>
      <c r="BD30" s="3" t="e">
        <f t="shared" si="0"/>
        <v>#VALUE!</v>
      </c>
    </row>
    <row r="31" spans="1:56">
      <c r="A31" t="s">
        <v>491</v>
      </c>
      <c r="B31" t="e">
        <f>SUMIFS('user stories'!$G$2:$G$2906,'user stories'!$H$2:$H$2906,$A31,'user stories'!$E$2:$E$2907,B$1,'user stories'!$C$2:$C$2906,"accepted")</f>
        <v>#VALUE!</v>
      </c>
      <c r="C31" t="e">
        <f>SUMIFS('user stories'!$G$2:$G$2906,'user stories'!$H$2:$H$2906,$A31,'user stories'!$E$2:$E$2907,C$1,'user stories'!$C$2:$C$2906,"accepted")</f>
        <v>#VALUE!</v>
      </c>
      <c r="D31" t="e">
        <f>SUMIFS('user stories'!$G$2:$G$2906,'user stories'!$H$2:$H$2906,$A31,'user stories'!$E$2:$E$2907,D$1,'user stories'!$C$2:$C$2906,"accepted")</f>
        <v>#VALUE!</v>
      </c>
      <c r="E31" t="e">
        <f>SUMIFS('user stories'!$G$2:$G$2906,'user stories'!$H$2:$H$2906,$A31,'user stories'!$E$2:$E$2907,E$1,'user stories'!$C$2:$C$2906,"accepted")</f>
        <v>#VALUE!</v>
      </c>
      <c r="F31" t="e">
        <f>SUMIFS('user stories'!$G$2:$G$2906,'user stories'!$H$2:$H$2906,$A31,'user stories'!$E$2:$E$2907,F$1,'user stories'!$C$2:$C$2906,"accepted")</f>
        <v>#VALUE!</v>
      </c>
      <c r="G31" t="e">
        <f>SUMIFS('user stories'!$G$2:$G$2906,'user stories'!$H$2:$H$2906,$A31,'user stories'!$E$2:$E$2907,G$1,'user stories'!$C$2:$C$2906,"accepted")</f>
        <v>#VALUE!</v>
      </c>
      <c r="H31" t="e">
        <f>SUMIFS('user stories'!$G$2:$G$2906,'user stories'!$H$2:$H$2906,$A31,'user stories'!$E$2:$E$2907,H$1,'user stories'!$C$2:$C$2906,"accepted")</f>
        <v>#VALUE!</v>
      </c>
      <c r="I31" t="e">
        <f>SUMIFS('user stories'!$G$2:$G$2906,'user stories'!$H$2:$H$2906,$A31,'user stories'!$E$2:$E$2907,I$1,'user stories'!$C$2:$C$2906,"accepted")</f>
        <v>#VALUE!</v>
      </c>
      <c r="J31" t="e">
        <f>SUMIFS('user stories'!$G$2:$G$2906,'user stories'!$H$2:$H$2906,$A31,'user stories'!$E$2:$E$2907,J$1,'user stories'!$C$2:$C$2906,"accepted")</f>
        <v>#VALUE!</v>
      </c>
      <c r="K31" t="e">
        <f>SUMIFS('user stories'!$G$2:$G$2906,'user stories'!$H$2:$H$2906,$A31,'user stories'!$E$2:$E$2907,K$1,'user stories'!$C$2:$C$2906,"accepted")</f>
        <v>#VALUE!</v>
      </c>
      <c r="L31" t="e">
        <f>SUMIFS('user stories'!$G$2:$G$2906,'user stories'!$H$2:$H$2906,$A31,'user stories'!$E$2:$E$2907,L$1,'user stories'!$C$2:$C$2906,"accepted")</f>
        <v>#VALUE!</v>
      </c>
      <c r="M31" t="e">
        <f>SUMIFS('user stories'!$G$2:$G$2906,'user stories'!$H$2:$H$2906,$A31,'user stories'!$E$2:$E$2907,M$1,'user stories'!$C$2:$C$2906,"accepted")</f>
        <v>#VALUE!</v>
      </c>
      <c r="N31" t="e">
        <f>SUMIFS('user stories'!$G$2:$G$2906,'user stories'!$H$2:$H$2906,$A31,'user stories'!$E$2:$E$2907,N$1,'user stories'!$C$2:$C$2906,"accepted")</f>
        <v>#VALUE!</v>
      </c>
      <c r="O31" t="e">
        <f>SUMIFS('user stories'!$G$2:$G$2906,'user stories'!$H$2:$H$2906,$A31,'user stories'!$E$2:$E$2907,O$1,'user stories'!$C$2:$C$2906,"accepted")</f>
        <v>#VALUE!</v>
      </c>
      <c r="P31" t="e">
        <f>SUMIFS('user stories'!$G$2:$G$2906,'user stories'!$H$2:$H$2906,$A31,'user stories'!$E$2:$E$2907,P$1,'user stories'!$C$2:$C$2906,"accepted")</f>
        <v>#VALUE!</v>
      </c>
      <c r="Q31" t="e">
        <f>SUMIFS('user stories'!$G$2:$G$2906,'user stories'!$H$2:$H$2906,$A31,'user stories'!$E$2:$E$2907,Q$1,'user stories'!$C$2:$C$2906,"accepted")</f>
        <v>#VALUE!</v>
      </c>
      <c r="R31" t="e">
        <f>SUMIFS('user stories'!$G$2:$G$2906,'user stories'!$H$2:$H$2906,$A31,'user stories'!$E$2:$E$2907,R$1,'user stories'!$C$2:$C$2906,"accepted")</f>
        <v>#VALUE!</v>
      </c>
      <c r="S31" t="e">
        <f>SUMIFS('user stories'!$G$2:$G$2906,'user stories'!$H$2:$H$2906,$A31,'user stories'!$E$2:$E$2907,S$1,'user stories'!$C$2:$C$2906,"accepted")</f>
        <v>#VALUE!</v>
      </c>
      <c r="T31" t="e">
        <f>SUMIFS('user stories'!$G$2:$G$2906,'user stories'!$H$2:$H$2906,$A31,'user stories'!$E$2:$E$2907,T$1,'user stories'!$C$2:$C$2906,"accepted")</f>
        <v>#VALUE!</v>
      </c>
      <c r="U31" t="e">
        <f>SUMIFS('user stories'!$G$2:$G$2906,'user stories'!$H$2:$H$2906,$A31,'user stories'!$E$2:$E$2907,U$1,'user stories'!$C$2:$C$2906,"accepted")</f>
        <v>#VALUE!</v>
      </c>
      <c r="V31" t="e">
        <f>SUMIFS('user stories'!$G$2:$G$2906,'user stories'!$H$2:$H$2906,$A31,'user stories'!$E$2:$E$2907,V$1,'user stories'!$C$2:$C$2906,"accepted")</f>
        <v>#VALUE!</v>
      </c>
      <c r="W31" t="e">
        <f>SUMIFS('user stories'!$G$2:$G$2906,'user stories'!$H$2:$H$2906,$A31,'user stories'!$E$2:$E$2907,W$1,'user stories'!$C$2:$C$2906,"accepted")</f>
        <v>#VALUE!</v>
      </c>
      <c r="X31" t="e">
        <f>SUMIFS('user stories'!$G$2:$G$2906,'user stories'!$H$2:$H$2906,$A31,'user stories'!$E$2:$E$2907,X$1,'user stories'!$C$2:$C$2906,"accepted")</f>
        <v>#VALUE!</v>
      </c>
      <c r="Y31" t="e">
        <f>SUMIFS('user stories'!$G$2:$G$2906,'user stories'!$H$2:$H$2906,$A31,'user stories'!$E$2:$E$2907,Y$1,'user stories'!$C$2:$C$2906,"accepted")</f>
        <v>#VALUE!</v>
      </c>
      <c r="Z31" t="e">
        <f>SUMIFS('user stories'!$G$2:$G$2906,'user stories'!$H$2:$H$2906,$A31,'user stories'!$E$2:$E$2907,Z$1,'user stories'!$C$2:$C$2906,"accepted")</f>
        <v>#VALUE!</v>
      </c>
      <c r="AA31" t="e">
        <f>SUMIFS('user stories'!$G$2:$G$2906,'user stories'!$H$2:$H$2906,$A31,'user stories'!$E$2:$E$2907,AA$1,'user stories'!$C$2:$C$2906,"accepted")</f>
        <v>#VALUE!</v>
      </c>
      <c r="AB31" t="e">
        <f>SUMIFS('user stories'!$G$2:$G$2906,'user stories'!$H$2:$H$2906,$A31,'user stories'!$E$2:$E$2907,AB$1,'user stories'!$C$2:$C$2906,"accepted")</f>
        <v>#VALUE!</v>
      </c>
      <c r="AC31" t="e">
        <f>SUMIFS('user stories'!$G$2:$G$2906,'user stories'!$H$2:$H$2906,$A31,'user stories'!$E$2:$E$2907,AC$1,'user stories'!$C$2:$C$2906,"accepted")</f>
        <v>#VALUE!</v>
      </c>
      <c r="AD31" t="e">
        <f>SUMIFS('user stories'!$G$2:$G$2906,'user stories'!$H$2:$H$2906,$A31,'user stories'!$E$2:$E$2907,AD$1,'user stories'!$C$2:$C$2906,"accepted")</f>
        <v>#VALUE!</v>
      </c>
      <c r="AE31" t="e">
        <f>SUMIFS('user stories'!$G$2:$G$2906,'user stories'!$H$2:$H$2906,$A31,'user stories'!$E$2:$E$2907,AE$1,'user stories'!$C$2:$C$2906,"accepted")</f>
        <v>#VALUE!</v>
      </c>
      <c r="AF31" t="e">
        <f>SUMIFS('user stories'!$G$2:$G$2906,'user stories'!$H$2:$H$2906,$A31,'user stories'!$E$2:$E$2907,AF$1,'user stories'!$C$2:$C$2906,"accepted")</f>
        <v>#VALUE!</v>
      </c>
      <c r="AG31" t="e">
        <f>SUMIFS('user stories'!$G$2:$G$2906,'user stories'!$H$2:$H$2906,$A31,'user stories'!$E$2:$E$2907,AG$1,'user stories'!$C$2:$C$2906,"accepted")</f>
        <v>#VALUE!</v>
      </c>
      <c r="AH31" t="e">
        <f>SUMIFS('user stories'!$G$2:$G$2906,'user stories'!$H$2:$H$2906,$A31,'user stories'!$E$2:$E$2907,AH$1,'user stories'!$C$2:$C$2906,"accepted")</f>
        <v>#VALUE!</v>
      </c>
      <c r="AI31" t="e">
        <f>SUMIFS('user stories'!$G$2:$G$2906,'user stories'!$H$2:$H$2906,$A31,'user stories'!$E$2:$E$2907,AI$1,'user stories'!$C$2:$C$2906,"accepted")</f>
        <v>#VALUE!</v>
      </c>
      <c r="AJ31" t="e">
        <f>SUMIFS('user stories'!$G$2:$G$2906,'user stories'!$H$2:$H$2906,$A31,'user stories'!$E$2:$E$2907,AJ$1,'user stories'!$C$2:$C$2906,"accepted")</f>
        <v>#VALUE!</v>
      </c>
      <c r="AK31" t="e">
        <f>SUMIFS('user stories'!$G$2:$G$2906,'user stories'!$H$2:$H$2906,$A31,'user stories'!$E$2:$E$2907,AK$1,'user stories'!$C$2:$C$2906,"accepted")</f>
        <v>#VALUE!</v>
      </c>
      <c r="AL31" t="e">
        <f>SUMIFS('user stories'!$G$2:$G$2906,'user stories'!$H$2:$H$2906,$A31,'user stories'!$E$2:$E$2907,AL$1,'user stories'!$C$2:$C$2906,"accepted")</f>
        <v>#VALUE!</v>
      </c>
      <c r="AM31" t="e">
        <f>SUMIFS('user stories'!$G$2:$G$2906,'user stories'!$H$2:$H$2906,$A31,'user stories'!$E$2:$E$2907,AM$1,'user stories'!$C$2:$C$2906,"accepted")</f>
        <v>#VALUE!</v>
      </c>
      <c r="AN31" t="e">
        <f>SUMIFS('user stories'!$G$2:$G$2906,'user stories'!$H$2:$H$2906,$A31,'user stories'!$E$2:$E$2907,AN$1,'user stories'!$C$2:$C$2906,"accepted")</f>
        <v>#VALUE!</v>
      </c>
      <c r="AO31" t="e">
        <f>SUMIFS('user stories'!$G$2:$G$2906,'user stories'!$H$2:$H$2906,$A31,'user stories'!$E$2:$E$2907,AO$1,'user stories'!$C$2:$C$2906,"accepted")</f>
        <v>#VALUE!</v>
      </c>
      <c r="AP31" t="e">
        <f>SUMIFS('user stories'!$G$2:$G$2906,'user stories'!$H$2:$H$2906,$A31,'user stories'!$E$2:$E$2907,AP$1,'user stories'!$C$2:$C$2906,"accepted")</f>
        <v>#VALUE!</v>
      </c>
      <c r="AQ31" t="e">
        <f>SUMIFS('user stories'!$G$2:$G$2906,'user stories'!$H$2:$H$2906,$A31,'user stories'!$E$2:$E$2907,AQ$1,'user stories'!$C$2:$C$2906,"accepted")</f>
        <v>#VALUE!</v>
      </c>
      <c r="AR31" t="e">
        <f>SUMIFS('user stories'!$G$2:$G$2906,'user stories'!$H$2:$H$2906,$A31,'user stories'!$E$2:$E$2907,AR$1,'user stories'!$C$2:$C$2906,"accepted")</f>
        <v>#VALUE!</v>
      </c>
      <c r="AS31" t="e">
        <f>SUMIFS('user stories'!$G$2:$G$2906,'user stories'!$H$2:$H$2906,$A31,'user stories'!$E$2:$E$2907,AS$1,'user stories'!$C$2:$C$2906,"accepted")</f>
        <v>#VALUE!</v>
      </c>
      <c r="AT31" t="e">
        <f>SUMIFS('user stories'!$G$2:$G$2906,'user stories'!$H$2:$H$2906,$A31,'user stories'!$E$2:$E$2907,AT$1,'user stories'!$C$2:$C$2906,"accepted")</f>
        <v>#VALUE!</v>
      </c>
      <c r="AU31" t="e">
        <f>SUMIFS('user stories'!$G$2:$G$2906,'user stories'!$H$2:$H$2906,$A31,'user stories'!$E$2:$E$2907,AU$1,'user stories'!$C$2:$C$2906,"accepted")</f>
        <v>#VALUE!</v>
      </c>
      <c r="AV31" t="e">
        <f>SUMIFS('user stories'!$G$2:$G$2906,'user stories'!$H$2:$H$2906,$A31,'user stories'!$E$2:$E$2907,AV$1,'user stories'!$C$2:$C$2906,"accepted")</f>
        <v>#VALUE!</v>
      </c>
      <c r="AW31" t="e">
        <f>SUMIFS('user stories'!$G$2:$G$2906,'user stories'!$H$2:$H$2906,$A31,'user stories'!$E$2:$E$2907,AW$1,'user stories'!$C$2:$C$2906,"accepted")</f>
        <v>#VALUE!</v>
      </c>
      <c r="AX31" t="e">
        <f>SUMIFS('user stories'!$G$2:$G$2906,'user stories'!$H$2:$H$2906,$A31,'user stories'!$E$2:$E$2907,AX$1,'user stories'!$C$2:$C$2906,"accepted")</f>
        <v>#VALUE!</v>
      </c>
      <c r="AY31" t="e">
        <f>SUMIFS('user stories'!$G$2:$G$2906,'user stories'!$H$2:$H$2906,$A31,'user stories'!$E$2:$E$2907,AY$1,'user stories'!$C$2:$C$2906,"accepted")</f>
        <v>#VALUE!</v>
      </c>
      <c r="AZ31" t="e">
        <f>SUMIFS('user stories'!$G$2:$G$2906,'user stories'!$H$2:$H$2906,$A31,'user stories'!$E$2:$E$2907,AZ$1,'user stories'!$C$2:$C$2906,"accepted")</f>
        <v>#VALUE!</v>
      </c>
      <c r="BA31" t="e">
        <f>SUMIFS('user stories'!$G$2:$G$2906,'user stories'!$H$2:$H$2906,$A31,'user stories'!$E$2:$E$2907,BA$1,'user stories'!$C$2:$C$2906,"accepted")</f>
        <v>#VALUE!</v>
      </c>
      <c r="BB31" t="e">
        <f>SUMIFS('user stories'!$G$2:$G$2906,'user stories'!$H$2:$H$2906,$A31,'user stories'!$E$2:$E$2907,BB$1,'user stories'!$C$2:$C$2906,"accepted")</f>
        <v>#VALUE!</v>
      </c>
      <c r="BC31" t="e">
        <f>SUMIFS('user stories'!$G$2:$G$2906,'user stories'!$H$2:$H$2906,$A31,'user stories'!$E$2:$E$2907,BC$1,'user stories'!$C$2:$C$2906,"accepted")</f>
        <v>#VALUE!</v>
      </c>
      <c r="BD31" s="3" t="e">
        <f t="shared" si="0"/>
        <v>#VALUE!</v>
      </c>
    </row>
    <row r="32" spans="1:56">
      <c r="A32" t="s">
        <v>458</v>
      </c>
      <c r="B32" t="e">
        <f>SUMIFS('user stories'!$G$2:$G$2906,'user stories'!$H$2:$H$2906,$A32,'user stories'!$E$2:$E$2907,B$1,'user stories'!$C$2:$C$2906,"accepted")</f>
        <v>#VALUE!</v>
      </c>
      <c r="C32" t="e">
        <f>SUMIFS('user stories'!$G$2:$G$2906,'user stories'!$H$2:$H$2906,$A32,'user stories'!$E$2:$E$2907,C$1,'user stories'!$C$2:$C$2906,"accepted")</f>
        <v>#VALUE!</v>
      </c>
      <c r="D32" t="e">
        <f>SUMIFS('user stories'!$G$2:$G$2906,'user stories'!$H$2:$H$2906,$A32,'user stories'!$E$2:$E$2907,D$1,'user stories'!$C$2:$C$2906,"accepted")</f>
        <v>#VALUE!</v>
      </c>
      <c r="E32" t="e">
        <f>SUMIFS('user stories'!$G$2:$G$2906,'user stories'!$H$2:$H$2906,$A32,'user stories'!$E$2:$E$2907,E$1,'user stories'!$C$2:$C$2906,"accepted")</f>
        <v>#VALUE!</v>
      </c>
      <c r="F32" t="e">
        <f>SUMIFS('user stories'!$G$2:$G$2906,'user stories'!$H$2:$H$2906,$A32,'user stories'!$E$2:$E$2907,F$1,'user stories'!$C$2:$C$2906,"accepted")</f>
        <v>#VALUE!</v>
      </c>
      <c r="G32" t="e">
        <f>SUMIFS('user stories'!$G$2:$G$2906,'user stories'!$H$2:$H$2906,$A32,'user stories'!$E$2:$E$2907,G$1,'user stories'!$C$2:$C$2906,"accepted")</f>
        <v>#VALUE!</v>
      </c>
      <c r="H32" t="e">
        <f>SUMIFS('user stories'!$G$2:$G$2906,'user stories'!$H$2:$H$2906,$A32,'user stories'!$E$2:$E$2907,H$1,'user stories'!$C$2:$C$2906,"accepted")</f>
        <v>#VALUE!</v>
      </c>
      <c r="I32" t="e">
        <f>SUMIFS('user stories'!$G$2:$G$2906,'user stories'!$H$2:$H$2906,$A32,'user stories'!$E$2:$E$2907,I$1,'user stories'!$C$2:$C$2906,"accepted")</f>
        <v>#VALUE!</v>
      </c>
      <c r="J32" t="e">
        <f>SUMIFS('user stories'!$G$2:$G$2906,'user stories'!$H$2:$H$2906,$A32,'user stories'!$E$2:$E$2907,J$1,'user stories'!$C$2:$C$2906,"accepted")</f>
        <v>#VALUE!</v>
      </c>
      <c r="K32" t="e">
        <f>SUMIFS('user stories'!$G$2:$G$2906,'user stories'!$H$2:$H$2906,$A32,'user stories'!$E$2:$E$2907,K$1,'user stories'!$C$2:$C$2906,"accepted")</f>
        <v>#VALUE!</v>
      </c>
      <c r="L32" t="e">
        <f>SUMIFS('user stories'!$G$2:$G$2906,'user stories'!$H$2:$H$2906,$A32,'user stories'!$E$2:$E$2907,L$1,'user stories'!$C$2:$C$2906,"accepted")</f>
        <v>#VALUE!</v>
      </c>
      <c r="M32" t="e">
        <f>SUMIFS('user stories'!$G$2:$G$2906,'user stories'!$H$2:$H$2906,$A32,'user stories'!$E$2:$E$2907,M$1,'user stories'!$C$2:$C$2906,"accepted")</f>
        <v>#VALUE!</v>
      </c>
      <c r="N32" t="e">
        <f>SUMIFS('user stories'!$G$2:$G$2906,'user stories'!$H$2:$H$2906,$A32,'user stories'!$E$2:$E$2907,N$1,'user stories'!$C$2:$C$2906,"accepted")</f>
        <v>#VALUE!</v>
      </c>
      <c r="O32" t="e">
        <f>SUMIFS('user stories'!$G$2:$G$2906,'user stories'!$H$2:$H$2906,$A32,'user stories'!$E$2:$E$2907,O$1,'user stories'!$C$2:$C$2906,"accepted")</f>
        <v>#VALUE!</v>
      </c>
      <c r="P32" t="e">
        <f>SUMIFS('user stories'!$G$2:$G$2906,'user stories'!$H$2:$H$2906,$A32,'user stories'!$E$2:$E$2907,P$1,'user stories'!$C$2:$C$2906,"accepted")</f>
        <v>#VALUE!</v>
      </c>
      <c r="Q32" t="e">
        <f>SUMIFS('user stories'!$G$2:$G$2906,'user stories'!$H$2:$H$2906,$A32,'user stories'!$E$2:$E$2907,Q$1,'user stories'!$C$2:$C$2906,"accepted")</f>
        <v>#VALUE!</v>
      </c>
      <c r="R32" t="e">
        <f>SUMIFS('user stories'!$G$2:$G$2906,'user stories'!$H$2:$H$2906,$A32,'user stories'!$E$2:$E$2907,R$1,'user stories'!$C$2:$C$2906,"accepted")</f>
        <v>#VALUE!</v>
      </c>
      <c r="S32" t="e">
        <f>SUMIFS('user stories'!$G$2:$G$2906,'user stories'!$H$2:$H$2906,$A32,'user stories'!$E$2:$E$2907,S$1,'user stories'!$C$2:$C$2906,"accepted")</f>
        <v>#VALUE!</v>
      </c>
      <c r="T32" t="e">
        <f>SUMIFS('user stories'!$G$2:$G$2906,'user stories'!$H$2:$H$2906,$A32,'user stories'!$E$2:$E$2907,T$1,'user stories'!$C$2:$C$2906,"accepted")</f>
        <v>#VALUE!</v>
      </c>
      <c r="U32" t="e">
        <f>SUMIFS('user stories'!$G$2:$G$2906,'user stories'!$H$2:$H$2906,$A32,'user stories'!$E$2:$E$2907,U$1,'user stories'!$C$2:$C$2906,"accepted")</f>
        <v>#VALUE!</v>
      </c>
      <c r="V32" t="e">
        <f>SUMIFS('user stories'!$G$2:$G$2906,'user stories'!$H$2:$H$2906,$A32,'user stories'!$E$2:$E$2907,V$1,'user stories'!$C$2:$C$2906,"accepted")</f>
        <v>#VALUE!</v>
      </c>
      <c r="W32" t="e">
        <f>SUMIFS('user stories'!$G$2:$G$2906,'user stories'!$H$2:$H$2906,$A32,'user stories'!$E$2:$E$2907,W$1,'user stories'!$C$2:$C$2906,"accepted")</f>
        <v>#VALUE!</v>
      </c>
      <c r="X32" t="e">
        <f>SUMIFS('user stories'!$G$2:$G$2906,'user stories'!$H$2:$H$2906,$A32,'user stories'!$E$2:$E$2907,X$1,'user stories'!$C$2:$C$2906,"accepted")</f>
        <v>#VALUE!</v>
      </c>
      <c r="Y32" t="e">
        <f>SUMIFS('user stories'!$G$2:$G$2906,'user stories'!$H$2:$H$2906,$A32,'user stories'!$E$2:$E$2907,Y$1,'user stories'!$C$2:$C$2906,"accepted")</f>
        <v>#VALUE!</v>
      </c>
      <c r="Z32" t="e">
        <f>SUMIFS('user stories'!$G$2:$G$2906,'user stories'!$H$2:$H$2906,$A32,'user stories'!$E$2:$E$2907,Z$1,'user stories'!$C$2:$C$2906,"accepted")</f>
        <v>#VALUE!</v>
      </c>
      <c r="AA32" t="e">
        <f>SUMIFS('user stories'!$G$2:$G$2906,'user stories'!$H$2:$H$2906,$A32,'user stories'!$E$2:$E$2907,AA$1,'user stories'!$C$2:$C$2906,"accepted")</f>
        <v>#VALUE!</v>
      </c>
      <c r="AB32" t="e">
        <f>SUMIFS('user stories'!$G$2:$G$2906,'user stories'!$H$2:$H$2906,$A32,'user stories'!$E$2:$E$2907,AB$1,'user stories'!$C$2:$C$2906,"accepted")</f>
        <v>#VALUE!</v>
      </c>
      <c r="AC32" t="e">
        <f>SUMIFS('user stories'!$G$2:$G$2906,'user stories'!$H$2:$H$2906,$A32,'user stories'!$E$2:$E$2907,AC$1,'user stories'!$C$2:$C$2906,"accepted")</f>
        <v>#VALUE!</v>
      </c>
      <c r="AD32" t="e">
        <f>SUMIFS('user stories'!$G$2:$G$2906,'user stories'!$H$2:$H$2906,$A32,'user stories'!$E$2:$E$2907,AD$1,'user stories'!$C$2:$C$2906,"accepted")</f>
        <v>#VALUE!</v>
      </c>
      <c r="AE32" t="e">
        <f>SUMIFS('user stories'!$G$2:$G$2906,'user stories'!$H$2:$H$2906,$A32,'user stories'!$E$2:$E$2907,AE$1,'user stories'!$C$2:$C$2906,"accepted")</f>
        <v>#VALUE!</v>
      </c>
      <c r="AF32" t="e">
        <f>SUMIFS('user stories'!$G$2:$G$2906,'user stories'!$H$2:$H$2906,$A32,'user stories'!$E$2:$E$2907,AF$1,'user stories'!$C$2:$C$2906,"accepted")</f>
        <v>#VALUE!</v>
      </c>
      <c r="AG32" t="e">
        <f>SUMIFS('user stories'!$G$2:$G$2906,'user stories'!$H$2:$H$2906,$A32,'user stories'!$E$2:$E$2907,AG$1,'user stories'!$C$2:$C$2906,"accepted")</f>
        <v>#VALUE!</v>
      </c>
      <c r="AH32" t="e">
        <f>SUMIFS('user stories'!$G$2:$G$2906,'user stories'!$H$2:$H$2906,$A32,'user stories'!$E$2:$E$2907,AH$1,'user stories'!$C$2:$C$2906,"accepted")</f>
        <v>#VALUE!</v>
      </c>
      <c r="AI32" t="e">
        <f>SUMIFS('user stories'!$G$2:$G$2906,'user stories'!$H$2:$H$2906,$A32,'user stories'!$E$2:$E$2907,AI$1,'user stories'!$C$2:$C$2906,"accepted")</f>
        <v>#VALUE!</v>
      </c>
      <c r="AJ32" t="e">
        <f>SUMIFS('user stories'!$G$2:$G$2906,'user stories'!$H$2:$H$2906,$A32,'user stories'!$E$2:$E$2907,AJ$1,'user stories'!$C$2:$C$2906,"accepted")</f>
        <v>#VALUE!</v>
      </c>
      <c r="AK32" t="e">
        <f>SUMIFS('user stories'!$G$2:$G$2906,'user stories'!$H$2:$H$2906,$A32,'user stories'!$E$2:$E$2907,AK$1,'user stories'!$C$2:$C$2906,"accepted")</f>
        <v>#VALUE!</v>
      </c>
      <c r="AL32" t="e">
        <f>SUMIFS('user stories'!$G$2:$G$2906,'user stories'!$H$2:$H$2906,$A32,'user stories'!$E$2:$E$2907,AL$1,'user stories'!$C$2:$C$2906,"accepted")</f>
        <v>#VALUE!</v>
      </c>
      <c r="AM32" t="e">
        <f>SUMIFS('user stories'!$G$2:$G$2906,'user stories'!$H$2:$H$2906,$A32,'user stories'!$E$2:$E$2907,AM$1,'user stories'!$C$2:$C$2906,"accepted")</f>
        <v>#VALUE!</v>
      </c>
      <c r="AN32" t="e">
        <f>SUMIFS('user stories'!$G$2:$G$2906,'user stories'!$H$2:$H$2906,$A32,'user stories'!$E$2:$E$2907,AN$1,'user stories'!$C$2:$C$2906,"accepted")</f>
        <v>#VALUE!</v>
      </c>
      <c r="AO32" t="e">
        <f>SUMIFS('user stories'!$G$2:$G$2906,'user stories'!$H$2:$H$2906,$A32,'user stories'!$E$2:$E$2907,AO$1,'user stories'!$C$2:$C$2906,"accepted")</f>
        <v>#VALUE!</v>
      </c>
      <c r="AP32" t="e">
        <f>SUMIFS('user stories'!$G$2:$G$2906,'user stories'!$H$2:$H$2906,$A32,'user stories'!$E$2:$E$2907,AP$1,'user stories'!$C$2:$C$2906,"accepted")</f>
        <v>#VALUE!</v>
      </c>
      <c r="AQ32" t="e">
        <f>SUMIFS('user stories'!$G$2:$G$2906,'user stories'!$H$2:$H$2906,$A32,'user stories'!$E$2:$E$2907,AQ$1,'user stories'!$C$2:$C$2906,"accepted")</f>
        <v>#VALUE!</v>
      </c>
      <c r="AR32" t="e">
        <f>SUMIFS('user stories'!$G$2:$G$2906,'user stories'!$H$2:$H$2906,$A32,'user stories'!$E$2:$E$2907,AR$1,'user stories'!$C$2:$C$2906,"accepted")</f>
        <v>#VALUE!</v>
      </c>
      <c r="AS32" t="e">
        <f>SUMIFS('user stories'!$G$2:$G$2906,'user stories'!$H$2:$H$2906,$A32,'user stories'!$E$2:$E$2907,AS$1,'user stories'!$C$2:$C$2906,"accepted")</f>
        <v>#VALUE!</v>
      </c>
      <c r="AT32" t="e">
        <f>SUMIFS('user stories'!$G$2:$G$2906,'user stories'!$H$2:$H$2906,$A32,'user stories'!$E$2:$E$2907,AT$1,'user stories'!$C$2:$C$2906,"accepted")</f>
        <v>#VALUE!</v>
      </c>
      <c r="AU32" t="e">
        <f>SUMIFS('user stories'!$G$2:$G$2906,'user stories'!$H$2:$H$2906,$A32,'user stories'!$E$2:$E$2907,AU$1,'user stories'!$C$2:$C$2906,"accepted")</f>
        <v>#VALUE!</v>
      </c>
      <c r="AV32" t="e">
        <f>SUMIFS('user stories'!$G$2:$G$2906,'user stories'!$H$2:$H$2906,$A32,'user stories'!$E$2:$E$2907,AV$1,'user stories'!$C$2:$C$2906,"accepted")</f>
        <v>#VALUE!</v>
      </c>
      <c r="AW32" t="e">
        <f>SUMIFS('user stories'!$G$2:$G$2906,'user stories'!$H$2:$H$2906,$A32,'user stories'!$E$2:$E$2907,AW$1,'user stories'!$C$2:$C$2906,"accepted")</f>
        <v>#VALUE!</v>
      </c>
      <c r="AX32" t="e">
        <f>SUMIFS('user stories'!$G$2:$G$2906,'user stories'!$H$2:$H$2906,$A32,'user stories'!$E$2:$E$2907,AX$1,'user stories'!$C$2:$C$2906,"accepted")</f>
        <v>#VALUE!</v>
      </c>
      <c r="AY32" t="e">
        <f>SUMIFS('user stories'!$G$2:$G$2906,'user stories'!$H$2:$H$2906,$A32,'user stories'!$E$2:$E$2907,AY$1,'user stories'!$C$2:$C$2906,"accepted")</f>
        <v>#VALUE!</v>
      </c>
      <c r="AZ32" t="e">
        <f>SUMIFS('user stories'!$G$2:$G$2906,'user stories'!$H$2:$H$2906,$A32,'user stories'!$E$2:$E$2907,AZ$1,'user stories'!$C$2:$C$2906,"accepted")</f>
        <v>#VALUE!</v>
      </c>
      <c r="BA32" t="e">
        <f>SUMIFS('user stories'!$G$2:$G$2906,'user stories'!$H$2:$H$2906,$A32,'user stories'!$E$2:$E$2907,BA$1,'user stories'!$C$2:$C$2906,"accepted")</f>
        <v>#VALUE!</v>
      </c>
      <c r="BB32" t="e">
        <f>SUMIFS('user stories'!$G$2:$G$2906,'user stories'!$H$2:$H$2906,$A32,'user stories'!$E$2:$E$2907,BB$1,'user stories'!$C$2:$C$2906,"accepted")</f>
        <v>#VALUE!</v>
      </c>
      <c r="BC32" t="e">
        <f>SUMIFS('user stories'!$G$2:$G$2906,'user stories'!$H$2:$H$2906,$A32,'user stories'!$E$2:$E$2907,BC$1,'user stories'!$C$2:$C$2906,"accepted")</f>
        <v>#VALUE!</v>
      </c>
      <c r="BD32" s="3" t="e">
        <f t="shared" si="0"/>
        <v>#VALUE!</v>
      </c>
    </row>
    <row r="33" spans="1:56">
      <c r="A33" t="s">
        <v>480</v>
      </c>
      <c r="B33" t="e">
        <f>SUMIFS('user stories'!$G$2:$G$2906,'user stories'!$H$2:$H$2906,$A33,'user stories'!$E$2:$E$2907,B$1,'user stories'!$C$2:$C$2906,"accepted")</f>
        <v>#VALUE!</v>
      </c>
      <c r="C33" t="e">
        <f>SUMIFS('user stories'!$G$2:$G$2906,'user stories'!$H$2:$H$2906,$A33,'user stories'!$E$2:$E$2907,C$1,'user stories'!$C$2:$C$2906,"accepted")</f>
        <v>#VALUE!</v>
      </c>
      <c r="D33" t="e">
        <f>SUMIFS('user stories'!$G$2:$G$2906,'user stories'!$H$2:$H$2906,$A33,'user stories'!$E$2:$E$2907,D$1,'user stories'!$C$2:$C$2906,"accepted")</f>
        <v>#VALUE!</v>
      </c>
      <c r="E33" t="e">
        <f>SUMIFS('user stories'!$G$2:$G$2906,'user stories'!$H$2:$H$2906,$A33,'user stories'!$E$2:$E$2907,E$1,'user stories'!$C$2:$C$2906,"accepted")</f>
        <v>#VALUE!</v>
      </c>
      <c r="F33" t="e">
        <f>SUMIFS('user stories'!$G$2:$G$2906,'user stories'!$H$2:$H$2906,$A33,'user stories'!$E$2:$E$2907,F$1,'user stories'!$C$2:$C$2906,"accepted")</f>
        <v>#VALUE!</v>
      </c>
      <c r="G33" t="e">
        <f>SUMIFS('user stories'!$G$2:$G$2906,'user stories'!$H$2:$H$2906,$A33,'user stories'!$E$2:$E$2907,G$1,'user stories'!$C$2:$C$2906,"accepted")</f>
        <v>#VALUE!</v>
      </c>
      <c r="H33" t="e">
        <f>SUMIFS('user stories'!$G$2:$G$2906,'user stories'!$H$2:$H$2906,$A33,'user stories'!$E$2:$E$2907,H$1,'user stories'!$C$2:$C$2906,"accepted")</f>
        <v>#VALUE!</v>
      </c>
      <c r="I33" t="e">
        <f>SUMIFS('user stories'!$G$2:$G$2906,'user stories'!$H$2:$H$2906,$A33,'user stories'!$E$2:$E$2907,I$1,'user stories'!$C$2:$C$2906,"accepted")</f>
        <v>#VALUE!</v>
      </c>
      <c r="J33" t="e">
        <f>SUMIFS('user stories'!$G$2:$G$2906,'user stories'!$H$2:$H$2906,$A33,'user stories'!$E$2:$E$2907,J$1,'user stories'!$C$2:$C$2906,"accepted")</f>
        <v>#VALUE!</v>
      </c>
      <c r="K33" t="e">
        <f>SUMIFS('user stories'!$G$2:$G$2906,'user stories'!$H$2:$H$2906,$A33,'user stories'!$E$2:$E$2907,K$1,'user stories'!$C$2:$C$2906,"accepted")</f>
        <v>#VALUE!</v>
      </c>
      <c r="L33" t="e">
        <f>SUMIFS('user stories'!$G$2:$G$2906,'user stories'!$H$2:$H$2906,$A33,'user stories'!$E$2:$E$2907,L$1,'user stories'!$C$2:$C$2906,"accepted")</f>
        <v>#VALUE!</v>
      </c>
      <c r="M33" t="e">
        <f>SUMIFS('user stories'!$G$2:$G$2906,'user stories'!$H$2:$H$2906,$A33,'user stories'!$E$2:$E$2907,M$1,'user stories'!$C$2:$C$2906,"accepted")</f>
        <v>#VALUE!</v>
      </c>
      <c r="N33" t="e">
        <f>SUMIFS('user stories'!$G$2:$G$2906,'user stories'!$H$2:$H$2906,$A33,'user stories'!$E$2:$E$2907,N$1,'user stories'!$C$2:$C$2906,"accepted")</f>
        <v>#VALUE!</v>
      </c>
      <c r="O33" t="e">
        <f>SUMIFS('user stories'!$G$2:$G$2906,'user stories'!$H$2:$H$2906,$A33,'user stories'!$E$2:$E$2907,O$1,'user stories'!$C$2:$C$2906,"accepted")</f>
        <v>#VALUE!</v>
      </c>
      <c r="P33" t="e">
        <f>SUMIFS('user stories'!$G$2:$G$2906,'user stories'!$H$2:$H$2906,$A33,'user stories'!$E$2:$E$2907,P$1,'user stories'!$C$2:$C$2906,"accepted")</f>
        <v>#VALUE!</v>
      </c>
      <c r="Q33" t="e">
        <f>SUMIFS('user stories'!$G$2:$G$2906,'user stories'!$H$2:$H$2906,$A33,'user stories'!$E$2:$E$2907,Q$1,'user stories'!$C$2:$C$2906,"accepted")</f>
        <v>#VALUE!</v>
      </c>
      <c r="R33" t="e">
        <f>SUMIFS('user stories'!$G$2:$G$2906,'user stories'!$H$2:$H$2906,$A33,'user stories'!$E$2:$E$2907,R$1,'user stories'!$C$2:$C$2906,"accepted")</f>
        <v>#VALUE!</v>
      </c>
      <c r="S33" t="e">
        <f>SUMIFS('user stories'!$G$2:$G$2906,'user stories'!$H$2:$H$2906,$A33,'user stories'!$E$2:$E$2907,S$1,'user stories'!$C$2:$C$2906,"accepted")</f>
        <v>#VALUE!</v>
      </c>
      <c r="T33" t="e">
        <f>SUMIFS('user stories'!$G$2:$G$2906,'user stories'!$H$2:$H$2906,$A33,'user stories'!$E$2:$E$2907,T$1,'user stories'!$C$2:$C$2906,"accepted")</f>
        <v>#VALUE!</v>
      </c>
      <c r="U33" t="e">
        <f>SUMIFS('user stories'!$G$2:$G$2906,'user stories'!$H$2:$H$2906,$A33,'user stories'!$E$2:$E$2907,U$1,'user stories'!$C$2:$C$2906,"accepted")</f>
        <v>#VALUE!</v>
      </c>
      <c r="V33" t="e">
        <f>SUMIFS('user stories'!$G$2:$G$2906,'user stories'!$H$2:$H$2906,$A33,'user stories'!$E$2:$E$2907,V$1,'user stories'!$C$2:$C$2906,"accepted")</f>
        <v>#VALUE!</v>
      </c>
      <c r="W33" t="e">
        <f>SUMIFS('user stories'!$G$2:$G$2906,'user stories'!$H$2:$H$2906,$A33,'user stories'!$E$2:$E$2907,W$1,'user stories'!$C$2:$C$2906,"accepted")</f>
        <v>#VALUE!</v>
      </c>
      <c r="X33" t="e">
        <f>SUMIFS('user stories'!$G$2:$G$2906,'user stories'!$H$2:$H$2906,$A33,'user stories'!$E$2:$E$2907,X$1,'user stories'!$C$2:$C$2906,"accepted")</f>
        <v>#VALUE!</v>
      </c>
      <c r="Y33" t="e">
        <f>SUMIFS('user stories'!$G$2:$G$2906,'user stories'!$H$2:$H$2906,$A33,'user stories'!$E$2:$E$2907,Y$1,'user stories'!$C$2:$C$2906,"accepted")</f>
        <v>#VALUE!</v>
      </c>
      <c r="Z33" t="e">
        <f>SUMIFS('user stories'!$G$2:$G$2906,'user stories'!$H$2:$H$2906,$A33,'user stories'!$E$2:$E$2907,Z$1,'user stories'!$C$2:$C$2906,"accepted")</f>
        <v>#VALUE!</v>
      </c>
      <c r="AA33" t="e">
        <f>SUMIFS('user stories'!$G$2:$G$2906,'user stories'!$H$2:$H$2906,$A33,'user stories'!$E$2:$E$2907,AA$1,'user stories'!$C$2:$C$2906,"accepted")</f>
        <v>#VALUE!</v>
      </c>
      <c r="AB33" t="e">
        <f>SUMIFS('user stories'!$G$2:$G$2906,'user stories'!$H$2:$H$2906,$A33,'user stories'!$E$2:$E$2907,AB$1,'user stories'!$C$2:$C$2906,"accepted")</f>
        <v>#VALUE!</v>
      </c>
      <c r="AC33" t="e">
        <f>SUMIFS('user stories'!$G$2:$G$2906,'user stories'!$H$2:$H$2906,$A33,'user stories'!$E$2:$E$2907,AC$1,'user stories'!$C$2:$C$2906,"accepted")</f>
        <v>#VALUE!</v>
      </c>
      <c r="AD33" t="e">
        <f>SUMIFS('user stories'!$G$2:$G$2906,'user stories'!$H$2:$H$2906,$A33,'user stories'!$E$2:$E$2907,AD$1,'user stories'!$C$2:$C$2906,"accepted")</f>
        <v>#VALUE!</v>
      </c>
      <c r="AE33" t="e">
        <f>SUMIFS('user stories'!$G$2:$G$2906,'user stories'!$H$2:$H$2906,$A33,'user stories'!$E$2:$E$2907,AE$1,'user stories'!$C$2:$C$2906,"accepted")</f>
        <v>#VALUE!</v>
      </c>
      <c r="AF33" t="e">
        <f>SUMIFS('user stories'!$G$2:$G$2906,'user stories'!$H$2:$H$2906,$A33,'user stories'!$E$2:$E$2907,AF$1,'user stories'!$C$2:$C$2906,"accepted")</f>
        <v>#VALUE!</v>
      </c>
      <c r="AG33" t="e">
        <f>SUMIFS('user stories'!$G$2:$G$2906,'user stories'!$H$2:$H$2906,$A33,'user stories'!$E$2:$E$2907,AG$1,'user stories'!$C$2:$C$2906,"accepted")</f>
        <v>#VALUE!</v>
      </c>
      <c r="AH33" t="e">
        <f>SUMIFS('user stories'!$G$2:$G$2906,'user stories'!$H$2:$H$2906,$A33,'user stories'!$E$2:$E$2907,AH$1,'user stories'!$C$2:$C$2906,"accepted")</f>
        <v>#VALUE!</v>
      </c>
      <c r="AI33" t="e">
        <f>SUMIFS('user stories'!$G$2:$G$2906,'user stories'!$H$2:$H$2906,$A33,'user stories'!$E$2:$E$2907,AI$1,'user stories'!$C$2:$C$2906,"accepted")</f>
        <v>#VALUE!</v>
      </c>
      <c r="AJ33" t="e">
        <f>SUMIFS('user stories'!$G$2:$G$2906,'user stories'!$H$2:$H$2906,$A33,'user stories'!$E$2:$E$2907,AJ$1,'user stories'!$C$2:$C$2906,"accepted")</f>
        <v>#VALUE!</v>
      </c>
      <c r="AK33" t="e">
        <f>SUMIFS('user stories'!$G$2:$G$2906,'user stories'!$H$2:$H$2906,$A33,'user stories'!$E$2:$E$2907,AK$1,'user stories'!$C$2:$C$2906,"accepted")</f>
        <v>#VALUE!</v>
      </c>
      <c r="AL33" t="e">
        <f>SUMIFS('user stories'!$G$2:$G$2906,'user stories'!$H$2:$H$2906,$A33,'user stories'!$E$2:$E$2907,AL$1,'user stories'!$C$2:$C$2906,"accepted")</f>
        <v>#VALUE!</v>
      </c>
      <c r="AM33" t="e">
        <f>SUMIFS('user stories'!$G$2:$G$2906,'user stories'!$H$2:$H$2906,$A33,'user stories'!$E$2:$E$2907,AM$1,'user stories'!$C$2:$C$2906,"accepted")</f>
        <v>#VALUE!</v>
      </c>
      <c r="AN33" t="e">
        <f>SUMIFS('user stories'!$G$2:$G$2906,'user stories'!$H$2:$H$2906,$A33,'user stories'!$E$2:$E$2907,AN$1,'user stories'!$C$2:$C$2906,"accepted")</f>
        <v>#VALUE!</v>
      </c>
      <c r="AO33" t="e">
        <f>SUMIFS('user stories'!$G$2:$G$2906,'user stories'!$H$2:$H$2906,$A33,'user stories'!$E$2:$E$2907,AO$1,'user stories'!$C$2:$C$2906,"accepted")</f>
        <v>#VALUE!</v>
      </c>
      <c r="AP33" t="e">
        <f>SUMIFS('user stories'!$G$2:$G$2906,'user stories'!$H$2:$H$2906,$A33,'user stories'!$E$2:$E$2907,AP$1,'user stories'!$C$2:$C$2906,"accepted")</f>
        <v>#VALUE!</v>
      </c>
      <c r="AQ33" t="e">
        <f>SUMIFS('user stories'!$G$2:$G$2906,'user stories'!$H$2:$H$2906,$A33,'user stories'!$E$2:$E$2907,AQ$1,'user stories'!$C$2:$C$2906,"accepted")</f>
        <v>#VALUE!</v>
      </c>
      <c r="AR33" t="e">
        <f>SUMIFS('user stories'!$G$2:$G$2906,'user stories'!$H$2:$H$2906,$A33,'user stories'!$E$2:$E$2907,AR$1,'user stories'!$C$2:$C$2906,"accepted")</f>
        <v>#VALUE!</v>
      </c>
      <c r="AS33" t="e">
        <f>SUMIFS('user stories'!$G$2:$G$2906,'user stories'!$H$2:$H$2906,$A33,'user stories'!$E$2:$E$2907,AS$1,'user stories'!$C$2:$C$2906,"accepted")</f>
        <v>#VALUE!</v>
      </c>
      <c r="AT33" t="e">
        <f>SUMIFS('user stories'!$G$2:$G$2906,'user stories'!$H$2:$H$2906,$A33,'user stories'!$E$2:$E$2907,AT$1,'user stories'!$C$2:$C$2906,"accepted")</f>
        <v>#VALUE!</v>
      </c>
      <c r="AU33" t="e">
        <f>SUMIFS('user stories'!$G$2:$G$2906,'user stories'!$H$2:$H$2906,$A33,'user stories'!$E$2:$E$2907,AU$1,'user stories'!$C$2:$C$2906,"accepted")</f>
        <v>#VALUE!</v>
      </c>
      <c r="AV33" t="e">
        <f>SUMIFS('user stories'!$G$2:$G$2906,'user stories'!$H$2:$H$2906,$A33,'user stories'!$E$2:$E$2907,AV$1,'user stories'!$C$2:$C$2906,"accepted")</f>
        <v>#VALUE!</v>
      </c>
      <c r="AW33" t="e">
        <f>SUMIFS('user stories'!$G$2:$G$2906,'user stories'!$H$2:$H$2906,$A33,'user stories'!$E$2:$E$2907,AW$1,'user stories'!$C$2:$C$2906,"accepted")</f>
        <v>#VALUE!</v>
      </c>
      <c r="AX33" t="e">
        <f>SUMIFS('user stories'!$G$2:$G$2906,'user stories'!$H$2:$H$2906,$A33,'user stories'!$E$2:$E$2907,AX$1,'user stories'!$C$2:$C$2906,"accepted")</f>
        <v>#VALUE!</v>
      </c>
      <c r="AY33" t="e">
        <f>SUMIFS('user stories'!$G$2:$G$2906,'user stories'!$H$2:$H$2906,$A33,'user stories'!$E$2:$E$2907,AY$1,'user stories'!$C$2:$C$2906,"accepted")</f>
        <v>#VALUE!</v>
      </c>
      <c r="AZ33" t="e">
        <f>SUMIFS('user stories'!$G$2:$G$2906,'user stories'!$H$2:$H$2906,$A33,'user stories'!$E$2:$E$2907,AZ$1,'user stories'!$C$2:$C$2906,"accepted")</f>
        <v>#VALUE!</v>
      </c>
      <c r="BA33" t="e">
        <f>SUMIFS('user stories'!$G$2:$G$2906,'user stories'!$H$2:$H$2906,$A33,'user stories'!$E$2:$E$2907,BA$1,'user stories'!$C$2:$C$2906,"accepted")</f>
        <v>#VALUE!</v>
      </c>
      <c r="BB33" t="e">
        <f>SUMIFS('user stories'!$G$2:$G$2906,'user stories'!$H$2:$H$2906,$A33,'user stories'!$E$2:$E$2907,BB$1,'user stories'!$C$2:$C$2906,"accepted")</f>
        <v>#VALUE!</v>
      </c>
      <c r="BC33" t="e">
        <f>SUMIFS('user stories'!$G$2:$G$2906,'user stories'!$H$2:$H$2906,$A33,'user stories'!$E$2:$E$2907,BC$1,'user stories'!$C$2:$C$2906,"accepted")</f>
        <v>#VALUE!</v>
      </c>
      <c r="BD33" s="3" t="e">
        <f t="shared" si="0"/>
        <v>#VALUE!</v>
      </c>
    </row>
    <row r="34" spans="1:56">
      <c r="A34" t="s">
        <v>3177</v>
      </c>
      <c r="B34" t="e">
        <f>SUMIFS('user stories'!$G$2:$G$2906,'user stories'!$H$2:$H$2906,$A34,'user stories'!$E$2:$E$2907,B$1,'user stories'!$C$2:$C$2906,"accepted")</f>
        <v>#VALUE!</v>
      </c>
      <c r="C34" t="e">
        <f>SUMIFS('user stories'!$G$2:$G$2906,'user stories'!$H$2:$H$2906,$A34,'user stories'!$E$2:$E$2907,C$1,'user stories'!$C$2:$C$2906,"accepted")</f>
        <v>#VALUE!</v>
      </c>
      <c r="D34" t="e">
        <f>SUMIFS('user stories'!$G$2:$G$2906,'user stories'!$H$2:$H$2906,$A34,'user stories'!$E$2:$E$2907,D$1,'user stories'!$C$2:$C$2906,"accepted")</f>
        <v>#VALUE!</v>
      </c>
      <c r="E34" t="e">
        <f>SUMIFS('user stories'!$G$2:$G$2906,'user stories'!$H$2:$H$2906,$A34,'user stories'!$E$2:$E$2907,E$1,'user stories'!$C$2:$C$2906,"accepted")</f>
        <v>#VALUE!</v>
      </c>
      <c r="F34" t="e">
        <f>SUMIFS('user stories'!$G$2:$G$2906,'user stories'!$H$2:$H$2906,$A34,'user stories'!$E$2:$E$2907,F$1,'user stories'!$C$2:$C$2906,"accepted")</f>
        <v>#VALUE!</v>
      </c>
      <c r="G34" t="e">
        <f>SUMIFS('user stories'!$G$2:$G$2906,'user stories'!$H$2:$H$2906,$A34,'user stories'!$E$2:$E$2907,G$1,'user stories'!$C$2:$C$2906,"accepted")</f>
        <v>#VALUE!</v>
      </c>
      <c r="H34" t="e">
        <f>SUMIFS('user stories'!$G$2:$G$2906,'user stories'!$H$2:$H$2906,$A34,'user stories'!$E$2:$E$2907,H$1,'user stories'!$C$2:$C$2906,"accepted")</f>
        <v>#VALUE!</v>
      </c>
      <c r="I34" t="e">
        <f>SUMIFS('user stories'!$G$2:$G$2906,'user stories'!$H$2:$H$2906,$A34,'user stories'!$E$2:$E$2907,I$1,'user stories'!$C$2:$C$2906,"accepted")</f>
        <v>#VALUE!</v>
      </c>
      <c r="J34" t="e">
        <f>SUMIFS('user stories'!$G$2:$G$2906,'user stories'!$H$2:$H$2906,$A34,'user stories'!$E$2:$E$2907,J$1,'user stories'!$C$2:$C$2906,"accepted")</f>
        <v>#VALUE!</v>
      </c>
      <c r="K34" t="e">
        <f>SUMIFS('user stories'!$G$2:$G$2906,'user stories'!$H$2:$H$2906,$A34,'user stories'!$E$2:$E$2907,K$1,'user stories'!$C$2:$C$2906,"accepted")</f>
        <v>#VALUE!</v>
      </c>
      <c r="L34" t="e">
        <f>SUMIFS('user stories'!$G$2:$G$2906,'user stories'!$H$2:$H$2906,$A34,'user stories'!$E$2:$E$2907,L$1,'user stories'!$C$2:$C$2906,"accepted")</f>
        <v>#VALUE!</v>
      </c>
      <c r="M34" t="e">
        <f>SUMIFS('user stories'!$G$2:$G$2906,'user stories'!$H$2:$H$2906,$A34,'user stories'!$E$2:$E$2907,M$1,'user stories'!$C$2:$C$2906,"accepted")</f>
        <v>#VALUE!</v>
      </c>
      <c r="N34" t="e">
        <f>SUMIFS('user stories'!$G$2:$G$2906,'user stories'!$H$2:$H$2906,$A34,'user stories'!$E$2:$E$2907,N$1,'user stories'!$C$2:$C$2906,"accepted")</f>
        <v>#VALUE!</v>
      </c>
      <c r="O34" t="e">
        <f>SUMIFS('user stories'!$G$2:$G$2906,'user stories'!$H$2:$H$2906,$A34,'user stories'!$E$2:$E$2907,O$1,'user stories'!$C$2:$C$2906,"accepted")</f>
        <v>#VALUE!</v>
      </c>
      <c r="P34" t="e">
        <f>SUMIFS('user stories'!$G$2:$G$2906,'user stories'!$H$2:$H$2906,$A34,'user stories'!$E$2:$E$2907,P$1,'user stories'!$C$2:$C$2906,"accepted")</f>
        <v>#VALUE!</v>
      </c>
      <c r="Q34" t="e">
        <f>SUMIFS('user stories'!$G$2:$G$2906,'user stories'!$H$2:$H$2906,$A34,'user stories'!$E$2:$E$2907,Q$1,'user stories'!$C$2:$C$2906,"accepted")</f>
        <v>#VALUE!</v>
      </c>
      <c r="R34" t="e">
        <f>SUMIFS('user stories'!$G$2:$G$2906,'user stories'!$H$2:$H$2906,$A34,'user stories'!$E$2:$E$2907,R$1,'user stories'!$C$2:$C$2906,"accepted")</f>
        <v>#VALUE!</v>
      </c>
      <c r="S34" t="e">
        <f>SUMIFS('user stories'!$G$2:$G$2906,'user stories'!$H$2:$H$2906,$A34,'user stories'!$E$2:$E$2907,S$1,'user stories'!$C$2:$C$2906,"accepted")</f>
        <v>#VALUE!</v>
      </c>
      <c r="T34" t="e">
        <f>SUMIFS('user stories'!$G$2:$G$2906,'user stories'!$H$2:$H$2906,$A34,'user stories'!$E$2:$E$2907,T$1,'user stories'!$C$2:$C$2906,"accepted")</f>
        <v>#VALUE!</v>
      </c>
      <c r="U34" t="e">
        <f>SUMIFS('user stories'!$G$2:$G$2906,'user stories'!$H$2:$H$2906,$A34,'user stories'!$E$2:$E$2907,U$1,'user stories'!$C$2:$C$2906,"accepted")</f>
        <v>#VALUE!</v>
      </c>
      <c r="V34" t="e">
        <f>SUMIFS('user stories'!$G$2:$G$2906,'user stories'!$H$2:$H$2906,$A34,'user stories'!$E$2:$E$2907,V$1,'user stories'!$C$2:$C$2906,"accepted")</f>
        <v>#VALUE!</v>
      </c>
      <c r="W34" t="e">
        <f>SUMIFS('user stories'!$G$2:$G$2906,'user stories'!$H$2:$H$2906,$A34,'user stories'!$E$2:$E$2907,W$1,'user stories'!$C$2:$C$2906,"accepted")</f>
        <v>#VALUE!</v>
      </c>
      <c r="X34" t="e">
        <f>SUMIFS('user stories'!$G$2:$G$2906,'user stories'!$H$2:$H$2906,$A34,'user stories'!$E$2:$E$2907,X$1,'user stories'!$C$2:$C$2906,"accepted")</f>
        <v>#VALUE!</v>
      </c>
      <c r="Y34" t="e">
        <f>SUMIFS('user stories'!$G$2:$G$2906,'user stories'!$H$2:$H$2906,$A34,'user stories'!$E$2:$E$2907,Y$1,'user stories'!$C$2:$C$2906,"accepted")</f>
        <v>#VALUE!</v>
      </c>
      <c r="Z34" t="e">
        <f>SUMIFS('user stories'!$G$2:$G$2906,'user stories'!$H$2:$H$2906,$A34,'user stories'!$E$2:$E$2907,Z$1,'user stories'!$C$2:$C$2906,"accepted")</f>
        <v>#VALUE!</v>
      </c>
      <c r="AA34" t="e">
        <f>SUMIFS('user stories'!$G$2:$G$2906,'user stories'!$H$2:$H$2906,$A34,'user stories'!$E$2:$E$2907,AA$1,'user stories'!$C$2:$C$2906,"accepted")</f>
        <v>#VALUE!</v>
      </c>
      <c r="AB34" t="e">
        <f>SUMIFS('user stories'!$G$2:$G$2906,'user stories'!$H$2:$H$2906,$A34,'user stories'!$E$2:$E$2907,AB$1,'user stories'!$C$2:$C$2906,"accepted")</f>
        <v>#VALUE!</v>
      </c>
      <c r="AC34" t="e">
        <f>SUMIFS('user stories'!$G$2:$G$2906,'user stories'!$H$2:$H$2906,$A34,'user stories'!$E$2:$E$2907,AC$1,'user stories'!$C$2:$C$2906,"accepted")</f>
        <v>#VALUE!</v>
      </c>
      <c r="AD34" t="e">
        <f>SUMIFS('user stories'!$G$2:$G$2906,'user stories'!$H$2:$H$2906,$A34,'user stories'!$E$2:$E$2907,AD$1,'user stories'!$C$2:$C$2906,"accepted")</f>
        <v>#VALUE!</v>
      </c>
      <c r="AE34" t="e">
        <f>SUMIFS('user stories'!$G$2:$G$2906,'user stories'!$H$2:$H$2906,$A34,'user stories'!$E$2:$E$2907,AE$1,'user stories'!$C$2:$C$2906,"accepted")</f>
        <v>#VALUE!</v>
      </c>
      <c r="AF34" t="e">
        <f>SUMIFS('user stories'!$G$2:$G$2906,'user stories'!$H$2:$H$2906,$A34,'user stories'!$E$2:$E$2907,AF$1,'user stories'!$C$2:$C$2906,"accepted")</f>
        <v>#VALUE!</v>
      </c>
      <c r="AG34" t="e">
        <f>SUMIFS('user stories'!$G$2:$G$2906,'user stories'!$H$2:$H$2906,$A34,'user stories'!$E$2:$E$2907,AG$1,'user stories'!$C$2:$C$2906,"accepted")</f>
        <v>#VALUE!</v>
      </c>
      <c r="AH34" t="e">
        <f>SUMIFS('user stories'!$G$2:$G$2906,'user stories'!$H$2:$H$2906,$A34,'user stories'!$E$2:$E$2907,AH$1,'user stories'!$C$2:$C$2906,"accepted")</f>
        <v>#VALUE!</v>
      </c>
      <c r="AI34" t="e">
        <f>SUMIFS('user stories'!$G$2:$G$2906,'user stories'!$H$2:$H$2906,$A34,'user stories'!$E$2:$E$2907,AI$1,'user stories'!$C$2:$C$2906,"accepted")</f>
        <v>#VALUE!</v>
      </c>
      <c r="AJ34" t="e">
        <f>SUMIFS('user stories'!$G$2:$G$2906,'user stories'!$H$2:$H$2906,$A34,'user stories'!$E$2:$E$2907,AJ$1,'user stories'!$C$2:$C$2906,"accepted")</f>
        <v>#VALUE!</v>
      </c>
      <c r="AK34" t="e">
        <f>SUMIFS('user stories'!$G$2:$G$2906,'user stories'!$H$2:$H$2906,$A34,'user stories'!$E$2:$E$2907,AK$1,'user stories'!$C$2:$C$2906,"accepted")</f>
        <v>#VALUE!</v>
      </c>
      <c r="AL34" t="e">
        <f>SUMIFS('user stories'!$G$2:$G$2906,'user stories'!$H$2:$H$2906,$A34,'user stories'!$E$2:$E$2907,AL$1,'user stories'!$C$2:$C$2906,"accepted")</f>
        <v>#VALUE!</v>
      </c>
      <c r="AM34" t="e">
        <f>SUMIFS('user stories'!$G$2:$G$2906,'user stories'!$H$2:$H$2906,$A34,'user stories'!$E$2:$E$2907,AM$1,'user stories'!$C$2:$C$2906,"accepted")</f>
        <v>#VALUE!</v>
      </c>
      <c r="AN34" t="e">
        <f>SUMIFS('user stories'!$G$2:$G$2906,'user stories'!$H$2:$H$2906,$A34,'user stories'!$E$2:$E$2907,AN$1,'user stories'!$C$2:$C$2906,"accepted")</f>
        <v>#VALUE!</v>
      </c>
      <c r="AO34" t="e">
        <f>SUMIFS('user stories'!$G$2:$G$2906,'user stories'!$H$2:$H$2906,$A34,'user stories'!$E$2:$E$2907,AO$1,'user stories'!$C$2:$C$2906,"accepted")</f>
        <v>#VALUE!</v>
      </c>
      <c r="AP34" t="e">
        <f>SUMIFS('user stories'!$G$2:$G$2906,'user stories'!$H$2:$H$2906,$A34,'user stories'!$E$2:$E$2907,AP$1,'user stories'!$C$2:$C$2906,"accepted")</f>
        <v>#VALUE!</v>
      </c>
      <c r="AQ34" t="e">
        <f>SUMIFS('user stories'!$G$2:$G$2906,'user stories'!$H$2:$H$2906,$A34,'user stories'!$E$2:$E$2907,AQ$1,'user stories'!$C$2:$C$2906,"accepted")</f>
        <v>#VALUE!</v>
      </c>
      <c r="AR34" t="e">
        <f>SUMIFS('user stories'!$G$2:$G$2906,'user stories'!$H$2:$H$2906,$A34,'user stories'!$E$2:$E$2907,AR$1,'user stories'!$C$2:$C$2906,"accepted")</f>
        <v>#VALUE!</v>
      </c>
      <c r="AS34" t="e">
        <f>SUMIFS('user stories'!$G$2:$G$2906,'user stories'!$H$2:$H$2906,$A34,'user stories'!$E$2:$E$2907,AS$1,'user stories'!$C$2:$C$2906,"accepted")</f>
        <v>#VALUE!</v>
      </c>
      <c r="AT34" t="e">
        <f>SUMIFS('user stories'!$G$2:$G$2906,'user stories'!$H$2:$H$2906,$A34,'user stories'!$E$2:$E$2907,AT$1,'user stories'!$C$2:$C$2906,"accepted")</f>
        <v>#VALUE!</v>
      </c>
      <c r="AU34" t="e">
        <f>SUMIFS('user stories'!$G$2:$G$2906,'user stories'!$H$2:$H$2906,$A34,'user stories'!$E$2:$E$2907,AU$1,'user stories'!$C$2:$C$2906,"accepted")</f>
        <v>#VALUE!</v>
      </c>
      <c r="AV34" t="e">
        <f>SUMIFS('user stories'!$G$2:$G$2906,'user stories'!$H$2:$H$2906,$A34,'user stories'!$E$2:$E$2907,AV$1,'user stories'!$C$2:$C$2906,"accepted")</f>
        <v>#VALUE!</v>
      </c>
      <c r="AW34" t="e">
        <f>SUMIFS('user stories'!$G$2:$G$2906,'user stories'!$H$2:$H$2906,$A34,'user stories'!$E$2:$E$2907,AW$1,'user stories'!$C$2:$C$2906,"accepted")</f>
        <v>#VALUE!</v>
      </c>
      <c r="AX34" t="e">
        <f>SUMIFS('user stories'!$G$2:$G$2906,'user stories'!$H$2:$H$2906,$A34,'user stories'!$E$2:$E$2907,AX$1,'user stories'!$C$2:$C$2906,"accepted")</f>
        <v>#VALUE!</v>
      </c>
      <c r="AY34" t="e">
        <f>SUMIFS('user stories'!$G$2:$G$2906,'user stories'!$H$2:$H$2906,$A34,'user stories'!$E$2:$E$2907,AY$1,'user stories'!$C$2:$C$2906,"accepted")</f>
        <v>#VALUE!</v>
      </c>
      <c r="AZ34" t="e">
        <f>SUMIFS('user stories'!$G$2:$G$2906,'user stories'!$H$2:$H$2906,$A34,'user stories'!$E$2:$E$2907,AZ$1,'user stories'!$C$2:$C$2906,"accepted")</f>
        <v>#VALUE!</v>
      </c>
      <c r="BA34" t="e">
        <f>SUMIFS('user stories'!$G$2:$G$2906,'user stories'!$H$2:$H$2906,$A34,'user stories'!$E$2:$E$2907,BA$1,'user stories'!$C$2:$C$2906,"accepted")</f>
        <v>#VALUE!</v>
      </c>
      <c r="BB34" t="e">
        <f>SUMIFS('user stories'!$G$2:$G$2906,'user stories'!$H$2:$H$2906,$A34,'user stories'!$E$2:$E$2907,BB$1,'user stories'!$C$2:$C$2906,"accepted")</f>
        <v>#VALUE!</v>
      </c>
      <c r="BC34" t="e">
        <f>SUMIFS('user stories'!$G$2:$G$2906,'user stories'!$H$2:$H$2906,$A34,'user stories'!$E$2:$E$2907,BC$1,'user stories'!$C$2:$C$2906,"accepted")</f>
        <v>#VALUE!</v>
      </c>
      <c r="BD34" s="3" t="e">
        <f t="shared" si="0"/>
        <v>#VALUE!</v>
      </c>
    </row>
    <row r="35" spans="1:56">
      <c r="A35" t="s">
        <v>495</v>
      </c>
      <c r="B35" t="e">
        <f>SUMIFS('user stories'!$G$2:$G$2906,'user stories'!$H$2:$H$2906,$A35,'user stories'!$E$2:$E$2907,B$1,'user stories'!$C$2:$C$2906,"accepted")</f>
        <v>#VALUE!</v>
      </c>
      <c r="C35" t="e">
        <f>SUMIFS('user stories'!$G$2:$G$2906,'user stories'!$H$2:$H$2906,$A35,'user stories'!$E$2:$E$2907,C$1,'user stories'!$C$2:$C$2906,"accepted")</f>
        <v>#VALUE!</v>
      </c>
      <c r="D35" t="e">
        <f>SUMIFS('user stories'!$G$2:$G$2906,'user stories'!$H$2:$H$2906,$A35,'user stories'!$E$2:$E$2907,D$1,'user stories'!$C$2:$C$2906,"accepted")</f>
        <v>#VALUE!</v>
      </c>
      <c r="E35" t="e">
        <f>SUMIFS('user stories'!$G$2:$G$2906,'user stories'!$H$2:$H$2906,$A35,'user stories'!$E$2:$E$2907,E$1,'user stories'!$C$2:$C$2906,"accepted")</f>
        <v>#VALUE!</v>
      </c>
      <c r="F35" t="e">
        <f>SUMIFS('user stories'!$G$2:$G$2906,'user stories'!$H$2:$H$2906,$A35,'user stories'!$E$2:$E$2907,F$1,'user stories'!$C$2:$C$2906,"accepted")</f>
        <v>#VALUE!</v>
      </c>
      <c r="G35" t="e">
        <f>SUMIFS('user stories'!$G$2:$G$2906,'user stories'!$H$2:$H$2906,$A35,'user stories'!$E$2:$E$2907,G$1,'user stories'!$C$2:$C$2906,"accepted")</f>
        <v>#VALUE!</v>
      </c>
      <c r="H35" t="e">
        <f>SUMIFS('user stories'!$G$2:$G$2906,'user stories'!$H$2:$H$2906,$A35,'user stories'!$E$2:$E$2907,H$1,'user stories'!$C$2:$C$2906,"accepted")</f>
        <v>#VALUE!</v>
      </c>
      <c r="I35" t="e">
        <f>SUMIFS('user stories'!$G$2:$G$2906,'user stories'!$H$2:$H$2906,$A35,'user stories'!$E$2:$E$2907,I$1,'user stories'!$C$2:$C$2906,"accepted")</f>
        <v>#VALUE!</v>
      </c>
      <c r="J35" t="e">
        <f>SUMIFS('user stories'!$G$2:$G$2906,'user stories'!$H$2:$H$2906,$A35,'user stories'!$E$2:$E$2907,J$1,'user stories'!$C$2:$C$2906,"accepted")</f>
        <v>#VALUE!</v>
      </c>
      <c r="K35" t="e">
        <f>SUMIFS('user stories'!$G$2:$G$2906,'user stories'!$H$2:$H$2906,$A35,'user stories'!$E$2:$E$2907,K$1,'user stories'!$C$2:$C$2906,"accepted")</f>
        <v>#VALUE!</v>
      </c>
      <c r="L35" t="e">
        <f>SUMIFS('user stories'!$G$2:$G$2906,'user stories'!$H$2:$H$2906,$A35,'user stories'!$E$2:$E$2907,L$1,'user stories'!$C$2:$C$2906,"accepted")</f>
        <v>#VALUE!</v>
      </c>
      <c r="M35" t="e">
        <f>SUMIFS('user stories'!$G$2:$G$2906,'user stories'!$H$2:$H$2906,$A35,'user stories'!$E$2:$E$2907,M$1,'user stories'!$C$2:$C$2906,"accepted")</f>
        <v>#VALUE!</v>
      </c>
      <c r="N35" t="e">
        <f>SUMIFS('user stories'!$G$2:$G$2906,'user stories'!$H$2:$H$2906,$A35,'user stories'!$E$2:$E$2907,N$1,'user stories'!$C$2:$C$2906,"accepted")</f>
        <v>#VALUE!</v>
      </c>
      <c r="O35" t="e">
        <f>SUMIFS('user stories'!$G$2:$G$2906,'user stories'!$H$2:$H$2906,$A35,'user stories'!$E$2:$E$2907,O$1,'user stories'!$C$2:$C$2906,"accepted")</f>
        <v>#VALUE!</v>
      </c>
      <c r="P35" t="e">
        <f>SUMIFS('user stories'!$G$2:$G$2906,'user stories'!$H$2:$H$2906,$A35,'user stories'!$E$2:$E$2907,P$1,'user stories'!$C$2:$C$2906,"accepted")</f>
        <v>#VALUE!</v>
      </c>
      <c r="Q35" t="e">
        <f>SUMIFS('user stories'!$G$2:$G$2906,'user stories'!$H$2:$H$2906,$A35,'user stories'!$E$2:$E$2907,Q$1,'user stories'!$C$2:$C$2906,"accepted")</f>
        <v>#VALUE!</v>
      </c>
      <c r="R35" t="e">
        <f>SUMIFS('user stories'!$G$2:$G$2906,'user stories'!$H$2:$H$2906,$A35,'user stories'!$E$2:$E$2907,R$1,'user stories'!$C$2:$C$2906,"accepted")</f>
        <v>#VALUE!</v>
      </c>
      <c r="S35" t="e">
        <f>SUMIFS('user stories'!$G$2:$G$2906,'user stories'!$H$2:$H$2906,$A35,'user stories'!$E$2:$E$2907,S$1,'user stories'!$C$2:$C$2906,"accepted")</f>
        <v>#VALUE!</v>
      </c>
      <c r="T35" t="e">
        <f>SUMIFS('user stories'!$G$2:$G$2906,'user stories'!$H$2:$H$2906,$A35,'user stories'!$E$2:$E$2907,T$1,'user stories'!$C$2:$C$2906,"accepted")</f>
        <v>#VALUE!</v>
      </c>
      <c r="U35" t="e">
        <f>SUMIFS('user stories'!$G$2:$G$2906,'user stories'!$H$2:$H$2906,$A35,'user stories'!$E$2:$E$2907,U$1,'user stories'!$C$2:$C$2906,"accepted")</f>
        <v>#VALUE!</v>
      </c>
      <c r="V35" t="e">
        <f>SUMIFS('user stories'!$G$2:$G$2906,'user stories'!$H$2:$H$2906,$A35,'user stories'!$E$2:$E$2907,V$1,'user stories'!$C$2:$C$2906,"accepted")</f>
        <v>#VALUE!</v>
      </c>
      <c r="W35" t="e">
        <f>SUMIFS('user stories'!$G$2:$G$2906,'user stories'!$H$2:$H$2906,$A35,'user stories'!$E$2:$E$2907,W$1,'user stories'!$C$2:$C$2906,"accepted")</f>
        <v>#VALUE!</v>
      </c>
      <c r="X35" t="e">
        <f>SUMIFS('user stories'!$G$2:$G$2906,'user stories'!$H$2:$H$2906,$A35,'user stories'!$E$2:$E$2907,X$1,'user stories'!$C$2:$C$2906,"accepted")</f>
        <v>#VALUE!</v>
      </c>
      <c r="Y35" t="e">
        <f>SUMIFS('user stories'!$G$2:$G$2906,'user stories'!$H$2:$H$2906,$A35,'user stories'!$E$2:$E$2907,Y$1,'user stories'!$C$2:$C$2906,"accepted")</f>
        <v>#VALUE!</v>
      </c>
      <c r="Z35" t="e">
        <f>SUMIFS('user stories'!$G$2:$G$2906,'user stories'!$H$2:$H$2906,$A35,'user stories'!$E$2:$E$2907,Z$1,'user stories'!$C$2:$C$2906,"accepted")</f>
        <v>#VALUE!</v>
      </c>
      <c r="AA35" t="e">
        <f>SUMIFS('user stories'!$G$2:$G$2906,'user stories'!$H$2:$H$2906,$A35,'user stories'!$E$2:$E$2907,AA$1,'user stories'!$C$2:$C$2906,"accepted")</f>
        <v>#VALUE!</v>
      </c>
      <c r="AB35" t="e">
        <f>SUMIFS('user stories'!$G$2:$G$2906,'user stories'!$H$2:$H$2906,$A35,'user stories'!$E$2:$E$2907,AB$1,'user stories'!$C$2:$C$2906,"accepted")</f>
        <v>#VALUE!</v>
      </c>
      <c r="AC35" t="e">
        <f>SUMIFS('user stories'!$G$2:$G$2906,'user stories'!$H$2:$H$2906,$A35,'user stories'!$E$2:$E$2907,AC$1,'user stories'!$C$2:$C$2906,"accepted")</f>
        <v>#VALUE!</v>
      </c>
      <c r="AD35" t="e">
        <f>SUMIFS('user stories'!$G$2:$G$2906,'user stories'!$H$2:$H$2906,$A35,'user stories'!$E$2:$E$2907,AD$1,'user stories'!$C$2:$C$2906,"accepted")</f>
        <v>#VALUE!</v>
      </c>
      <c r="AE35" t="e">
        <f>SUMIFS('user stories'!$G$2:$G$2906,'user stories'!$H$2:$H$2906,$A35,'user stories'!$E$2:$E$2907,AE$1,'user stories'!$C$2:$C$2906,"accepted")</f>
        <v>#VALUE!</v>
      </c>
      <c r="AF35" t="e">
        <f>SUMIFS('user stories'!$G$2:$G$2906,'user stories'!$H$2:$H$2906,$A35,'user stories'!$E$2:$E$2907,AF$1,'user stories'!$C$2:$C$2906,"accepted")</f>
        <v>#VALUE!</v>
      </c>
      <c r="AG35" t="e">
        <f>SUMIFS('user stories'!$G$2:$G$2906,'user stories'!$H$2:$H$2906,$A35,'user stories'!$E$2:$E$2907,AG$1,'user stories'!$C$2:$C$2906,"accepted")</f>
        <v>#VALUE!</v>
      </c>
      <c r="AH35" t="e">
        <f>SUMIFS('user stories'!$G$2:$G$2906,'user stories'!$H$2:$H$2906,$A35,'user stories'!$E$2:$E$2907,AH$1,'user stories'!$C$2:$C$2906,"accepted")</f>
        <v>#VALUE!</v>
      </c>
      <c r="AI35" t="e">
        <f>SUMIFS('user stories'!$G$2:$G$2906,'user stories'!$H$2:$H$2906,$A35,'user stories'!$E$2:$E$2907,AI$1,'user stories'!$C$2:$C$2906,"accepted")</f>
        <v>#VALUE!</v>
      </c>
      <c r="AJ35" t="e">
        <f>SUMIFS('user stories'!$G$2:$G$2906,'user stories'!$H$2:$H$2906,$A35,'user stories'!$E$2:$E$2907,AJ$1,'user stories'!$C$2:$C$2906,"accepted")</f>
        <v>#VALUE!</v>
      </c>
      <c r="AK35" t="e">
        <f>SUMIFS('user stories'!$G$2:$G$2906,'user stories'!$H$2:$H$2906,$A35,'user stories'!$E$2:$E$2907,AK$1,'user stories'!$C$2:$C$2906,"accepted")</f>
        <v>#VALUE!</v>
      </c>
      <c r="AL35" t="e">
        <f>SUMIFS('user stories'!$G$2:$G$2906,'user stories'!$H$2:$H$2906,$A35,'user stories'!$E$2:$E$2907,AL$1,'user stories'!$C$2:$C$2906,"accepted")</f>
        <v>#VALUE!</v>
      </c>
      <c r="AM35" t="e">
        <f>SUMIFS('user stories'!$G$2:$G$2906,'user stories'!$H$2:$H$2906,$A35,'user stories'!$E$2:$E$2907,AM$1,'user stories'!$C$2:$C$2906,"accepted")</f>
        <v>#VALUE!</v>
      </c>
      <c r="AN35" t="e">
        <f>SUMIFS('user stories'!$G$2:$G$2906,'user stories'!$H$2:$H$2906,$A35,'user stories'!$E$2:$E$2907,AN$1,'user stories'!$C$2:$C$2906,"accepted")</f>
        <v>#VALUE!</v>
      </c>
      <c r="AO35" t="e">
        <f>SUMIFS('user stories'!$G$2:$G$2906,'user stories'!$H$2:$H$2906,$A35,'user stories'!$E$2:$E$2907,AO$1,'user stories'!$C$2:$C$2906,"accepted")</f>
        <v>#VALUE!</v>
      </c>
      <c r="AP35" t="e">
        <f>SUMIFS('user stories'!$G$2:$G$2906,'user stories'!$H$2:$H$2906,$A35,'user stories'!$E$2:$E$2907,AP$1,'user stories'!$C$2:$C$2906,"accepted")</f>
        <v>#VALUE!</v>
      </c>
      <c r="AQ35" t="e">
        <f>SUMIFS('user stories'!$G$2:$G$2906,'user stories'!$H$2:$H$2906,$A35,'user stories'!$E$2:$E$2907,AQ$1,'user stories'!$C$2:$C$2906,"accepted")</f>
        <v>#VALUE!</v>
      </c>
      <c r="AR35" t="e">
        <f>SUMIFS('user stories'!$G$2:$G$2906,'user stories'!$H$2:$H$2906,$A35,'user stories'!$E$2:$E$2907,AR$1,'user stories'!$C$2:$C$2906,"accepted")</f>
        <v>#VALUE!</v>
      </c>
      <c r="AS35" t="e">
        <f>SUMIFS('user stories'!$G$2:$G$2906,'user stories'!$H$2:$H$2906,$A35,'user stories'!$E$2:$E$2907,AS$1,'user stories'!$C$2:$C$2906,"accepted")</f>
        <v>#VALUE!</v>
      </c>
      <c r="AT35" t="e">
        <f>SUMIFS('user stories'!$G$2:$G$2906,'user stories'!$H$2:$H$2906,$A35,'user stories'!$E$2:$E$2907,AT$1,'user stories'!$C$2:$C$2906,"accepted")</f>
        <v>#VALUE!</v>
      </c>
      <c r="AU35" t="e">
        <f>SUMIFS('user stories'!$G$2:$G$2906,'user stories'!$H$2:$H$2906,$A35,'user stories'!$E$2:$E$2907,AU$1,'user stories'!$C$2:$C$2906,"accepted")</f>
        <v>#VALUE!</v>
      </c>
      <c r="AV35" t="e">
        <f>SUMIFS('user stories'!$G$2:$G$2906,'user stories'!$H$2:$H$2906,$A35,'user stories'!$E$2:$E$2907,AV$1,'user stories'!$C$2:$C$2906,"accepted")</f>
        <v>#VALUE!</v>
      </c>
      <c r="AW35" t="e">
        <f>SUMIFS('user stories'!$G$2:$G$2906,'user stories'!$H$2:$H$2906,$A35,'user stories'!$E$2:$E$2907,AW$1,'user stories'!$C$2:$C$2906,"accepted")</f>
        <v>#VALUE!</v>
      </c>
      <c r="AX35" t="e">
        <f>SUMIFS('user stories'!$G$2:$G$2906,'user stories'!$H$2:$H$2906,$A35,'user stories'!$E$2:$E$2907,AX$1,'user stories'!$C$2:$C$2906,"accepted")</f>
        <v>#VALUE!</v>
      </c>
      <c r="AY35" t="e">
        <f>SUMIFS('user stories'!$G$2:$G$2906,'user stories'!$H$2:$H$2906,$A35,'user stories'!$E$2:$E$2907,AY$1,'user stories'!$C$2:$C$2906,"accepted")</f>
        <v>#VALUE!</v>
      </c>
      <c r="AZ35" t="e">
        <f>SUMIFS('user stories'!$G$2:$G$2906,'user stories'!$H$2:$H$2906,$A35,'user stories'!$E$2:$E$2907,AZ$1,'user stories'!$C$2:$C$2906,"accepted")</f>
        <v>#VALUE!</v>
      </c>
      <c r="BA35" t="e">
        <f>SUMIFS('user stories'!$G$2:$G$2906,'user stories'!$H$2:$H$2906,$A35,'user stories'!$E$2:$E$2907,BA$1,'user stories'!$C$2:$C$2906,"accepted")</f>
        <v>#VALUE!</v>
      </c>
      <c r="BB35" t="e">
        <f>SUMIFS('user stories'!$G$2:$G$2906,'user stories'!$H$2:$H$2906,$A35,'user stories'!$E$2:$E$2907,BB$1,'user stories'!$C$2:$C$2906,"accepted")</f>
        <v>#VALUE!</v>
      </c>
      <c r="BC35" t="e">
        <f>SUMIFS('user stories'!$G$2:$G$2906,'user stories'!$H$2:$H$2906,$A35,'user stories'!$E$2:$E$2907,BC$1,'user stories'!$C$2:$C$2906,"accepted")</f>
        <v>#VALUE!</v>
      </c>
      <c r="BD35" s="3" t="e">
        <f t="shared" si="0"/>
        <v>#VALUE!</v>
      </c>
    </row>
    <row r="36" spans="1:56">
      <c r="A36" t="s">
        <v>362</v>
      </c>
      <c r="B36" t="e">
        <f>SUMIFS('user stories'!$G$2:$G$2906,'user stories'!$H$2:$H$2906,$A36,'user stories'!$E$2:$E$2907,B$1,'user stories'!$C$2:$C$2906,"accepted")</f>
        <v>#VALUE!</v>
      </c>
      <c r="C36" t="e">
        <f>SUMIFS('user stories'!$G$2:$G$2906,'user stories'!$H$2:$H$2906,$A36,'user stories'!$E$2:$E$2907,C$1,'user stories'!$C$2:$C$2906,"accepted")</f>
        <v>#VALUE!</v>
      </c>
      <c r="D36" t="e">
        <f>SUMIFS('user stories'!$G$2:$G$2906,'user stories'!$H$2:$H$2906,$A36,'user stories'!$E$2:$E$2907,D$1,'user stories'!$C$2:$C$2906,"accepted")</f>
        <v>#VALUE!</v>
      </c>
      <c r="E36" t="e">
        <f>SUMIFS('user stories'!$G$2:$G$2906,'user stories'!$H$2:$H$2906,$A36,'user stories'!$E$2:$E$2907,E$1,'user stories'!$C$2:$C$2906,"accepted")</f>
        <v>#VALUE!</v>
      </c>
      <c r="F36" t="e">
        <f>SUMIFS('user stories'!$G$2:$G$2906,'user stories'!$H$2:$H$2906,$A36,'user stories'!$E$2:$E$2907,F$1,'user stories'!$C$2:$C$2906,"accepted")</f>
        <v>#VALUE!</v>
      </c>
      <c r="G36" t="e">
        <f>SUMIFS('user stories'!$G$2:$G$2906,'user stories'!$H$2:$H$2906,$A36,'user stories'!$E$2:$E$2907,G$1,'user stories'!$C$2:$C$2906,"accepted")</f>
        <v>#VALUE!</v>
      </c>
      <c r="H36" t="e">
        <f>SUMIFS('user stories'!$G$2:$G$2906,'user stories'!$H$2:$H$2906,$A36,'user stories'!$E$2:$E$2907,H$1,'user stories'!$C$2:$C$2906,"accepted")</f>
        <v>#VALUE!</v>
      </c>
      <c r="I36" t="e">
        <f>SUMIFS('user stories'!$G$2:$G$2906,'user stories'!$H$2:$H$2906,$A36,'user stories'!$E$2:$E$2907,I$1,'user stories'!$C$2:$C$2906,"accepted")</f>
        <v>#VALUE!</v>
      </c>
      <c r="J36" t="e">
        <f>SUMIFS('user stories'!$G$2:$G$2906,'user stories'!$H$2:$H$2906,$A36,'user stories'!$E$2:$E$2907,J$1,'user stories'!$C$2:$C$2906,"accepted")</f>
        <v>#VALUE!</v>
      </c>
      <c r="K36" t="e">
        <f>SUMIFS('user stories'!$G$2:$G$2906,'user stories'!$H$2:$H$2906,$A36,'user stories'!$E$2:$E$2907,K$1,'user stories'!$C$2:$C$2906,"accepted")</f>
        <v>#VALUE!</v>
      </c>
      <c r="L36" t="e">
        <f>SUMIFS('user stories'!$G$2:$G$2906,'user stories'!$H$2:$H$2906,$A36,'user stories'!$E$2:$E$2907,L$1,'user stories'!$C$2:$C$2906,"accepted")</f>
        <v>#VALUE!</v>
      </c>
      <c r="M36" t="e">
        <f>SUMIFS('user stories'!$G$2:$G$2906,'user stories'!$H$2:$H$2906,$A36,'user stories'!$E$2:$E$2907,M$1,'user stories'!$C$2:$C$2906,"accepted")</f>
        <v>#VALUE!</v>
      </c>
      <c r="N36" t="e">
        <f>SUMIFS('user stories'!$G$2:$G$2906,'user stories'!$H$2:$H$2906,$A36,'user stories'!$E$2:$E$2907,N$1,'user stories'!$C$2:$C$2906,"accepted")</f>
        <v>#VALUE!</v>
      </c>
      <c r="O36" t="e">
        <f>SUMIFS('user stories'!$G$2:$G$2906,'user stories'!$H$2:$H$2906,$A36,'user stories'!$E$2:$E$2907,O$1,'user stories'!$C$2:$C$2906,"accepted")</f>
        <v>#VALUE!</v>
      </c>
      <c r="P36" t="e">
        <f>SUMIFS('user stories'!$G$2:$G$2906,'user stories'!$H$2:$H$2906,$A36,'user stories'!$E$2:$E$2907,P$1,'user stories'!$C$2:$C$2906,"accepted")</f>
        <v>#VALUE!</v>
      </c>
      <c r="Q36" t="e">
        <f>SUMIFS('user stories'!$G$2:$G$2906,'user stories'!$H$2:$H$2906,$A36,'user stories'!$E$2:$E$2907,Q$1,'user stories'!$C$2:$C$2906,"accepted")</f>
        <v>#VALUE!</v>
      </c>
      <c r="R36" t="e">
        <f>SUMIFS('user stories'!$G$2:$G$2906,'user stories'!$H$2:$H$2906,$A36,'user stories'!$E$2:$E$2907,R$1,'user stories'!$C$2:$C$2906,"accepted")</f>
        <v>#VALUE!</v>
      </c>
      <c r="S36" t="e">
        <f>SUMIFS('user stories'!$G$2:$G$2906,'user stories'!$H$2:$H$2906,$A36,'user stories'!$E$2:$E$2907,S$1,'user stories'!$C$2:$C$2906,"accepted")</f>
        <v>#VALUE!</v>
      </c>
      <c r="T36" t="e">
        <f>SUMIFS('user stories'!$G$2:$G$2906,'user stories'!$H$2:$H$2906,$A36,'user stories'!$E$2:$E$2907,T$1,'user stories'!$C$2:$C$2906,"accepted")</f>
        <v>#VALUE!</v>
      </c>
      <c r="U36" t="e">
        <f>SUMIFS('user stories'!$G$2:$G$2906,'user stories'!$H$2:$H$2906,$A36,'user stories'!$E$2:$E$2907,U$1,'user stories'!$C$2:$C$2906,"accepted")</f>
        <v>#VALUE!</v>
      </c>
      <c r="V36" t="e">
        <f>SUMIFS('user stories'!$G$2:$G$2906,'user stories'!$H$2:$H$2906,$A36,'user stories'!$E$2:$E$2907,V$1,'user stories'!$C$2:$C$2906,"accepted")</f>
        <v>#VALUE!</v>
      </c>
      <c r="W36" t="e">
        <f>SUMIFS('user stories'!$G$2:$G$2906,'user stories'!$H$2:$H$2906,$A36,'user stories'!$E$2:$E$2907,W$1,'user stories'!$C$2:$C$2906,"accepted")</f>
        <v>#VALUE!</v>
      </c>
      <c r="X36" t="e">
        <f>SUMIFS('user stories'!$G$2:$G$2906,'user stories'!$H$2:$H$2906,$A36,'user stories'!$E$2:$E$2907,X$1,'user stories'!$C$2:$C$2906,"accepted")</f>
        <v>#VALUE!</v>
      </c>
      <c r="Y36" t="e">
        <f>SUMIFS('user stories'!$G$2:$G$2906,'user stories'!$H$2:$H$2906,$A36,'user stories'!$E$2:$E$2907,Y$1,'user stories'!$C$2:$C$2906,"accepted")</f>
        <v>#VALUE!</v>
      </c>
      <c r="Z36" t="e">
        <f>SUMIFS('user stories'!$G$2:$G$2906,'user stories'!$H$2:$H$2906,$A36,'user stories'!$E$2:$E$2907,Z$1,'user stories'!$C$2:$C$2906,"accepted")</f>
        <v>#VALUE!</v>
      </c>
      <c r="AA36" t="e">
        <f>SUMIFS('user stories'!$G$2:$G$2906,'user stories'!$H$2:$H$2906,$A36,'user stories'!$E$2:$E$2907,AA$1,'user stories'!$C$2:$C$2906,"accepted")</f>
        <v>#VALUE!</v>
      </c>
      <c r="AB36" t="e">
        <f>SUMIFS('user stories'!$G$2:$G$2906,'user stories'!$H$2:$H$2906,$A36,'user stories'!$E$2:$E$2907,AB$1,'user stories'!$C$2:$C$2906,"accepted")</f>
        <v>#VALUE!</v>
      </c>
      <c r="AC36" t="e">
        <f>SUMIFS('user stories'!$G$2:$G$2906,'user stories'!$H$2:$H$2906,$A36,'user stories'!$E$2:$E$2907,AC$1,'user stories'!$C$2:$C$2906,"accepted")</f>
        <v>#VALUE!</v>
      </c>
      <c r="AD36" t="e">
        <f>SUMIFS('user stories'!$G$2:$G$2906,'user stories'!$H$2:$H$2906,$A36,'user stories'!$E$2:$E$2907,AD$1,'user stories'!$C$2:$C$2906,"accepted")</f>
        <v>#VALUE!</v>
      </c>
      <c r="AE36" t="e">
        <f>SUMIFS('user stories'!$G$2:$G$2906,'user stories'!$H$2:$H$2906,$A36,'user stories'!$E$2:$E$2907,AE$1,'user stories'!$C$2:$C$2906,"accepted")</f>
        <v>#VALUE!</v>
      </c>
      <c r="AF36" t="e">
        <f>SUMIFS('user stories'!$G$2:$G$2906,'user stories'!$H$2:$H$2906,$A36,'user stories'!$E$2:$E$2907,AF$1,'user stories'!$C$2:$C$2906,"accepted")</f>
        <v>#VALUE!</v>
      </c>
      <c r="AG36" t="e">
        <f>SUMIFS('user stories'!$G$2:$G$2906,'user stories'!$H$2:$H$2906,$A36,'user stories'!$E$2:$E$2907,AG$1,'user stories'!$C$2:$C$2906,"accepted")</f>
        <v>#VALUE!</v>
      </c>
      <c r="AH36" t="e">
        <f>SUMIFS('user stories'!$G$2:$G$2906,'user stories'!$H$2:$H$2906,$A36,'user stories'!$E$2:$E$2907,AH$1,'user stories'!$C$2:$C$2906,"accepted")</f>
        <v>#VALUE!</v>
      </c>
      <c r="AI36" t="e">
        <f>SUMIFS('user stories'!$G$2:$G$2906,'user stories'!$H$2:$H$2906,$A36,'user stories'!$E$2:$E$2907,AI$1,'user stories'!$C$2:$C$2906,"accepted")</f>
        <v>#VALUE!</v>
      </c>
      <c r="AJ36" t="e">
        <f>SUMIFS('user stories'!$G$2:$G$2906,'user stories'!$H$2:$H$2906,$A36,'user stories'!$E$2:$E$2907,AJ$1,'user stories'!$C$2:$C$2906,"accepted")</f>
        <v>#VALUE!</v>
      </c>
      <c r="AK36" t="e">
        <f>SUMIFS('user stories'!$G$2:$G$2906,'user stories'!$H$2:$H$2906,$A36,'user stories'!$E$2:$E$2907,AK$1,'user stories'!$C$2:$C$2906,"accepted")</f>
        <v>#VALUE!</v>
      </c>
      <c r="AL36" t="e">
        <f>SUMIFS('user stories'!$G$2:$G$2906,'user stories'!$H$2:$H$2906,$A36,'user stories'!$E$2:$E$2907,AL$1,'user stories'!$C$2:$C$2906,"accepted")</f>
        <v>#VALUE!</v>
      </c>
      <c r="AM36" t="e">
        <f>SUMIFS('user stories'!$G$2:$G$2906,'user stories'!$H$2:$H$2906,$A36,'user stories'!$E$2:$E$2907,AM$1,'user stories'!$C$2:$C$2906,"accepted")</f>
        <v>#VALUE!</v>
      </c>
      <c r="AN36" t="e">
        <f>SUMIFS('user stories'!$G$2:$G$2906,'user stories'!$H$2:$H$2906,$A36,'user stories'!$E$2:$E$2907,AN$1,'user stories'!$C$2:$C$2906,"accepted")</f>
        <v>#VALUE!</v>
      </c>
      <c r="AO36" t="e">
        <f>SUMIFS('user stories'!$G$2:$G$2906,'user stories'!$H$2:$H$2906,$A36,'user stories'!$E$2:$E$2907,AO$1,'user stories'!$C$2:$C$2906,"accepted")</f>
        <v>#VALUE!</v>
      </c>
      <c r="AP36" t="e">
        <f>SUMIFS('user stories'!$G$2:$G$2906,'user stories'!$H$2:$H$2906,$A36,'user stories'!$E$2:$E$2907,AP$1,'user stories'!$C$2:$C$2906,"accepted")</f>
        <v>#VALUE!</v>
      </c>
      <c r="AQ36" t="e">
        <f>SUMIFS('user stories'!$G$2:$G$2906,'user stories'!$H$2:$H$2906,$A36,'user stories'!$E$2:$E$2907,AQ$1,'user stories'!$C$2:$C$2906,"accepted")</f>
        <v>#VALUE!</v>
      </c>
      <c r="AR36" t="e">
        <f>SUMIFS('user stories'!$G$2:$G$2906,'user stories'!$H$2:$H$2906,$A36,'user stories'!$E$2:$E$2907,AR$1,'user stories'!$C$2:$C$2906,"accepted")</f>
        <v>#VALUE!</v>
      </c>
      <c r="AS36" t="e">
        <f>SUMIFS('user stories'!$G$2:$G$2906,'user stories'!$H$2:$H$2906,$A36,'user stories'!$E$2:$E$2907,AS$1,'user stories'!$C$2:$C$2906,"accepted")</f>
        <v>#VALUE!</v>
      </c>
      <c r="AT36" t="e">
        <f>SUMIFS('user stories'!$G$2:$G$2906,'user stories'!$H$2:$H$2906,$A36,'user stories'!$E$2:$E$2907,AT$1,'user stories'!$C$2:$C$2906,"accepted")</f>
        <v>#VALUE!</v>
      </c>
      <c r="AU36" t="e">
        <f>SUMIFS('user stories'!$G$2:$G$2906,'user stories'!$H$2:$H$2906,$A36,'user stories'!$E$2:$E$2907,AU$1,'user stories'!$C$2:$C$2906,"accepted")</f>
        <v>#VALUE!</v>
      </c>
      <c r="AV36" t="e">
        <f>SUMIFS('user stories'!$G$2:$G$2906,'user stories'!$H$2:$H$2906,$A36,'user stories'!$E$2:$E$2907,AV$1,'user stories'!$C$2:$C$2906,"accepted")</f>
        <v>#VALUE!</v>
      </c>
      <c r="AW36" t="e">
        <f>SUMIFS('user stories'!$G$2:$G$2906,'user stories'!$H$2:$H$2906,$A36,'user stories'!$E$2:$E$2907,AW$1,'user stories'!$C$2:$C$2906,"accepted")</f>
        <v>#VALUE!</v>
      </c>
      <c r="AX36" t="e">
        <f>SUMIFS('user stories'!$G$2:$G$2906,'user stories'!$H$2:$H$2906,$A36,'user stories'!$E$2:$E$2907,AX$1,'user stories'!$C$2:$C$2906,"accepted")</f>
        <v>#VALUE!</v>
      </c>
      <c r="AY36" t="e">
        <f>SUMIFS('user stories'!$G$2:$G$2906,'user stories'!$H$2:$H$2906,$A36,'user stories'!$E$2:$E$2907,AY$1,'user stories'!$C$2:$C$2906,"accepted")</f>
        <v>#VALUE!</v>
      </c>
      <c r="AZ36" t="e">
        <f>SUMIFS('user stories'!$G$2:$G$2906,'user stories'!$H$2:$H$2906,$A36,'user stories'!$E$2:$E$2907,AZ$1,'user stories'!$C$2:$C$2906,"accepted")</f>
        <v>#VALUE!</v>
      </c>
      <c r="BA36" t="e">
        <f>SUMIFS('user stories'!$G$2:$G$2906,'user stories'!$H$2:$H$2906,$A36,'user stories'!$E$2:$E$2907,BA$1,'user stories'!$C$2:$C$2906,"accepted")</f>
        <v>#VALUE!</v>
      </c>
      <c r="BB36" t="e">
        <f>SUMIFS('user stories'!$G$2:$G$2906,'user stories'!$H$2:$H$2906,$A36,'user stories'!$E$2:$E$2907,BB$1,'user stories'!$C$2:$C$2906,"accepted")</f>
        <v>#VALUE!</v>
      </c>
      <c r="BC36" t="e">
        <f>SUMIFS('user stories'!$G$2:$G$2906,'user stories'!$H$2:$H$2906,$A36,'user stories'!$E$2:$E$2907,BC$1,'user stories'!$C$2:$C$2906,"accepted")</f>
        <v>#VALUE!</v>
      </c>
      <c r="BD36" s="3" t="e">
        <f t="shared" si="0"/>
        <v>#VALUE!</v>
      </c>
    </row>
    <row r="37" spans="1:56">
      <c r="A37" t="s">
        <v>500</v>
      </c>
      <c r="B37" t="e">
        <f>SUMIFS('user stories'!$G$2:$G$2906,'user stories'!$H$2:$H$2906,$A37,'user stories'!$E$2:$E$2907,B$1,'user stories'!$C$2:$C$2906,"accepted")</f>
        <v>#VALUE!</v>
      </c>
      <c r="C37" t="e">
        <f>SUMIFS('user stories'!$G$2:$G$2906,'user stories'!$H$2:$H$2906,$A37,'user stories'!$E$2:$E$2907,C$1,'user stories'!$C$2:$C$2906,"accepted")</f>
        <v>#VALUE!</v>
      </c>
      <c r="D37" t="e">
        <f>SUMIFS('user stories'!$G$2:$G$2906,'user stories'!$H$2:$H$2906,$A37,'user stories'!$E$2:$E$2907,D$1,'user stories'!$C$2:$C$2906,"accepted")</f>
        <v>#VALUE!</v>
      </c>
      <c r="E37" t="e">
        <f>SUMIFS('user stories'!$G$2:$G$2906,'user stories'!$H$2:$H$2906,$A37,'user stories'!$E$2:$E$2907,E$1,'user stories'!$C$2:$C$2906,"accepted")</f>
        <v>#VALUE!</v>
      </c>
      <c r="F37" t="e">
        <f>SUMIFS('user stories'!$G$2:$G$2906,'user stories'!$H$2:$H$2906,$A37,'user stories'!$E$2:$E$2907,F$1,'user stories'!$C$2:$C$2906,"accepted")</f>
        <v>#VALUE!</v>
      </c>
      <c r="G37" t="e">
        <f>SUMIFS('user stories'!$G$2:$G$2906,'user stories'!$H$2:$H$2906,$A37,'user stories'!$E$2:$E$2907,G$1,'user stories'!$C$2:$C$2906,"accepted")</f>
        <v>#VALUE!</v>
      </c>
      <c r="H37" t="e">
        <f>SUMIFS('user stories'!$G$2:$G$2906,'user stories'!$H$2:$H$2906,$A37,'user stories'!$E$2:$E$2907,H$1,'user stories'!$C$2:$C$2906,"accepted")</f>
        <v>#VALUE!</v>
      </c>
      <c r="I37" t="e">
        <f>SUMIFS('user stories'!$G$2:$G$2906,'user stories'!$H$2:$H$2906,$A37,'user stories'!$E$2:$E$2907,I$1,'user stories'!$C$2:$C$2906,"accepted")</f>
        <v>#VALUE!</v>
      </c>
      <c r="J37" t="e">
        <f>SUMIFS('user stories'!$G$2:$G$2906,'user stories'!$H$2:$H$2906,$A37,'user stories'!$E$2:$E$2907,J$1,'user stories'!$C$2:$C$2906,"accepted")</f>
        <v>#VALUE!</v>
      </c>
      <c r="K37" t="e">
        <f>SUMIFS('user stories'!$G$2:$G$2906,'user stories'!$H$2:$H$2906,$A37,'user stories'!$E$2:$E$2907,K$1,'user stories'!$C$2:$C$2906,"accepted")</f>
        <v>#VALUE!</v>
      </c>
      <c r="L37" t="e">
        <f>SUMIFS('user stories'!$G$2:$G$2906,'user stories'!$H$2:$H$2906,$A37,'user stories'!$E$2:$E$2907,L$1,'user stories'!$C$2:$C$2906,"accepted")</f>
        <v>#VALUE!</v>
      </c>
      <c r="M37" t="e">
        <f>SUMIFS('user stories'!$G$2:$G$2906,'user stories'!$H$2:$H$2906,$A37,'user stories'!$E$2:$E$2907,M$1,'user stories'!$C$2:$C$2906,"accepted")</f>
        <v>#VALUE!</v>
      </c>
      <c r="N37" t="e">
        <f>SUMIFS('user stories'!$G$2:$G$2906,'user stories'!$H$2:$H$2906,$A37,'user stories'!$E$2:$E$2907,N$1,'user stories'!$C$2:$C$2906,"accepted")</f>
        <v>#VALUE!</v>
      </c>
      <c r="O37" t="e">
        <f>SUMIFS('user stories'!$G$2:$G$2906,'user stories'!$H$2:$H$2906,$A37,'user stories'!$E$2:$E$2907,O$1,'user stories'!$C$2:$C$2906,"accepted")</f>
        <v>#VALUE!</v>
      </c>
      <c r="P37" t="e">
        <f>SUMIFS('user stories'!$G$2:$G$2906,'user stories'!$H$2:$H$2906,$A37,'user stories'!$E$2:$E$2907,P$1,'user stories'!$C$2:$C$2906,"accepted")</f>
        <v>#VALUE!</v>
      </c>
      <c r="Q37" t="e">
        <f>SUMIFS('user stories'!$G$2:$G$2906,'user stories'!$H$2:$H$2906,$A37,'user stories'!$E$2:$E$2907,Q$1,'user stories'!$C$2:$C$2906,"accepted")</f>
        <v>#VALUE!</v>
      </c>
      <c r="R37" t="e">
        <f>SUMIFS('user stories'!$G$2:$G$2906,'user stories'!$H$2:$H$2906,$A37,'user stories'!$E$2:$E$2907,R$1,'user stories'!$C$2:$C$2906,"accepted")</f>
        <v>#VALUE!</v>
      </c>
      <c r="S37" t="e">
        <f>SUMIFS('user stories'!$G$2:$G$2906,'user stories'!$H$2:$H$2906,$A37,'user stories'!$E$2:$E$2907,S$1,'user stories'!$C$2:$C$2906,"accepted")</f>
        <v>#VALUE!</v>
      </c>
      <c r="T37" t="e">
        <f>SUMIFS('user stories'!$G$2:$G$2906,'user stories'!$H$2:$H$2906,$A37,'user stories'!$E$2:$E$2907,T$1,'user stories'!$C$2:$C$2906,"accepted")</f>
        <v>#VALUE!</v>
      </c>
      <c r="U37" t="e">
        <f>SUMIFS('user stories'!$G$2:$G$2906,'user stories'!$H$2:$H$2906,$A37,'user stories'!$E$2:$E$2907,U$1,'user stories'!$C$2:$C$2906,"accepted")</f>
        <v>#VALUE!</v>
      </c>
      <c r="V37" t="e">
        <f>SUMIFS('user stories'!$G$2:$G$2906,'user stories'!$H$2:$H$2906,$A37,'user stories'!$E$2:$E$2907,V$1,'user stories'!$C$2:$C$2906,"accepted")</f>
        <v>#VALUE!</v>
      </c>
      <c r="W37" t="e">
        <f>SUMIFS('user stories'!$G$2:$G$2906,'user stories'!$H$2:$H$2906,$A37,'user stories'!$E$2:$E$2907,W$1,'user stories'!$C$2:$C$2906,"accepted")</f>
        <v>#VALUE!</v>
      </c>
      <c r="X37" t="e">
        <f>SUMIFS('user stories'!$G$2:$G$2906,'user stories'!$H$2:$H$2906,$A37,'user stories'!$E$2:$E$2907,X$1,'user stories'!$C$2:$C$2906,"accepted")</f>
        <v>#VALUE!</v>
      </c>
      <c r="Y37" t="e">
        <f>SUMIFS('user stories'!$G$2:$G$2906,'user stories'!$H$2:$H$2906,$A37,'user stories'!$E$2:$E$2907,Y$1,'user stories'!$C$2:$C$2906,"accepted")</f>
        <v>#VALUE!</v>
      </c>
      <c r="Z37" t="e">
        <f>SUMIFS('user stories'!$G$2:$G$2906,'user stories'!$H$2:$H$2906,$A37,'user stories'!$E$2:$E$2907,Z$1,'user stories'!$C$2:$C$2906,"accepted")</f>
        <v>#VALUE!</v>
      </c>
      <c r="AA37" t="e">
        <f>SUMIFS('user stories'!$G$2:$G$2906,'user stories'!$H$2:$H$2906,$A37,'user stories'!$E$2:$E$2907,AA$1,'user stories'!$C$2:$C$2906,"accepted")</f>
        <v>#VALUE!</v>
      </c>
      <c r="AB37" t="e">
        <f>SUMIFS('user stories'!$G$2:$G$2906,'user stories'!$H$2:$H$2906,$A37,'user stories'!$E$2:$E$2907,AB$1,'user stories'!$C$2:$C$2906,"accepted")</f>
        <v>#VALUE!</v>
      </c>
      <c r="AC37" t="e">
        <f>SUMIFS('user stories'!$G$2:$G$2906,'user stories'!$H$2:$H$2906,$A37,'user stories'!$E$2:$E$2907,AC$1,'user stories'!$C$2:$C$2906,"accepted")</f>
        <v>#VALUE!</v>
      </c>
      <c r="AD37" t="e">
        <f>SUMIFS('user stories'!$G$2:$G$2906,'user stories'!$H$2:$H$2906,$A37,'user stories'!$E$2:$E$2907,AD$1,'user stories'!$C$2:$C$2906,"accepted")</f>
        <v>#VALUE!</v>
      </c>
      <c r="AE37" t="e">
        <f>SUMIFS('user stories'!$G$2:$G$2906,'user stories'!$H$2:$H$2906,$A37,'user stories'!$E$2:$E$2907,AE$1,'user stories'!$C$2:$C$2906,"accepted")</f>
        <v>#VALUE!</v>
      </c>
      <c r="AF37" t="e">
        <f>SUMIFS('user stories'!$G$2:$G$2906,'user stories'!$H$2:$H$2906,$A37,'user stories'!$E$2:$E$2907,AF$1,'user stories'!$C$2:$C$2906,"accepted")</f>
        <v>#VALUE!</v>
      </c>
      <c r="AG37" t="e">
        <f>SUMIFS('user stories'!$G$2:$G$2906,'user stories'!$H$2:$H$2906,$A37,'user stories'!$E$2:$E$2907,AG$1,'user stories'!$C$2:$C$2906,"accepted")</f>
        <v>#VALUE!</v>
      </c>
      <c r="AH37" t="e">
        <f>SUMIFS('user stories'!$G$2:$G$2906,'user stories'!$H$2:$H$2906,$A37,'user stories'!$E$2:$E$2907,AH$1,'user stories'!$C$2:$C$2906,"accepted")</f>
        <v>#VALUE!</v>
      </c>
      <c r="AI37" t="e">
        <f>SUMIFS('user stories'!$G$2:$G$2906,'user stories'!$H$2:$H$2906,$A37,'user stories'!$E$2:$E$2907,AI$1,'user stories'!$C$2:$C$2906,"accepted")</f>
        <v>#VALUE!</v>
      </c>
      <c r="AJ37" t="e">
        <f>SUMIFS('user stories'!$G$2:$G$2906,'user stories'!$H$2:$H$2906,$A37,'user stories'!$E$2:$E$2907,AJ$1,'user stories'!$C$2:$C$2906,"accepted")</f>
        <v>#VALUE!</v>
      </c>
      <c r="AK37" t="e">
        <f>SUMIFS('user stories'!$G$2:$G$2906,'user stories'!$H$2:$H$2906,$A37,'user stories'!$E$2:$E$2907,AK$1,'user stories'!$C$2:$C$2906,"accepted")</f>
        <v>#VALUE!</v>
      </c>
      <c r="AL37" t="e">
        <f>SUMIFS('user stories'!$G$2:$G$2906,'user stories'!$H$2:$H$2906,$A37,'user stories'!$E$2:$E$2907,AL$1,'user stories'!$C$2:$C$2906,"accepted")</f>
        <v>#VALUE!</v>
      </c>
      <c r="AM37" t="e">
        <f>SUMIFS('user stories'!$G$2:$G$2906,'user stories'!$H$2:$H$2906,$A37,'user stories'!$E$2:$E$2907,AM$1,'user stories'!$C$2:$C$2906,"accepted")</f>
        <v>#VALUE!</v>
      </c>
      <c r="AN37" t="e">
        <f>SUMIFS('user stories'!$G$2:$G$2906,'user stories'!$H$2:$H$2906,$A37,'user stories'!$E$2:$E$2907,AN$1,'user stories'!$C$2:$C$2906,"accepted")</f>
        <v>#VALUE!</v>
      </c>
      <c r="AO37" t="e">
        <f>SUMIFS('user stories'!$G$2:$G$2906,'user stories'!$H$2:$H$2906,$A37,'user stories'!$E$2:$E$2907,AO$1,'user stories'!$C$2:$C$2906,"accepted")</f>
        <v>#VALUE!</v>
      </c>
      <c r="AP37" t="e">
        <f>SUMIFS('user stories'!$G$2:$G$2906,'user stories'!$H$2:$H$2906,$A37,'user stories'!$E$2:$E$2907,AP$1,'user stories'!$C$2:$C$2906,"accepted")</f>
        <v>#VALUE!</v>
      </c>
      <c r="AQ37" t="e">
        <f>SUMIFS('user stories'!$G$2:$G$2906,'user stories'!$H$2:$H$2906,$A37,'user stories'!$E$2:$E$2907,AQ$1,'user stories'!$C$2:$C$2906,"accepted")</f>
        <v>#VALUE!</v>
      </c>
      <c r="AR37" t="e">
        <f>SUMIFS('user stories'!$G$2:$G$2906,'user stories'!$H$2:$H$2906,$A37,'user stories'!$E$2:$E$2907,AR$1,'user stories'!$C$2:$C$2906,"accepted")</f>
        <v>#VALUE!</v>
      </c>
      <c r="AS37" t="e">
        <f>SUMIFS('user stories'!$G$2:$G$2906,'user stories'!$H$2:$H$2906,$A37,'user stories'!$E$2:$E$2907,AS$1,'user stories'!$C$2:$C$2906,"accepted")</f>
        <v>#VALUE!</v>
      </c>
      <c r="AT37" t="e">
        <f>SUMIFS('user stories'!$G$2:$G$2906,'user stories'!$H$2:$H$2906,$A37,'user stories'!$E$2:$E$2907,AT$1,'user stories'!$C$2:$C$2906,"accepted")</f>
        <v>#VALUE!</v>
      </c>
      <c r="AU37" t="e">
        <f>SUMIFS('user stories'!$G$2:$G$2906,'user stories'!$H$2:$H$2906,$A37,'user stories'!$E$2:$E$2907,AU$1,'user stories'!$C$2:$C$2906,"accepted")</f>
        <v>#VALUE!</v>
      </c>
      <c r="AV37" t="e">
        <f>SUMIFS('user stories'!$G$2:$G$2906,'user stories'!$H$2:$H$2906,$A37,'user stories'!$E$2:$E$2907,AV$1,'user stories'!$C$2:$C$2906,"accepted")</f>
        <v>#VALUE!</v>
      </c>
      <c r="AW37" t="e">
        <f>SUMIFS('user stories'!$G$2:$G$2906,'user stories'!$H$2:$H$2906,$A37,'user stories'!$E$2:$E$2907,AW$1,'user stories'!$C$2:$C$2906,"accepted")</f>
        <v>#VALUE!</v>
      </c>
      <c r="AX37" t="e">
        <f>SUMIFS('user stories'!$G$2:$G$2906,'user stories'!$H$2:$H$2906,$A37,'user stories'!$E$2:$E$2907,AX$1,'user stories'!$C$2:$C$2906,"accepted")</f>
        <v>#VALUE!</v>
      </c>
      <c r="AY37" t="e">
        <f>SUMIFS('user stories'!$G$2:$G$2906,'user stories'!$H$2:$H$2906,$A37,'user stories'!$E$2:$E$2907,AY$1,'user stories'!$C$2:$C$2906,"accepted")</f>
        <v>#VALUE!</v>
      </c>
      <c r="AZ37" t="e">
        <f>SUMIFS('user stories'!$G$2:$G$2906,'user stories'!$H$2:$H$2906,$A37,'user stories'!$E$2:$E$2907,AZ$1,'user stories'!$C$2:$C$2906,"accepted")</f>
        <v>#VALUE!</v>
      </c>
      <c r="BA37" t="e">
        <f>SUMIFS('user stories'!$G$2:$G$2906,'user stories'!$H$2:$H$2906,$A37,'user stories'!$E$2:$E$2907,BA$1,'user stories'!$C$2:$C$2906,"accepted")</f>
        <v>#VALUE!</v>
      </c>
      <c r="BB37" t="e">
        <f>SUMIFS('user stories'!$G$2:$G$2906,'user stories'!$H$2:$H$2906,$A37,'user stories'!$E$2:$E$2907,BB$1,'user stories'!$C$2:$C$2906,"accepted")</f>
        <v>#VALUE!</v>
      </c>
      <c r="BC37" t="e">
        <f>SUMIFS('user stories'!$G$2:$G$2906,'user stories'!$H$2:$H$2906,$A37,'user stories'!$E$2:$E$2907,BC$1,'user stories'!$C$2:$C$2906,"accepted")</f>
        <v>#VALUE!</v>
      </c>
      <c r="BD37" s="3" t="e">
        <f t="shared" si="0"/>
        <v>#VALUE!</v>
      </c>
    </row>
    <row r="38" spans="1:56">
      <c r="A38" t="s">
        <v>406</v>
      </c>
      <c r="B38" t="e">
        <f>SUMIFS('user stories'!$G$2:$G$2906,'user stories'!$H$2:$H$2906,$A38,'user stories'!$E$2:$E$2907,B$1,'user stories'!$C$2:$C$2906,"accepted")</f>
        <v>#VALUE!</v>
      </c>
      <c r="C38" t="e">
        <f>SUMIFS('user stories'!$G$2:$G$2906,'user stories'!$H$2:$H$2906,$A38,'user stories'!$E$2:$E$2907,C$1,'user stories'!$C$2:$C$2906,"accepted")</f>
        <v>#VALUE!</v>
      </c>
      <c r="D38" t="e">
        <f>SUMIFS('user stories'!$G$2:$G$2906,'user stories'!$H$2:$H$2906,$A38,'user stories'!$E$2:$E$2907,D$1,'user stories'!$C$2:$C$2906,"accepted")</f>
        <v>#VALUE!</v>
      </c>
      <c r="E38" t="e">
        <f>SUMIFS('user stories'!$G$2:$G$2906,'user stories'!$H$2:$H$2906,$A38,'user stories'!$E$2:$E$2907,E$1,'user stories'!$C$2:$C$2906,"accepted")</f>
        <v>#VALUE!</v>
      </c>
      <c r="F38" t="e">
        <f>SUMIFS('user stories'!$G$2:$G$2906,'user stories'!$H$2:$H$2906,$A38,'user stories'!$E$2:$E$2907,F$1,'user stories'!$C$2:$C$2906,"accepted")</f>
        <v>#VALUE!</v>
      </c>
      <c r="G38" t="e">
        <f>SUMIFS('user stories'!$G$2:$G$2906,'user stories'!$H$2:$H$2906,$A38,'user stories'!$E$2:$E$2907,G$1,'user stories'!$C$2:$C$2906,"accepted")</f>
        <v>#VALUE!</v>
      </c>
      <c r="H38" t="e">
        <f>SUMIFS('user stories'!$G$2:$G$2906,'user stories'!$H$2:$H$2906,$A38,'user stories'!$E$2:$E$2907,H$1,'user stories'!$C$2:$C$2906,"accepted")</f>
        <v>#VALUE!</v>
      </c>
      <c r="I38" t="e">
        <f>SUMIFS('user stories'!$G$2:$G$2906,'user stories'!$H$2:$H$2906,$A38,'user stories'!$E$2:$E$2907,I$1,'user stories'!$C$2:$C$2906,"accepted")</f>
        <v>#VALUE!</v>
      </c>
      <c r="J38" t="e">
        <f>SUMIFS('user stories'!$G$2:$G$2906,'user stories'!$H$2:$H$2906,$A38,'user stories'!$E$2:$E$2907,J$1,'user stories'!$C$2:$C$2906,"accepted")</f>
        <v>#VALUE!</v>
      </c>
      <c r="K38" t="e">
        <f>SUMIFS('user stories'!$G$2:$G$2906,'user stories'!$H$2:$H$2906,$A38,'user stories'!$E$2:$E$2907,K$1,'user stories'!$C$2:$C$2906,"accepted")</f>
        <v>#VALUE!</v>
      </c>
      <c r="L38" t="e">
        <f>SUMIFS('user stories'!$G$2:$G$2906,'user stories'!$H$2:$H$2906,$A38,'user stories'!$E$2:$E$2907,L$1,'user stories'!$C$2:$C$2906,"accepted")</f>
        <v>#VALUE!</v>
      </c>
      <c r="M38" t="e">
        <f>SUMIFS('user stories'!$G$2:$G$2906,'user stories'!$H$2:$H$2906,$A38,'user stories'!$E$2:$E$2907,M$1,'user stories'!$C$2:$C$2906,"accepted")</f>
        <v>#VALUE!</v>
      </c>
      <c r="N38" t="e">
        <f>SUMIFS('user stories'!$G$2:$G$2906,'user stories'!$H$2:$H$2906,$A38,'user stories'!$E$2:$E$2907,N$1,'user stories'!$C$2:$C$2906,"accepted")</f>
        <v>#VALUE!</v>
      </c>
      <c r="O38" t="e">
        <f>SUMIFS('user stories'!$G$2:$G$2906,'user stories'!$H$2:$H$2906,$A38,'user stories'!$E$2:$E$2907,O$1,'user stories'!$C$2:$C$2906,"accepted")</f>
        <v>#VALUE!</v>
      </c>
      <c r="P38" t="e">
        <f>SUMIFS('user stories'!$G$2:$G$2906,'user stories'!$H$2:$H$2906,$A38,'user stories'!$E$2:$E$2907,P$1,'user stories'!$C$2:$C$2906,"accepted")</f>
        <v>#VALUE!</v>
      </c>
      <c r="Q38" t="e">
        <f>SUMIFS('user stories'!$G$2:$G$2906,'user stories'!$H$2:$H$2906,$A38,'user stories'!$E$2:$E$2907,Q$1,'user stories'!$C$2:$C$2906,"accepted")</f>
        <v>#VALUE!</v>
      </c>
      <c r="R38" t="e">
        <f>SUMIFS('user stories'!$G$2:$G$2906,'user stories'!$H$2:$H$2906,$A38,'user stories'!$E$2:$E$2907,R$1,'user stories'!$C$2:$C$2906,"accepted")</f>
        <v>#VALUE!</v>
      </c>
      <c r="S38" t="e">
        <f>SUMIFS('user stories'!$G$2:$G$2906,'user stories'!$H$2:$H$2906,$A38,'user stories'!$E$2:$E$2907,S$1,'user stories'!$C$2:$C$2906,"accepted")</f>
        <v>#VALUE!</v>
      </c>
      <c r="T38" t="e">
        <f>SUMIFS('user stories'!$G$2:$G$2906,'user stories'!$H$2:$H$2906,$A38,'user stories'!$E$2:$E$2907,T$1,'user stories'!$C$2:$C$2906,"accepted")</f>
        <v>#VALUE!</v>
      </c>
      <c r="U38" t="e">
        <f>SUMIFS('user stories'!$G$2:$G$2906,'user stories'!$H$2:$H$2906,$A38,'user stories'!$E$2:$E$2907,U$1,'user stories'!$C$2:$C$2906,"accepted")</f>
        <v>#VALUE!</v>
      </c>
      <c r="V38" t="e">
        <f>SUMIFS('user stories'!$G$2:$G$2906,'user stories'!$H$2:$H$2906,$A38,'user stories'!$E$2:$E$2907,V$1,'user stories'!$C$2:$C$2906,"accepted")</f>
        <v>#VALUE!</v>
      </c>
      <c r="W38" t="e">
        <f>SUMIFS('user stories'!$G$2:$G$2906,'user stories'!$H$2:$H$2906,$A38,'user stories'!$E$2:$E$2907,W$1,'user stories'!$C$2:$C$2906,"accepted")</f>
        <v>#VALUE!</v>
      </c>
      <c r="X38" t="e">
        <f>SUMIFS('user stories'!$G$2:$G$2906,'user stories'!$H$2:$H$2906,$A38,'user stories'!$E$2:$E$2907,X$1,'user stories'!$C$2:$C$2906,"accepted")</f>
        <v>#VALUE!</v>
      </c>
      <c r="Y38" t="e">
        <f>SUMIFS('user stories'!$G$2:$G$2906,'user stories'!$H$2:$H$2906,$A38,'user stories'!$E$2:$E$2907,Y$1,'user stories'!$C$2:$C$2906,"accepted")</f>
        <v>#VALUE!</v>
      </c>
      <c r="Z38" t="e">
        <f>SUMIFS('user stories'!$G$2:$G$2906,'user stories'!$H$2:$H$2906,$A38,'user stories'!$E$2:$E$2907,Z$1,'user stories'!$C$2:$C$2906,"accepted")</f>
        <v>#VALUE!</v>
      </c>
      <c r="AA38" t="e">
        <f>SUMIFS('user stories'!$G$2:$G$2906,'user stories'!$H$2:$H$2906,$A38,'user stories'!$E$2:$E$2907,AA$1,'user stories'!$C$2:$C$2906,"accepted")</f>
        <v>#VALUE!</v>
      </c>
      <c r="AB38" t="e">
        <f>SUMIFS('user stories'!$G$2:$G$2906,'user stories'!$H$2:$H$2906,$A38,'user stories'!$E$2:$E$2907,AB$1,'user stories'!$C$2:$C$2906,"accepted")</f>
        <v>#VALUE!</v>
      </c>
      <c r="AC38" t="e">
        <f>SUMIFS('user stories'!$G$2:$G$2906,'user stories'!$H$2:$H$2906,$A38,'user stories'!$E$2:$E$2907,AC$1,'user stories'!$C$2:$C$2906,"accepted")</f>
        <v>#VALUE!</v>
      </c>
      <c r="AD38" t="e">
        <f>SUMIFS('user stories'!$G$2:$G$2906,'user stories'!$H$2:$H$2906,$A38,'user stories'!$E$2:$E$2907,AD$1,'user stories'!$C$2:$C$2906,"accepted")</f>
        <v>#VALUE!</v>
      </c>
      <c r="AE38" t="e">
        <f>SUMIFS('user stories'!$G$2:$G$2906,'user stories'!$H$2:$H$2906,$A38,'user stories'!$E$2:$E$2907,AE$1,'user stories'!$C$2:$C$2906,"accepted")</f>
        <v>#VALUE!</v>
      </c>
      <c r="AF38" t="e">
        <f>SUMIFS('user stories'!$G$2:$G$2906,'user stories'!$H$2:$H$2906,$A38,'user stories'!$E$2:$E$2907,AF$1,'user stories'!$C$2:$C$2906,"accepted")</f>
        <v>#VALUE!</v>
      </c>
      <c r="AG38" t="e">
        <f>SUMIFS('user stories'!$G$2:$G$2906,'user stories'!$H$2:$H$2906,$A38,'user stories'!$E$2:$E$2907,AG$1,'user stories'!$C$2:$C$2906,"accepted")</f>
        <v>#VALUE!</v>
      </c>
      <c r="AH38" t="e">
        <f>SUMIFS('user stories'!$G$2:$G$2906,'user stories'!$H$2:$H$2906,$A38,'user stories'!$E$2:$E$2907,AH$1,'user stories'!$C$2:$C$2906,"accepted")</f>
        <v>#VALUE!</v>
      </c>
      <c r="AI38" t="e">
        <f>SUMIFS('user stories'!$G$2:$G$2906,'user stories'!$H$2:$H$2906,$A38,'user stories'!$E$2:$E$2907,AI$1,'user stories'!$C$2:$C$2906,"accepted")</f>
        <v>#VALUE!</v>
      </c>
      <c r="AJ38" t="e">
        <f>SUMIFS('user stories'!$G$2:$G$2906,'user stories'!$H$2:$H$2906,$A38,'user stories'!$E$2:$E$2907,AJ$1,'user stories'!$C$2:$C$2906,"accepted")</f>
        <v>#VALUE!</v>
      </c>
      <c r="AK38" t="e">
        <f>SUMIFS('user stories'!$G$2:$G$2906,'user stories'!$H$2:$H$2906,$A38,'user stories'!$E$2:$E$2907,AK$1,'user stories'!$C$2:$C$2906,"accepted")</f>
        <v>#VALUE!</v>
      </c>
      <c r="AL38" t="e">
        <f>SUMIFS('user stories'!$G$2:$G$2906,'user stories'!$H$2:$H$2906,$A38,'user stories'!$E$2:$E$2907,AL$1,'user stories'!$C$2:$C$2906,"accepted")</f>
        <v>#VALUE!</v>
      </c>
      <c r="AM38" t="e">
        <f>SUMIFS('user stories'!$G$2:$G$2906,'user stories'!$H$2:$H$2906,$A38,'user stories'!$E$2:$E$2907,AM$1,'user stories'!$C$2:$C$2906,"accepted")</f>
        <v>#VALUE!</v>
      </c>
      <c r="AN38" t="e">
        <f>SUMIFS('user stories'!$G$2:$G$2906,'user stories'!$H$2:$H$2906,$A38,'user stories'!$E$2:$E$2907,AN$1,'user stories'!$C$2:$C$2906,"accepted")</f>
        <v>#VALUE!</v>
      </c>
      <c r="AO38" t="e">
        <f>SUMIFS('user stories'!$G$2:$G$2906,'user stories'!$H$2:$H$2906,$A38,'user stories'!$E$2:$E$2907,AO$1,'user stories'!$C$2:$C$2906,"accepted")</f>
        <v>#VALUE!</v>
      </c>
      <c r="AP38" t="e">
        <f>SUMIFS('user stories'!$G$2:$G$2906,'user stories'!$H$2:$H$2906,$A38,'user stories'!$E$2:$E$2907,AP$1,'user stories'!$C$2:$C$2906,"accepted")</f>
        <v>#VALUE!</v>
      </c>
      <c r="AQ38" t="e">
        <f>SUMIFS('user stories'!$G$2:$G$2906,'user stories'!$H$2:$H$2906,$A38,'user stories'!$E$2:$E$2907,AQ$1,'user stories'!$C$2:$C$2906,"accepted")</f>
        <v>#VALUE!</v>
      </c>
      <c r="AR38" t="e">
        <f>SUMIFS('user stories'!$G$2:$G$2906,'user stories'!$H$2:$H$2906,$A38,'user stories'!$E$2:$E$2907,AR$1,'user stories'!$C$2:$C$2906,"accepted")</f>
        <v>#VALUE!</v>
      </c>
      <c r="AS38" t="e">
        <f>SUMIFS('user stories'!$G$2:$G$2906,'user stories'!$H$2:$H$2906,$A38,'user stories'!$E$2:$E$2907,AS$1,'user stories'!$C$2:$C$2906,"accepted")</f>
        <v>#VALUE!</v>
      </c>
      <c r="AT38" t="e">
        <f>SUMIFS('user stories'!$G$2:$G$2906,'user stories'!$H$2:$H$2906,$A38,'user stories'!$E$2:$E$2907,AT$1,'user stories'!$C$2:$C$2906,"accepted")</f>
        <v>#VALUE!</v>
      </c>
      <c r="AU38" t="e">
        <f>SUMIFS('user stories'!$G$2:$G$2906,'user stories'!$H$2:$H$2906,$A38,'user stories'!$E$2:$E$2907,AU$1,'user stories'!$C$2:$C$2906,"accepted")</f>
        <v>#VALUE!</v>
      </c>
      <c r="AV38" t="e">
        <f>SUMIFS('user stories'!$G$2:$G$2906,'user stories'!$H$2:$H$2906,$A38,'user stories'!$E$2:$E$2907,AV$1,'user stories'!$C$2:$C$2906,"accepted")</f>
        <v>#VALUE!</v>
      </c>
      <c r="AW38" t="e">
        <f>SUMIFS('user stories'!$G$2:$G$2906,'user stories'!$H$2:$H$2906,$A38,'user stories'!$E$2:$E$2907,AW$1,'user stories'!$C$2:$C$2906,"accepted")</f>
        <v>#VALUE!</v>
      </c>
      <c r="AX38" t="e">
        <f>SUMIFS('user stories'!$G$2:$G$2906,'user stories'!$H$2:$H$2906,$A38,'user stories'!$E$2:$E$2907,AX$1,'user stories'!$C$2:$C$2906,"accepted")</f>
        <v>#VALUE!</v>
      </c>
      <c r="AY38" t="e">
        <f>SUMIFS('user stories'!$G$2:$G$2906,'user stories'!$H$2:$H$2906,$A38,'user stories'!$E$2:$E$2907,AY$1,'user stories'!$C$2:$C$2906,"accepted")</f>
        <v>#VALUE!</v>
      </c>
      <c r="AZ38" t="e">
        <f>SUMIFS('user stories'!$G$2:$G$2906,'user stories'!$H$2:$H$2906,$A38,'user stories'!$E$2:$E$2907,AZ$1,'user stories'!$C$2:$C$2906,"accepted")</f>
        <v>#VALUE!</v>
      </c>
      <c r="BA38" t="e">
        <f>SUMIFS('user stories'!$G$2:$G$2906,'user stories'!$H$2:$H$2906,$A38,'user stories'!$E$2:$E$2907,BA$1,'user stories'!$C$2:$C$2906,"accepted")</f>
        <v>#VALUE!</v>
      </c>
      <c r="BB38" t="e">
        <f>SUMIFS('user stories'!$G$2:$G$2906,'user stories'!$H$2:$H$2906,$A38,'user stories'!$E$2:$E$2907,BB$1,'user stories'!$C$2:$C$2906,"accepted")</f>
        <v>#VALUE!</v>
      </c>
      <c r="BC38" t="e">
        <f>SUMIFS('user stories'!$G$2:$G$2906,'user stories'!$H$2:$H$2906,$A38,'user stories'!$E$2:$E$2907,BC$1,'user stories'!$C$2:$C$2906,"accepted")</f>
        <v>#VALUE!</v>
      </c>
      <c r="BD38" s="3" t="e">
        <f t="shared" si="0"/>
        <v>#VALUE!</v>
      </c>
    </row>
    <row r="39" spans="1:56">
      <c r="A39" t="s">
        <v>360</v>
      </c>
      <c r="B39" t="e">
        <f>SUMIFS('user stories'!$G$2:$G$2906,'user stories'!$H$2:$H$2906,$A39,'user stories'!$E$2:$E$2907,B$1,'user stories'!$C$2:$C$2906,"accepted")</f>
        <v>#VALUE!</v>
      </c>
      <c r="C39" t="e">
        <f>SUMIFS('user stories'!$G$2:$G$2906,'user stories'!$H$2:$H$2906,$A39,'user stories'!$E$2:$E$2907,C$1,'user stories'!$C$2:$C$2906,"accepted")</f>
        <v>#VALUE!</v>
      </c>
      <c r="D39" t="e">
        <f>SUMIFS('user stories'!$G$2:$G$2906,'user stories'!$H$2:$H$2906,$A39,'user stories'!$E$2:$E$2907,D$1,'user stories'!$C$2:$C$2906,"accepted")</f>
        <v>#VALUE!</v>
      </c>
      <c r="E39" t="e">
        <f>SUMIFS('user stories'!$G$2:$G$2906,'user stories'!$H$2:$H$2906,$A39,'user stories'!$E$2:$E$2907,E$1,'user stories'!$C$2:$C$2906,"accepted")</f>
        <v>#VALUE!</v>
      </c>
      <c r="F39" t="e">
        <f>SUMIFS('user stories'!$G$2:$G$2906,'user stories'!$H$2:$H$2906,$A39,'user stories'!$E$2:$E$2907,F$1,'user stories'!$C$2:$C$2906,"accepted")</f>
        <v>#VALUE!</v>
      </c>
      <c r="G39" t="e">
        <f>SUMIFS('user stories'!$G$2:$G$2906,'user stories'!$H$2:$H$2906,$A39,'user stories'!$E$2:$E$2907,G$1,'user stories'!$C$2:$C$2906,"accepted")</f>
        <v>#VALUE!</v>
      </c>
      <c r="H39" t="e">
        <f>SUMIFS('user stories'!$G$2:$G$2906,'user stories'!$H$2:$H$2906,$A39,'user stories'!$E$2:$E$2907,H$1,'user stories'!$C$2:$C$2906,"accepted")</f>
        <v>#VALUE!</v>
      </c>
      <c r="I39" t="e">
        <f>SUMIFS('user stories'!$G$2:$G$2906,'user stories'!$H$2:$H$2906,$A39,'user stories'!$E$2:$E$2907,I$1,'user stories'!$C$2:$C$2906,"accepted")</f>
        <v>#VALUE!</v>
      </c>
      <c r="J39" t="e">
        <f>SUMIFS('user stories'!$G$2:$G$2906,'user stories'!$H$2:$H$2906,$A39,'user stories'!$E$2:$E$2907,J$1,'user stories'!$C$2:$C$2906,"accepted")</f>
        <v>#VALUE!</v>
      </c>
      <c r="K39" t="e">
        <f>SUMIFS('user stories'!$G$2:$G$2906,'user stories'!$H$2:$H$2906,$A39,'user stories'!$E$2:$E$2907,K$1,'user stories'!$C$2:$C$2906,"accepted")</f>
        <v>#VALUE!</v>
      </c>
      <c r="L39" t="e">
        <f>SUMIFS('user stories'!$G$2:$G$2906,'user stories'!$H$2:$H$2906,$A39,'user stories'!$E$2:$E$2907,L$1,'user stories'!$C$2:$C$2906,"accepted")</f>
        <v>#VALUE!</v>
      </c>
      <c r="M39" t="e">
        <f>SUMIFS('user stories'!$G$2:$G$2906,'user stories'!$H$2:$H$2906,$A39,'user stories'!$E$2:$E$2907,M$1,'user stories'!$C$2:$C$2906,"accepted")</f>
        <v>#VALUE!</v>
      </c>
      <c r="N39" t="e">
        <f>SUMIFS('user stories'!$G$2:$G$2906,'user stories'!$H$2:$H$2906,$A39,'user stories'!$E$2:$E$2907,N$1,'user stories'!$C$2:$C$2906,"accepted")</f>
        <v>#VALUE!</v>
      </c>
      <c r="O39" t="e">
        <f>SUMIFS('user stories'!$G$2:$G$2906,'user stories'!$H$2:$H$2906,$A39,'user stories'!$E$2:$E$2907,O$1,'user stories'!$C$2:$C$2906,"accepted")</f>
        <v>#VALUE!</v>
      </c>
      <c r="P39" t="e">
        <f>SUMIFS('user stories'!$G$2:$G$2906,'user stories'!$H$2:$H$2906,$A39,'user stories'!$E$2:$E$2907,P$1,'user stories'!$C$2:$C$2906,"accepted")</f>
        <v>#VALUE!</v>
      </c>
      <c r="Q39" t="e">
        <f>SUMIFS('user stories'!$G$2:$G$2906,'user stories'!$H$2:$H$2906,$A39,'user stories'!$E$2:$E$2907,Q$1,'user stories'!$C$2:$C$2906,"accepted")</f>
        <v>#VALUE!</v>
      </c>
      <c r="R39" t="e">
        <f>SUMIFS('user stories'!$G$2:$G$2906,'user stories'!$H$2:$H$2906,$A39,'user stories'!$E$2:$E$2907,R$1,'user stories'!$C$2:$C$2906,"accepted")</f>
        <v>#VALUE!</v>
      </c>
      <c r="S39" t="e">
        <f>SUMIFS('user stories'!$G$2:$G$2906,'user stories'!$H$2:$H$2906,$A39,'user stories'!$E$2:$E$2907,S$1,'user stories'!$C$2:$C$2906,"accepted")</f>
        <v>#VALUE!</v>
      </c>
      <c r="T39" t="e">
        <f>SUMIFS('user stories'!$G$2:$G$2906,'user stories'!$H$2:$H$2906,$A39,'user stories'!$E$2:$E$2907,T$1,'user stories'!$C$2:$C$2906,"accepted")</f>
        <v>#VALUE!</v>
      </c>
      <c r="U39" t="e">
        <f>SUMIFS('user stories'!$G$2:$G$2906,'user stories'!$H$2:$H$2906,$A39,'user stories'!$E$2:$E$2907,U$1,'user stories'!$C$2:$C$2906,"accepted")</f>
        <v>#VALUE!</v>
      </c>
      <c r="V39" t="e">
        <f>SUMIFS('user stories'!$G$2:$G$2906,'user stories'!$H$2:$H$2906,$A39,'user stories'!$E$2:$E$2907,V$1,'user stories'!$C$2:$C$2906,"accepted")</f>
        <v>#VALUE!</v>
      </c>
      <c r="W39" t="e">
        <f>SUMIFS('user stories'!$G$2:$G$2906,'user stories'!$H$2:$H$2906,$A39,'user stories'!$E$2:$E$2907,W$1,'user stories'!$C$2:$C$2906,"accepted")</f>
        <v>#VALUE!</v>
      </c>
      <c r="X39" t="e">
        <f>SUMIFS('user stories'!$G$2:$G$2906,'user stories'!$H$2:$H$2906,$A39,'user stories'!$E$2:$E$2907,X$1,'user stories'!$C$2:$C$2906,"accepted")</f>
        <v>#VALUE!</v>
      </c>
      <c r="Y39" t="e">
        <f>SUMIFS('user stories'!$G$2:$G$2906,'user stories'!$H$2:$H$2906,$A39,'user stories'!$E$2:$E$2907,Y$1,'user stories'!$C$2:$C$2906,"accepted")</f>
        <v>#VALUE!</v>
      </c>
      <c r="Z39" t="e">
        <f>SUMIFS('user stories'!$G$2:$G$2906,'user stories'!$H$2:$H$2906,$A39,'user stories'!$E$2:$E$2907,Z$1,'user stories'!$C$2:$C$2906,"accepted")</f>
        <v>#VALUE!</v>
      </c>
      <c r="AA39" t="e">
        <f>SUMIFS('user stories'!$G$2:$G$2906,'user stories'!$H$2:$H$2906,$A39,'user stories'!$E$2:$E$2907,AA$1,'user stories'!$C$2:$C$2906,"accepted")</f>
        <v>#VALUE!</v>
      </c>
      <c r="AB39" t="e">
        <f>SUMIFS('user stories'!$G$2:$G$2906,'user stories'!$H$2:$H$2906,$A39,'user stories'!$E$2:$E$2907,AB$1,'user stories'!$C$2:$C$2906,"accepted")</f>
        <v>#VALUE!</v>
      </c>
      <c r="AC39" t="e">
        <f>SUMIFS('user stories'!$G$2:$G$2906,'user stories'!$H$2:$H$2906,$A39,'user stories'!$E$2:$E$2907,AC$1,'user stories'!$C$2:$C$2906,"accepted")</f>
        <v>#VALUE!</v>
      </c>
      <c r="AD39" t="e">
        <f>SUMIFS('user stories'!$G$2:$G$2906,'user stories'!$H$2:$H$2906,$A39,'user stories'!$E$2:$E$2907,AD$1,'user stories'!$C$2:$C$2906,"accepted")</f>
        <v>#VALUE!</v>
      </c>
      <c r="AE39" t="e">
        <f>SUMIFS('user stories'!$G$2:$G$2906,'user stories'!$H$2:$H$2906,$A39,'user stories'!$E$2:$E$2907,AE$1,'user stories'!$C$2:$C$2906,"accepted")</f>
        <v>#VALUE!</v>
      </c>
      <c r="AF39" t="e">
        <f>SUMIFS('user stories'!$G$2:$G$2906,'user stories'!$H$2:$H$2906,$A39,'user stories'!$E$2:$E$2907,AF$1,'user stories'!$C$2:$C$2906,"accepted")</f>
        <v>#VALUE!</v>
      </c>
      <c r="AG39" t="e">
        <f>SUMIFS('user stories'!$G$2:$G$2906,'user stories'!$H$2:$H$2906,$A39,'user stories'!$E$2:$E$2907,AG$1,'user stories'!$C$2:$C$2906,"accepted")</f>
        <v>#VALUE!</v>
      </c>
      <c r="AH39" t="e">
        <f>SUMIFS('user stories'!$G$2:$G$2906,'user stories'!$H$2:$H$2906,$A39,'user stories'!$E$2:$E$2907,AH$1,'user stories'!$C$2:$C$2906,"accepted")</f>
        <v>#VALUE!</v>
      </c>
      <c r="AI39" t="e">
        <f>SUMIFS('user stories'!$G$2:$G$2906,'user stories'!$H$2:$H$2906,$A39,'user stories'!$E$2:$E$2907,AI$1,'user stories'!$C$2:$C$2906,"accepted")</f>
        <v>#VALUE!</v>
      </c>
      <c r="AJ39" t="e">
        <f>SUMIFS('user stories'!$G$2:$G$2906,'user stories'!$H$2:$H$2906,$A39,'user stories'!$E$2:$E$2907,AJ$1,'user stories'!$C$2:$C$2906,"accepted")</f>
        <v>#VALUE!</v>
      </c>
      <c r="AK39" t="e">
        <f>SUMIFS('user stories'!$G$2:$G$2906,'user stories'!$H$2:$H$2906,$A39,'user stories'!$E$2:$E$2907,AK$1,'user stories'!$C$2:$C$2906,"accepted")</f>
        <v>#VALUE!</v>
      </c>
      <c r="AL39" t="e">
        <f>SUMIFS('user stories'!$G$2:$G$2906,'user stories'!$H$2:$H$2906,$A39,'user stories'!$E$2:$E$2907,AL$1,'user stories'!$C$2:$C$2906,"accepted")</f>
        <v>#VALUE!</v>
      </c>
      <c r="AM39" t="e">
        <f>SUMIFS('user stories'!$G$2:$G$2906,'user stories'!$H$2:$H$2906,$A39,'user stories'!$E$2:$E$2907,AM$1,'user stories'!$C$2:$C$2906,"accepted")</f>
        <v>#VALUE!</v>
      </c>
      <c r="AN39" t="e">
        <f>SUMIFS('user stories'!$G$2:$G$2906,'user stories'!$H$2:$H$2906,$A39,'user stories'!$E$2:$E$2907,AN$1,'user stories'!$C$2:$C$2906,"accepted")</f>
        <v>#VALUE!</v>
      </c>
      <c r="AO39" t="e">
        <f>SUMIFS('user stories'!$G$2:$G$2906,'user stories'!$H$2:$H$2906,$A39,'user stories'!$E$2:$E$2907,AO$1,'user stories'!$C$2:$C$2906,"accepted")</f>
        <v>#VALUE!</v>
      </c>
      <c r="AP39" t="e">
        <f>SUMIFS('user stories'!$G$2:$G$2906,'user stories'!$H$2:$H$2906,$A39,'user stories'!$E$2:$E$2907,AP$1,'user stories'!$C$2:$C$2906,"accepted")</f>
        <v>#VALUE!</v>
      </c>
      <c r="AQ39" t="e">
        <f>SUMIFS('user stories'!$G$2:$G$2906,'user stories'!$H$2:$H$2906,$A39,'user stories'!$E$2:$E$2907,AQ$1,'user stories'!$C$2:$C$2906,"accepted")</f>
        <v>#VALUE!</v>
      </c>
      <c r="AR39" t="e">
        <f>SUMIFS('user stories'!$G$2:$G$2906,'user stories'!$H$2:$H$2906,$A39,'user stories'!$E$2:$E$2907,AR$1,'user stories'!$C$2:$C$2906,"accepted")</f>
        <v>#VALUE!</v>
      </c>
      <c r="AS39" t="e">
        <f>SUMIFS('user stories'!$G$2:$G$2906,'user stories'!$H$2:$H$2906,$A39,'user stories'!$E$2:$E$2907,AS$1,'user stories'!$C$2:$C$2906,"accepted")</f>
        <v>#VALUE!</v>
      </c>
      <c r="AT39" t="e">
        <f>SUMIFS('user stories'!$G$2:$G$2906,'user stories'!$H$2:$H$2906,$A39,'user stories'!$E$2:$E$2907,AT$1,'user stories'!$C$2:$C$2906,"accepted")</f>
        <v>#VALUE!</v>
      </c>
      <c r="AU39" t="e">
        <f>SUMIFS('user stories'!$G$2:$G$2906,'user stories'!$H$2:$H$2906,$A39,'user stories'!$E$2:$E$2907,AU$1,'user stories'!$C$2:$C$2906,"accepted")</f>
        <v>#VALUE!</v>
      </c>
      <c r="AV39" t="e">
        <f>SUMIFS('user stories'!$G$2:$G$2906,'user stories'!$H$2:$H$2906,$A39,'user stories'!$E$2:$E$2907,AV$1,'user stories'!$C$2:$C$2906,"accepted")</f>
        <v>#VALUE!</v>
      </c>
      <c r="AW39" t="e">
        <f>SUMIFS('user stories'!$G$2:$G$2906,'user stories'!$H$2:$H$2906,$A39,'user stories'!$E$2:$E$2907,AW$1,'user stories'!$C$2:$C$2906,"accepted")</f>
        <v>#VALUE!</v>
      </c>
      <c r="AX39" t="e">
        <f>SUMIFS('user stories'!$G$2:$G$2906,'user stories'!$H$2:$H$2906,$A39,'user stories'!$E$2:$E$2907,AX$1,'user stories'!$C$2:$C$2906,"accepted")</f>
        <v>#VALUE!</v>
      </c>
      <c r="AY39" t="e">
        <f>SUMIFS('user stories'!$G$2:$G$2906,'user stories'!$H$2:$H$2906,$A39,'user stories'!$E$2:$E$2907,AY$1,'user stories'!$C$2:$C$2906,"accepted")</f>
        <v>#VALUE!</v>
      </c>
      <c r="AZ39" t="e">
        <f>SUMIFS('user stories'!$G$2:$G$2906,'user stories'!$H$2:$H$2906,$A39,'user stories'!$E$2:$E$2907,AZ$1,'user stories'!$C$2:$C$2906,"accepted")</f>
        <v>#VALUE!</v>
      </c>
      <c r="BA39" t="e">
        <f>SUMIFS('user stories'!$G$2:$G$2906,'user stories'!$H$2:$H$2906,$A39,'user stories'!$E$2:$E$2907,BA$1,'user stories'!$C$2:$C$2906,"accepted")</f>
        <v>#VALUE!</v>
      </c>
      <c r="BB39" t="e">
        <f>SUMIFS('user stories'!$G$2:$G$2906,'user stories'!$H$2:$H$2906,$A39,'user stories'!$E$2:$E$2907,BB$1,'user stories'!$C$2:$C$2906,"accepted")</f>
        <v>#VALUE!</v>
      </c>
      <c r="BC39" t="e">
        <f>SUMIFS('user stories'!$G$2:$G$2906,'user stories'!$H$2:$H$2906,$A39,'user stories'!$E$2:$E$2907,BC$1,'user stories'!$C$2:$C$2906,"accepted")</f>
        <v>#VALUE!</v>
      </c>
      <c r="BD39" s="3" t="e">
        <f t="shared" si="0"/>
        <v>#VALUE!</v>
      </c>
    </row>
    <row r="40" spans="1:56">
      <c r="A40" t="s">
        <v>3178</v>
      </c>
      <c r="B40" t="e">
        <f>SUMIFS('user stories'!$G$2:$G$2906,'user stories'!$H$2:$H$2906,$A40,'user stories'!$E$2:$E$2907,B$1,'user stories'!$C$2:$C$2906,"accepted")</f>
        <v>#VALUE!</v>
      </c>
      <c r="C40" t="e">
        <f>SUMIFS('user stories'!$G$2:$G$2906,'user stories'!$H$2:$H$2906,$A40,'user stories'!$E$2:$E$2907,C$1,'user stories'!$C$2:$C$2906,"accepted")</f>
        <v>#VALUE!</v>
      </c>
      <c r="D40" t="e">
        <f>SUMIFS('user stories'!$G$2:$G$2906,'user stories'!$H$2:$H$2906,$A40,'user stories'!$E$2:$E$2907,D$1,'user stories'!$C$2:$C$2906,"accepted")</f>
        <v>#VALUE!</v>
      </c>
      <c r="E40" t="e">
        <f>SUMIFS('user stories'!$G$2:$G$2906,'user stories'!$H$2:$H$2906,$A40,'user stories'!$E$2:$E$2907,E$1,'user stories'!$C$2:$C$2906,"accepted")</f>
        <v>#VALUE!</v>
      </c>
      <c r="F40" t="e">
        <f>SUMIFS('user stories'!$G$2:$G$2906,'user stories'!$H$2:$H$2906,$A40,'user stories'!$E$2:$E$2907,F$1,'user stories'!$C$2:$C$2906,"accepted")</f>
        <v>#VALUE!</v>
      </c>
      <c r="G40" t="e">
        <f>SUMIFS('user stories'!$G$2:$G$2906,'user stories'!$H$2:$H$2906,$A40,'user stories'!$E$2:$E$2907,G$1,'user stories'!$C$2:$C$2906,"accepted")</f>
        <v>#VALUE!</v>
      </c>
      <c r="H40" t="e">
        <f>SUMIFS('user stories'!$G$2:$G$2906,'user stories'!$H$2:$H$2906,$A40,'user stories'!$E$2:$E$2907,H$1,'user stories'!$C$2:$C$2906,"accepted")</f>
        <v>#VALUE!</v>
      </c>
      <c r="I40" t="e">
        <f>SUMIFS('user stories'!$G$2:$G$2906,'user stories'!$H$2:$H$2906,$A40,'user stories'!$E$2:$E$2907,I$1,'user stories'!$C$2:$C$2906,"accepted")</f>
        <v>#VALUE!</v>
      </c>
      <c r="J40" t="e">
        <f>SUMIFS('user stories'!$G$2:$G$2906,'user stories'!$H$2:$H$2906,$A40,'user stories'!$E$2:$E$2907,J$1,'user stories'!$C$2:$C$2906,"accepted")</f>
        <v>#VALUE!</v>
      </c>
      <c r="K40" t="e">
        <f>SUMIFS('user stories'!$G$2:$G$2906,'user stories'!$H$2:$H$2906,$A40,'user stories'!$E$2:$E$2907,K$1,'user stories'!$C$2:$C$2906,"accepted")</f>
        <v>#VALUE!</v>
      </c>
      <c r="L40" t="e">
        <f>SUMIFS('user stories'!$G$2:$G$2906,'user stories'!$H$2:$H$2906,$A40,'user stories'!$E$2:$E$2907,L$1,'user stories'!$C$2:$C$2906,"accepted")</f>
        <v>#VALUE!</v>
      </c>
      <c r="M40" t="e">
        <f>SUMIFS('user stories'!$G$2:$G$2906,'user stories'!$H$2:$H$2906,$A40,'user stories'!$E$2:$E$2907,M$1,'user stories'!$C$2:$C$2906,"accepted")</f>
        <v>#VALUE!</v>
      </c>
      <c r="N40" t="e">
        <f>SUMIFS('user stories'!$G$2:$G$2906,'user stories'!$H$2:$H$2906,$A40,'user stories'!$E$2:$E$2907,N$1,'user stories'!$C$2:$C$2906,"accepted")</f>
        <v>#VALUE!</v>
      </c>
      <c r="O40" t="e">
        <f>SUMIFS('user stories'!$G$2:$G$2906,'user stories'!$H$2:$H$2906,$A40,'user stories'!$E$2:$E$2907,O$1,'user stories'!$C$2:$C$2906,"accepted")</f>
        <v>#VALUE!</v>
      </c>
      <c r="P40" t="e">
        <f>SUMIFS('user stories'!$G$2:$G$2906,'user stories'!$H$2:$H$2906,$A40,'user stories'!$E$2:$E$2907,P$1,'user stories'!$C$2:$C$2906,"accepted")</f>
        <v>#VALUE!</v>
      </c>
      <c r="Q40" t="e">
        <f>SUMIFS('user stories'!$G$2:$G$2906,'user stories'!$H$2:$H$2906,$A40,'user stories'!$E$2:$E$2907,Q$1,'user stories'!$C$2:$C$2906,"accepted")</f>
        <v>#VALUE!</v>
      </c>
      <c r="R40" t="e">
        <f>SUMIFS('user stories'!$G$2:$G$2906,'user stories'!$H$2:$H$2906,$A40,'user stories'!$E$2:$E$2907,R$1,'user stories'!$C$2:$C$2906,"accepted")</f>
        <v>#VALUE!</v>
      </c>
      <c r="S40" t="e">
        <f>SUMIFS('user stories'!$G$2:$G$2906,'user stories'!$H$2:$H$2906,$A40,'user stories'!$E$2:$E$2907,S$1,'user stories'!$C$2:$C$2906,"accepted")</f>
        <v>#VALUE!</v>
      </c>
      <c r="T40" t="e">
        <f>SUMIFS('user stories'!$G$2:$G$2906,'user stories'!$H$2:$H$2906,$A40,'user stories'!$E$2:$E$2907,T$1,'user stories'!$C$2:$C$2906,"accepted")</f>
        <v>#VALUE!</v>
      </c>
      <c r="U40" t="e">
        <f>SUMIFS('user stories'!$G$2:$G$2906,'user stories'!$H$2:$H$2906,$A40,'user stories'!$E$2:$E$2907,U$1,'user stories'!$C$2:$C$2906,"accepted")</f>
        <v>#VALUE!</v>
      </c>
      <c r="V40" t="e">
        <f>SUMIFS('user stories'!$G$2:$G$2906,'user stories'!$H$2:$H$2906,$A40,'user stories'!$E$2:$E$2907,V$1,'user stories'!$C$2:$C$2906,"accepted")</f>
        <v>#VALUE!</v>
      </c>
      <c r="W40" t="e">
        <f>SUMIFS('user stories'!$G$2:$G$2906,'user stories'!$H$2:$H$2906,$A40,'user stories'!$E$2:$E$2907,W$1,'user stories'!$C$2:$C$2906,"accepted")</f>
        <v>#VALUE!</v>
      </c>
      <c r="X40" t="e">
        <f>SUMIFS('user stories'!$G$2:$G$2906,'user stories'!$H$2:$H$2906,$A40,'user stories'!$E$2:$E$2907,X$1,'user stories'!$C$2:$C$2906,"accepted")</f>
        <v>#VALUE!</v>
      </c>
      <c r="Y40" t="e">
        <f>SUMIFS('user stories'!$G$2:$G$2906,'user stories'!$H$2:$H$2906,$A40,'user stories'!$E$2:$E$2907,Y$1,'user stories'!$C$2:$C$2906,"accepted")</f>
        <v>#VALUE!</v>
      </c>
      <c r="Z40" t="e">
        <f>SUMIFS('user stories'!$G$2:$G$2906,'user stories'!$H$2:$H$2906,$A40,'user stories'!$E$2:$E$2907,Z$1,'user stories'!$C$2:$C$2906,"accepted")</f>
        <v>#VALUE!</v>
      </c>
      <c r="AA40" t="e">
        <f>SUMIFS('user stories'!$G$2:$G$2906,'user stories'!$H$2:$H$2906,$A40,'user stories'!$E$2:$E$2907,AA$1,'user stories'!$C$2:$C$2906,"accepted")</f>
        <v>#VALUE!</v>
      </c>
      <c r="AB40" t="e">
        <f>SUMIFS('user stories'!$G$2:$G$2906,'user stories'!$H$2:$H$2906,$A40,'user stories'!$E$2:$E$2907,AB$1,'user stories'!$C$2:$C$2906,"accepted")</f>
        <v>#VALUE!</v>
      </c>
      <c r="AC40" t="e">
        <f>SUMIFS('user stories'!$G$2:$G$2906,'user stories'!$H$2:$H$2906,$A40,'user stories'!$E$2:$E$2907,AC$1,'user stories'!$C$2:$C$2906,"accepted")</f>
        <v>#VALUE!</v>
      </c>
      <c r="AD40" t="e">
        <f>SUMIFS('user stories'!$G$2:$G$2906,'user stories'!$H$2:$H$2906,$A40,'user stories'!$E$2:$E$2907,AD$1,'user stories'!$C$2:$C$2906,"accepted")</f>
        <v>#VALUE!</v>
      </c>
      <c r="AE40" t="e">
        <f>SUMIFS('user stories'!$G$2:$G$2906,'user stories'!$H$2:$H$2906,$A40,'user stories'!$E$2:$E$2907,AE$1,'user stories'!$C$2:$C$2906,"accepted")</f>
        <v>#VALUE!</v>
      </c>
      <c r="AF40" t="e">
        <f>SUMIFS('user stories'!$G$2:$G$2906,'user stories'!$H$2:$H$2906,$A40,'user stories'!$E$2:$E$2907,AF$1,'user stories'!$C$2:$C$2906,"accepted")</f>
        <v>#VALUE!</v>
      </c>
      <c r="AG40" t="e">
        <f>SUMIFS('user stories'!$G$2:$G$2906,'user stories'!$H$2:$H$2906,$A40,'user stories'!$E$2:$E$2907,AG$1,'user stories'!$C$2:$C$2906,"accepted")</f>
        <v>#VALUE!</v>
      </c>
      <c r="AH40" t="e">
        <f>SUMIFS('user stories'!$G$2:$G$2906,'user stories'!$H$2:$H$2906,$A40,'user stories'!$E$2:$E$2907,AH$1,'user stories'!$C$2:$C$2906,"accepted")</f>
        <v>#VALUE!</v>
      </c>
      <c r="AI40" t="e">
        <f>SUMIFS('user stories'!$G$2:$G$2906,'user stories'!$H$2:$H$2906,$A40,'user stories'!$E$2:$E$2907,AI$1,'user stories'!$C$2:$C$2906,"accepted")</f>
        <v>#VALUE!</v>
      </c>
      <c r="AJ40" t="e">
        <f>SUMIFS('user stories'!$G$2:$G$2906,'user stories'!$H$2:$H$2906,$A40,'user stories'!$E$2:$E$2907,AJ$1,'user stories'!$C$2:$C$2906,"accepted")</f>
        <v>#VALUE!</v>
      </c>
      <c r="AK40" t="e">
        <f>SUMIFS('user stories'!$G$2:$G$2906,'user stories'!$H$2:$H$2906,$A40,'user stories'!$E$2:$E$2907,AK$1,'user stories'!$C$2:$C$2906,"accepted")</f>
        <v>#VALUE!</v>
      </c>
      <c r="AL40" t="e">
        <f>SUMIFS('user stories'!$G$2:$G$2906,'user stories'!$H$2:$H$2906,$A40,'user stories'!$E$2:$E$2907,AL$1,'user stories'!$C$2:$C$2906,"accepted")</f>
        <v>#VALUE!</v>
      </c>
      <c r="AM40" t="e">
        <f>SUMIFS('user stories'!$G$2:$G$2906,'user stories'!$H$2:$H$2906,$A40,'user stories'!$E$2:$E$2907,AM$1,'user stories'!$C$2:$C$2906,"accepted")</f>
        <v>#VALUE!</v>
      </c>
      <c r="AN40" t="e">
        <f>SUMIFS('user stories'!$G$2:$G$2906,'user stories'!$H$2:$H$2906,$A40,'user stories'!$E$2:$E$2907,AN$1,'user stories'!$C$2:$C$2906,"accepted")</f>
        <v>#VALUE!</v>
      </c>
      <c r="AO40" t="e">
        <f>SUMIFS('user stories'!$G$2:$G$2906,'user stories'!$H$2:$H$2906,$A40,'user stories'!$E$2:$E$2907,AO$1,'user stories'!$C$2:$C$2906,"accepted")</f>
        <v>#VALUE!</v>
      </c>
      <c r="AP40" t="e">
        <f>SUMIFS('user stories'!$G$2:$G$2906,'user stories'!$H$2:$H$2906,$A40,'user stories'!$E$2:$E$2907,AP$1,'user stories'!$C$2:$C$2906,"accepted")</f>
        <v>#VALUE!</v>
      </c>
      <c r="AQ40" t="e">
        <f>SUMIFS('user stories'!$G$2:$G$2906,'user stories'!$H$2:$H$2906,$A40,'user stories'!$E$2:$E$2907,AQ$1,'user stories'!$C$2:$C$2906,"accepted")</f>
        <v>#VALUE!</v>
      </c>
      <c r="AR40" t="e">
        <f>SUMIFS('user stories'!$G$2:$G$2906,'user stories'!$H$2:$H$2906,$A40,'user stories'!$E$2:$E$2907,AR$1,'user stories'!$C$2:$C$2906,"accepted")</f>
        <v>#VALUE!</v>
      </c>
      <c r="AS40" t="e">
        <f>SUMIFS('user stories'!$G$2:$G$2906,'user stories'!$H$2:$H$2906,$A40,'user stories'!$E$2:$E$2907,AS$1,'user stories'!$C$2:$C$2906,"accepted")</f>
        <v>#VALUE!</v>
      </c>
      <c r="AT40" t="e">
        <f>SUMIFS('user stories'!$G$2:$G$2906,'user stories'!$H$2:$H$2906,$A40,'user stories'!$E$2:$E$2907,AT$1,'user stories'!$C$2:$C$2906,"accepted")</f>
        <v>#VALUE!</v>
      </c>
      <c r="AU40" t="e">
        <f>SUMIFS('user stories'!$G$2:$G$2906,'user stories'!$H$2:$H$2906,$A40,'user stories'!$E$2:$E$2907,AU$1,'user stories'!$C$2:$C$2906,"accepted")</f>
        <v>#VALUE!</v>
      </c>
      <c r="AV40" t="e">
        <f>SUMIFS('user stories'!$G$2:$G$2906,'user stories'!$H$2:$H$2906,$A40,'user stories'!$E$2:$E$2907,AV$1,'user stories'!$C$2:$C$2906,"accepted")</f>
        <v>#VALUE!</v>
      </c>
      <c r="AW40" t="e">
        <f>SUMIFS('user stories'!$G$2:$G$2906,'user stories'!$H$2:$H$2906,$A40,'user stories'!$E$2:$E$2907,AW$1,'user stories'!$C$2:$C$2906,"accepted")</f>
        <v>#VALUE!</v>
      </c>
      <c r="AX40" t="e">
        <f>SUMIFS('user stories'!$G$2:$G$2906,'user stories'!$H$2:$H$2906,$A40,'user stories'!$E$2:$E$2907,AX$1,'user stories'!$C$2:$C$2906,"accepted")</f>
        <v>#VALUE!</v>
      </c>
      <c r="AY40" t="e">
        <f>SUMIFS('user stories'!$G$2:$G$2906,'user stories'!$H$2:$H$2906,$A40,'user stories'!$E$2:$E$2907,AY$1,'user stories'!$C$2:$C$2906,"accepted")</f>
        <v>#VALUE!</v>
      </c>
      <c r="AZ40" t="e">
        <f>SUMIFS('user stories'!$G$2:$G$2906,'user stories'!$H$2:$H$2906,$A40,'user stories'!$E$2:$E$2907,AZ$1,'user stories'!$C$2:$C$2906,"accepted")</f>
        <v>#VALUE!</v>
      </c>
      <c r="BA40" t="e">
        <f>SUMIFS('user stories'!$G$2:$G$2906,'user stories'!$H$2:$H$2906,$A40,'user stories'!$E$2:$E$2907,BA$1,'user stories'!$C$2:$C$2906,"accepted")</f>
        <v>#VALUE!</v>
      </c>
      <c r="BB40" t="e">
        <f>SUMIFS('user stories'!$G$2:$G$2906,'user stories'!$H$2:$H$2906,$A40,'user stories'!$E$2:$E$2907,BB$1,'user stories'!$C$2:$C$2906,"accepted")</f>
        <v>#VALUE!</v>
      </c>
      <c r="BC40" t="e">
        <f>SUMIFS('user stories'!$G$2:$G$2906,'user stories'!$H$2:$H$2906,$A40,'user stories'!$E$2:$E$2907,BC$1,'user stories'!$C$2:$C$2906,"accepted")</f>
        <v>#VALUE!</v>
      </c>
      <c r="BD40" s="3" t="e">
        <f t="shared" si="0"/>
        <v>#VALUE!</v>
      </c>
    </row>
    <row r="41" spans="1:56">
      <c r="A41" t="s">
        <v>538</v>
      </c>
      <c r="B41" t="e">
        <f>SUMIFS('user stories'!$G$2:$G$2906,'user stories'!$H$2:$H$2906,$A41,'user stories'!$E$2:$E$2907,B$1,'user stories'!$C$2:$C$2906,"accepted")</f>
        <v>#VALUE!</v>
      </c>
      <c r="C41" t="e">
        <f>SUMIFS('user stories'!$G$2:$G$2906,'user stories'!$H$2:$H$2906,$A41,'user stories'!$E$2:$E$2907,C$1,'user stories'!$C$2:$C$2906,"accepted")</f>
        <v>#VALUE!</v>
      </c>
      <c r="D41" t="e">
        <f>SUMIFS('user stories'!$G$2:$G$2906,'user stories'!$H$2:$H$2906,$A41,'user stories'!$E$2:$E$2907,D$1,'user stories'!$C$2:$C$2906,"accepted")</f>
        <v>#VALUE!</v>
      </c>
      <c r="E41" t="e">
        <f>SUMIFS('user stories'!$G$2:$G$2906,'user stories'!$H$2:$H$2906,$A41,'user stories'!$E$2:$E$2907,E$1,'user stories'!$C$2:$C$2906,"accepted")</f>
        <v>#VALUE!</v>
      </c>
      <c r="F41" t="e">
        <f>SUMIFS('user stories'!$G$2:$G$2906,'user stories'!$H$2:$H$2906,$A41,'user stories'!$E$2:$E$2907,F$1,'user stories'!$C$2:$C$2906,"accepted")</f>
        <v>#VALUE!</v>
      </c>
      <c r="G41" t="e">
        <f>SUMIFS('user stories'!$G$2:$G$2906,'user stories'!$H$2:$H$2906,$A41,'user stories'!$E$2:$E$2907,G$1,'user stories'!$C$2:$C$2906,"accepted")</f>
        <v>#VALUE!</v>
      </c>
      <c r="H41" t="e">
        <f>SUMIFS('user stories'!$G$2:$G$2906,'user stories'!$H$2:$H$2906,$A41,'user stories'!$E$2:$E$2907,H$1,'user stories'!$C$2:$C$2906,"accepted")</f>
        <v>#VALUE!</v>
      </c>
      <c r="I41" t="e">
        <f>SUMIFS('user stories'!$G$2:$G$2906,'user stories'!$H$2:$H$2906,$A41,'user stories'!$E$2:$E$2907,I$1,'user stories'!$C$2:$C$2906,"accepted")</f>
        <v>#VALUE!</v>
      </c>
      <c r="J41" t="e">
        <f>SUMIFS('user stories'!$G$2:$G$2906,'user stories'!$H$2:$H$2906,$A41,'user stories'!$E$2:$E$2907,J$1,'user stories'!$C$2:$C$2906,"accepted")</f>
        <v>#VALUE!</v>
      </c>
      <c r="K41" t="e">
        <f>SUMIFS('user stories'!$G$2:$G$2906,'user stories'!$H$2:$H$2906,$A41,'user stories'!$E$2:$E$2907,K$1,'user stories'!$C$2:$C$2906,"accepted")</f>
        <v>#VALUE!</v>
      </c>
      <c r="L41" t="e">
        <f>SUMIFS('user stories'!$G$2:$G$2906,'user stories'!$H$2:$H$2906,$A41,'user stories'!$E$2:$E$2907,L$1,'user stories'!$C$2:$C$2906,"accepted")</f>
        <v>#VALUE!</v>
      </c>
      <c r="M41" t="e">
        <f>SUMIFS('user stories'!$G$2:$G$2906,'user stories'!$H$2:$H$2906,$A41,'user stories'!$E$2:$E$2907,M$1,'user stories'!$C$2:$C$2906,"accepted")</f>
        <v>#VALUE!</v>
      </c>
      <c r="N41" t="e">
        <f>SUMIFS('user stories'!$G$2:$G$2906,'user stories'!$H$2:$H$2906,$A41,'user stories'!$E$2:$E$2907,N$1,'user stories'!$C$2:$C$2906,"accepted")</f>
        <v>#VALUE!</v>
      </c>
      <c r="O41" t="e">
        <f>SUMIFS('user stories'!$G$2:$G$2906,'user stories'!$H$2:$H$2906,$A41,'user stories'!$E$2:$E$2907,O$1,'user stories'!$C$2:$C$2906,"accepted")</f>
        <v>#VALUE!</v>
      </c>
      <c r="P41" t="e">
        <f>SUMIFS('user stories'!$G$2:$G$2906,'user stories'!$H$2:$H$2906,$A41,'user stories'!$E$2:$E$2907,P$1,'user stories'!$C$2:$C$2906,"accepted")</f>
        <v>#VALUE!</v>
      </c>
      <c r="Q41" t="e">
        <f>SUMIFS('user stories'!$G$2:$G$2906,'user stories'!$H$2:$H$2906,$A41,'user stories'!$E$2:$E$2907,Q$1,'user stories'!$C$2:$C$2906,"accepted")</f>
        <v>#VALUE!</v>
      </c>
      <c r="R41" t="e">
        <f>SUMIFS('user stories'!$G$2:$G$2906,'user stories'!$H$2:$H$2906,$A41,'user stories'!$E$2:$E$2907,R$1,'user stories'!$C$2:$C$2906,"accepted")</f>
        <v>#VALUE!</v>
      </c>
      <c r="S41" t="e">
        <f>SUMIFS('user stories'!$G$2:$G$2906,'user stories'!$H$2:$H$2906,$A41,'user stories'!$E$2:$E$2907,S$1,'user stories'!$C$2:$C$2906,"accepted")</f>
        <v>#VALUE!</v>
      </c>
      <c r="T41" t="e">
        <f>SUMIFS('user stories'!$G$2:$G$2906,'user stories'!$H$2:$H$2906,$A41,'user stories'!$E$2:$E$2907,T$1,'user stories'!$C$2:$C$2906,"accepted")</f>
        <v>#VALUE!</v>
      </c>
      <c r="U41" t="e">
        <f>SUMIFS('user stories'!$G$2:$G$2906,'user stories'!$H$2:$H$2906,$A41,'user stories'!$E$2:$E$2907,U$1,'user stories'!$C$2:$C$2906,"accepted")</f>
        <v>#VALUE!</v>
      </c>
      <c r="V41" t="e">
        <f>SUMIFS('user stories'!$G$2:$G$2906,'user stories'!$H$2:$H$2906,$A41,'user stories'!$E$2:$E$2907,V$1,'user stories'!$C$2:$C$2906,"accepted")</f>
        <v>#VALUE!</v>
      </c>
      <c r="W41" t="e">
        <f>SUMIFS('user stories'!$G$2:$G$2906,'user stories'!$H$2:$H$2906,$A41,'user stories'!$E$2:$E$2907,W$1,'user stories'!$C$2:$C$2906,"accepted")</f>
        <v>#VALUE!</v>
      </c>
      <c r="X41" t="e">
        <f>SUMIFS('user stories'!$G$2:$G$2906,'user stories'!$H$2:$H$2906,$A41,'user stories'!$E$2:$E$2907,X$1,'user stories'!$C$2:$C$2906,"accepted")</f>
        <v>#VALUE!</v>
      </c>
      <c r="Y41" t="e">
        <f>SUMIFS('user stories'!$G$2:$G$2906,'user stories'!$H$2:$H$2906,$A41,'user stories'!$E$2:$E$2907,Y$1,'user stories'!$C$2:$C$2906,"accepted")</f>
        <v>#VALUE!</v>
      </c>
      <c r="Z41" t="e">
        <f>SUMIFS('user stories'!$G$2:$G$2906,'user stories'!$H$2:$H$2906,$A41,'user stories'!$E$2:$E$2907,Z$1,'user stories'!$C$2:$C$2906,"accepted")</f>
        <v>#VALUE!</v>
      </c>
      <c r="AA41" t="e">
        <f>SUMIFS('user stories'!$G$2:$G$2906,'user stories'!$H$2:$H$2906,$A41,'user stories'!$E$2:$E$2907,AA$1,'user stories'!$C$2:$C$2906,"accepted")</f>
        <v>#VALUE!</v>
      </c>
      <c r="AB41" t="e">
        <f>SUMIFS('user stories'!$G$2:$G$2906,'user stories'!$H$2:$H$2906,$A41,'user stories'!$E$2:$E$2907,AB$1,'user stories'!$C$2:$C$2906,"accepted")</f>
        <v>#VALUE!</v>
      </c>
      <c r="AC41" t="e">
        <f>SUMIFS('user stories'!$G$2:$G$2906,'user stories'!$H$2:$H$2906,$A41,'user stories'!$E$2:$E$2907,AC$1,'user stories'!$C$2:$C$2906,"accepted")</f>
        <v>#VALUE!</v>
      </c>
      <c r="AD41" t="e">
        <f>SUMIFS('user stories'!$G$2:$G$2906,'user stories'!$H$2:$H$2906,$A41,'user stories'!$E$2:$E$2907,AD$1,'user stories'!$C$2:$C$2906,"accepted")</f>
        <v>#VALUE!</v>
      </c>
      <c r="AE41" t="e">
        <f>SUMIFS('user stories'!$G$2:$G$2906,'user stories'!$H$2:$H$2906,$A41,'user stories'!$E$2:$E$2907,AE$1,'user stories'!$C$2:$C$2906,"accepted")</f>
        <v>#VALUE!</v>
      </c>
      <c r="AF41" t="e">
        <f>SUMIFS('user stories'!$G$2:$G$2906,'user stories'!$H$2:$H$2906,$A41,'user stories'!$E$2:$E$2907,AF$1,'user stories'!$C$2:$C$2906,"accepted")</f>
        <v>#VALUE!</v>
      </c>
      <c r="AG41" t="e">
        <f>SUMIFS('user stories'!$G$2:$G$2906,'user stories'!$H$2:$H$2906,$A41,'user stories'!$E$2:$E$2907,AG$1,'user stories'!$C$2:$C$2906,"accepted")</f>
        <v>#VALUE!</v>
      </c>
      <c r="AH41" t="e">
        <f>SUMIFS('user stories'!$G$2:$G$2906,'user stories'!$H$2:$H$2906,$A41,'user stories'!$E$2:$E$2907,AH$1,'user stories'!$C$2:$C$2906,"accepted")</f>
        <v>#VALUE!</v>
      </c>
      <c r="AI41" t="e">
        <f>SUMIFS('user stories'!$G$2:$G$2906,'user stories'!$H$2:$H$2906,$A41,'user stories'!$E$2:$E$2907,AI$1,'user stories'!$C$2:$C$2906,"accepted")</f>
        <v>#VALUE!</v>
      </c>
      <c r="AJ41" t="e">
        <f>SUMIFS('user stories'!$G$2:$G$2906,'user stories'!$H$2:$H$2906,$A41,'user stories'!$E$2:$E$2907,AJ$1,'user stories'!$C$2:$C$2906,"accepted")</f>
        <v>#VALUE!</v>
      </c>
      <c r="AK41" t="e">
        <f>SUMIFS('user stories'!$G$2:$G$2906,'user stories'!$H$2:$H$2906,$A41,'user stories'!$E$2:$E$2907,AK$1,'user stories'!$C$2:$C$2906,"accepted")</f>
        <v>#VALUE!</v>
      </c>
      <c r="AL41" t="e">
        <f>SUMIFS('user stories'!$G$2:$G$2906,'user stories'!$H$2:$H$2906,$A41,'user stories'!$E$2:$E$2907,AL$1,'user stories'!$C$2:$C$2906,"accepted")</f>
        <v>#VALUE!</v>
      </c>
      <c r="AM41" t="e">
        <f>SUMIFS('user stories'!$G$2:$G$2906,'user stories'!$H$2:$H$2906,$A41,'user stories'!$E$2:$E$2907,AM$1,'user stories'!$C$2:$C$2906,"accepted")</f>
        <v>#VALUE!</v>
      </c>
      <c r="AN41" t="e">
        <f>SUMIFS('user stories'!$G$2:$G$2906,'user stories'!$H$2:$H$2906,$A41,'user stories'!$E$2:$E$2907,AN$1,'user stories'!$C$2:$C$2906,"accepted")</f>
        <v>#VALUE!</v>
      </c>
      <c r="AO41" t="e">
        <f>SUMIFS('user stories'!$G$2:$G$2906,'user stories'!$H$2:$H$2906,$A41,'user stories'!$E$2:$E$2907,AO$1,'user stories'!$C$2:$C$2906,"accepted")</f>
        <v>#VALUE!</v>
      </c>
      <c r="AP41" t="e">
        <f>SUMIFS('user stories'!$G$2:$G$2906,'user stories'!$H$2:$H$2906,$A41,'user stories'!$E$2:$E$2907,AP$1,'user stories'!$C$2:$C$2906,"accepted")</f>
        <v>#VALUE!</v>
      </c>
      <c r="AQ41" t="e">
        <f>SUMIFS('user stories'!$G$2:$G$2906,'user stories'!$H$2:$H$2906,$A41,'user stories'!$E$2:$E$2907,AQ$1,'user stories'!$C$2:$C$2906,"accepted")</f>
        <v>#VALUE!</v>
      </c>
      <c r="AR41" t="e">
        <f>SUMIFS('user stories'!$G$2:$G$2906,'user stories'!$H$2:$H$2906,$A41,'user stories'!$E$2:$E$2907,AR$1,'user stories'!$C$2:$C$2906,"accepted")</f>
        <v>#VALUE!</v>
      </c>
      <c r="AS41" t="e">
        <f>SUMIFS('user stories'!$G$2:$G$2906,'user stories'!$H$2:$H$2906,$A41,'user stories'!$E$2:$E$2907,AS$1,'user stories'!$C$2:$C$2906,"accepted")</f>
        <v>#VALUE!</v>
      </c>
      <c r="AT41" t="e">
        <f>SUMIFS('user stories'!$G$2:$G$2906,'user stories'!$H$2:$H$2906,$A41,'user stories'!$E$2:$E$2907,AT$1,'user stories'!$C$2:$C$2906,"accepted")</f>
        <v>#VALUE!</v>
      </c>
      <c r="AU41" t="e">
        <f>SUMIFS('user stories'!$G$2:$G$2906,'user stories'!$H$2:$H$2906,$A41,'user stories'!$E$2:$E$2907,AU$1,'user stories'!$C$2:$C$2906,"accepted")</f>
        <v>#VALUE!</v>
      </c>
      <c r="AV41" t="e">
        <f>SUMIFS('user stories'!$G$2:$G$2906,'user stories'!$H$2:$H$2906,$A41,'user stories'!$E$2:$E$2907,AV$1,'user stories'!$C$2:$C$2906,"accepted")</f>
        <v>#VALUE!</v>
      </c>
      <c r="AW41" t="e">
        <f>SUMIFS('user stories'!$G$2:$G$2906,'user stories'!$H$2:$H$2906,$A41,'user stories'!$E$2:$E$2907,AW$1,'user stories'!$C$2:$C$2906,"accepted")</f>
        <v>#VALUE!</v>
      </c>
      <c r="AX41" t="e">
        <f>SUMIFS('user stories'!$G$2:$G$2906,'user stories'!$H$2:$H$2906,$A41,'user stories'!$E$2:$E$2907,AX$1,'user stories'!$C$2:$C$2906,"accepted")</f>
        <v>#VALUE!</v>
      </c>
      <c r="AY41" t="e">
        <f>SUMIFS('user stories'!$G$2:$G$2906,'user stories'!$H$2:$H$2906,$A41,'user stories'!$E$2:$E$2907,AY$1,'user stories'!$C$2:$C$2906,"accepted")</f>
        <v>#VALUE!</v>
      </c>
      <c r="AZ41" t="e">
        <f>SUMIFS('user stories'!$G$2:$G$2906,'user stories'!$H$2:$H$2906,$A41,'user stories'!$E$2:$E$2907,AZ$1,'user stories'!$C$2:$C$2906,"accepted")</f>
        <v>#VALUE!</v>
      </c>
      <c r="BA41" t="e">
        <f>SUMIFS('user stories'!$G$2:$G$2906,'user stories'!$H$2:$H$2906,$A41,'user stories'!$E$2:$E$2907,BA$1,'user stories'!$C$2:$C$2906,"accepted")</f>
        <v>#VALUE!</v>
      </c>
      <c r="BB41" t="e">
        <f>SUMIFS('user stories'!$G$2:$G$2906,'user stories'!$H$2:$H$2906,$A41,'user stories'!$E$2:$E$2907,BB$1,'user stories'!$C$2:$C$2906,"accepted")</f>
        <v>#VALUE!</v>
      </c>
      <c r="BC41" t="e">
        <f>SUMIFS('user stories'!$G$2:$G$2906,'user stories'!$H$2:$H$2906,$A41,'user stories'!$E$2:$E$2907,BC$1,'user stories'!$C$2:$C$2906,"accepted")</f>
        <v>#VALUE!</v>
      </c>
      <c r="BD41" s="3" t="e">
        <f t="shared" si="0"/>
        <v>#VALUE!</v>
      </c>
    </row>
    <row r="42" spans="1:56">
      <c r="A42" t="s">
        <v>516</v>
      </c>
      <c r="B42" t="e">
        <f>SUMIFS('user stories'!$G$2:$G$2906,'user stories'!$H$2:$H$2906,$A42,'user stories'!$E$2:$E$2907,B$1,'user stories'!$C$2:$C$2906,"accepted")</f>
        <v>#VALUE!</v>
      </c>
      <c r="C42" t="e">
        <f>SUMIFS('user stories'!$G$2:$G$2906,'user stories'!$H$2:$H$2906,$A42,'user stories'!$E$2:$E$2907,C$1,'user stories'!$C$2:$C$2906,"accepted")</f>
        <v>#VALUE!</v>
      </c>
      <c r="D42" t="e">
        <f>SUMIFS('user stories'!$G$2:$G$2906,'user stories'!$H$2:$H$2906,$A42,'user stories'!$E$2:$E$2907,D$1,'user stories'!$C$2:$C$2906,"accepted")</f>
        <v>#VALUE!</v>
      </c>
      <c r="E42" t="e">
        <f>SUMIFS('user stories'!$G$2:$G$2906,'user stories'!$H$2:$H$2906,$A42,'user stories'!$E$2:$E$2907,E$1,'user stories'!$C$2:$C$2906,"accepted")</f>
        <v>#VALUE!</v>
      </c>
      <c r="F42" t="e">
        <f>SUMIFS('user stories'!$G$2:$G$2906,'user stories'!$H$2:$H$2906,$A42,'user stories'!$E$2:$E$2907,F$1,'user stories'!$C$2:$C$2906,"accepted")</f>
        <v>#VALUE!</v>
      </c>
      <c r="G42" t="e">
        <f>SUMIFS('user stories'!$G$2:$G$2906,'user stories'!$H$2:$H$2906,$A42,'user stories'!$E$2:$E$2907,G$1,'user stories'!$C$2:$C$2906,"accepted")</f>
        <v>#VALUE!</v>
      </c>
      <c r="H42" t="e">
        <f>SUMIFS('user stories'!$G$2:$G$2906,'user stories'!$H$2:$H$2906,$A42,'user stories'!$E$2:$E$2907,H$1,'user stories'!$C$2:$C$2906,"accepted")</f>
        <v>#VALUE!</v>
      </c>
      <c r="I42" t="e">
        <f>SUMIFS('user stories'!$G$2:$G$2906,'user stories'!$H$2:$H$2906,$A42,'user stories'!$E$2:$E$2907,I$1,'user stories'!$C$2:$C$2906,"accepted")</f>
        <v>#VALUE!</v>
      </c>
      <c r="J42" t="e">
        <f>SUMIFS('user stories'!$G$2:$G$2906,'user stories'!$H$2:$H$2906,$A42,'user stories'!$E$2:$E$2907,J$1,'user stories'!$C$2:$C$2906,"accepted")</f>
        <v>#VALUE!</v>
      </c>
      <c r="K42" t="e">
        <f>SUMIFS('user stories'!$G$2:$G$2906,'user stories'!$H$2:$H$2906,$A42,'user stories'!$E$2:$E$2907,K$1,'user stories'!$C$2:$C$2906,"accepted")</f>
        <v>#VALUE!</v>
      </c>
      <c r="L42" t="e">
        <f>SUMIFS('user stories'!$G$2:$G$2906,'user stories'!$H$2:$H$2906,$A42,'user stories'!$E$2:$E$2907,L$1,'user stories'!$C$2:$C$2906,"accepted")</f>
        <v>#VALUE!</v>
      </c>
      <c r="M42" t="e">
        <f>SUMIFS('user stories'!$G$2:$G$2906,'user stories'!$H$2:$H$2906,$A42,'user stories'!$E$2:$E$2907,M$1,'user stories'!$C$2:$C$2906,"accepted")</f>
        <v>#VALUE!</v>
      </c>
      <c r="N42" t="e">
        <f>SUMIFS('user stories'!$G$2:$G$2906,'user stories'!$H$2:$H$2906,$A42,'user stories'!$E$2:$E$2907,N$1,'user stories'!$C$2:$C$2906,"accepted")</f>
        <v>#VALUE!</v>
      </c>
      <c r="O42" t="e">
        <f>SUMIFS('user stories'!$G$2:$G$2906,'user stories'!$H$2:$H$2906,$A42,'user stories'!$E$2:$E$2907,O$1,'user stories'!$C$2:$C$2906,"accepted")</f>
        <v>#VALUE!</v>
      </c>
      <c r="P42" t="e">
        <f>SUMIFS('user stories'!$G$2:$G$2906,'user stories'!$H$2:$H$2906,$A42,'user stories'!$E$2:$E$2907,P$1,'user stories'!$C$2:$C$2906,"accepted")</f>
        <v>#VALUE!</v>
      </c>
      <c r="Q42" t="e">
        <f>SUMIFS('user stories'!$G$2:$G$2906,'user stories'!$H$2:$H$2906,$A42,'user stories'!$E$2:$E$2907,Q$1,'user stories'!$C$2:$C$2906,"accepted")</f>
        <v>#VALUE!</v>
      </c>
      <c r="R42" t="e">
        <f>SUMIFS('user stories'!$G$2:$G$2906,'user stories'!$H$2:$H$2906,$A42,'user stories'!$E$2:$E$2907,R$1,'user stories'!$C$2:$C$2906,"accepted")</f>
        <v>#VALUE!</v>
      </c>
      <c r="S42" t="e">
        <f>SUMIFS('user stories'!$G$2:$G$2906,'user stories'!$H$2:$H$2906,$A42,'user stories'!$E$2:$E$2907,S$1,'user stories'!$C$2:$C$2906,"accepted")</f>
        <v>#VALUE!</v>
      </c>
      <c r="T42" t="e">
        <f>SUMIFS('user stories'!$G$2:$G$2906,'user stories'!$H$2:$H$2906,$A42,'user stories'!$E$2:$E$2907,T$1,'user stories'!$C$2:$C$2906,"accepted")</f>
        <v>#VALUE!</v>
      </c>
      <c r="U42" t="e">
        <f>SUMIFS('user stories'!$G$2:$G$2906,'user stories'!$H$2:$H$2906,$A42,'user stories'!$E$2:$E$2907,U$1,'user stories'!$C$2:$C$2906,"accepted")</f>
        <v>#VALUE!</v>
      </c>
      <c r="V42" t="e">
        <f>SUMIFS('user stories'!$G$2:$G$2906,'user stories'!$H$2:$H$2906,$A42,'user stories'!$E$2:$E$2907,V$1,'user stories'!$C$2:$C$2906,"accepted")</f>
        <v>#VALUE!</v>
      </c>
      <c r="W42" t="e">
        <f>SUMIFS('user stories'!$G$2:$G$2906,'user stories'!$H$2:$H$2906,$A42,'user stories'!$E$2:$E$2907,W$1,'user stories'!$C$2:$C$2906,"accepted")</f>
        <v>#VALUE!</v>
      </c>
      <c r="X42" t="e">
        <f>SUMIFS('user stories'!$G$2:$G$2906,'user stories'!$H$2:$H$2906,$A42,'user stories'!$E$2:$E$2907,X$1,'user stories'!$C$2:$C$2906,"accepted")</f>
        <v>#VALUE!</v>
      </c>
      <c r="Y42" t="e">
        <f>SUMIFS('user stories'!$G$2:$G$2906,'user stories'!$H$2:$H$2906,$A42,'user stories'!$E$2:$E$2907,Y$1,'user stories'!$C$2:$C$2906,"accepted")</f>
        <v>#VALUE!</v>
      </c>
      <c r="Z42" t="e">
        <f>SUMIFS('user stories'!$G$2:$G$2906,'user stories'!$H$2:$H$2906,$A42,'user stories'!$E$2:$E$2907,Z$1,'user stories'!$C$2:$C$2906,"accepted")</f>
        <v>#VALUE!</v>
      </c>
      <c r="AA42" t="e">
        <f>SUMIFS('user stories'!$G$2:$G$2906,'user stories'!$H$2:$H$2906,$A42,'user stories'!$E$2:$E$2907,AA$1,'user stories'!$C$2:$C$2906,"accepted")</f>
        <v>#VALUE!</v>
      </c>
      <c r="AB42" t="e">
        <f>SUMIFS('user stories'!$G$2:$G$2906,'user stories'!$H$2:$H$2906,$A42,'user stories'!$E$2:$E$2907,AB$1,'user stories'!$C$2:$C$2906,"accepted")</f>
        <v>#VALUE!</v>
      </c>
      <c r="AC42" t="e">
        <f>SUMIFS('user stories'!$G$2:$G$2906,'user stories'!$H$2:$H$2906,$A42,'user stories'!$E$2:$E$2907,AC$1,'user stories'!$C$2:$C$2906,"accepted")</f>
        <v>#VALUE!</v>
      </c>
      <c r="AD42" t="e">
        <f>SUMIFS('user stories'!$G$2:$G$2906,'user stories'!$H$2:$H$2906,$A42,'user stories'!$E$2:$E$2907,AD$1,'user stories'!$C$2:$C$2906,"accepted")</f>
        <v>#VALUE!</v>
      </c>
      <c r="AE42" t="e">
        <f>SUMIFS('user stories'!$G$2:$G$2906,'user stories'!$H$2:$H$2906,$A42,'user stories'!$E$2:$E$2907,AE$1,'user stories'!$C$2:$C$2906,"accepted")</f>
        <v>#VALUE!</v>
      </c>
      <c r="AF42" t="e">
        <f>SUMIFS('user stories'!$G$2:$G$2906,'user stories'!$H$2:$H$2906,$A42,'user stories'!$E$2:$E$2907,AF$1,'user stories'!$C$2:$C$2906,"accepted")</f>
        <v>#VALUE!</v>
      </c>
      <c r="AG42" t="e">
        <f>SUMIFS('user stories'!$G$2:$G$2906,'user stories'!$H$2:$H$2906,$A42,'user stories'!$E$2:$E$2907,AG$1,'user stories'!$C$2:$C$2906,"accepted")</f>
        <v>#VALUE!</v>
      </c>
      <c r="AH42" t="e">
        <f>SUMIFS('user stories'!$G$2:$G$2906,'user stories'!$H$2:$H$2906,$A42,'user stories'!$E$2:$E$2907,AH$1,'user stories'!$C$2:$C$2906,"accepted")</f>
        <v>#VALUE!</v>
      </c>
      <c r="AI42" t="e">
        <f>SUMIFS('user stories'!$G$2:$G$2906,'user stories'!$H$2:$H$2906,$A42,'user stories'!$E$2:$E$2907,AI$1,'user stories'!$C$2:$C$2906,"accepted")</f>
        <v>#VALUE!</v>
      </c>
      <c r="AJ42" t="e">
        <f>SUMIFS('user stories'!$G$2:$G$2906,'user stories'!$H$2:$H$2906,$A42,'user stories'!$E$2:$E$2907,AJ$1,'user stories'!$C$2:$C$2906,"accepted")</f>
        <v>#VALUE!</v>
      </c>
      <c r="AK42" t="e">
        <f>SUMIFS('user stories'!$G$2:$G$2906,'user stories'!$H$2:$H$2906,$A42,'user stories'!$E$2:$E$2907,AK$1,'user stories'!$C$2:$C$2906,"accepted")</f>
        <v>#VALUE!</v>
      </c>
      <c r="AL42" t="e">
        <f>SUMIFS('user stories'!$G$2:$G$2906,'user stories'!$H$2:$H$2906,$A42,'user stories'!$E$2:$E$2907,AL$1,'user stories'!$C$2:$C$2906,"accepted")</f>
        <v>#VALUE!</v>
      </c>
      <c r="AM42" t="e">
        <f>SUMIFS('user stories'!$G$2:$G$2906,'user stories'!$H$2:$H$2906,$A42,'user stories'!$E$2:$E$2907,AM$1,'user stories'!$C$2:$C$2906,"accepted")</f>
        <v>#VALUE!</v>
      </c>
      <c r="AN42" t="e">
        <f>SUMIFS('user stories'!$G$2:$G$2906,'user stories'!$H$2:$H$2906,$A42,'user stories'!$E$2:$E$2907,AN$1,'user stories'!$C$2:$C$2906,"accepted")</f>
        <v>#VALUE!</v>
      </c>
      <c r="AO42" t="e">
        <f>SUMIFS('user stories'!$G$2:$G$2906,'user stories'!$H$2:$H$2906,$A42,'user stories'!$E$2:$E$2907,AO$1,'user stories'!$C$2:$C$2906,"accepted")</f>
        <v>#VALUE!</v>
      </c>
      <c r="AP42" t="e">
        <f>SUMIFS('user stories'!$G$2:$G$2906,'user stories'!$H$2:$H$2906,$A42,'user stories'!$E$2:$E$2907,AP$1,'user stories'!$C$2:$C$2906,"accepted")</f>
        <v>#VALUE!</v>
      </c>
      <c r="AQ42" t="e">
        <f>SUMIFS('user stories'!$G$2:$G$2906,'user stories'!$H$2:$H$2906,$A42,'user stories'!$E$2:$E$2907,AQ$1,'user stories'!$C$2:$C$2906,"accepted")</f>
        <v>#VALUE!</v>
      </c>
      <c r="AR42" t="e">
        <f>SUMIFS('user stories'!$G$2:$G$2906,'user stories'!$H$2:$H$2906,$A42,'user stories'!$E$2:$E$2907,AR$1,'user stories'!$C$2:$C$2906,"accepted")</f>
        <v>#VALUE!</v>
      </c>
      <c r="AS42" t="e">
        <f>SUMIFS('user stories'!$G$2:$G$2906,'user stories'!$H$2:$H$2906,$A42,'user stories'!$E$2:$E$2907,AS$1,'user stories'!$C$2:$C$2906,"accepted")</f>
        <v>#VALUE!</v>
      </c>
      <c r="AT42" t="e">
        <f>SUMIFS('user stories'!$G$2:$G$2906,'user stories'!$H$2:$H$2906,$A42,'user stories'!$E$2:$E$2907,AT$1,'user stories'!$C$2:$C$2906,"accepted")</f>
        <v>#VALUE!</v>
      </c>
      <c r="AU42" t="e">
        <f>SUMIFS('user stories'!$G$2:$G$2906,'user stories'!$H$2:$H$2906,$A42,'user stories'!$E$2:$E$2907,AU$1,'user stories'!$C$2:$C$2906,"accepted")</f>
        <v>#VALUE!</v>
      </c>
      <c r="AV42" t="e">
        <f>SUMIFS('user stories'!$G$2:$G$2906,'user stories'!$H$2:$H$2906,$A42,'user stories'!$E$2:$E$2907,AV$1,'user stories'!$C$2:$C$2906,"accepted")</f>
        <v>#VALUE!</v>
      </c>
      <c r="AW42" t="e">
        <f>SUMIFS('user stories'!$G$2:$G$2906,'user stories'!$H$2:$H$2906,$A42,'user stories'!$E$2:$E$2907,AW$1,'user stories'!$C$2:$C$2906,"accepted")</f>
        <v>#VALUE!</v>
      </c>
      <c r="AX42" t="e">
        <f>SUMIFS('user stories'!$G$2:$G$2906,'user stories'!$H$2:$H$2906,$A42,'user stories'!$E$2:$E$2907,AX$1,'user stories'!$C$2:$C$2906,"accepted")</f>
        <v>#VALUE!</v>
      </c>
      <c r="AY42" t="e">
        <f>SUMIFS('user stories'!$G$2:$G$2906,'user stories'!$H$2:$H$2906,$A42,'user stories'!$E$2:$E$2907,AY$1,'user stories'!$C$2:$C$2906,"accepted")</f>
        <v>#VALUE!</v>
      </c>
      <c r="AZ42" t="e">
        <f>SUMIFS('user stories'!$G$2:$G$2906,'user stories'!$H$2:$H$2906,$A42,'user stories'!$E$2:$E$2907,AZ$1,'user stories'!$C$2:$C$2906,"accepted")</f>
        <v>#VALUE!</v>
      </c>
      <c r="BA42" t="e">
        <f>SUMIFS('user stories'!$G$2:$G$2906,'user stories'!$H$2:$H$2906,$A42,'user stories'!$E$2:$E$2907,BA$1,'user stories'!$C$2:$C$2906,"accepted")</f>
        <v>#VALUE!</v>
      </c>
      <c r="BB42" t="e">
        <f>SUMIFS('user stories'!$G$2:$G$2906,'user stories'!$H$2:$H$2906,$A42,'user stories'!$E$2:$E$2907,BB$1,'user stories'!$C$2:$C$2906,"accepted")</f>
        <v>#VALUE!</v>
      </c>
      <c r="BC42" t="e">
        <f>SUMIFS('user stories'!$G$2:$G$2906,'user stories'!$H$2:$H$2906,$A42,'user stories'!$E$2:$E$2907,BC$1,'user stories'!$C$2:$C$2906,"accepted")</f>
        <v>#VALUE!</v>
      </c>
      <c r="BD42" s="3" t="e">
        <f t="shared" si="0"/>
        <v>#VALUE!</v>
      </c>
    </row>
    <row r="43" spans="1:56">
      <c r="A43" t="s">
        <v>474</v>
      </c>
      <c r="B43" t="e">
        <f>SUMIFS('user stories'!$G$2:$G$2906,'user stories'!$H$2:$H$2906,$A43,'user stories'!$E$2:$E$2907,B$1,'user stories'!$C$2:$C$2906,"accepted")</f>
        <v>#VALUE!</v>
      </c>
      <c r="C43" t="e">
        <f>SUMIFS('user stories'!$G$2:$G$2906,'user stories'!$H$2:$H$2906,$A43,'user stories'!$E$2:$E$2907,C$1,'user stories'!$C$2:$C$2906,"accepted")</f>
        <v>#VALUE!</v>
      </c>
      <c r="D43" t="e">
        <f>SUMIFS('user stories'!$G$2:$G$2906,'user stories'!$H$2:$H$2906,$A43,'user stories'!$E$2:$E$2907,D$1,'user stories'!$C$2:$C$2906,"accepted")</f>
        <v>#VALUE!</v>
      </c>
      <c r="E43" t="e">
        <f>SUMIFS('user stories'!$G$2:$G$2906,'user stories'!$H$2:$H$2906,$A43,'user stories'!$E$2:$E$2907,E$1,'user stories'!$C$2:$C$2906,"accepted")</f>
        <v>#VALUE!</v>
      </c>
      <c r="F43" t="e">
        <f>SUMIFS('user stories'!$G$2:$G$2906,'user stories'!$H$2:$H$2906,$A43,'user stories'!$E$2:$E$2907,F$1,'user stories'!$C$2:$C$2906,"accepted")</f>
        <v>#VALUE!</v>
      </c>
      <c r="G43" t="e">
        <f>SUMIFS('user stories'!$G$2:$G$2906,'user stories'!$H$2:$H$2906,$A43,'user stories'!$E$2:$E$2907,G$1,'user stories'!$C$2:$C$2906,"accepted")</f>
        <v>#VALUE!</v>
      </c>
      <c r="H43" t="e">
        <f>SUMIFS('user stories'!$G$2:$G$2906,'user stories'!$H$2:$H$2906,$A43,'user stories'!$E$2:$E$2907,H$1,'user stories'!$C$2:$C$2906,"accepted")</f>
        <v>#VALUE!</v>
      </c>
      <c r="I43" t="e">
        <f>SUMIFS('user stories'!$G$2:$G$2906,'user stories'!$H$2:$H$2906,$A43,'user stories'!$E$2:$E$2907,I$1,'user stories'!$C$2:$C$2906,"accepted")</f>
        <v>#VALUE!</v>
      </c>
      <c r="J43" t="e">
        <f>SUMIFS('user stories'!$G$2:$G$2906,'user stories'!$H$2:$H$2906,$A43,'user stories'!$E$2:$E$2907,J$1,'user stories'!$C$2:$C$2906,"accepted")</f>
        <v>#VALUE!</v>
      </c>
      <c r="K43" t="e">
        <f>SUMIFS('user stories'!$G$2:$G$2906,'user stories'!$H$2:$H$2906,$A43,'user stories'!$E$2:$E$2907,K$1,'user stories'!$C$2:$C$2906,"accepted")</f>
        <v>#VALUE!</v>
      </c>
      <c r="L43" t="e">
        <f>SUMIFS('user stories'!$G$2:$G$2906,'user stories'!$H$2:$H$2906,$A43,'user stories'!$E$2:$E$2907,L$1,'user stories'!$C$2:$C$2906,"accepted")</f>
        <v>#VALUE!</v>
      </c>
      <c r="M43" t="e">
        <f>SUMIFS('user stories'!$G$2:$G$2906,'user stories'!$H$2:$H$2906,$A43,'user stories'!$E$2:$E$2907,M$1,'user stories'!$C$2:$C$2906,"accepted")</f>
        <v>#VALUE!</v>
      </c>
      <c r="N43" t="e">
        <f>SUMIFS('user stories'!$G$2:$G$2906,'user stories'!$H$2:$H$2906,$A43,'user stories'!$E$2:$E$2907,N$1,'user stories'!$C$2:$C$2906,"accepted")</f>
        <v>#VALUE!</v>
      </c>
      <c r="O43" t="e">
        <f>SUMIFS('user stories'!$G$2:$G$2906,'user stories'!$H$2:$H$2906,$A43,'user stories'!$E$2:$E$2907,O$1,'user stories'!$C$2:$C$2906,"accepted")</f>
        <v>#VALUE!</v>
      </c>
      <c r="P43" t="e">
        <f>SUMIFS('user stories'!$G$2:$G$2906,'user stories'!$H$2:$H$2906,$A43,'user stories'!$E$2:$E$2907,P$1,'user stories'!$C$2:$C$2906,"accepted")</f>
        <v>#VALUE!</v>
      </c>
      <c r="Q43" t="e">
        <f>SUMIFS('user stories'!$G$2:$G$2906,'user stories'!$H$2:$H$2906,$A43,'user stories'!$E$2:$E$2907,Q$1,'user stories'!$C$2:$C$2906,"accepted")</f>
        <v>#VALUE!</v>
      </c>
      <c r="R43" t="e">
        <f>SUMIFS('user stories'!$G$2:$G$2906,'user stories'!$H$2:$H$2906,$A43,'user stories'!$E$2:$E$2907,R$1,'user stories'!$C$2:$C$2906,"accepted")</f>
        <v>#VALUE!</v>
      </c>
      <c r="S43" t="e">
        <f>SUMIFS('user stories'!$G$2:$G$2906,'user stories'!$H$2:$H$2906,$A43,'user stories'!$E$2:$E$2907,S$1,'user stories'!$C$2:$C$2906,"accepted")</f>
        <v>#VALUE!</v>
      </c>
      <c r="T43" t="e">
        <f>SUMIFS('user stories'!$G$2:$G$2906,'user stories'!$H$2:$H$2906,$A43,'user stories'!$E$2:$E$2907,T$1,'user stories'!$C$2:$C$2906,"accepted")</f>
        <v>#VALUE!</v>
      </c>
      <c r="U43" t="e">
        <f>SUMIFS('user stories'!$G$2:$G$2906,'user stories'!$H$2:$H$2906,$A43,'user stories'!$E$2:$E$2907,U$1,'user stories'!$C$2:$C$2906,"accepted")</f>
        <v>#VALUE!</v>
      </c>
      <c r="V43" t="e">
        <f>SUMIFS('user stories'!$G$2:$G$2906,'user stories'!$H$2:$H$2906,$A43,'user stories'!$E$2:$E$2907,V$1,'user stories'!$C$2:$C$2906,"accepted")</f>
        <v>#VALUE!</v>
      </c>
      <c r="W43" t="e">
        <f>SUMIFS('user stories'!$G$2:$G$2906,'user stories'!$H$2:$H$2906,$A43,'user stories'!$E$2:$E$2907,W$1,'user stories'!$C$2:$C$2906,"accepted")</f>
        <v>#VALUE!</v>
      </c>
      <c r="X43" t="e">
        <f>SUMIFS('user stories'!$G$2:$G$2906,'user stories'!$H$2:$H$2906,$A43,'user stories'!$E$2:$E$2907,X$1,'user stories'!$C$2:$C$2906,"accepted")</f>
        <v>#VALUE!</v>
      </c>
      <c r="Y43" t="e">
        <f>SUMIFS('user stories'!$G$2:$G$2906,'user stories'!$H$2:$H$2906,$A43,'user stories'!$E$2:$E$2907,Y$1,'user stories'!$C$2:$C$2906,"accepted")</f>
        <v>#VALUE!</v>
      </c>
      <c r="Z43" t="e">
        <f>SUMIFS('user stories'!$G$2:$G$2906,'user stories'!$H$2:$H$2906,$A43,'user stories'!$E$2:$E$2907,Z$1,'user stories'!$C$2:$C$2906,"accepted")</f>
        <v>#VALUE!</v>
      </c>
      <c r="AA43" t="e">
        <f>SUMIFS('user stories'!$G$2:$G$2906,'user stories'!$H$2:$H$2906,$A43,'user stories'!$E$2:$E$2907,AA$1,'user stories'!$C$2:$C$2906,"accepted")</f>
        <v>#VALUE!</v>
      </c>
      <c r="AB43" t="e">
        <f>SUMIFS('user stories'!$G$2:$G$2906,'user stories'!$H$2:$H$2906,$A43,'user stories'!$E$2:$E$2907,AB$1,'user stories'!$C$2:$C$2906,"accepted")</f>
        <v>#VALUE!</v>
      </c>
      <c r="AC43" t="e">
        <f>SUMIFS('user stories'!$G$2:$G$2906,'user stories'!$H$2:$H$2906,$A43,'user stories'!$E$2:$E$2907,AC$1,'user stories'!$C$2:$C$2906,"accepted")</f>
        <v>#VALUE!</v>
      </c>
      <c r="AD43" t="e">
        <f>SUMIFS('user stories'!$G$2:$G$2906,'user stories'!$H$2:$H$2906,$A43,'user stories'!$E$2:$E$2907,AD$1,'user stories'!$C$2:$C$2906,"accepted")</f>
        <v>#VALUE!</v>
      </c>
      <c r="AE43" t="e">
        <f>SUMIFS('user stories'!$G$2:$G$2906,'user stories'!$H$2:$H$2906,$A43,'user stories'!$E$2:$E$2907,AE$1,'user stories'!$C$2:$C$2906,"accepted")</f>
        <v>#VALUE!</v>
      </c>
      <c r="AF43" t="e">
        <f>SUMIFS('user stories'!$G$2:$G$2906,'user stories'!$H$2:$H$2906,$A43,'user stories'!$E$2:$E$2907,AF$1,'user stories'!$C$2:$C$2906,"accepted")</f>
        <v>#VALUE!</v>
      </c>
      <c r="AG43" t="e">
        <f>SUMIFS('user stories'!$G$2:$G$2906,'user stories'!$H$2:$H$2906,$A43,'user stories'!$E$2:$E$2907,AG$1,'user stories'!$C$2:$C$2906,"accepted")</f>
        <v>#VALUE!</v>
      </c>
      <c r="AH43" t="e">
        <f>SUMIFS('user stories'!$G$2:$G$2906,'user stories'!$H$2:$H$2906,$A43,'user stories'!$E$2:$E$2907,AH$1,'user stories'!$C$2:$C$2906,"accepted")</f>
        <v>#VALUE!</v>
      </c>
      <c r="AI43" t="e">
        <f>SUMIFS('user stories'!$G$2:$G$2906,'user stories'!$H$2:$H$2906,$A43,'user stories'!$E$2:$E$2907,AI$1,'user stories'!$C$2:$C$2906,"accepted")</f>
        <v>#VALUE!</v>
      </c>
      <c r="AJ43" t="e">
        <f>SUMIFS('user stories'!$G$2:$G$2906,'user stories'!$H$2:$H$2906,$A43,'user stories'!$E$2:$E$2907,AJ$1,'user stories'!$C$2:$C$2906,"accepted")</f>
        <v>#VALUE!</v>
      </c>
      <c r="AK43" t="e">
        <f>SUMIFS('user stories'!$G$2:$G$2906,'user stories'!$H$2:$H$2906,$A43,'user stories'!$E$2:$E$2907,AK$1,'user stories'!$C$2:$C$2906,"accepted")</f>
        <v>#VALUE!</v>
      </c>
      <c r="AL43" t="e">
        <f>SUMIFS('user stories'!$G$2:$G$2906,'user stories'!$H$2:$H$2906,$A43,'user stories'!$E$2:$E$2907,AL$1,'user stories'!$C$2:$C$2906,"accepted")</f>
        <v>#VALUE!</v>
      </c>
      <c r="AM43" t="e">
        <f>SUMIFS('user stories'!$G$2:$G$2906,'user stories'!$H$2:$H$2906,$A43,'user stories'!$E$2:$E$2907,AM$1,'user stories'!$C$2:$C$2906,"accepted")</f>
        <v>#VALUE!</v>
      </c>
      <c r="AN43" t="e">
        <f>SUMIFS('user stories'!$G$2:$G$2906,'user stories'!$H$2:$H$2906,$A43,'user stories'!$E$2:$E$2907,AN$1,'user stories'!$C$2:$C$2906,"accepted")</f>
        <v>#VALUE!</v>
      </c>
      <c r="AO43" t="e">
        <f>SUMIFS('user stories'!$G$2:$G$2906,'user stories'!$H$2:$H$2906,$A43,'user stories'!$E$2:$E$2907,AO$1,'user stories'!$C$2:$C$2906,"accepted")</f>
        <v>#VALUE!</v>
      </c>
      <c r="AP43" t="e">
        <f>SUMIFS('user stories'!$G$2:$G$2906,'user stories'!$H$2:$H$2906,$A43,'user stories'!$E$2:$E$2907,AP$1,'user stories'!$C$2:$C$2906,"accepted")</f>
        <v>#VALUE!</v>
      </c>
      <c r="AQ43" t="e">
        <f>SUMIFS('user stories'!$G$2:$G$2906,'user stories'!$H$2:$H$2906,$A43,'user stories'!$E$2:$E$2907,AQ$1,'user stories'!$C$2:$C$2906,"accepted")</f>
        <v>#VALUE!</v>
      </c>
      <c r="AR43" t="e">
        <f>SUMIFS('user stories'!$G$2:$G$2906,'user stories'!$H$2:$H$2906,$A43,'user stories'!$E$2:$E$2907,AR$1,'user stories'!$C$2:$C$2906,"accepted")</f>
        <v>#VALUE!</v>
      </c>
      <c r="AS43" t="e">
        <f>SUMIFS('user stories'!$G$2:$G$2906,'user stories'!$H$2:$H$2906,$A43,'user stories'!$E$2:$E$2907,AS$1,'user stories'!$C$2:$C$2906,"accepted")</f>
        <v>#VALUE!</v>
      </c>
      <c r="AT43" t="e">
        <f>SUMIFS('user stories'!$G$2:$G$2906,'user stories'!$H$2:$H$2906,$A43,'user stories'!$E$2:$E$2907,AT$1,'user stories'!$C$2:$C$2906,"accepted")</f>
        <v>#VALUE!</v>
      </c>
      <c r="AU43" t="e">
        <f>SUMIFS('user stories'!$G$2:$G$2906,'user stories'!$H$2:$H$2906,$A43,'user stories'!$E$2:$E$2907,AU$1,'user stories'!$C$2:$C$2906,"accepted")</f>
        <v>#VALUE!</v>
      </c>
      <c r="AV43" t="e">
        <f>SUMIFS('user stories'!$G$2:$G$2906,'user stories'!$H$2:$H$2906,$A43,'user stories'!$E$2:$E$2907,AV$1,'user stories'!$C$2:$C$2906,"accepted")</f>
        <v>#VALUE!</v>
      </c>
      <c r="AW43" t="e">
        <f>SUMIFS('user stories'!$G$2:$G$2906,'user stories'!$H$2:$H$2906,$A43,'user stories'!$E$2:$E$2907,AW$1,'user stories'!$C$2:$C$2906,"accepted")</f>
        <v>#VALUE!</v>
      </c>
      <c r="AX43" t="e">
        <f>SUMIFS('user stories'!$G$2:$G$2906,'user stories'!$H$2:$H$2906,$A43,'user stories'!$E$2:$E$2907,AX$1,'user stories'!$C$2:$C$2906,"accepted")</f>
        <v>#VALUE!</v>
      </c>
      <c r="AY43" t="e">
        <f>SUMIFS('user stories'!$G$2:$G$2906,'user stories'!$H$2:$H$2906,$A43,'user stories'!$E$2:$E$2907,AY$1,'user stories'!$C$2:$C$2906,"accepted")</f>
        <v>#VALUE!</v>
      </c>
      <c r="AZ43" t="e">
        <f>SUMIFS('user stories'!$G$2:$G$2906,'user stories'!$H$2:$H$2906,$A43,'user stories'!$E$2:$E$2907,AZ$1,'user stories'!$C$2:$C$2906,"accepted")</f>
        <v>#VALUE!</v>
      </c>
      <c r="BA43" t="e">
        <f>SUMIFS('user stories'!$G$2:$G$2906,'user stories'!$H$2:$H$2906,$A43,'user stories'!$E$2:$E$2907,BA$1,'user stories'!$C$2:$C$2906,"accepted")</f>
        <v>#VALUE!</v>
      </c>
      <c r="BB43" t="e">
        <f>SUMIFS('user stories'!$G$2:$G$2906,'user stories'!$H$2:$H$2906,$A43,'user stories'!$E$2:$E$2907,BB$1,'user stories'!$C$2:$C$2906,"accepted")</f>
        <v>#VALUE!</v>
      </c>
      <c r="BC43" t="e">
        <f>SUMIFS('user stories'!$G$2:$G$2906,'user stories'!$H$2:$H$2906,$A43,'user stories'!$E$2:$E$2907,BC$1,'user stories'!$C$2:$C$2906,"accepted")</f>
        <v>#VALUE!</v>
      </c>
      <c r="BD43" s="3" t="e">
        <f t="shared" si="0"/>
        <v>#VALUE!</v>
      </c>
    </row>
    <row r="44" spans="1:56">
      <c r="A44" t="s">
        <v>536</v>
      </c>
      <c r="B44" t="e">
        <f>SUMIFS('user stories'!$G$2:$G$2906,'user stories'!$H$2:$H$2906,$A44,'user stories'!$E$2:$E$2907,B$1,'user stories'!$C$2:$C$2906,"accepted")</f>
        <v>#VALUE!</v>
      </c>
      <c r="C44" t="e">
        <f>SUMIFS('user stories'!$G$2:$G$2906,'user stories'!$H$2:$H$2906,$A44,'user stories'!$E$2:$E$2907,C$1,'user stories'!$C$2:$C$2906,"accepted")</f>
        <v>#VALUE!</v>
      </c>
      <c r="D44" t="e">
        <f>SUMIFS('user stories'!$G$2:$G$2906,'user stories'!$H$2:$H$2906,$A44,'user stories'!$E$2:$E$2907,D$1,'user stories'!$C$2:$C$2906,"accepted")</f>
        <v>#VALUE!</v>
      </c>
      <c r="E44" t="e">
        <f>SUMIFS('user stories'!$G$2:$G$2906,'user stories'!$H$2:$H$2906,$A44,'user stories'!$E$2:$E$2907,E$1,'user stories'!$C$2:$C$2906,"accepted")</f>
        <v>#VALUE!</v>
      </c>
      <c r="F44" t="e">
        <f>SUMIFS('user stories'!$G$2:$G$2906,'user stories'!$H$2:$H$2906,$A44,'user stories'!$E$2:$E$2907,F$1,'user stories'!$C$2:$C$2906,"accepted")</f>
        <v>#VALUE!</v>
      </c>
      <c r="G44" t="e">
        <f>SUMIFS('user stories'!$G$2:$G$2906,'user stories'!$H$2:$H$2906,$A44,'user stories'!$E$2:$E$2907,G$1,'user stories'!$C$2:$C$2906,"accepted")</f>
        <v>#VALUE!</v>
      </c>
      <c r="H44" t="e">
        <f>SUMIFS('user stories'!$G$2:$G$2906,'user stories'!$H$2:$H$2906,$A44,'user stories'!$E$2:$E$2907,H$1,'user stories'!$C$2:$C$2906,"accepted")</f>
        <v>#VALUE!</v>
      </c>
      <c r="I44" t="e">
        <f>SUMIFS('user stories'!$G$2:$G$2906,'user stories'!$H$2:$H$2906,$A44,'user stories'!$E$2:$E$2907,I$1,'user stories'!$C$2:$C$2906,"accepted")</f>
        <v>#VALUE!</v>
      </c>
      <c r="J44" t="e">
        <f>SUMIFS('user stories'!$G$2:$G$2906,'user stories'!$H$2:$H$2906,$A44,'user stories'!$E$2:$E$2907,J$1,'user stories'!$C$2:$C$2906,"accepted")</f>
        <v>#VALUE!</v>
      </c>
      <c r="K44" t="e">
        <f>SUMIFS('user stories'!$G$2:$G$2906,'user stories'!$H$2:$H$2906,$A44,'user stories'!$E$2:$E$2907,K$1,'user stories'!$C$2:$C$2906,"accepted")</f>
        <v>#VALUE!</v>
      </c>
      <c r="L44" t="e">
        <f>SUMIFS('user stories'!$G$2:$G$2906,'user stories'!$H$2:$H$2906,$A44,'user stories'!$E$2:$E$2907,L$1,'user stories'!$C$2:$C$2906,"accepted")</f>
        <v>#VALUE!</v>
      </c>
      <c r="M44" t="e">
        <f>SUMIFS('user stories'!$G$2:$G$2906,'user stories'!$H$2:$H$2906,$A44,'user stories'!$E$2:$E$2907,M$1,'user stories'!$C$2:$C$2906,"accepted")</f>
        <v>#VALUE!</v>
      </c>
      <c r="N44" t="e">
        <f>SUMIFS('user stories'!$G$2:$G$2906,'user stories'!$H$2:$H$2906,$A44,'user stories'!$E$2:$E$2907,N$1,'user stories'!$C$2:$C$2906,"accepted")</f>
        <v>#VALUE!</v>
      </c>
      <c r="O44" t="e">
        <f>SUMIFS('user stories'!$G$2:$G$2906,'user stories'!$H$2:$H$2906,$A44,'user stories'!$E$2:$E$2907,O$1,'user stories'!$C$2:$C$2906,"accepted")</f>
        <v>#VALUE!</v>
      </c>
      <c r="P44" t="e">
        <f>SUMIFS('user stories'!$G$2:$G$2906,'user stories'!$H$2:$H$2906,$A44,'user stories'!$E$2:$E$2907,P$1,'user stories'!$C$2:$C$2906,"accepted")</f>
        <v>#VALUE!</v>
      </c>
      <c r="Q44" t="e">
        <f>SUMIFS('user stories'!$G$2:$G$2906,'user stories'!$H$2:$H$2906,$A44,'user stories'!$E$2:$E$2907,Q$1,'user stories'!$C$2:$C$2906,"accepted")</f>
        <v>#VALUE!</v>
      </c>
      <c r="R44" t="e">
        <f>SUMIFS('user stories'!$G$2:$G$2906,'user stories'!$H$2:$H$2906,$A44,'user stories'!$E$2:$E$2907,R$1,'user stories'!$C$2:$C$2906,"accepted")</f>
        <v>#VALUE!</v>
      </c>
      <c r="S44" t="e">
        <f>SUMIFS('user stories'!$G$2:$G$2906,'user stories'!$H$2:$H$2906,$A44,'user stories'!$E$2:$E$2907,S$1,'user stories'!$C$2:$C$2906,"accepted")</f>
        <v>#VALUE!</v>
      </c>
      <c r="T44" t="e">
        <f>SUMIFS('user stories'!$G$2:$G$2906,'user stories'!$H$2:$H$2906,$A44,'user stories'!$E$2:$E$2907,T$1,'user stories'!$C$2:$C$2906,"accepted")</f>
        <v>#VALUE!</v>
      </c>
      <c r="U44" t="e">
        <f>SUMIFS('user stories'!$G$2:$G$2906,'user stories'!$H$2:$H$2906,$A44,'user stories'!$E$2:$E$2907,U$1,'user stories'!$C$2:$C$2906,"accepted")</f>
        <v>#VALUE!</v>
      </c>
      <c r="V44" t="e">
        <f>SUMIFS('user stories'!$G$2:$G$2906,'user stories'!$H$2:$H$2906,$A44,'user stories'!$E$2:$E$2907,V$1,'user stories'!$C$2:$C$2906,"accepted")</f>
        <v>#VALUE!</v>
      </c>
      <c r="W44" t="e">
        <f>SUMIFS('user stories'!$G$2:$G$2906,'user stories'!$H$2:$H$2906,$A44,'user stories'!$E$2:$E$2907,W$1,'user stories'!$C$2:$C$2906,"accepted")</f>
        <v>#VALUE!</v>
      </c>
      <c r="X44" t="e">
        <f>SUMIFS('user stories'!$G$2:$G$2906,'user stories'!$H$2:$H$2906,$A44,'user stories'!$E$2:$E$2907,X$1,'user stories'!$C$2:$C$2906,"accepted")</f>
        <v>#VALUE!</v>
      </c>
      <c r="Y44" t="e">
        <f>SUMIFS('user stories'!$G$2:$G$2906,'user stories'!$H$2:$H$2906,$A44,'user stories'!$E$2:$E$2907,Y$1,'user stories'!$C$2:$C$2906,"accepted")</f>
        <v>#VALUE!</v>
      </c>
      <c r="Z44" t="e">
        <f>SUMIFS('user stories'!$G$2:$G$2906,'user stories'!$H$2:$H$2906,$A44,'user stories'!$E$2:$E$2907,Z$1,'user stories'!$C$2:$C$2906,"accepted")</f>
        <v>#VALUE!</v>
      </c>
      <c r="AA44" t="e">
        <f>SUMIFS('user stories'!$G$2:$G$2906,'user stories'!$H$2:$H$2906,$A44,'user stories'!$E$2:$E$2907,AA$1,'user stories'!$C$2:$C$2906,"accepted")</f>
        <v>#VALUE!</v>
      </c>
      <c r="AB44" t="e">
        <f>SUMIFS('user stories'!$G$2:$G$2906,'user stories'!$H$2:$H$2906,$A44,'user stories'!$E$2:$E$2907,AB$1,'user stories'!$C$2:$C$2906,"accepted")</f>
        <v>#VALUE!</v>
      </c>
      <c r="AC44" t="e">
        <f>SUMIFS('user stories'!$G$2:$G$2906,'user stories'!$H$2:$H$2906,$A44,'user stories'!$E$2:$E$2907,AC$1,'user stories'!$C$2:$C$2906,"accepted")</f>
        <v>#VALUE!</v>
      </c>
      <c r="AD44" t="e">
        <f>SUMIFS('user stories'!$G$2:$G$2906,'user stories'!$H$2:$H$2906,$A44,'user stories'!$E$2:$E$2907,AD$1,'user stories'!$C$2:$C$2906,"accepted")</f>
        <v>#VALUE!</v>
      </c>
      <c r="AE44" t="e">
        <f>SUMIFS('user stories'!$G$2:$G$2906,'user stories'!$H$2:$H$2906,$A44,'user stories'!$E$2:$E$2907,AE$1,'user stories'!$C$2:$C$2906,"accepted")</f>
        <v>#VALUE!</v>
      </c>
      <c r="AF44" t="e">
        <f>SUMIFS('user stories'!$G$2:$G$2906,'user stories'!$H$2:$H$2906,$A44,'user stories'!$E$2:$E$2907,AF$1,'user stories'!$C$2:$C$2906,"accepted")</f>
        <v>#VALUE!</v>
      </c>
      <c r="AG44" t="e">
        <f>SUMIFS('user stories'!$G$2:$G$2906,'user stories'!$H$2:$H$2906,$A44,'user stories'!$E$2:$E$2907,AG$1,'user stories'!$C$2:$C$2906,"accepted")</f>
        <v>#VALUE!</v>
      </c>
      <c r="AH44" t="e">
        <f>SUMIFS('user stories'!$G$2:$G$2906,'user stories'!$H$2:$H$2906,$A44,'user stories'!$E$2:$E$2907,AH$1,'user stories'!$C$2:$C$2906,"accepted")</f>
        <v>#VALUE!</v>
      </c>
      <c r="AI44" t="e">
        <f>SUMIFS('user stories'!$G$2:$G$2906,'user stories'!$H$2:$H$2906,$A44,'user stories'!$E$2:$E$2907,AI$1,'user stories'!$C$2:$C$2906,"accepted")</f>
        <v>#VALUE!</v>
      </c>
      <c r="AJ44" t="e">
        <f>SUMIFS('user stories'!$G$2:$G$2906,'user stories'!$H$2:$H$2906,$A44,'user stories'!$E$2:$E$2907,AJ$1,'user stories'!$C$2:$C$2906,"accepted")</f>
        <v>#VALUE!</v>
      </c>
      <c r="AK44" t="e">
        <f>SUMIFS('user stories'!$G$2:$G$2906,'user stories'!$H$2:$H$2906,$A44,'user stories'!$E$2:$E$2907,AK$1,'user stories'!$C$2:$C$2906,"accepted")</f>
        <v>#VALUE!</v>
      </c>
      <c r="AL44" t="e">
        <f>SUMIFS('user stories'!$G$2:$G$2906,'user stories'!$H$2:$H$2906,$A44,'user stories'!$E$2:$E$2907,AL$1,'user stories'!$C$2:$C$2906,"accepted")</f>
        <v>#VALUE!</v>
      </c>
      <c r="AM44" t="e">
        <f>SUMIFS('user stories'!$G$2:$G$2906,'user stories'!$H$2:$H$2906,$A44,'user stories'!$E$2:$E$2907,AM$1,'user stories'!$C$2:$C$2906,"accepted")</f>
        <v>#VALUE!</v>
      </c>
      <c r="AN44" t="e">
        <f>SUMIFS('user stories'!$G$2:$G$2906,'user stories'!$H$2:$H$2906,$A44,'user stories'!$E$2:$E$2907,AN$1,'user stories'!$C$2:$C$2906,"accepted")</f>
        <v>#VALUE!</v>
      </c>
      <c r="AO44" t="e">
        <f>SUMIFS('user stories'!$G$2:$G$2906,'user stories'!$H$2:$H$2906,$A44,'user stories'!$E$2:$E$2907,AO$1,'user stories'!$C$2:$C$2906,"accepted")</f>
        <v>#VALUE!</v>
      </c>
      <c r="AP44" t="e">
        <f>SUMIFS('user stories'!$G$2:$G$2906,'user stories'!$H$2:$H$2906,$A44,'user stories'!$E$2:$E$2907,AP$1,'user stories'!$C$2:$C$2906,"accepted")</f>
        <v>#VALUE!</v>
      </c>
      <c r="AQ44" t="e">
        <f>SUMIFS('user stories'!$G$2:$G$2906,'user stories'!$H$2:$H$2906,$A44,'user stories'!$E$2:$E$2907,AQ$1,'user stories'!$C$2:$C$2906,"accepted")</f>
        <v>#VALUE!</v>
      </c>
      <c r="AR44" t="e">
        <f>SUMIFS('user stories'!$G$2:$G$2906,'user stories'!$H$2:$H$2906,$A44,'user stories'!$E$2:$E$2907,AR$1,'user stories'!$C$2:$C$2906,"accepted")</f>
        <v>#VALUE!</v>
      </c>
      <c r="AS44" t="e">
        <f>SUMIFS('user stories'!$G$2:$G$2906,'user stories'!$H$2:$H$2906,$A44,'user stories'!$E$2:$E$2907,AS$1,'user stories'!$C$2:$C$2906,"accepted")</f>
        <v>#VALUE!</v>
      </c>
      <c r="AT44" t="e">
        <f>SUMIFS('user stories'!$G$2:$G$2906,'user stories'!$H$2:$H$2906,$A44,'user stories'!$E$2:$E$2907,AT$1,'user stories'!$C$2:$C$2906,"accepted")</f>
        <v>#VALUE!</v>
      </c>
      <c r="AU44" t="e">
        <f>SUMIFS('user stories'!$G$2:$G$2906,'user stories'!$H$2:$H$2906,$A44,'user stories'!$E$2:$E$2907,AU$1,'user stories'!$C$2:$C$2906,"accepted")</f>
        <v>#VALUE!</v>
      </c>
      <c r="AV44" t="e">
        <f>SUMIFS('user stories'!$G$2:$G$2906,'user stories'!$H$2:$H$2906,$A44,'user stories'!$E$2:$E$2907,AV$1,'user stories'!$C$2:$C$2906,"accepted")</f>
        <v>#VALUE!</v>
      </c>
      <c r="AW44" t="e">
        <f>SUMIFS('user stories'!$G$2:$G$2906,'user stories'!$H$2:$H$2906,$A44,'user stories'!$E$2:$E$2907,AW$1,'user stories'!$C$2:$C$2906,"accepted")</f>
        <v>#VALUE!</v>
      </c>
      <c r="AX44" t="e">
        <f>SUMIFS('user stories'!$G$2:$G$2906,'user stories'!$H$2:$H$2906,$A44,'user stories'!$E$2:$E$2907,AX$1,'user stories'!$C$2:$C$2906,"accepted")</f>
        <v>#VALUE!</v>
      </c>
      <c r="AY44" t="e">
        <f>SUMIFS('user stories'!$G$2:$G$2906,'user stories'!$H$2:$H$2906,$A44,'user stories'!$E$2:$E$2907,AY$1,'user stories'!$C$2:$C$2906,"accepted")</f>
        <v>#VALUE!</v>
      </c>
      <c r="AZ44" t="e">
        <f>SUMIFS('user stories'!$G$2:$G$2906,'user stories'!$H$2:$H$2906,$A44,'user stories'!$E$2:$E$2907,AZ$1,'user stories'!$C$2:$C$2906,"accepted")</f>
        <v>#VALUE!</v>
      </c>
      <c r="BA44" t="e">
        <f>SUMIFS('user stories'!$G$2:$G$2906,'user stories'!$H$2:$H$2906,$A44,'user stories'!$E$2:$E$2907,BA$1,'user stories'!$C$2:$C$2906,"accepted")</f>
        <v>#VALUE!</v>
      </c>
      <c r="BB44" t="e">
        <f>SUMIFS('user stories'!$G$2:$G$2906,'user stories'!$H$2:$H$2906,$A44,'user stories'!$E$2:$E$2907,BB$1,'user stories'!$C$2:$C$2906,"accepted")</f>
        <v>#VALUE!</v>
      </c>
      <c r="BC44" t="e">
        <f>SUMIFS('user stories'!$G$2:$G$2906,'user stories'!$H$2:$H$2906,$A44,'user stories'!$E$2:$E$2907,BC$1,'user stories'!$C$2:$C$2906,"accepted")</f>
        <v>#VALUE!</v>
      </c>
      <c r="BD44" s="3" t="e">
        <f t="shared" si="0"/>
        <v>#VALUE!</v>
      </c>
    </row>
    <row r="45" spans="1:56">
      <c r="A45" t="s">
        <v>645</v>
      </c>
      <c r="B45" t="e">
        <f>SUMIFS('user stories'!$G$2:$G$2906,'user stories'!$H$2:$H$2906,$A45,'user stories'!$E$2:$E$2907,B$1,'user stories'!$C$2:$C$2906,"accepted")</f>
        <v>#VALUE!</v>
      </c>
      <c r="C45" t="e">
        <f>SUMIFS('user stories'!$G$2:$G$2906,'user stories'!$H$2:$H$2906,$A45,'user stories'!$E$2:$E$2907,C$1,'user stories'!$C$2:$C$2906,"accepted")</f>
        <v>#VALUE!</v>
      </c>
      <c r="D45" t="e">
        <f>SUMIFS('user stories'!$G$2:$G$2906,'user stories'!$H$2:$H$2906,$A45,'user stories'!$E$2:$E$2907,D$1,'user stories'!$C$2:$C$2906,"accepted")</f>
        <v>#VALUE!</v>
      </c>
      <c r="E45" t="e">
        <f>SUMIFS('user stories'!$G$2:$G$2906,'user stories'!$H$2:$H$2906,$A45,'user stories'!$E$2:$E$2907,E$1,'user stories'!$C$2:$C$2906,"accepted")</f>
        <v>#VALUE!</v>
      </c>
      <c r="F45" t="e">
        <f>SUMIFS('user stories'!$G$2:$G$2906,'user stories'!$H$2:$H$2906,$A45,'user stories'!$E$2:$E$2907,F$1,'user stories'!$C$2:$C$2906,"accepted")</f>
        <v>#VALUE!</v>
      </c>
      <c r="G45" t="e">
        <f>SUMIFS('user stories'!$G$2:$G$2906,'user stories'!$H$2:$H$2906,$A45,'user stories'!$E$2:$E$2907,G$1,'user stories'!$C$2:$C$2906,"accepted")</f>
        <v>#VALUE!</v>
      </c>
      <c r="H45" t="e">
        <f>SUMIFS('user stories'!$G$2:$G$2906,'user stories'!$H$2:$H$2906,$A45,'user stories'!$E$2:$E$2907,H$1,'user stories'!$C$2:$C$2906,"accepted")</f>
        <v>#VALUE!</v>
      </c>
      <c r="I45" t="e">
        <f>SUMIFS('user stories'!$G$2:$G$2906,'user stories'!$H$2:$H$2906,$A45,'user stories'!$E$2:$E$2907,I$1,'user stories'!$C$2:$C$2906,"accepted")</f>
        <v>#VALUE!</v>
      </c>
      <c r="J45" t="e">
        <f>SUMIFS('user stories'!$G$2:$G$2906,'user stories'!$H$2:$H$2906,$A45,'user stories'!$E$2:$E$2907,J$1,'user stories'!$C$2:$C$2906,"accepted")</f>
        <v>#VALUE!</v>
      </c>
      <c r="K45" t="e">
        <f>SUMIFS('user stories'!$G$2:$G$2906,'user stories'!$H$2:$H$2906,$A45,'user stories'!$E$2:$E$2907,K$1,'user stories'!$C$2:$C$2906,"accepted")</f>
        <v>#VALUE!</v>
      </c>
      <c r="L45" t="e">
        <f>SUMIFS('user stories'!$G$2:$G$2906,'user stories'!$H$2:$H$2906,$A45,'user stories'!$E$2:$E$2907,L$1,'user stories'!$C$2:$C$2906,"accepted")</f>
        <v>#VALUE!</v>
      </c>
      <c r="M45" t="e">
        <f>SUMIFS('user stories'!$G$2:$G$2906,'user stories'!$H$2:$H$2906,$A45,'user stories'!$E$2:$E$2907,M$1,'user stories'!$C$2:$C$2906,"accepted")</f>
        <v>#VALUE!</v>
      </c>
      <c r="N45" t="e">
        <f>SUMIFS('user stories'!$G$2:$G$2906,'user stories'!$H$2:$H$2906,$A45,'user stories'!$E$2:$E$2907,N$1,'user stories'!$C$2:$C$2906,"accepted")</f>
        <v>#VALUE!</v>
      </c>
      <c r="O45" t="e">
        <f>SUMIFS('user stories'!$G$2:$G$2906,'user stories'!$H$2:$H$2906,$A45,'user stories'!$E$2:$E$2907,O$1,'user stories'!$C$2:$C$2906,"accepted")</f>
        <v>#VALUE!</v>
      </c>
      <c r="P45" t="e">
        <f>SUMIFS('user stories'!$G$2:$G$2906,'user stories'!$H$2:$H$2906,$A45,'user stories'!$E$2:$E$2907,P$1,'user stories'!$C$2:$C$2906,"accepted")</f>
        <v>#VALUE!</v>
      </c>
      <c r="Q45" t="e">
        <f>SUMIFS('user stories'!$G$2:$G$2906,'user stories'!$H$2:$H$2906,$A45,'user stories'!$E$2:$E$2907,Q$1,'user stories'!$C$2:$C$2906,"accepted")</f>
        <v>#VALUE!</v>
      </c>
      <c r="R45" t="e">
        <f>SUMIFS('user stories'!$G$2:$G$2906,'user stories'!$H$2:$H$2906,$A45,'user stories'!$E$2:$E$2907,R$1,'user stories'!$C$2:$C$2906,"accepted")</f>
        <v>#VALUE!</v>
      </c>
      <c r="S45" t="e">
        <f>SUMIFS('user stories'!$G$2:$G$2906,'user stories'!$H$2:$H$2906,$A45,'user stories'!$E$2:$E$2907,S$1,'user stories'!$C$2:$C$2906,"accepted")</f>
        <v>#VALUE!</v>
      </c>
      <c r="T45" t="e">
        <f>SUMIFS('user stories'!$G$2:$G$2906,'user stories'!$H$2:$H$2906,$A45,'user stories'!$E$2:$E$2907,T$1,'user stories'!$C$2:$C$2906,"accepted")</f>
        <v>#VALUE!</v>
      </c>
      <c r="U45" t="e">
        <f>SUMIFS('user stories'!$G$2:$G$2906,'user stories'!$H$2:$H$2906,$A45,'user stories'!$E$2:$E$2907,U$1,'user stories'!$C$2:$C$2906,"accepted")</f>
        <v>#VALUE!</v>
      </c>
      <c r="V45" t="e">
        <f>SUMIFS('user stories'!$G$2:$G$2906,'user stories'!$H$2:$H$2906,$A45,'user stories'!$E$2:$E$2907,V$1,'user stories'!$C$2:$C$2906,"accepted")</f>
        <v>#VALUE!</v>
      </c>
      <c r="W45" t="e">
        <f>SUMIFS('user stories'!$G$2:$G$2906,'user stories'!$H$2:$H$2906,$A45,'user stories'!$E$2:$E$2907,W$1,'user stories'!$C$2:$C$2906,"accepted")</f>
        <v>#VALUE!</v>
      </c>
      <c r="X45" t="e">
        <f>SUMIFS('user stories'!$G$2:$G$2906,'user stories'!$H$2:$H$2906,$A45,'user stories'!$E$2:$E$2907,X$1,'user stories'!$C$2:$C$2906,"accepted")</f>
        <v>#VALUE!</v>
      </c>
      <c r="Y45" t="e">
        <f>SUMIFS('user stories'!$G$2:$G$2906,'user stories'!$H$2:$H$2906,$A45,'user stories'!$E$2:$E$2907,Y$1,'user stories'!$C$2:$C$2906,"accepted")</f>
        <v>#VALUE!</v>
      </c>
      <c r="Z45" t="e">
        <f>SUMIFS('user stories'!$G$2:$G$2906,'user stories'!$H$2:$H$2906,$A45,'user stories'!$E$2:$E$2907,Z$1,'user stories'!$C$2:$C$2906,"accepted")</f>
        <v>#VALUE!</v>
      </c>
      <c r="AA45" t="e">
        <f>SUMIFS('user stories'!$G$2:$G$2906,'user stories'!$H$2:$H$2906,$A45,'user stories'!$E$2:$E$2907,AA$1,'user stories'!$C$2:$C$2906,"accepted")</f>
        <v>#VALUE!</v>
      </c>
      <c r="AB45" t="e">
        <f>SUMIFS('user stories'!$G$2:$G$2906,'user stories'!$H$2:$H$2906,$A45,'user stories'!$E$2:$E$2907,AB$1,'user stories'!$C$2:$C$2906,"accepted")</f>
        <v>#VALUE!</v>
      </c>
      <c r="AC45" t="e">
        <f>SUMIFS('user stories'!$G$2:$G$2906,'user stories'!$H$2:$H$2906,$A45,'user stories'!$E$2:$E$2907,AC$1,'user stories'!$C$2:$C$2906,"accepted")</f>
        <v>#VALUE!</v>
      </c>
      <c r="AD45" t="e">
        <f>SUMIFS('user stories'!$G$2:$G$2906,'user stories'!$H$2:$H$2906,$A45,'user stories'!$E$2:$E$2907,AD$1,'user stories'!$C$2:$C$2906,"accepted")</f>
        <v>#VALUE!</v>
      </c>
      <c r="AE45" t="e">
        <f>SUMIFS('user stories'!$G$2:$G$2906,'user stories'!$H$2:$H$2906,$A45,'user stories'!$E$2:$E$2907,AE$1,'user stories'!$C$2:$C$2906,"accepted")</f>
        <v>#VALUE!</v>
      </c>
      <c r="AF45" t="e">
        <f>SUMIFS('user stories'!$G$2:$G$2906,'user stories'!$H$2:$H$2906,$A45,'user stories'!$E$2:$E$2907,AF$1,'user stories'!$C$2:$C$2906,"accepted")</f>
        <v>#VALUE!</v>
      </c>
      <c r="AG45" t="e">
        <f>SUMIFS('user stories'!$G$2:$G$2906,'user stories'!$H$2:$H$2906,$A45,'user stories'!$E$2:$E$2907,AG$1,'user stories'!$C$2:$C$2906,"accepted")</f>
        <v>#VALUE!</v>
      </c>
      <c r="AH45" t="e">
        <f>SUMIFS('user stories'!$G$2:$G$2906,'user stories'!$H$2:$H$2906,$A45,'user stories'!$E$2:$E$2907,AH$1,'user stories'!$C$2:$C$2906,"accepted")</f>
        <v>#VALUE!</v>
      </c>
      <c r="AI45" t="e">
        <f>SUMIFS('user stories'!$G$2:$G$2906,'user stories'!$H$2:$H$2906,$A45,'user stories'!$E$2:$E$2907,AI$1,'user stories'!$C$2:$C$2906,"accepted")</f>
        <v>#VALUE!</v>
      </c>
      <c r="AJ45" t="e">
        <f>SUMIFS('user stories'!$G$2:$G$2906,'user stories'!$H$2:$H$2906,$A45,'user stories'!$E$2:$E$2907,AJ$1,'user stories'!$C$2:$C$2906,"accepted")</f>
        <v>#VALUE!</v>
      </c>
      <c r="AK45" t="e">
        <f>SUMIFS('user stories'!$G$2:$G$2906,'user stories'!$H$2:$H$2906,$A45,'user stories'!$E$2:$E$2907,AK$1,'user stories'!$C$2:$C$2906,"accepted")</f>
        <v>#VALUE!</v>
      </c>
      <c r="AL45" t="e">
        <f>SUMIFS('user stories'!$G$2:$G$2906,'user stories'!$H$2:$H$2906,$A45,'user stories'!$E$2:$E$2907,AL$1,'user stories'!$C$2:$C$2906,"accepted")</f>
        <v>#VALUE!</v>
      </c>
      <c r="AM45" t="e">
        <f>SUMIFS('user stories'!$G$2:$G$2906,'user stories'!$H$2:$H$2906,$A45,'user stories'!$E$2:$E$2907,AM$1,'user stories'!$C$2:$C$2906,"accepted")</f>
        <v>#VALUE!</v>
      </c>
      <c r="AN45" t="e">
        <f>SUMIFS('user stories'!$G$2:$G$2906,'user stories'!$H$2:$H$2906,$A45,'user stories'!$E$2:$E$2907,AN$1,'user stories'!$C$2:$C$2906,"accepted")</f>
        <v>#VALUE!</v>
      </c>
      <c r="AO45" t="e">
        <f>SUMIFS('user stories'!$G$2:$G$2906,'user stories'!$H$2:$H$2906,$A45,'user stories'!$E$2:$E$2907,AO$1,'user stories'!$C$2:$C$2906,"accepted")</f>
        <v>#VALUE!</v>
      </c>
      <c r="AP45" t="e">
        <f>SUMIFS('user stories'!$G$2:$G$2906,'user stories'!$H$2:$H$2906,$A45,'user stories'!$E$2:$E$2907,AP$1,'user stories'!$C$2:$C$2906,"accepted")</f>
        <v>#VALUE!</v>
      </c>
      <c r="AQ45" t="e">
        <f>SUMIFS('user stories'!$G$2:$G$2906,'user stories'!$H$2:$H$2906,$A45,'user stories'!$E$2:$E$2907,AQ$1,'user stories'!$C$2:$C$2906,"accepted")</f>
        <v>#VALUE!</v>
      </c>
      <c r="AR45" t="e">
        <f>SUMIFS('user stories'!$G$2:$G$2906,'user stories'!$H$2:$H$2906,$A45,'user stories'!$E$2:$E$2907,AR$1,'user stories'!$C$2:$C$2906,"accepted")</f>
        <v>#VALUE!</v>
      </c>
      <c r="AS45" t="e">
        <f>SUMIFS('user stories'!$G$2:$G$2906,'user stories'!$H$2:$H$2906,$A45,'user stories'!$E$2:$E$2907,AS$1,'user stories'!$C$2:$C$2906,"accepted")</f>
        <v>#VALUE!</v>
      </c>
      <c r="AT45" t="e">
        <f>SUMIFS('user stories'!$G$2:$G$2906,'user stories'!$H$2:$H$2906,$A45,'user stories'!$E$2:$E$2907,AT$1,'user stories'!$C$2:$C$2906,"accepted")</f>
        <v>#VALUE!</v>
      </c>
      <c r="AU45" t="e">
        <f>SUMIFS('user stories'!$G$2:$G$2906,'user stories'!$H$2:$H$2906,$A45,'user stories'!$E$2:$E$2907,AU$1,'user stories'!$C$2:$C$2906,"accepted")</f>
        <v>#VALUE!</v>
      </c>
      <c r="AV45" t="e">
        <f>SUMIFS('user stories'!$G$2:$G$2906,'user stories'!$H$2:$H$2906,$A45,'user stories'!$E$2:$E$2907,AV$1,'user stories'!$C$2:$C$2906,"accepted")</f>
        <v>#VALUE!</v>
      </c>
      <c r="AW45" t="e">
        <f>SUMIFS('user stories'!$G$2:$G$2906,'user stories'!$H$2:$H$2906,$A45,'user stories'!$E$2:$E$2907,AW$1,'user stories'!$C$2:$C$2906,"accepted")</f>
        <v>#VALUE!</v>
      </c>
      <c r="AX45" t="e">
        <f>SUMIFS('user stories'!$G$2:$G$2906,'user stories'!$H$2:$H$2906,$A45,'user stories'!$E$2:$E$2907,AX$1,'user stories'!$C$2:$C$2906,"accepted")</f>
        <v>#VALUE!</v>
      </c>
      <c r="AY45" t="e">
        <f>SUMIFS('user stories'!$G$2:$G$2906,'user stories'!$H$2:$H$2906,$A45,'user stories'!$E$2:$E$2907,AY$1,'user stories'!$C$2:$C$2906,"accepted")</f>
        <v>#VALUE!</v>
      </c>
      <c r="AZ45" t="e">
        <f>SUMIFS('user stories'!$G$2:$G$2906,'user stories'!$H$2:$H$2906,$A45,'user stories'!$E$2:$E$2907,AZ$1,'user stories'!$C$2:$C$2906,"accepted")</f>
        <v>#VALUE!</v>
      </c>
      <c r="BA45" t="e">
        <f>SUMIFS('user stories'!$G$2:$G$2906,'user stories'!$H$2:$H$2906,$A45,'user stories'!$E$2:$E$2907,BA$1,'user stories'!$C$2:$C$2906,"accepted")</f>
        <v>#VALUE!</v>
      </c>
      <c r="BB45" t="e">
        <f>SUMIFS('user stories'!$G$2:$G$2906,'user stories'!$H$2:$H$2906,$A45,'user stories'!$E$2:$E$2907,BB$1,'user stories'!$C$2:$C$2906,"accepted")</f>
        <v>#VALUE!</v>
      </c>
      <c r="BC45" t="e">
        <f>SUMIFS('user stories'!$G$2:$G$2906,'user stories'!$H$2:$H$2906,$A45,'user stories'!$E$2:$E$2907,BC$1,'user stories'!$C$2:$C$2906,"accepted")</f>
        <v>#VALUE!</v>
      </c>
      <c r="BD45" s="3" t="e">
        <f t="shared" si="0"/>
        <v>#VALUE!</v>
      </c>
    </row>
    <row r="46" spans="1:56">
      <c r="A46" t="s">
        <v>659</v>
      </c>
      <c r="B46" t="e">
        <f>SUMIFS('user stories'!$G$2:$G$2906,'user stories'!$H$2:$H$2906,$A46,'user stories'!$E$2:$E$2907,B$1,'user stories'!$C$2:$C$2906,"accepted")</f>
        <v>#VALUE!</v>
      </c>
      <c r="C46" t="e">
        <f>SUMIFS('user stories'!$G$2:$G$2906,'user stories'!$H$2:$H$2906,$A46,'user stories'!$E$2:$E$2907,C$1,'user stories'!$C$2:$C$2906,"accepted")</f>
        <v>#VALUE!</v>
      </c>
      <c r="D46" t="e">
        <f>SUMIFS('user stories'!$G$2:$G$2906,'user stories'!$H$2:$H$2906,$A46,'user stories'!$E$2:$E$2907,D$1,'user stories'!$C$2:$C$2906,"accepted")</f>
        <v>#VALUE!</v>
      </c>
      <c r="E46" t="e">
        <f>SUMIFS('user stories'!$G$2:$G$2906,'user stories'!$H$2:$H$2906,$A46,'user stories'!$E$2:$E$2907,E$1,'user stories'!$C$2:$C$2906,"accepted")</f>
        <v>#VALUE!</v>
      </c>
      <c r="F46" t="e">
        <f>SUMIFS('user stories'!$G$2:$G$2906,'user stories'!$H$2:$H$2906,$A46,'user stories'!$E$2:$E$2907,F$1,'user stories'!$C$2:$C$2906,"accepted")</f>
        <v>#VALUE!</v>
      </c>
      <c r="G46" t="e">
        <f>SUMIFS('user stories'!$G$2:$G$2906,'user stories'!$H$2:$H$2906,$A46,'user stories'!$E$2:$E$2907,G$1,'user stories'!$C$2:$C$2906,"accepted")</f>
        <v>#VALUE!</v>
      </c>
      <c r="H46" t="e">
        <f>SUMIFS('user stories'!$G$2:$G$2906,'user stories'!$H$2:$H$2906,$A46,'user stories'!$E$2:$E$2907,H$1,'user stories'!$C$2:$C$2906,"accepted")</f>
        <v>#VALUE!</v>
      </c>
      <c r="I46" t="e">
        <f>SUMIFS('user stories'!$G$2:$G$2906,'user stories'!$H$2:$H$2906,$A46,'user stories'!$E$2:$E$2907,I$1,'user stories'!$C$2:$C$2906,"accepted")</f>
        <v>#VALUE!</v>
      </c>
      <c r="J46" t="e">
        <f>SUMIFS('user stories'!$G$2:$G$2906,'user stories'!$H$2:$H$2906,$A46,'user stories'!$E$2:$E$2907,J$1,'user stories'!$C$2:$C$2906,"accepted")</f>
        <v>#VALUE!</v>
      </c>
      <c r="K46" t="e">
        <f>SUMIFS('user stories'!$G$2:$G$2906,'user stories'!$H$2:$H$2906,$A46,'user stories'!$E$2:$E$2907,K$1,'user stories'!$C$2:$C$2906,"accepted")</f>
        <v>#VALUE!</v>
      </c>
      <c r="L46" t="e">
        <f>SUMIFS('user stories'!$G$2:$G$2906,'user stories'!$H$2:$H$2906,$A46,'user stories'!$E$2:$E$2907,L$1,'user stories'!$C$2:$C$2906,"accepted")</f>
        <v>#VALUE!</v>
      </c>
      <c r="M46" t="e">
        <f>SUMIFS('user stories'!$G$2:$G$2906,'user stories'!$H$2:$H$2906,$A46,'user stories'!$E$2:$E$2907,M$1,'user stories'!$C$2:$C$2906,"accepted")</f>
        <v>#VALUE!</v>
      </c>
      <c r="N46" t="e">
        <f>SUMIFS('user stories'!$G$2:$G$2906,'user stories'!$H$2:$H$2906,$A46,'user stories'!$E$2:$E$2907,N$1,'user stories'!$C$2:$C$2906,"accepted")</f>
        <v>#VALUE!</v>
      </c>
      <c r="O46" t="e">
        <f>SUMIFS('user stories'!$G$2:$G$2906,'user stories'!$H$2:$H$2906,$A46,'user stories'!$E$2:$E$2907,O$1,'user stories'!$C$2:$C$2906,"accepted")</f>
        <v>#VALUE!</v>
      </c>
      <c r="P46" t="e">
        <f>SUMIFS('user stories'!$G$2:$G$2906,'user stories'!$H$2:$H$2906,$A46,'user stories'!$E$2:$E$2907,P$1,'user stories'!$C$2:$C$2906,"accepted")</f>
        <v>#VALUE!</v>
      </c>
      <c r="Q46" t="e">
        <f>SUMIFS('user stories'!$G$2:$G$2906,'user stories'!$H$2:$H$2906,$A46,'user stories'!$E$2:$E$2907,Q$1,'user stories'!$C$2:$C$2906,"accepted")</f>
        <v>#VALUE!</v>
      </c>
      <c r="R46" t="e">
        <f>SUMIFS('user stories'!$G$2:$G$2906,'user stories'!$H$2:$H$2906,$A46,'user stories'!$E$2:$E$2907,R$1,'user stories'!$C$2:$C$2906,"accepted")</f>
        <v>#VALUE!</v>
      </c>
      <c r="S46" t="e">
        <f>SUMIFS('user stories'!$G$2:$G$2906,'user stories'!$H$2:$H$2906,$A46,'user stories'!$E$2:$E$2907,S$1,'user stories'!$C$2:$C$2906,"accepted")</f>
        <v>#VALUE!</v>
      </c>
      <c r="T46" t="e">
        <f>SUMIFS('user stories'!$G$2:$G$2906,'user stories'!$H$2:$H$2906,$A46,'user stories'!$E$2:$E$2907,T$1,'user stories'!$C$2:$C$2906,"accepted")</f>
        <v>#VALUE!</v>
      </c>
      <c r="U46" t="e">
        <f>SUMIFS('user stories'!$G$2:$G$2906,'user stories'!$H$2:$H$2906,$A46,'user stories'!$E$2:$E$2907,U$1,'user stories'!$C$2:$C$2906,"accepted")</f>
        <v>#VALUE!</v>
      </c>
      <c r="V46" t="e">
        <f>SUMIFS('user stories'!$G$2:$G$2906,'user stories'!$H$2:$H$2906,$A46,'user stories'!$E$2:$E$2907,V$1,'user stories'!$C$2:$C$2906,"accepted")</f>
        <v>#VALUE!</v>
      </c>
      <c r="W46" t="e">
        <f>SUMIFS('user stories'!$G$2:$G$2906,'user stories'!$H$2:$H$2906,$A46,'user stories'!$E$2:$E$2907,W$1,'user stories'!$C$2:$C$2906,"accepted")</f>
        <v>#VALUE!</v>
      </c>
      <c r="X46" t="e">
        <f>SUMIFS('user stories'!$G$2:$G$2906,'user stories'!$H$2:$H$2906,$A46,'user stories'!$E$2:$E$2907,X$1,'user stories'!$C$2:$C$2906,"accepted")</f>
        <v>#VALUE!</v>
      </c>
      <c r="Y46" t="e">
        <f>SUMIFS('user stories'!$G$2:$G$2906,'user stories'!$H$2:$H$2906,$A46,'user stories'!$E$2:$E$2907,Y$1,'user stories'!$C$2:$C$2906,"accepted")</f>
        <v>#VALUE!</v>
      </c>
      <c r="Z46" t="e">
        <f>SUMIFS('user stories'!$G$2:$G$2906,'user stories'!$H$2:$H$2906,$A46,'user stories'!$E$2:$E$2907,Z$1,'user stories'!$C$2:$C$2906,"accepted")</f>
        <v>#VALUE!</v>
      </c>
      <c r="AA46" t="e">
        <f>SUMIFS('user stories'!$G$2:$G$2906,'user stories'!$H$2:$H$2906,$A46,'user stories'!$E$2:$E$2907,AA$1,'user stories'!$C$2:$C$2906,"accepted")</f>
        <v>#VALUE!</v>
      </c>
      <c r="AB46" t="e">
        <f>SUMIFS('user stories'!$G$2:$G$2906,'user stories'!$H$2:$H$2906,$A46,'user stories'!$E$2:$E$2907,AB$1,'user stories'!$C$2:$C$2906,"accepted")</f>
        <v>#VALUE!</v>
      </c>
      <c r="AC46" t="e">
        <f>SUMIFS('user stories'!$G$2:$G$2906,'user stories'!$H$2:$H$2906,$A46,'user stories'!$E$2:$E$2907,AC$1,'user stories'!$C$2:$C$2906,"accepted")</f>
        <v>#VALUE!</v>
      </c>
      <c r="AD46" t="e">
        <f>SUMIFS('user stories'!$G$2:$G$2906,'user stories'!$H$2:$H$2906,$A46,'user stories'!$E$2:$E$2907,AD$1,'user stories'!$C$2:$C$2906,"accepted")</f>
        <v>#VALUE!</v>
      </c>
      <c r="AE46" t="e">
        <f>SUMIFS('user stories'!$G$2:$G$2906,'user stories'!$H$2:$H$2906,$A46,'user stories'!$E$2:$E$2907,AE$1,'user stories'!$C$2:$C$2906,"accepted")</f>
        <v>#VALUE!</v>
      </c>
      <c r="AF46" t="e">
        <f>SUMIFS('user stories'!$G$2:$G$2906,'user stories'!$H$2:$H$2906,$A46,'user stories'!$E$2:$E$2907,AF$1,'user stories'!$C$2:$C$2906,"accepted")</f>
        <v>#VALUE!</v>
      </c>
      <c r="AG46" t="e">
        <f>SUMIFS('user stories'!$G$2:$G$2906,'user stories'!$H$2:$H$2906,$A46,'user stories'!$E$2:$E$2907,AG$1,'user stories'!$C$2:$C$2906,"accepted")</f>
        <v>#VALUE!</v>
      </c>
      <c r="AH46" t="e">
        <f>SUMIFS('user stories'!$G$2:$G$2906,'user stories'!$H$2:$H$2906,$A46,'user stories'!$E$2:$E$2907,AH$1,'user stories'!$C$2:$C$2906,"accepted")</f>
        <v>#VALUE!</v>
      </c>
      <c r="AI46" t="e">
        <f>SUMIFS('user stories'!$G$2:$G$2906,'user stories'!$H$2:$H$2906,$A46,'user stories'!$E$2:$E$2907,AI$1,'user stories'!$C$2:$C$2906,"accepted")</f>
        <v>#VALUE!</v>
      </c>
      <c r="AJ46" t="e">
        <f>SUMIFS('user stories'!$G$2:$G$2906,'user stories'!$H$2:$H$2906,$A46,'user stories'!$E$2:$E$2907,AJ$1,'user stories'!$C$2:$C$2906,"accepted")</f>
        <v>#VALUE!</v>
      </c>
      <c r="AK46" t="e">
        <f>SUMIFS('user stories'!$G$2:$G$2906,'user stories'!$H$2:$H$2906,$A46,'user stories'!$E$2:$E$2907,AK$1,'user stories'!$C$2:$C$2906,"accepted")</f>
        <v>#VALUE!</v>
      </c>
      <c r="AL46" t="e">
        <f>SUMIFS('user stories'!$G$2:$G$2906,'user stories'!$H$2:$H$2906,$A46,'user stories'!$E$2:$E$2907,AL$1,'user stories'!$C$2:$C$2906,"accepted")</f>
        <v>#VALUE!</v>
      </c>
      <c r="AM46" t="e">
        <f>SUMIFS('user stories'!$G$2:$G$2906,'user stories'!$H$2:$H$2906,$A46,'user stories'!$E$2:$E$2907,AM$1,'user stories'!$C$2:$C$2906,"accepted")</f>
        <v>#VALUE!</v>
      </c>
      <c r="AN46" t="e">
        <f>SUMIFS('user stories'!$G$2:$G$2906,'user stories'!$H$2:$H$2906,$A46,'user stories'!$E$2:$E$2907,AN$1,'user stories'!$C$2:$C$2906,"accepted")</f>
        <v>#VALUE!</v>
      </c>
      <c r="AO46" t="e">
        <f>SUMIFS('user stories'!$G$2:$G$2906,'user stories'!$H$2:$H$2906,$A46,'user stories'!$E$2:$E$2907,AO$1,'user stories'!$C$2:$C$2906,"accepted")</f>
        <v>#VALUE!</v>
      </c>
      <c r="AP46" t="e">
        <f>SUMIFS('user stories'!$G$2:$G$2906,'user stories'!$H$2:$H$2906,$A46,'user stories'!$E$2:$E$2907,AP$1,'user stories'!$C$2:$C$2906,"accepted")</f>
        <v>#VALUE!</v>
      </c>
      <c r="AQ46" t="e">
        <f>SUMIFS('user stories'!$G$2:$G$2906,'user stories'!$H$2:$H$2906,$A46,'user stories'!$E$2:$E$2907,AQ$1,'user stories'!$C$2:$C$2906,"accepted")</f>
        <v>#VALUE!</v>
      </c>
      <c r="AR46" t="e">
        <f>SUMIFS('user stories'!$G$2:$G$2906,'user stories'!$H$2:$H$2906,$A46,'user stories'!$E$2:$E$2907,AR$1,'user stories'!$C$2:$C$2906,"accepted")</f>
        <v>#VALUE!</v>
      </c>
      <c r="AS46" t="e">
        <f>SUMIFS('user stories'!$G$2:$G$2906,'user stories'!$H$2:$H$2906,$A46,'user stories'!$E$2:$E$2907,AS$1,'user stories'!$C$2:$C$2906,"accepted")</f>
        <v>#VALUE!</v>
      </c>
      <c r="AT46" t="e">
        <f>SUMIFS('user stories'!$G$2:$G$2906,'user stories'!$H$2:$H$2906,$A46,'user stories'!$E$2:$E$2907,AT$1,'user stories'!$C$2:$C$2906,"accepted")</f>
        <v>#VALUE!</v>
      </c>
      <c r="AU46" t="e">
        <f>SUMIFS('user stories'!$G$2:$G$2906,'user stories'!$H$2:$H$2906,$A46,'user stories'!$E$2:$E$2907,AU$1,'user stories'!$C$2:$C$2906,"accepted")</f>
        <v>#VALUE!</v>
      </c>
      <c r="AV46" t="e">
        <f>SUMIFS('user stories'!$G$2:$G$2906,'user stories'!$H$2:$H$2906,$A46,'user stories'!$E$2:$E$2907,AV$1,'user stories'!$C$2:$C$2906,"accepted")</f>
        <v>#VALUE!</v>
      </c>
      <c r="AW46" t="e">
        <f>SUMIFS('user stories'!$G$2:$G$2906,'user stories'!$H$2:$H$2906,$A46,'user stories'!$E$2:$E$2907,AW$1,'user stories'!$C$2:$C$2906,"accepted")</f>
        <v>#VALUE!</v>
      </c>
      <c r="AX46" t="e">
        <f>SUMIFS('user stories'!$G$2:$G$2906,'user stories'!$H$2:$H$2906,$A46,'user stories'!$E$2:$E$2907,AX$1,'user stories'!$C$2:$C$2906,"accepted")</f>
        <v>#VALUE!</v>
      </c>
      <c r="AY46" t="e">
        <f>SUMIFS('user stories'!$G$2:$G$2906,'user stories'!$H$2:$H$2906,$A46,'user stories'!$E$2:$E$2907,AY$1,'user stories'!$C$2:$C$2906,"accepted")</f>
        <v>#VALUE!</v>
      </c>
      <c r="AZ46" t="e">
        <f>SUMIFS('user stories'!$G$2:$G$2906,'user stories'!$H$2:$H$2906,$A46,'user stories'!$E$2:$E$2907,AZ$1,'user stories'!$C$2:$C$2906,"accepted")</f>
        <v>#VALUE!</v>
      </c>
      <c r="BA46" t="e">
        <f>SUMIFS('user stories'!$G$2:$G$2906,'user stories'!$H$2:$H$2906,$A46,'user stories'!$E$2:$E$2907,BA$1,'user stories'!$C$2:$C$2906,"accepted")</f>
        <v>#VALUE!</v>
      </c>
      <c r="BB46" t="e">
        <f>SUMIFS('user stories'!$G$2:$G$2906,'user stories'!$H$2:$H$2906,$A46,'user stories'!$E$2:$E$2907,BB$1,'user stories'!$C$2:$C$2906,"accepted")</f>
        <v>#VALUE!</v>
      </c>
      <c r="BC46" t="e">
        <f>SUMIFS('user stories'!$G$2:$G$2906,'user stories'!$H$2:$H$2906,$A46,'user stories'!$E$2:$E$2907,BC$1,'user stories'!$C$2:$C$2906,"accepted")</f>
        <v>#VALUE!</v>
      </c>
      <c r="BD46" s="3" t="e">
        <f t="shared" si="0"/>
        <v>#VALUE!</v>
      </c>
    </row>
    <row r="47" spans="1:56">
      <c r="A47" t="s">
        <v>585</v>
      </c>
      <c r="B47" t="e">
        <f>SUMIFS('user stories'!$G$2:$G$2906,'user stories'!$H$2:$H$2906,$A47,'user stories'!$E$2:$E$2907,B$1,'user stories'!$C$2:$C$2906,"accepted")</f>
        <v>#VALUE!</v>
      </c>
      <c r="C47" t="e">
        <f>SUMIFS('user stories'!$G$2:$G$2906,'user stories'!$H$2:$H$2906,$A47,'user stories'!$E$2:$E$2907,C$1,'user stories'!$C$2:$C$2906,"accepted")</f>
        <v>#VALUE!</v>
      </c>
      <c r="D47" t="e">
        <f>SUMIFS('user stories'!$G$2:$G$2906,'user stories'!$H$2:$H$2906,$A47,'user stories'!$E$2:$E$2907,D$1,'user stories'!$C$2:$C$2906,"accepted")</f>
        <v>#VALUE!</v>
      </c>
      <c r="E47" t="e">
        <f>SUMIFS('user stories'!$G$2:$G$2906,'user stories'!$H$2:$H$2906,$A47,'user stories'!$E$2:$E$2907,E$1,'user stories'!$C$2:$C$2906,"accepted")</f>
        <v>#VALUE!</v>
      </c>
      <c r="F47" t="e">
        <f>SUMIFS('user stories'!$G$2:$G$2906,'user stories'!$H$2:$H$2906,$A47,'user stories'!$E$2:$E$2907,F$1,'user stories'!$C$2:$C$2906,"accepted")</f>
        <v>#VALUE!</v>
      </c>
      <c r="G47" t="e">
        <f>SUMIFS('user stories'!$G$2:$G$2906,'user stories'!$H$2:$H$2906,$A47,'user stories'!$E$2:$E$2907,G$1,'user stories'!$C$2:$C$2906,"accepted")</f>
        <v>#VALUE!</v>
      </c>
      <c r="H47" t="e">
        <f>SUMIFS('user stories'!$G$2:$G$2906,'user stories'!$H$2:$H$2906,$A47,'user stories'!$E$2:$E$2907,H$1,'user stories'!$C$2:$C$2906,"accepted")</f>
        <v>#VALUE!</v>
      </c>
      <c r="I47" t="e">
        <f>SUMIFS('user stories'!$G$2:$G$2906,'user stories'!$H$2:$H$2906,$A47,'user stories'!$E$2:$E$2907,I$1,'user stories'!$C$2:$C$2906,"accepted")</f>
        <v>#VALUE!</v>
      </c>
      <c r="J47" t="e">
        <f>SUMIFS('user stories'!$G$2:$G$2906,'user stories'!$H$2:$H$2906,$A47,'user stories'!$E$2:$E$2907,J$1,'user stories'!$C$2:$C$2906,"accepted")</f>
        <v>#VALUE!</v>
      </c>
      <c r="K47" t="e">
        <f>SUMIFS('user stories'!$G$2:$G$2906,'user stories'!$H$2:$H$2906,$A47,'user stories'!$E$2:$E$2907,K$1,'user stories'!$C$2:$C$2906,"accepted")</f>
        <v>#VALUE!</v>
      </c>
      <c r="L47" t="e">
        <f>SUMIFS('user stories'!$G$2:$G$2906,'user stories'!$H$2:$H$2906,$A47,'user stories'!$E$2:$E$2907,L$1,'user stories'!$C$2:$C$2906,"accepted")</f>
        <v>#VALUE!</v>
      </c>
      <c r="M47" t="e">
        <f>SUMIFS('user stories'!$G$2:$G$2906,'user stories'!$H$2:$H$2906,$A47,'user stories'!$E$2:$E$2907,M$1,'user stories'!$C$2:$C$2906,"accepted")</f>
        <v>#VALUE!</v>
      </c>
      <c r="N47" t="e">
        <f>SUMIFS('user stories'!$G$2:$G$2906,'user stories'!$H$2:$H$2906,$A47,'user stories'!$E$2:$E$2907,N$1,'user stories'!$C$2:$C$2906,"accepted")</f>
        <v>#VALUE!</v>
      </c>
      <c r="O47" t="e">
        <f>SUMIFS('user stories'!$G$2:$G$2906,'user stories'!$H$2:$H$2906,$A47,'user stories'!$E$2:$E$2907,O$1,'user stories'!$C$2:$C$2906,"accepted")</f>
        <v>#VALUE!</v>
      </c>
      <c r="P47" t="e">
        <f>SUMIFS('user stories'!$G$2:$G$2906,'user stories'!$H$2:$H$2906,$A47,'user stories'!$E$2:$E$2907,P$1,'user stories'!$C$2:$C$2906,"accepted")</f>
        <v>#VALUE!</v>
      </c>
      <c r="Q47" t="e">
        <f>SUMIFS('user stories'!$G$2:$G$2906,'user stories'!$H$2:$H$2906,$A47,'user stories'!$E$2:$E$2907,Q$1,'user stories'!$C$2:$C$2906,"accepted")</f>
        <v>#VALUE!</v>
      </c>
      <c r="R47" t="e">
        <f>SUMIFS('user stories'!$G$2:$G$2906,'user stories'!$H$2:$H$2906,$A47,'user stories'!$E$2:$E$2907,R$1,'user stories'!$C$2:$C$2906,"accepted")</f>
        <v>#VALUE!</v>
      </c>
      <c r="S47" t="e">
        <f>SUMIFS('user stories'!$G$2:$G$2906,'user stories'!$H$2:$H$2906,$A47,'user stories'!$E$2:$E$2907,S$1,'user stories'!$C$2:$C$2906,"accepted")</f>
        <v>#VALUE!</v>
      </c>
      <c r="T47" t="e">
        <f>SUMIFS('user stories'!$G$2:$G$2906,'user stories'!$H$2:$H$2906,$A47,'user stories'!$E$2:$E$2907,T$1,'user stories'!$C$2:$C$2906,"accepted")</f>
        <v>#VALUE!</v>
      </c>
      <c r="U47" t="e">
        <f>SUMIFS('user stories'!$G$2:$G$2906,'user stories'!$H$2:$H$2906,$A47,'user stories'!$E$2:$E$2907,U$1,'user stories'!$C$2:$C$2906,"accepted")</f>
        <v>#VALUE!</v>
      </c>
      <c r="V47" t="e">
        <f>SUMIFS('user stories'!$G$2:$G$2906,'user stories'!$H$2:$H$2906,$A47,'user stories'!$E$2:$E$2907,V$1,'user stories'!$C$2:$C$2906,"accepted")</f>
        <v>#VALUE!</v>
      </c>
      <c r="W47" t="e">
        <f>SUMIFS('user stories'!$G$2:$G$2906,'user stories'!$H$2:$H$2906,$A47,'user stories'!$E$2:$E$2907,W$1,'user stories'!$C$2:$C$2906,"accepted")</f>
        <v>#VALUE!</v>
      </c>
      <c r="X47" t="e">
        <f>SUMIFS('user stories'!$G$2:$G$2906,'user stories'!$H$2:$H$2906,$A47,'user stories'!$E$2:$E$2907,X$1,'user stories'!$C$2:$C$2906,"accepted")</f>
        <v>#VALUE!</v>
      </c>
      <c r="Y47" t="e">
        <f>SUMIFS('user stories'!$G$2:$G$2906,'user stories'!$H$2:$H$2906,$A47,'user stories'!$E$2:$E$2907,Y$1,'user stories'!$C$2:$C$2906,"accepted")</f>
        <v>#VALUE!</v>
      </c>
      <c r="Z47" t="e">
        <f>SUMIFS('user stories'!$G$2:$G$2906,'user stories'!$H$2:$H$2906,$A47,'user stories'!$E$2:$E$2907,Z$1,'user stories'!$C$2:$C$2906,"accepted")</f>
        <v>#VALUE!</v>
      </c>
      <c r="AA47" t="e">
        <f>SUMIFS('user stories'!$G$2:$G$2906,'user stories'!$H$2:$H$2906,$A47,'user stories'!$E$2:$E$2907,AA$1,'user stories'!$C$2:$C$2906,"accepted")</f>
        <v>#VALUE!</v>
      </c>
      <c r="AB47" t="e">
        <f>SUMIFS('user stories'!$G$2:$G$2906,'user stories'!$H$2:$H$2906,$A47,'user stories'!$E$2:$E$2907,AB$1,'user stories'!$C$2:$C$2906,"accepted")</f>
        <v>#VALUE!</v>
      </c>
      <c r="AC47" t="e">
        <f>SUMIFS('user stories'!$G$2:$G$2906,'user stories'!$H$2:$H$2906,$A47,'user stories'!$E$2:$E$2907,AC$1,'user stories'!$C$2:$C$2906,"accepted")</f>
        <v>#VALUE!</v>
      </c>
      <c r="AD47" t="e">
        <f>SUMIFS('user stories'!$G$2:$G$2906,'user stories'!$H$2:$H$2906,$A47,'user stories'!$E$2:$E$2907,AD$1,'user stories'!$C$2:$C$2906,"accepted")</f>
        <v>#VALUE!</v>
      </c>
      <c r="AE47" t="e">
        <f>SUMIFS('user stories'!$G$2:$G$2906,'user stories'!$H$2:$H$2906,$A47,'user stories'!$E$2:$E$2907,AE$1,'user stories'!$C$2:$C$2906,"accepted")</f>
        <v>#VALUE!</v>
      </c>
      <c r="AF47" t="e">
        <f>SUMIFS('user stories'!$G$2:$G$2906,'user stories'!$H$2:$H$2906,$A47,'user stories'!$E$2:$E$2907,AF$1,'user stories'!$C$2:$C$2906,"accepted")</f>
        <v>#VALUE!</v>
      </c>
      <c r="AG47" t="e">
        <f>SUMIFS('user stories'!$G$2:$G$2906,'user stories'!$H$2:$H$2906,$A47,'user stories'!$E$2:$E$2907,AG$1,'user stories'!$C$2:$C$2906,"accepted")</f>
        <v>#VALUE!</v>
      </c>
      <c r="AH47" t="e">
        <f>SUMIFS('user stories'!$G$2:$G$2906,'user stories'!$H$2:$H$2906,$A47,'user stories'!$E$2:$E$2907,AH$1,'user stories'!$C$2:$C$2906,"accepted")</f>
        <v>#VALUE!</v>
      </c>
      <c r="AI47" t="e">
        <f>SUMIFS('user stories'!$G$2:$G$2906,'user stories'!$H$2:$H$2906,$A47,'user stories'!$E$2:$E$2907,AI$1,'user stories'!$C$2:$C$2906,"accepted")</f>
        <v>#VALUE!</v>
      </c>
      <c r="AJ47" t="e">
        <f>SUMIFS('user stories'!$G$2:$G$2906,'user stories'!$H$2:$H$2906,$A47,'user stories'!$E$2:$E$2907,AJ$1,'user stories'!$C$2:$C$2906,"accepted")</f>
        <v>#VALUE!</v>
      </c>
      <c r="AK47" t="e">
        <f>SUMIFS('user stories'!$G$2:$G$2906,'user stories'!$H$2:$H$2906,$A47,'user stories'!$E$2:$E$2907,AK$1,'user stories'!$C$2:$C$2906,"accepted")</f>
        <v>#VALUE!</v>
      </c>
      <c r="AL47" t="e">
        <f>SUMIFS('user stories'!$G$2:$G$2906,'user stories'!$H$2:$H$2906,$A47,'user stories'!$E$2:$E$2907,AL$1,'user stories'!$C$2:$C$2906,"accepted")</f>
        <v>#VALUE!</v>
      </c>
      <c r="AM47" t="e">
        <f>SUMIFS('user stories'!$G$2:$G$2906,'user stories'!$H$2:$H$2906,$A47,'user stories'!$E$2:$E$2907,AM$1,'user stories'!$C$2:$C$2906,"accepted")</f>
        <v>#VALUE!</v>
      </c>
      <c r="AN47" t="e">
        <f>SUMIFS('user stories'!$G$2:$G$2906,'user stories'!$H$2:$H$2906,$A47,'user stories'!$E$2:$E$2907,AN$1,'user stories'!$C$2:$C$2906,"accepted")</f>
        <v>#VALUE!</v>
      </c>
      <c r="AO47" t="e">
        <f>SUMIFS('user stories'!$G$2:$G$2906,'user stories'!$H$2:$H$2906,$A47,'user stories'!$E$2:$E$2907,AO$1,'user stories'!$C$2:$C$2906,"accepted")</f>
        <v>#VALUE!</v>
      </c>
      <c r="AP47" t="e">
        <f>SUMIFS('user stories'!$G$2:$G$2906,'user stories'!$H$2:$H$2906,$A47,'user stories'!$E$2:$E$2907,AP$1,'user stories'!$C$2:$C$2906,"accepted")</f>
        <v>#VALUE!</v>
      </c>
      <c r="AQ47" t="e">
        <f>SUMIFS('user stories'!$G$2:$G$2906,'user stories'!$H$2:$H$2906,$A47,'user stories'!$E$2:$E$2907,AQ$1,'user stories'!$C$2:$C$2906,"accepted")</f>
        <v>#VALUE!</v>
      </c>
      <c r="AR47" t="e">
        <f>SUMIFS('user stories'!$G$2:$G$2906,'user stories'!$H$2:$H$2906,$A47,'user stories'!$E$2:$E$2907,AR$1,'user stories'!$C$2:$C$2906,"accepted")</f>
        <v>#VALUE!</v>
      </c>
      <c r="AS47" t="e">
        <f>SUMIFS('user stories'!$G$2:$G$2906,'user stories'!$H$2:$H$2906,$A47,'user stories'!$E$2:$E$2907,AS$1,'user stories'!$C$2:$C$2906,"accepted")</f>
        <v>#VALUE!</v>
      </c>
      <c r="AT47" t="e">
        <f>SUMIFS('user stories'!$G$2:$G$2906,'user stories'!$H$2:$H$2906,$A47,'user stories'!$E$2:$E$2907,AT$1,'user stories'!$C$2:$C$2906,"accepted")</f>
        <v>#VALUE!</v>
      </c>
      <c r="AU47" t="e">
        <f>SUMIFS('user stories'!$G$2:$G$2906,'user stories'!$H$2:$H$2906,$A47,'user stories'!$E$2:$E$2907,AU$1,'user stories'!$C$2:$C$2906,"accepted")</f>
        <v>#VALUE!</v>
      </c>
      <c r="AV47" t="e">
        <f>SUMIFS('user stories'!$G$2:$G$2906,'user stories'!$H$2:$H$2906,$A47,'user stories'!$E$2:$E$2907,AV$1,'user stories'!$C$2:$C$2906,"accepted")</f>
        <v>#VALUE!</v>
      </c>
      <c r="AW47" t="e">
        <f>SUMIFS('user stories'!$G$2:$G$2906,'user stories'!$H$2:$H$2906,$A47,'user stories'!$E$2:$E$2907,AW$1,'user stories'!$C$2:$C$2906,"accepted")</f>
        <v>#VALUE!</v>
      </c>
      <c r="AX47" t="e">
        <f>SUMIFS('user stories'!$G$2:$G$2906,'user stories'!$H$2:$H$2906,$A47,'user stories'!$E$2:$E$2907,AX$1,'user stories'!$C$2:$C$2906,"accepted")</f>
        <v>#VALUE!</v>
      </c>
      <c r="AY47" t="e">
        <f>SUMIFS('user stories'!$G$2:$G$2906,'user stories'!$H$2:$H$2906,$A47,'user stories'!$E$2:$E$2907,AY$1,'user stories'!$C$2:$C$2906,"accepted")</f>
        <v>#VALUE!</v>
      </c>
      <c r="AZ47" t="e">
        <f>SUMIFS('user stories'!$G$2:$G$2906,'user stories'!$H$2:$H$2906,$A47,'user stories'!$E$2:$E$2907,AZ$1,'user stories'!$C$2:$C$2906,"accepted")</f>
        <v>#VALUE!</v>
      </c>
      <c r="BA47" t="e">
        <f>SUMIFS('user stories'!$G$2:$G$2906,'user stories'!$H$2:$H$2906,$A47,'user stories'!$E$2:$E$2907,BA$1,'user stories'!$C$2:$C$2906,"accepted")</f>
        <v>#VALUE!</v>
      </c>
      <c r="BB47" t="e">
        <f>SUMIFS('user stories'!$G$2:$G$2906,'user stories'!$H$2:$H$2906,$A47,'user stories'!$E$2:$E$2907,BB$1,'user stories'!$C$2:$C$2906,"accepted")</f>
        <v>#VALUE!</v>
      </c>
      <c r="BC47" t="e">
        <f>SUMIFS('user stories'!$G$2:$G$2906,'user stories'!$H$2:$H$2906,$A47,'user stories'!$E$2:$E$2907,BC$1,'user stories'!$C$2:$C$2906,"accepted")</f>
        <v>#VALUE!</v>
      </c>
      <c r="BD47" s="3" t="e">
        <f t="shared" si="0"/>
        <v>#VALUE!</v>
      </c>
    </row>
    <row r="48" spans="1:56">
      <c r="A48" t="s">
        <v>383</v>
      </c>
      <c r="B48" t="e">
        <f>SUMIFS('user stories'!$G$2:$G$2906,'user stories'!$H$2:$H$2906,$A48,'user stories'!$E$2:$E$2907,B$1,'user stories'!$C$2:$C$2906,"accepted")</f>
        <v>#VALUE!</v>
      </c>
      <c r="C48" t="e">
        <f>SUMIFS('user stories'!$G$2:$G$2906,'user stories'!$H$2:$H$2906,$A48,'user stories'!$E$2:$E$2907,C$1,'user stories'!$C$2:$C$2906,"accepted")</f>
        <v>#VALUE!</v>
      </c>
      <c r="D48" t="e">
        <f>SUMIFS('user stories'!$G$2:$G$2906,'user stories'!$H$2:$H$2906,$A48,'user stories'!$E$2:$E$2907,D$1,'user stories'!$C$2:$C$2906,"accepted")</f>
        <v>#VALUE!</v>
      </c>
      <c r="E48" t="e">
        <f>SUMIFS('user stories'!$G$2:$G$2906,'user stories'!$H$2:$H$2906,$A48,'user stories'!$E$2:$E$2907,E$1,'user stories'!$C$2:$C$2906,"accepted")</f>
        <v>#VALUE!</v>
      </c>
      <c r="F48" t="e">
        <f>SUMIFS('user stories'!$G$2:$G$2906,'user stories'!$H$2:$H$2906,$A48,'user stories'!$E$2:$E$2907,F$1,'user stories'!$C$2:$C$2906,"accepted")</f>
        <v>#VALUE!</v>
      </c>
      <c r="G48" t="e">
        <f>SUMIFS('user stories'!$G$2:$G$2906,'user stories'!$H$2:$H$2906,$A48,'user stories'!$E$2:$E$2907,G$1,'user stories'!$C$2:$C$2906,"accepted")</f>
        <v>#VALUE!</v>
      </c>
      <c r="H48" t="e">
        <f>SUMIFS('user stories'!$G$2:$G$2906,'user stories'!$H$2:$H$2906,$A48,'user stories'!$E$2:$E$2907,H$1,'user stories'!$C$2:$C$2906,"accepted")</f>
        <v>#VALUE!</v>
      </c>
      <c r="I48" t="e">
        <f>SUMIFS('user stories'!$G$2:$G$2906,'user stories'!$H$2:$H$2906,$A48,'user stories'!$E$2:$E$2907,I$1,'user stories'!$C$2:$C$2906,"accepted")</f>
        <v>#VALUE!</v>
      </c>
      <c r="J48" t="e">
        <f>SUMIFS('user stories'!$G$2:$G$2906,'user stories'!$H$2:$H$2906,$A48,'user stories'!$E$2:$E$2907,J$1,'user stories'!$C$2:$C$2906,"accepted")</f>
        <v>#VALUE!</v>
      </c>
      <c r="K48" t="e">
        <f>SUMIFS('user stories'!$G$2:$G$2906,'user stories'!$H$2:$H$2906,$A48,'user stories'!$E$2:$E$2907,K$1,'user stories'!$C$2:$C$2906,"accepted")</f>
        <v>#VALUE!</v>
      </c>
      <c r="L48" t="e">
        <f>SUMIFS('user stories'!$G$2:$G$2906,'user stories'!$H$2:$H$2906,$A48,'user stories'!$E$2:$E$2907,L$1,'user stories'!$C$2:$C$2906,"accepted")</f>
        <v>#VALUE!</v>
      </c>
      <c r="M48" t="e">
        <f>SUMIFS('user stories'!$G$2:$G$2906,'user stories'!$H$2:$H$2906,$A48,'user stories'!$E$2:$E$2907,M$1,'user stories'!$C$2:$C$2906,"accepted")</f>
        <v>#VALUE!</v>
      </c>
      <c r="N48" t="e">
        <f>SUMIFS('user stories'!$G$2:$G$2906,'user stories'!$H$2:$H$2906,$A48,'user stories'!$E$2:$E$2907,N$1,'user stories'!$C$2:$C$2906,"accepted")</f>
        <v>#VALUE!</v>
      </c>
      <c r="O48" t="e">
        <f>SUMIFS('user stories'!$G$2:$G$2906,'user stories'!$H$2:$H$2906,$A48,'user stories'!$E$2:$E$2907,O$1,'user stories'!$C$2:$C$2906,"accepted")</f>
        <v>#VALUE!</v>
      </c>
      <c r="P48" t="e">
        <f>SUMIFS('user stories'!$G$2:$G$2906,'user stories'!$H$2:$H$2906,$A48,'user stories'!$E$2:$E$2907,P$1,'user stories'!$C$2:$C$2906,"accepted")</f>
        <v>#VALUE!</v>
      </c>
      <c r="Q48" t="e">
        <f>SUMIFS('user stories'!$G$2:$G$2906,'user stories'!$H$2:$H$2906,$A48,'user stories'!$E$2:$E$2907,Q$1,'user stories'!$C$2:$C$2906,"accepted")</f>
        <v>#VALUE!</v>
      </c>
      <c r="R48" t="e">
        <f>SUMIFS('user stories'!$G$2:$G$2906,'user stories'!$H$2:$H$2906,$A48,'user stories'!$E$2:$E$2907,R$1,'user stories'!$C$2:$C$2906,"accepted")</f>
        <v>#VALUE!</v>
      </c>
      <c r="S48" t="e">
        <f>SUMIFS('user stories'!$G$2:$G$2906,'user stories'!$H$2:$H$2906,$A48,'user stories'!$E$2:$E$2907,S$1,'user stories'!$C$2:$C$2906,"accepted")</f>
        <v>#VALUE!</v>
      </c>
      <c r="T48" t="e">
        <f>SUMIFS('user stories'!$G$2:$G$2906,'user stories'!$H$2:$H$2906,$A48,'user stories'!$E$2:$E$2907,T$1,'user stories'!$C$2:$C$2906,"accepted")</f>
        <v>#VALUE!</v>
      </c>
      <c r="U48" t="e">
        <f>SUMIFS('user stories'!$G$2:$G$2906,'user stories'!$H$2:$H$2906,$A48,'user stories'!$E$2:$E$2907,U$1,'user stories'!$C$2:$C$2906,"accepted")</f>
        <v>#VALUE!</v>
      </c>
      <c r="V48" t="e">
        <f>SUMIFS('user stories'!$G$2:$G$2906,'user stories'!$H$2:$H$2906,$A48,'user stories'!$E$2:$E$2907,V$1,'user stories'!$C$2:$C$2906,"accepted")</f>
        <v>#VALUE!</v>
      </c>
      <c r="W48" t="e">
        <f>SUMIFS('user stories'!$G$2:$G$2906,'user stories'!$H$2:$H$2906,$A48,'user stories'!$E$2:$E$2907,W$1,'user stories'!$C$2:$C$2906,"accepted")</f>
        <v>#VALUE!</v>
      </c>
      <c r="X48" t="e">
        <f>SUMIFS('user stories'!$G$2:$G$2906,'user stories'!$H$2:$H$2906,$A48,'user stories'!$E$2:$E$2907,X$1,'user stories'!$C$2:$C$2906,"accepted")</f>
        <v>#VALUE!</v>
      </c>
      <c r="Y48" t="e">
        <f>SUMIFS('user stories'!$G$2:$G$2906,'user stories'!$H$2:$H$2906,$A48,'user stories'!$E$2:$E$2907,Y$1,'user stories'!$C$2:$C$2906,"accepted")</f>
        <v>#VALUE!</v>
      </c>
      <c r="Z48" t="e">
        <f>SUMIFS('user stories'!$G$2:$G$2906,'user stories'!$H$2:$H$2906,$A48,'user stories'!$E$2:$E$2907,Z$1,'user stories'!$C$2:$C$2906,"accepted")</f>
        <v>#VALUE!</v>
      </c>
      <c r="AA48" t="e">
        <f>SUMIFS('user stories'!$G$2:$G$2906,'user stories'!$H$2:$H$2906,$A48,'user stories'!$E$2:$E$2907,AA$1,'user stories'!$C$2:$C$2906,"accepted")</f>
        <v>#VALUE!</v>
      </c>
      <c r="AB48" t="e">
        <f>SUMIFS('user stories'!$G$2:$G$2906,'user stories'!$H$2:$H$2906,$A48,'user stories'!$E$2:$E$2907,AB$1,'user stories'!$C$2:$C$2906,"accepted")</f>
        <v>#VALUE!</v>
      </c>
      <c r="AC48" t="e">
        <f>SUMIFS('user stories'!$G$2:$G$2906,'user stories'!$H$2:$H$2906,$A48,'user stories'!$E$2:$E$2907,AC$1,'user stories'!$C$2:$C$2906,"accepted")</f>
        <v>#VALUE!</v>
      </c>
      <c r="AD48" t="e">
        <f>SUMIFS('user stories'!$G$2:$G$2906,'user stories'!$H$2:$H$2906,$A48,'user stories'!$E$2:$E$2907,AD$1,'user stories'!$C$2:$C$2906,"accepted")</f>
        <v>#VALUE!</v>
      </c>
      <c r="AE48" t="e">
        <f>SUMIFS('user stories'!$G$2:$G$2906,'user stories'!$H$2:$H$2906,$A48,'user stories'!$E$2:$E$2907,AE$1,'user stories'!$C$2:$C$2906,"accepted")</f>
        <v>#VALUE!</v>
      </c>
      <c r="AF48" t="e">
        <f>SUMIFS('user stories'!$G$2:$G$2906,'user stories'!$H$2:$H$2906,$A48,'user stories'!$E$2:$E$2907,AF$1,'user stories'!$C$2:$C$2906,"accepted")</f>
        <v>#VALUE!</v>
      </c>
      <c r="AG48" t="e">
        <f>SUMIFS('user stories'!$G$2:$G$2906,'user stories'!$H$2:$H$2906,$A48,'user stories'!$E$2:$E$2907,AG$1,'user stories'!$C$2:$C$2906,"accepted")</f>
        <v>#VALUE!</v>
      </c>
      <c r="AH48" t="e">
        <f>SUMIFS('user stories'!$G$2:$G$2906,'user stories'!$H$2:$H$2906,$A48,'user stories'!$E$2:$E$2907,AH$1,'user stories'!$C$2:$C$2906,"accepted")</f>
        <v>#VALUE!</v>
      </c>
      <c r="AI48" t="e">
        <f>SUMIFS('user stories'!$G$2:$G$2906,'user stories'!$H$2:$H$2906,$A48,'user stories'!$E$2:$E$2907,AI$1,'user stories'!$C$2:$C$2906,"accepted")</f>
        <v>#VALUE!</v>
      </c>
      <c r="AJ48" t="e">
        <f>SUMIFS('user stories'!$G$2:$G$2906,'user stories'!$H$2:$H$2906,$A48,'user stories'!$E$2:$E$2907,AJ$1,'user stories'!$C$2:$C$2906,"accepted")</f>
        <v>#VALUE!</v>
      </c>
      <c r="AK48" t="e">
        <f>SUMIFS('user stories'!$G$2:$G$2906,'user stories'!$H$2:$H$2906,$A48,'user stories'!$E$2:$E$2907,AK$1,'user stories'!$C$2:$C$2906,"accepted")</f>
        <v>#VALUE!</v>
      </c>
      <c r="AL48" t="e">
        <f>SUMIFS('user stories'!$G$2:$G$2906,'user stories'!$H$2:$H$2906,$A48,'user stories'!$E$2:$E$2907,AL$1,'user stories'!$C$2:$C$2906,"accepted")</f>
        <v>#VALUE!</v>
      </c>
      <c r="AM48" t="e">
        <f>SUMIFS('user stories'!$G$2:$G$2906,'user stories'!$H$2:$H$2906,$A48,'user stories'!$E$2:$E$2907,AM$1,'user stories'!$C$2:$C$2906,"accepted")</f>
        <v>#VALUE!</v>
      </c>
      <c r="AN48" t="e">
        <f>SUMIFS('user stories'!$G$2:$G$2906,'user stories'!$H$2:$H$2906,$A48,'user stories'!$E$2:$E$2907,AN$1,'user stories'!$C$2:$C$2906,"accepted")</f>
        <v>#VALUE!</v>
      </c>
      <c r="AO48" t="e">
        <f>SUMIFS('user stories'!$G$2:$G$2906,'user stories'!$H$2:$H$2906,$A48,'user stories'!$E$2:$E$2907,AO$1,'user stories'!$C$2:$C$2906,"accepted")</f>
        <v>#VALUE!</v>
      </c>
      <c r="AP48" t="e">
        <f>SUMIFS('user stories'!$G$2:$G$2906,'user stories'!$H$2:$H$2906,$A48,'user stories'!$E$2:$E$2907,AP$1,'user stories'!$C$2:$C$2906,"accepted")</f>
        <v>#VALUE!</v>
      </c>
      <c r="AQ48" t="e">
        <f>SUMIFS('user stories'!$G$2:$G$2906,'user stories'!$H$2:$H$2906,$A48,'user stories'!$E$2:$E$2907,AQ$1,'user stories'!$C$2:$C$2906,"accepted")</f>
        <v>#VALUE!</v>
      </c>
      <c r="AR48" t="e">
        <f>SUMIFS('user stories'!$G$2:$G$2906,'user stories'!$H$2:$H$2906,$A48,'user stories'!$E$2:$E$2907,AR$1,'user stories'!$C$2:$C$2906,"accepted")</f>
        <v>#VALUE!</v>
      </c>
      <c r="AS48" t="e">
        <f>SUMIFS('user stories'!$G$2:$G$2906,'user stories'!$H$2:$H$2906,$A48,'user stories'!$E$2:$E$2907,AS$1,'user stories'!$C$2:$C$2906,"accepted")</f>
        <v>#VALUE!</v>
      </c>
      <c r="AT48" t="e">
        <f>SUMIFS('user stories'!$G$2:$G$2906,'user stories'!$H$2:$H$2906,$A48,'user stories'!$E$2:$E$2907,AT$1,'user stories'!$C$2:$C$2906,"accepted")</f>
        <v>#VALUE!</v>
      </c>
      <c r="AU48" t="e">
        <f>SUMIFS('user stories'!$G$2:$G$2906,'user stories'!$H$2:$H$2906,$A48,'user stories'!$E$2:$E$2907,AU$1,'user stories'!$C$2:$C$2906,"accepted")</f>
        <v>#VALUE!</v>
      </c>
      <c r="AV48" t="e">
        <f>SUMIFS('user stories'!$G$2:$G$2906,'user stories'!$H$2:$H$2906,$A48,'user stories'!$E$2:$E$2907,AV$1,'user stories'!$C$2:$C$2906,"accepted")</f>
        <v>#VALUE!</v>
      </c>
      <c r="AW48" t="e">
        <f>SUMIFS('user stories'!$G$2:$G$2906,'user stories'!$H$2:$H$2906,$A48,'user stories'!$E$2:$E$2907,AW$1,'user stories'!$C$2:$C$2906,"accepted")</f>
        <v>#VALUE!</v>
      </c>
      <c r="AX48" t="e">
        <f>SUMIFS('user stories'!$G$2:$G$2906,'user stories'!$H$2:$H$2906,$A48,'user stories'!$E$2:$E$2907,AX$1,'user stories'!$C$2:$C$2906,"accepted")</f>
        <v>#VALUE!</v>
      </c>
      <c r="AY48" t="e">
        <f>SUMIFS('user stories'!$G$2:$G$2906,'user stories'!$H$2:$H$2906,$A48,'user stories'!$E$2:$E$2907,AY$1,'user stories'!$C$2:$C$2906,"accepted")</f>
        <v>#VALUE!</v>
      </c>
      <c r="AZ48" t="e">
        <f>SUMIFS('user stories'!$G$2:$G$2906,'user stories'!$H$2:$H$2906,$A48,'user stories'!$E$2:$E$2907,AZ$1,'user stories'!$C$2:$C$2906,"accepted")</f>
        <v>#VALUE!</v>
      </c>
      <c r="BA48" t="e">
        <f>SUMIFS('user stories'!$G$2:$G$2906,'user stories'!$H$2:$H$2906,$A48,'user stories'!$E$2:$E$2907,BA$1,'user stories'!$C$2:$C$2906,"accepted")</f>
        <v>#VALUE!</v>
      </c>
      <c r="BB48" t="e">
        <f>SUMIFS('user stories'!$G$2:$G$2906,'user stories'!$H$2:$H$2906,$A48,'user stories'!$E$2:$E$2907,BB$1,'user stories'!$C$2:$C$2906,"accepted")</f>
        <v>#VALUE!</v>
      </c>
      <c r="BC48" t="e">
        <f>SUMIFS('user stories'!$G$2:$G$2906,'user stories'!$H$2:$H$2906,$A48,'user stories'!$E$2:$E$2907,BC$1,'user stories'!$C$2:$C$2906,"accepted")</f>
        <v>#VALUE!</v>
      </c>
      <c r="BD48" s="3" t="e">
        <f t="shared" si="0"/>
        <v>#VALUE!</v>
      </c>
    </row>
    <row r="49" spans="1:56">
      <c r="A49" t="s">
        <v>704</v>
      </c>
      <c r="B49" t="e">
        <f>SUMIFS('user stories'!$G$2:$G$2906,'user stories'!$H$2:$H$2906,$A49,'user stories'!$E$2:$E$2907,B$1,'user stories'!$C$2:$C$2906,"accepted")</f>
        <v>#VALUE!</v>
      </c>
      <c r="C49" t="e">
        <f>SUMIFS('user stories'!$G$2:$G$2906,'user stories'!$H$2:$H$2906,$A49,'user stories'!$E$2:$E$2907,C$1,'user stories'!$C$2:$C$2906,"accepted")</f>
        <v>#VALUE!</v>
      </c>
      <c r="D49" t="e">
        <f>SUMIFS('user stories'!$G$2:$G$2906,'user stories'!$H$2:$H$2906,$A49,'user stories'!$E$2:$E$2907,D$1,'user stories'!$C$2:$C$2906,"accepted")</f>
        <v>#VALUE!</v>
      </c>
      <c r="E49" t="e">
        <f>SUMIFS('user stories'!$G$2:$G$2906,'user stories'!$H$2:$H$2906,$A49,'user stories'!$E$2:$E$2907,E$1,'user stories'!$C$2:$C$2906,"accepted")</f>
        <v>#VALUE!</v>
      </c>
      <c r="F49" t="e">
        <f>SUMIFS('user stories'!$G$2:$G$2906,'user stories'!$H$2:$H$2906,$A49,'user stories'!$E$2:$E$2907,F$1,'user stories'!$C$2:$C$2906,"accepted")</f>
        <v>#VALUE!</v>
      </c>
      <c r="G49" t="e">
        <f>SUMIFS('user stories'!$G$2:$G$2906,'user stories'!$H$2:$H$2906,$A49,'user stories'!$E$2:$E$2907,G$1,'user stories'!$C$2:$C$2906,"accepted")</f>
        <v>#VALUE!</v>
      </c>
      <c r="H49" t="e">
        <f>SUMIFS('user stories'!$G$2:$G$2906,'user stories'!$H$2:$H$2906,$A49,'user stories'!$E$2:$E$2907,H$1,'user stories'!$C$2:$C$2906,"accepted")</f>
        <v>#VALUE!</v>
      </c>
      <c r="I49" t="e">
        <f>SUMIFS('user stories'!$G$2:$G$2906,'user stories'!$H$2:$H$2906,$A49,'user stories'!$E$2:$E$2907,I$1,'user stories'!$C$2:$C$2906,"accepted")</f>
        <v>#VALUE!</v>
      </c>
      <c r="J49" t="e">
        <f>SUMIFS('user stories'!$G$2:$G$2906,'user stories'!$H$2:$H$2906,$A49,'user stories'!$E$2:$E$2907,J$1,'user stories'!$C$2:$C$2906,"accepted")</f>
        <v>#VALUE!</v>
      </c>
      <c r="K49" t="e">
        <f>SUMIFS('user stories'!$G$2:$G$2906,'user stories'!$H$2:$H$2906,$A49,'user stories'!$E$2:$E$2907,K$1,'user stories'!$C$2:$C$2906,"accepted")</f>
        <v>#VALUE!</v>
      </c>
      <c r="L49" t="e">
        <f>SUMIFS('user stories'!$G$2:$G$2906,'user stories'!$H$2:$H$2906,$A49,'user stories'!$E$2:$E$2907,L$1,'user stories'!$C$2:$C$2906,"accepted")</f>
        <v>#VALUE!</v>
      </c>
      <c r="M49" t="e">
        <f>SUMIFS('user stories'!$G$2:$G$2906,'user stories'!$H$2:$H$2906,$A49,'user stories'!$E$2:$E$2907,M$1,'user stories'!$C$2:$C$2906,"accepted")</f>
        <v>#VALUE!</v>
      </c>
      <c r="N49" t="e">
        <f>SUMIFS('user stories'!$G$2:$G$2906,'user stories'!$H$2:$H$2906,$A49,'user stories'!$E$2:$E$2907,N$1,'user stories'!$C$2:$C$2906,"accepted")</f>
        <v>#VALUE!</v>
      </c>
      <c r="O49" t="e">
        <f>SUMIFS('user stories'!$G$2:$G$2906,'user stories'!$H$2:$H$2906,$A49,'user stories'!$E$2:$E$2907,O$1,'user stories'!$C$2:$C$2906,"accepted")</f>
        <v>#VALUE!</v>
      </c>
      <c r="P49" t="e">
        <f>SUMIFS('user stories'!$G$2:$G$2906,'user stories'!$H$2:$H$2906,$A49,'user stories'!$E$2:$E$2907,P$1,'user stories'!$C$2:$C$2906,"accepted")</f>
        <v>#VALUE!</v>
      </c>
      <c r="Q49" t="e">
        <f>SUMIFS('user stories'!$G$2:$G$2906,'user stories'!$H$2:$H$2906,$A49,'user stories'!$E$2:$E$2907,Q$1,'user stories'!$C$2:$C$2906,"accepted")</f>
        <v>#VALUE!</v>
      </c>
      <c r="R49" t="e">
        <f>SUMIFS('user stories'!$G$2:$G$2906,'user stories'!$H$2:$H$2906,$A49,'user stories'!$E$2:$E$2907,R$1,'user stories'!$C$2:$C$2906,"accepted")</f>
        <v>#VALUE!</v>
      </c>
      <c r="S49" t="e">
        <f>SUMIFS('user stories'!$G$2:$G$2906,'user stories'!$H$2:$H$2906,$A49,'user stories'!$E$2:$E$2907,S$1,'user stories'!$C$2:$C$2906,"accepted")</f>
        <v>#VALUE!</v>
      </c>
      <c r="T49" t="e">
        <f>SUMIFS('user stories'!$G$2:$G$2906,'user stories'!$H$2:$H$2906,$A49,'user stories'!$E$2:$E$2907,T$1,'user stories'!$C$2:$C$2906,"accepted")</f>
        <v>#VALUE!</v>
      </c>
      <c r="U49" t="e">
        <f>SUMIFS('user stories'!$G$2:$G$2906,'user stories'!$H$2:$H$2906,$A49,'user stories'!$E$2:$E$2907,U$1,'user stories'!$C$2:$C$2906,"accepted")</f>
        <v>#VALUE!</v>
      </c>
      <c r="V49" t="e">
        <f>SUMIFS('user stories'!$G$2:$G$2906,'user stories'!$H$2:$H$2906,$A49,'user stories'!$E$2:$E$2907,V$1,'user stories'!$C$2:$C$2906,"accepted")</f>
        <v>#VALUE!</v>
      </c>
      <c r="W49" t="e">
        <f>SUMIFS('user stories'!$G$2:$G$2906,'user stories'!$H$2:$H$2906,$A49,'user stories'!$E$2:$E$2907,W$1,'user stories'!$C$2:$C$2906,"accepted")</f>
        <v>#VALUE!</v>
      </c>
      <c r="X49" t="e">
        <f>SUMIFS('user stories'!$G$2:$G$2906,'user stories'!$H$2:$H$2906,$A49,'user stories'!$E$2:$E$2907,X$1,'user stories'!$C$2:$C$2906,"accepted")</f>
        <v>#VALUE!</v>
      </c>
      <c r="Y49" t="e">
        <f>SUMIFS('user stories'!$G$2:$G$2906,'user stories'!$H$2:$H$2906,$A49,'user stories'!$E$2:$E$2907,Y$1,'user stories'!$C$2:$C$2906,"accepted")</f>
        <v>#VALUE!</v>
      </c>
      <c r="Z49" t="e">
        <f>SUMIFS('user stories'!$G$2:$G$2906,'user stories'!$H$2:$H$2906,$A49,'user stories'!$E$2:$E$2907,Z$1,'user stories'!$C$2:$C$2906,"accepted")</f>
        <v>#VALUE!</v>
      </c>
      <c r="AA49" t="e">
        <f>SUMIFS('user stories'!$G$2:$G$2906,'user stories'!$H$2:$H$2906,$A49,'user stories'!$E$2:$E$2907,AA$1,'user stories'!$C$2:$C$2906,"accepted")</f>
        <v>#VALUE!</v>
      </c>
      <c r="AB49" t="e">
        <f>SUMIFS('user stories'!$G$2:$G$2906,'user stories'!$H$2:$H$2906,$A49,'user stories'!$E$2:$E$2907,AB$1,'user stories'!$C$2:$C$2906,"accepted")</f>
        <v>#VALUE!</v>
      </c>
      <c r="AC49" t="e">
        <f>SUMIFS('user stories'!$G$2:$G$2906,'user stories'!$H$2:$H$2906,$A49,'user stories'!$E$2:$E$2907,AC$1,'user stories'!$C$2:$C$2906,"accepted")</f>
        <v>#VALUE!</v>
      </c>
      <c r="AD49" t="e">
        <f>SUMIFS('user stories'!$G$2:$G$2906,'user stories'!$H$2:$H$2906,$A49,'user stories'!$E$2:$E$2907,AD$1,'user stories'!$C$2:$C$2906,"accepted")</f>
        <v>#VALUE!</v>
      </c>
      <c r="AE49" t="e">
        <f>SUMIFS('user stories'!$G$2:$G$2906,'user stories'!$H$2:$H$2906,$A49,'user stories'!$E$2:$E$2907,AE$1,'user stories'!$C$2:$C$2906,"accepted")</f>
        <v>#VALUE!</v>
      </c>
      <c r="AF49" t="e">
        <f>SUMIFS('user stories'!$G$2:$G$2906,'user stories'!$H$2:$H$2906,$A49,'user stories'!$E$2:$E$2907,AF$1,'user stories'!$C$2:$C$2906,"accepted")</f>
        <v>#VALUE!</v>
      </c>
      <c r="AG49" t="e">
        <f>SUMIFS('user stories'!$G$2:$G$2906,'user stories'!$H$2:$H$2906,$A49,'user stories'!$E$2:$E$2907,AG$1,'user stories'!$C$2:$C$2906,"accepted")</f>
        <v>#VALUE!</v>
      </c>
      <c r="AH49" t="e">
        <f>SUMIFS('user stories'!$G$2:$G$2906,'user stories'!$H$2:$H$2906,$A49,'user stories'!$E$2:$E$2907,AH$1,'user stories'!$C$2:$C$2906,"accepted")</f>
        <v>#VALUE!</v>
      </c>
      <c r="AI49" t="e">
        <f>SUMIFS('user stories'!$G$2:$G$2906,'user stories'!$H$2:$H$2906,$A49,'user stories'!$E$2:$E$2907,AI$1,'user stories'!$C$2:$C$2906,"accepted")</f>
        <v>#VALUE!</v>
      </c>
      <c r="AJ49" t="e">
        <f>SUMIFS('user stories'!$G$2:$G$2906,'user stories'!$H$2:$H$2906,$A49,'user stories'!$E$2:$E$2907,AJ$1,'user stories'!$C$2:$C$2906,"accepted")</f>
        <v>#VALUE!</v>
      </c>
      <c r="AK49" t="e">
        <f>SUMIFS('user stories'!$G$2:$G$2906,'user stories'!$H$2:$H$2906,$A49,'user stories'!$E$2:$E$2907,AK$1,'user stories'!$C$2:$C$2906,"accepted")</f>
        <v>#VALUE!</v>
      </c>
      <c r="AL49" t="e">
        <f>SUMIFS('user stories'!$G$2:$G$2906,'user stories'!$H$2:$H$2906,$A49,'user stories'!$E$2:$E$2907,AL$1,'user stories'!$C$2:$C$2906,"accepted")</f>
        <v>#VALUE!</v>
      </c>
      <c r="AM49" t="e">
        <f>SUMIFS('user stories'!$G$2:$G$2906,'user stories'!$H$2:$H$2906,$A49,'user stories'!$E$2:$E$2907,AM$1,'user stories'!$C$2:$C$2906,"accepted")</f>
        <v>#VALUE!</v>
      </c>
      <c r="AN49" t="e">
        <f>SUMIFS('user stories'!$G$2:$G$2906,'user stories'!$H$2:$H$2906,$A49,'user stories'!$E$2:$E$2907,AN$1,'user stories'!$C$2:$C$2906,"accepted")</f>
        <v>#VALUE!</v>
      </c>
      <c r="AO49" t="e">
        <f>SUMIFS('user stories'!$G$2:$G$2906,'user stories'!$H$2:$H$2906,$A49,'user stories'!$E$2:$E$2907,AO$1,'user stories'!$C$2:$C$2906,"accepted")</f>
        <v>#VALUE!</v>
      </c>
      <c r="AP49" t="e">
        <f>SUMIFS('user stories'!$G$2:$G$2906,'user stories'!$H$2:$H$2906,$A49,'user stories'!$E$2:$E$2907,AP$1,'user stories'!$C$2:$C$2906,"accepted")</f>
        <v>#VALUE!</v>
      </c>
      <c r="AQ49" t="e">
        <f>SUMIFS('user stories'!$G$2:$G$2906,'user stories'!$H$2:$H$2906,$A49,'user stories'!$E$2:$E$2907,AQ$1,'user stories'!$C$2:$C$2906,"accepted")</f>
        <v>#VALUE!</v>
      </c>
      <c r="AR49" t="e">
        <f>SUMIFS('user stories'!$G$2:$G$2906,'user stories'!$H$2:$H$2906,$A49,'user stories'!$E$2:$E$2907,AR$1,'user stories'!$C$2:$C$2906,"accepted")</f>
        <v>#VALUE!</v>
      </c>
      <c r="AS49" t="e">
        <f>SUMIFS('user stories'!$G$2:$G$2906,'user stories'!$H$2:$H$2906,$A49,'user stories'!$E$2:$E$2907,AS$1,'user stories'!$C$2:$C$2906,"accepted")</f>
        <v>#VALUE!</v>
      </c>
      <c r="AT49" t="e">
        <f>SUMIFS('user stories'!$G$2:$G$2906,'user stories'!$H$2:$H$2906,$A49,'user stories'!$E$2:$E$2907,AT$1,'user stories'!$C$2:$C$2906,"accepted")</f>
        <v>#VALUE!</v>
      </c>
      <c r="AU49" t="e">
        <f>SUMIFS('user stories'!$G$2:$G$2906,'user stories'!$H$2:$H$2906,$A49,'user stories'!$E$2:$E$2907,AU$1,'user stories'!$C$2:$C$2906,"accepted")</f>
        <v>#VALUE!</v>
      </c>
      <c r="AV49" t="e">
        <f>SUMIFS('user stories'!$G$2:$G$2906,'user stories'!$H$2:$H$2906,$A49,'user stories'!$E$2:$E$2907,AV$1,'user stories'!$C$2:$C$2906,"accepted")</f>
        <v>#VALUE!</v>
      </c>
      <c r="AW49" t="e">
        <f>SUMIFS('user stories'!$G$2:$G$2906,'user stories'!$H$2:$H$2906,$A49,'user stories'!$E$2:$E$2907,AW$1,'user stories'!$C$2:$C$2906,"accepted")</f>
        <v>#VALUE!</v>
      </c>
      <c r="AX49" t="e">
        <f>SUMIFS('user stories'!$G$2:$G$2906,'user stories'!$H$2:$H$2906,$A49,'user stories'!$E$2:$E$2907,AX$1,'user stories'!$C$2:$C$2906,"accepted")</f>
        <v>#VALUE!</v>
      </c>
      <c r="AY49" t="e">
        <f>SUMIFS('user stories'!$G$2:$G$2906,'user stories'!$H$2:$H$2906,$A49,'user stories'!$E$2:$E$2907,AY$1,'user stories'!$C$2:$C$2906,"accepted")</f>
        <v>#VALUE!</v>
      </c>
      <c r="AZ49" t="e">
        <f>SUMIFS('user stories'!$G$2:$G$2906,'user stories'!$H$2:$H$2906,$A49,'user stories'!$E$2:$E$2907,AZ$1,'user stories'!$C$2:$C$2906,"accepted")</f>
        <v>#VALUE!</v>
      </c>
      <c r="BA49" t="e">
        <f>SUMIFS('user stories'!$G$2:$G$2906,'user stories'!$H$2:$H$2906,$A49,'user stories'!$E$2:$E$2907,BA$1,'user stories'!$C$2:$C$2906,"accepted")</f>
        <v>#VALUE!</v>
      </c>
      <c r="BB49" t="e">
        <f>SUMIFS('user stories'!$G$2:$G$2906,'user stories'!$H$2:$H$2906,$A49,'user stories'!$E$2:$E$2907,BB$1,'user stories'!$C$2:$C$2906,"accepted")</f>
        <v>#VALUE!</v>
      </c>
      <c r="BC49" t="e">
        <f>SUMIFS('user stories'!$G$2:$G$2906,'user stories'!$H$2:$H$2906,$A49,'user stories'!$E$2:$E$2907,BC$1,'user stories'!$C$2:$C$2906,"accepted")</f>
        <v>#VALUE!</v>
      </c>
      <c r="BD49" s="3" t="e">
        <f t="shared" si="0"/>
        <v>#VALUE!</v>
      </c>
    </row>
    <row r="50" spans="1:56">
      <c r="A50" t="s">
        <v>698</v>
      </c>
      <c r="B50" t="e">
        <f>SUMIFS('user stories'!$G$2:$G$2906,'user stories'!$H$2:$H$2906,$A50,'user stories'!$E$2:$E$2907,B$1,'user stories'!$C$2:$C$2906,"accepted")</f>
        <v>#VALUE!</v>
      </c>
      <c r="C50" t="e">
        <f>SUMIFS('user stories'!$G$2:$G$2906,'user stories'!$H$2:$H$2906,$A50,'user stories'!$E$2:$E$2907,C$1,'user stories'!$C$2:$C$2906,"accepted")</f>
        <v>#VALUE!</v>
      </c>
      <c r="D50" t="e">
        <f>SUMIFS('user stories'!$G$2:$G$2906,'user stories'!$H$2:$H$2906,$A50,'user stories'!$E$2:$E$2907,D$1,'user stories'!$C$2:$C$2906,"accepted")</f>
        <v>#VALUE!</v>
      </c>
      <c r="E50" t="e">
        <f>SUMIFS('user stories'!$G$2:$G$2906,'user stories'!$H$2:$H$2906,$A50,'user stories'!$E$2:$E$2907,E$1,'user stories'!$C$2:$C$2906,"accepted")</f>
        <v>#VALUE!</v>
      </c>
      <c r="F50" t="e">
        <f>SUMIFS('user stories'!$G$2:$G$2906,'user stories'!$H$2:$H$2906,$A50,'user stories'!$E$2:$E$2907,F$1,'user stories'!$C$2:$C$2906,"accepted")</f>
        <v>#VALUE!</v>
      </c>
      <c r="G50" t="e">
        <f>SUMIFS('user stories'!$G$2:$G$2906,'user stories'!$H$2:$H$2906,$A50,'user stories'!$E$2:$E$2907,G$1,'user stories'!$C$2:$C$2906,"accepted")</f>
        <v>#VALUE!</v>
      </c>
      <c r="H50" t="e">
        <f>SUMIFS('user stories'!$G$2:$G$2906,'user stories'!$H$2:$H$2906,$A50,'user stories'!$E$2:$E$2907,H$1,'user stories'!$C$2:$C$2906,"accepted")</f>
        <v>#VALUE!</v>
      </c>
      <c r="I50" t="e">
        <f>SUMIFS('user stories'!$G$2:$G$2906,'user stories'!$H$2:$H$2906,$A50,'user stories'!$E$2:$E$2907,I$1,'user stories'!$C$2:$C$2906,"accepted")</f>
        <v>#VALUE!</v>
      </c>
      <c r="J50" t="e">
        <f>SUMIFS('user stories'!$G$2:$G$2906,'user stories'!$H$2:$H$2906,$A50,'user stories'!$E$2:$E$2907,J$1,'user stories'!$C$2:$C$2906,"accepted")</f>
        <v>#VALUE!</v>
      </c>
      <c r="K50" t="e">
        <f>SUMIFS('user stories'!$G$2:$G$2906,'user stories'!$H$2:$H$2906,$A50,'user stories'!$E$2:$E$2907,K$1,'user stories'!$C$2:$C$2906,"accepted")</f>
        <v>#VALUE!</v>
      </c>
      <c r="L50" t="e">
        <f>SUMIFS('user stories'!$G$2:$G$2906,'user stories'!$H$2:$H$2906,$A50,'user stories'!$E$2:$E$2907,L$1,'user stories'!$C$2:$C$2906,"accepted")</f>
        <v>#VALUE!</v>
      </c>
      <c r="M50" t="e">
        <f>SUMIFS('user stories'!$G$2:$G$2906,'user stories'!$H$2:$H$2906,$A50,'user stories'!$E$2:$E$2907,M$1,'user stories'!$C$2:$C$2906,"accepted")</f>
        <v>#VALUE!</v>
      </c>
      <c r="N50" t="e">
        <f>SUMIFS('user stories'!$G$2:$G$2906,'user stories'!$H$2:$H$2906,$A50,'user stories'!$E$2:$E$2907,N$1,'user stories'!$C$2:$C$2906,"accepted")</f>
        <v>#VALUE!</v>
      </c>
      <c r="O50" t="e">
        <f>SUMIFS('user stories'!$G$2:$G$2906,'user stories'!$H$2:$H$2906,$A50,'user stories'!$E$2:$E$2907,O$1,'user stories'!$C$2:$C$2906,"accepted")</f>
        <v>#VALUE!</v>
      </c>
      <c r="P50" t="e">
        <f>SUMIFS('user stories'!$G$2:$G$2906,'user stories'!$H$2:$H$2906,$A50,'user stories'!$E$2:$E$2907,P$1,'user stories'!$C$2:$C$2906,"accepted")</f>
        <v>#VALUE!</v>
      </c>
      <c r="Q50" t="e">
        <f>SUMIFS('user stories'!$G$2:$G$2906,'user stories'!$H$2:$H$2906,$A50,'user stories'!$E$2:$E$2907,Q$1,'user stories'!$C$2:$C$2906,"accepted")</f>
        <v>#VALUE!</v>
      </c>
      <c r="R50" t="e">
        <f>SUMIFS('user stories'!$G$2:$G$2906,'user stories'!$H$2:$H$2906,$A50,'user stories'!$E$2:$E$2907,R$1,'user stories'!$C$2:$C$2906,"accepted")</f>
        <v>#VALUE!</v>
      </c>
      <c r="S50" t="e">
        <f>SUMIFS('user stories'!$G$2:$G$2906,'user stories'!$H$2:$H$2906,$A50,'user stories'!$E$2:$E$2907,S$1,'user stories'!$C$2:$C$2906,"accepted")</f>
        <v>#VALUE!</v>
      </c>
      <c r="T50" t="e">
        <f>SUMIFS('user stories'!$G$2:$G$2906,'user stories'!$H$2:$H$2906,$A50,'user stories'!$E$2:$E$2907,T$1,'user stories'!$C$2:$C$2906,"accepted")</f>
        <v>#VALUE!</v>
      </c>
      <c r="U50" t="e">
        <f>SUMIFS('user stories'!$G$2:$G$2906,'user stories'!$H$2:$H$2906,$A50,'user stories'!$E$2:$E$2907,U$1,'user stories'!$C$2:$C$2906,"accepted")</f>
        <v>#VALUE!</v>
      </c>
      <c r="V50" t="e">
        <f>SUMIFS('user stories'!$G$2:$G$2906,'user stories'!$H$2:$H$2906,$A50,'user stories'!$E$2:$E$2907,V$1,'user stories'!$C$2:$C$2906,"accepted")</f>
        <v>#VALUE!</v>
      </c>
      <c r="W50" t="e">
        <f>SUMIFS('user stories'!$G$2:$G$2906,'user stories'!$H$2:$H$2906,$A50,'user stories'!$E$2:$E$2907,W$1,'user stories'!$C$2:$C$2906,"accepted")</f>
        <v>#VALUE!</v>
      </c>
      <c r="X50" t="e">
        <f>SUMIFS('user stories'!$G$2:$G$2906,'user stories'!$H$2:$H$2906,$A50,'user stories'!$E$2:$E$2907,X$1,'user stories'!$C$2:$C$2906,"accepted")</f>
        <v>#VALUE!</v>
      </c>
      <c r="Y50" t="e">
        <f>SUMIFS('user stories'!$G$2:$G$2906,'user stories'!$H$2:$H$2906,$A50,'user stories'!$E$2:$E$2907,Y$1,'user stories'!$C$2:$C$2906,"accepted")</f>
        <v>#VALUE!</v>
      </c>
      <c r="Z50" t="e">
        <f>SUMIFS('user stories'!$G$2:$G$2906,'user stories'!$H$2:$H$2906,$A50,'user stories'!$E$2:$E$2907,Z$1,'user stories'!$C$2:$C$2906,"accepted")</f>
        <v>#VALUE!</v>
      </c>
      <c r="AA50" t="e">
        <f>SUMIFS('user stories'!$G$2:$G$2906,'user stories'!$H$2:$H$2906,$A50,'user stories'!$E$2:$E$2907,AA$1,'user stories'!$C$2:$C$2906,"accepted")</f>
        <v>#VALUE!</v>
      </c>
      <c r="AB50" t="e">
        <f>SUMIFS('user stories'!$G$2:$G$2906,'user stories'!$H$2:$H$2906,$A50,'user stories'!$E$2:$E$2907,AB$1,'user stories'!$C$2:$C$2906,"accepted")</f>
        <v>#VALUE!</v>
      </c>
      <c r="AC50" t="e">
        <f>SUMIFS('user stories'!$G$2:$G$2906,'user stories'!$H$2:$H$2906,$A50,'user stories'!$E$2:$E$2907,AC$1,'user stories'!$C$2:$C$2906,"accepted")</f>
        <v>#VALUE!</v>
      </c>
      <c r="AD50" t="e">
        <f>SUMIFS('user stories'!$G$2:$G$2906,'user stories'!$H$2:$H$2906,$A50,'user stories'!$E$2:$E$2907,AD$1,'user stories'!$C$2:$C$2906,"accepted")</f>
        <v>#VALUE!</v>
      </c>
      <c r="AE50" t="e">
        <f>SUMIFS('user stories'!$G$2:$G$2906,'user stories'!$H$2:$H$2906,$A50,'user stories'!$E$2:$E$2907,AE$1,'user stories'!$C$2:$C$2906,"accepted")</f>
        <v>#VALUE!</v>
      </c>
      <c r="AF50" t="e">
        <f>SUMIFS('user stories'!$G$2:$G$2906,'user stories'!$H$2:$H$2906,$A50,'user stories'!$E$2:$E$2907,AF$1,'user stories'!$C$2:$C$2906,"accepted")</f>
        <v>#VALUE!</v>
      </c>
      <c r="AG50" t="e">
        <f>SUMIFS('user stories'!$G$2:$G$2906,'user stories'!$H$2:$H$2906,$A50,'user stories'!$E$2:$E$2907,AG$1,'user stories'!$C$2:$C$2906,"accepted")</f>
        <v>#VALUE!</v>
      </c>
      <c r="AH50" t="e">
        <f>SUMIFS('user stories'!$G$2:$G$2906,'user stories'!$H$2:$H$2906,$A50,'user stories'!$E$2:$E$2907,AH$1,'user stories'!$C$2:$C$2906,"accepted")</f>
        <v>#VALUE!</v>
      </c>
      <c r="AI50" t="e">
        <f>SUMIFS('user stories'!$G$2:$G$2906,'user stories'!$H$2:$H$2906,$A50,'user stories'!$E$2:$E$2907,AI$1,'user stories'!$C$2:$C$2906,"accepted")</f>
        <v>#VALUE!</v>
      </c>
      <c r="AJ50" t="e">
        <f>SUMIFS('user stories'!$G$2:$G$2906,'user stories'!$H$2:$H$2906,$A50,'user stories'!$E$2:$E$2907,AJ$1,'user stories'!$C$2:$C$2906,"accepted")</f>
        <v>#VALUE!</v>
      </c>
      <c r="AK50" t="e">
        <f>SUMIFS('user stories'!$G$2:$G$2906,'user stories'!$H$2:$H$2906,$A50,'user stories'!$E$2:$E$2907,AK$1,'user stories'!$C$2:$C$2906,"accepted")</f>
        <v>#VALUE!</v>
      </c>
      <c r="AL50" t="e">
        <f>SUMIFS('user stories'!$G$2:$G$2906,'user stories'!$H$2:$H$2906,$A50,'user stories'!$E$2:$E$2907,AL$1,'user stories'!$C$2:$C$2906,"accepted")</f>
        <v>#VALUE!</v>
      </c>
      <c r="AM50" t="e">
        <f>SUMIFS('user stories'!$G$2:$G$2906,'user stories'!$H$2:$H$2906,$A50,'user stories'!$E$2:$E$2907,AM$1,'user stories'!$C$2:$C$2906,"accepted")</f>
        <v>#VALUE!</v>
      </c>
      <c r="AN50" t="e">
        <f>SUMIFS('user stories'!$G$2:$G$2906,'user stories'!$H$2:$H$2906,$A50,'user stories'!$E$2:$E$2907,AN$1,'user stories'!$C$2:$C$2906,"accepted")</f>
        <v>#VALUE!</v>
      </c>
      <c r="AO50" t="e">
        <f>SUMIFS('user stories'!$G$2:$G$2906,'user stories'!$H$2:$H$2906,$A50,'user stories'!$E$2:$E$2907,AO$1,'user stories'!$C$2:$C$2906,"accepted")</f>
        <v>#VALUE!</v>
      </c>
      <c r="AP50" t="e">
        <f>SUMIFS('user stories'!$G$2:$G$2906,'user stories'!$H$2:$H$2906,$A50,'user stories'!$E$2:$E$2907,AP$1,'user stories'!$C$2:$C$2906,"accepted")</f>
        <v>#VALUE!</v>
      </c>
      <c r="AQ50" t="e">
        <f>SUMIFS('user stories'!$G$2:$G$2906,'user stories'!$H$2:$H$2906,$A50,'user stories'!$E$2:$E$2907,AQ$1,'user stories'!$C$2:$C$2906,"accepted")</f>
        <v>#VALUE!</v>
      </c>
      <c r="AR50" t="e">
        <f>SUMIFS('user stories'!$G$2:$G$2906,'user stories'!$H$2:$H$2906,$A50,'user stories'!$E$2:$E$2907,AR$1,'user stories'!$C$2:$C$2906,"accepted")</f>
        <v>#VALUE!</v>
      </c>
      <c r="AS50" t="e">
        <f>SUMIFS('user stories'!$G$2:$G$2906,'user stories'!$H$2:$H$2906,$A50,'user stories'!$E$2:$E$2907,AS$1,'user stories'!$C$2:$C$2906,"accepted")</f>
        <v>#VALUE!</v>
      </c>
      <c r="AT50" t="e">
        <f>SUMIFS('user stories'!$G$2:$G$2906,'user stories'!$H$2:$H$2906,$A50,'user stories'!$E$2:$E$2907,AT$1,'user stories'!$C$2:$C$2906,"accepted")</f>
        <v>#VALUE!</v>
      </c>
      <c r="AU50" t="e">
        <f>SUMIFS('user stories'!$G$2:$G$2906,'user stories'!$H$2:$H$2906,$A50,'user stories'!$E$2:$E$2907,AU$1,'user stories'!$C$2:$C$2906,"accepted")</f>
        <v>#VALUE!</v>
      </c>
      <c r="AV50" t="e">
        <f>SUMIFS('user stories'!$G$2:$G$2906,'user stories'!$H$2:$H$2906,$A50,'user stories'!$E$2:$E$2907,AV$1,'user stories'!$C$2:$C$2906,"accepted")</f>
        <v>#VALUE!</v>
      </c>
      <c r="AW50" t="e">
        <f>SUMIFS('user stories'!$G$2:$G$2906,'user stories'!$H$2:$H$2906,$A50,'user stories'!$E$2:$E$2907,AW$1,'user stories'!$C$2:$C$2906,"accepted")</f>
        <v>#VALUE!</v>
      </c>
      <c r="AX50" t="e">
        <f>SUMIFS('user stories'!$G$2:$G$2906,'user stories'!$H$2:$H$2906,$A50,'user stories'!$E$2:$E$2907,AX$1,'user stories'!$C$2:$C$2906,"accepted")</f>
        <v>#VALUE!</v>
      </c>
      <c r="AY50" t="e">
        <f>SUMIFS('user stories'!$G$2:$G$2906,'user stories'!$H$2:$H$2906,$A50,'user stories'!$E$2:$E$2907,AY$1,'user stories'!$C$2:$C$2906,"accepted")</f>
        <v>#VALUE!</v>
      </c>
      <c r="AZ50" t="e">
        <f>SUMIFS('user stories'!$G$2:$G$2906,'user stories'!$H$2:$H$2906,$A50,'user stories'!$E$2:$E$2907,AZ$1,'user stories'!$C$2:$C$2906,"accepted")</f>
        <v>#VALUE!</v>
      </c>
      <c r="BA50" t="e">
        <f>SUMIFS('user stories'!$G$2:$G$2906,'user stories'!$H$2:$H$2906,$A50,'user stories'!$E$2:$E$2907,BA$1,'user stories'!$C$2:$C$2906,"accepted")</f>
        <v>#VALUE!</v>
      </c>
      <c r="BB50" t="e">
        <f>SUMIFS('user stories'!$G$2:$G$2906,'user stories'!$H$2:$H$2906,$A50,'user stories'!$E$2:$E$2907,BB$1,'user stories'!$C$2:$C$2906,"accepted")</f>
        <v>#VALUE!</v>
      </c>
      <c r="BC50" t="e">
        <f>SUMIFS('user stories'!$G$2:$G$2906,'user stories'!$H$2:$H$2906,$A50,'user stories'!$E$2:$E$2907,BC$1,'user stories'!$C$2:$C$2906,"accepted")</f>
        <v>#VALUE!</v>
      </c>
      <c r="BD50" s="3" t="e">
        <f t="shared" si="0"/>
        <v>#VALUE!</v>
      </c>
    </row>
    <row r="51" spans="1:56">
      <c r="A51" t="s">
        <v>718</v>
      </c>
      <c r="B51" t="e">
        <f>SUMIFS('user stories'!$G$2:$G$2906,'user stories'!$H$2:$H$2906,$A51,'user stories'!$E$2:$E$2907,B$1,'user stories'!$C$2:$C$2906,"accepted")</f>
        <v>#VALUE!</v>
      </c>
      <c r="C51" t="e">
        <f>SUMIFS('user stories'!$G$2:$G$2906,'user stories'!$H$2:$H$2906,$A51,'user stories'!$E$2:$E$2907,C$1,'user stories'!$C$2:$C$2906,"accepted")</f>
        <v>#VALUE!</v>
      </c>
      <c r="D51" t="e">
        <f>SUMIFS('user stories'!$G$2:$G$2906,'user stories'!$H$2:$H$2906,$A51,'user stories'!$E$2:$E$2907,D$1,'user stories'!$C$2:$C$2906,"accepted")</f>
        <v>#VALUE!</v>
      </c>
      <c r="E51" t="e">
        <f>SUMIFS('user stories'!$G$2:$G$2906,'user stories'!$H$2:$H$2906,$A51,'user stories'!$E$2:$E$2907,E$1,'user stories'!$C$2:$C$2906,"accepted")</f>
        <v>#VALUE!</v>
      </c>
      <c r="F51" t="e">
        <f>SUMIFS('user stories'!$G$2:$G$2906,'user stories'!$H$2:$H$2906,$A51,'user stories'!$E$2:$E$2907,F$1,'user stories'!$C$2:$C$2906,"accepted")</f>
        <v>#VALUE!</v>
      </c>
      <c r="G51" t="e">
        <f>SUMIFS('user stories'!$G$2:$G$2906,'user stories'!$H$2:$H$2906,$A51,'user stories'!$E$2:$E$2907,G$1,'user stories'!$C$2:$C$2906,"accepted")</f>
        <v>#VALUE!</v>
      </c>
      <c r="H51" t="e">
        <f>SUMIFS('user stories'!$G$2:$G$2906,'user stories'!$H$2:$H$2906,$A51,'user stories'!$E$2:$E$2907,H$1,'user stories'!$C$2:$C$2906,"accepted")</f>
        <v>#VALUE!</v>
      </c>
      <c r="I51" t="e">
        <f>SUMIFS('user stories'!$G$2:$G$2906,'user stories'!$H$2:$H$2906,$A51,'user stories'!$E$2:$E$2907,I$1,'user stories'!$C$2:$C$2906,"accepted")</f>
        <v>#VALUE!</v>
      </c>
      <c r="J51" t="e">
        <f>SUMIFS('user stories'!$G$2:$G$2906,'user stories'!$H$2:$H$2906,$A51,'user stories'!$E$2:$E$2907,J$1,'user stories'!$C$2:$C$2906,"accepted")</f>
        <v>#VALUE!</v>
      </c>
      <c r="K51" t="e">
        <f>SUMIFS('user stories'!$G$2:$G$2906,'user stories'!$H$2:$H$2906,$A51,'user stories'!$E$2:$E$2907,K$1,'user stories'!$C$2:$C$2906,"accepted")</f>
        <v>#VALUE!</v>
      </c>
      <c r="L51" t="e">
        <f>SUMIFS('user stories'!$G$2:$G$2906,'user stories'!$H$2:$H$2906,$A51,'user stories'!$E$2:$E$2907,L$1,'user stories'!$C$2:$C$2906,"accepted")</f>
        <v>#VALUE!</v>
      </c>
      <c r="M51" t="e">
        <f>SUMIFS('user stories'!$G$2:$G$2906,'user stories'!$H$2:$H$2906,$A51,'user stories'!$E$2:$E$2907,M$1,'user stories'!$C$2:$C$2906,"accepted")</f>
        <v>#VALUE!</v>
      </c>
      <c r="N51" t="e">
        <f>SUMIFS('user stories'!$G$2:$G$2906,'user stories'!$H$2:$H$2906,$A51,'user stories'!$E$2:$E$2907,N$1,'user stories'!$C$2:$C$2906,"accepted")</f>
        <v>#VALUE!</v>
      </c>
      <c r="O51" t="e">
        <f>SUMIFS('user stories'!$G$2:$G$2906,'user stories'!$H$2:$H$2906,$A51,'user stories'!$E$2:$E$2907,O$1,'user stories'!$C$2:$C$2906,"accepted")</f>
        <v>#VALUE!</v>
      </c>
      <c r="P51" t="e">
        <f>SUMIFS('user stories'!$G$2:$G$2906,'user stories'!$H$2:$H$2906,$A51,'user stories'!$E$2:$E$2907,P$1,'user stories'!$C$2:$C$2906,"accepted")</f>
        <v>#VALUE!</v>
      </c>
      <c r="Q51" t="e">
        <f>SUMIFS('user stories'!$G$2:$G$2906,'user stories'!$H$2:$H$2906,$A51,'user stories'!$E$2:$E$2907,Q$1,'user stories'!$C$2:$C$2906,"accepted")</f>
        <v>#VALUE!</v>
      </c>
      <c r="R51" t="e">
        <f>SUMIFS('user stories'!$G$2:$G$2906,'user stories'!$H$2:$H$2906,$A51,'user stories'!$E$2:$E$2907,R$1,'user stories'!$C$2:$C$2906,"accepted")</f>
        <v>#VALUE!</v>
      </c>
      <c r="S51" t="e">
        <f>SUMIFS('user stories'!$G$2:$G$2906,'user stories'!$H$2:$H$2906,$A51,'user stories'!$E$2:$E$2907,S$1,'user stories'!$C$2:$C$2906,"accepted")</f>
        <v>#VALUE!</v>
      </c>
      <c r="T51" t="e">
        <f>SUMIFS('user stories'!$G$2:$G$2906,'user stories'!$H$2:$H$2906,$A51,'user stories'!$E$2:$E$2907,T$1,'user stories'!$C$2:$C$2906,"accepted")</f>
        <v>#VALUE!</v>
      </c>
      <c r="U51" t="e">
        <f>SUMIFS('user stories'!$G$2:$G$2906,'user stories'!$H$2:$H$2906,$A51,'user stories'!$E$2:$E$2907,U$1,'user stories'!$C$2:$C$2906,"accepted")</f>
        <v>#VALUE!</v>
      </c>
      <c r="V51" t="e">
        <f>SUMIFS('user stories'!$G$2:$G$2906,'user stories'!$H$2:$H$2906,$A51,'user stories'!$E$2:$E$2907,V$1,'user stories'!$C$2:$C$2906,"accepted")</f>
        <v>#VALUE!</v>
      </c>
      <c r="W51" t="e">
        <f>SUMIFS('user stories'!$G$2:$G$2906,'user stories'!$H$2:$H$2906,$A51,'user stories'!$E$2:$E$2907,W$1,'user stories'!$C$2:$C$2906,"accepted")</f>
        <v>#VALUE!</v>
      </c>
      <c r="X51" t="e">
        <f>SUMIFS('user stories'!$G$2:$G$2906,'user stories'!$H$2:$H$2906,$A51,'user stories'!$E$2:$E$2907,X$1,'user stories'!$C$2:$C$2906,"accepted")</f>
        <v>#VALUE!</v>
      </c>
      <c r="Y51" t="e">
        <f>SUMIFS('user stories'!$G$2:$G$2906,'user stories'!$H$2:$H$2906,$A51,'user stories'!$E$2:$E$2907,Y$1,'user stories'!$C$2:$C$2906,"accepted")</f>
        <v>#VALUE!</v>
      </c>
      <c r="Z51" t="e">
        <f>SUMIFS('user stories'!$G$2:$G$2906,'user stories'!$H$2:$H$2906,$A51,'user stories'!$E$2:$E$2907,Z$1,'user stories'!$C$2:$C$2906,"accepted")</f>
        <v>#VALUE!</v>
      </c>
      <c r="AA51" t="e">
        <f>SUMIFS('user stories'!$G$2:$G$2906,'user stories'!$H$2:$H$2906,$A51,'user stories'!$E$2:$E$2907,AA$1,'user stories'!$C$2:$C$2906,"accepted")</f>
        <v>#VALUE!</v>
      </c>
      <c r="AB51" t="e">
        <f>SUMIFS('user stories'!$G$2:$G$2906,'user stories'!$H$2:$H$2906,$A51,'user stories'!$E$2:$E$2907,AB$1,'user stories'!$C$2:$C$2906,"accepted")</f>
        <v>#VALUE!</v>
      </c>
      <c r="AC51" t="e">
        <f>SUMIFS('user stories'!$G$2:$G$2906,'user stories'!$H$2:$H$2906,$A51,'user stories'!$E$2:$E$2907,AC$1,'user stories'!$C$2:$C$2906,"accepted")</f>
        <v>#VALUE!</v>
      </c>
      <c r="AD51" t="e">
        <f>SUMIFS('user stories'!$G$2:$G$2906,'user stories'!$H$2:$H$2906,$A51,'user stories'!$E$2:$E$2907,AD$1,'user stories'!$C$2:$C$2906,"accepted")</f>
        <v>#VALUE!</v>
      </c>
      <c r="AE51" t="e">
        <f>SUMIFS('user stories'!$G$2:$G$2906,'user stories'!$H$2:$H$2906,$A51,'user stories'!$E$2:$E$2907,AE$1,'user stories'!$C$2:$C$2906,"accepted")</f>
        <v>#VALUE!</v>
      </c>
      <c r="AF51" t="e">
        <f>SUMIFS('user stories'!$G$2:$G$2906,'user stories'!$H$2:$H$2906,$A51,'user stories'!$E$2:$E$2907,AF$1,'user stories'!$C$2:$C$2906,"accepted")</f>
        <v>#VALUE!</v>
      </c>
      <c r="AG51" t="e">
        <f>SUMIFS('user stories'!$G$2:$G$2906,'user stories'!$H$2:$H$2906,$A51,'user stories'!$E$2:$E$2907,AG$1,'user stories'!$C$2:$C$2906,"accepted")</f>
        <v>#VALUE!</v>
      </c>
      <c r="AH51" t="e">
        <f>SUMIFS('user stories'!$G$2:$G$2906,'user stories'!$H$2:$H$2906,$A51,'user stories'!$E$2:$E$2907,AH$1,'user stories'!$C$2:$C$2906,"accepted")</f>
        <v>#VALUE!</v>
      </c>
      <c r="AI51" t="e">
        <f>SUMIFS('user stories'!$G$2:$G$2906,'user stories'!$H$2:$H$2906,$A51,'user stories'!$E$2:$E$2907,AI$1,'user stories'!$C$2:$C$2906,"accepted")</f>
        <v>#VALUE!</v>
      </c>
      <c r="AJ51" t="e">
        <f>SUMIFS('user stories'!$G$2:$G$2906,'user stories'!$H$2:$H$2906,$A51,'user stories'!$E$2:$E$2907,AJ$1,'user stories'!$C$2:$C$2906,"accepted")</f>
        <v>#VALUE!</v>
      </c>
      <c r="AK51" t="e">
        <f>SUMIFS('user stories'!$G$2:$G$2906,'user stories'!$H$2:$H$2906,$A51,'user stories'!$E$2:$E$2907,AK$1,'user stories'!$C$2:$C$2906,"accepted")</f>
        <v>#VALUE!</v>
      </c>
      <c r="AL51" t="e">
        <f>SUMIFS('user stories'!$G$2:$G$2906,'user stories'!$H$2:$H$2906,$A51,'user stories'!$E$2:$E$2907,AL$1,'user stories'!$C$2:$C$2906,"accepted")</f>
        <v>#VALUE!</v>
      </c>
      <c r="AM51" t="e">
        <f>SUMIFS('user stories'!$G$2:$G$2906,'user stories'!$H$2:$H$2906,$A51,'user stories'!$E$2:$E$2907,AM$1,'user stories'!$C$2:$C$2906,"accepted")</f>
        <v>#VALUE!</v>
      </c>
      <c r="AN51" t="e">
        <f>SUMIFS('user stories'!$G$2:$G$2906,'user stories'!$H$2:$H$2906,$A51,'user stories'!$E$2:$E$2907,AN$1,'user stories'!$C$2:$C$2906,"accepted")</f>
        <v>#VALUE!</v>
      </c>
      <c r="AO51" t="e">
        <f>SUMIFS('user stories'!$G$2:$G$2906,'user stories'!$H$2:$H$2906,$A51,'user stories'!$E$2:$E$2907,AO$1,'user stories'!$C$2:$C$2906,"accepted")</f>
        <v>#VALUE!</v>
      </c>
      <c r="AP51" t="e">
        <f>SUMIFS('user stories'!$G$2:$G$2906,'user stories'!$H$2:$H$2906,$A51,'user stories'!$E$2:$E$2907,AP$1,'user stories'!$C$2:$C$2906,"accepted")</f>
        <v>#VALUE!</v>
      </c>
      <c r="AQ51" t="e">
        <f>SUMIFS('user stories'!$G$2:$G$2906,'user stories'!$H$2:$H$2906,$A51,'user stories'!$E$2:$E$2907,AQ$1,'user stories'!$C$2:$C$2906,"accepted")</f>
        <v>#VALUE!</v>
      </c>
      <c r="AR51" t="e">
        <f>SUMIFS('user stories'!$G$2:$G$2906,'user stories'!$H$2:$H$2906,$A51,'user stories'!$E$2:$E$2907,AR$1,'user stories'!$C$2:$C$2906,"accepted")</f>
        <v>#VALUE!</v>
      </c>
      <c r="AS51" t="e">
        <f>SUMIFS('user stories'!$G$2:$G$2906,'user stories'!$H$2:$H$2906,$A51,'user stories'!$E$2:$E$2907,AS$1,'user stories'!$C$2:$C$2906,"accepted")</f>
        <v>#VALUE!</v>
      </c>
      <c r="AT51" t="e">
        <f>SUMIFS('user stories'!$G$2:$G$2906,'user stories'!$H$2:$H$2906,$A51,'user stories'!$E$2:$E$2907,AT$1,'user stories'!$C$2:$C$2906,"accepted")</f>
        <v>#VALUE!</v>
      </c>
      <c r="AU51" t="e">
        <f>SUMIFS('user stories'!$G$2:$G$2906,'user stories'!$H$2:$H$2906,$A51,'user stories'!$E$2:$E$2907,AU$1,'user stories'!$C$2:$C$2906,"accepted")</f>
        <v>#VALUE!</v>
      </c>
      <c r="AV51" t="e">
        <f>SUMIFS('user stories'!$G$2:$G$2906,'user stories'!$H$2:$H$2906,$A51,'user stories'!$E$2:$E$2907,AV$1,'user stories'!$C$2:$C$2906,"accepted")</f>
        <v>#VALUE!</v>
      </c>
      <c r="AW51" t="e">
        <f>SUMIFS('user stories'!$G$2:$G$2906,'user stories'!$H$2:$H$2906,$A51,'user stories'!$E$2:$E$2907,AW$1,'user stories'!$C$2:$C$2906,"accepted")</f>
        <v>#VALUE!</v>
      </c>
      <c r="AX51" t="e">
        <f>SUMIFS('user stories'!$G$2:$G$2906,'user stories'!$H$2:$H$2906,$A51,'user stories'!$E$2:$E$2907,AX$1,'user stories'!$C$2:$C$2906,"accepted")</f>
        <v>#VALUE!</v>
      </c>
      <c r="AY51" t="e">
        <f>SUMIFS('user stories'!$G$2:$G$2906,'user stories'!$H$2:$H$2906,$A51,'user stories'!$E$2:$E$2907,AY$1,'user stories'!$C$2:$C$2906,"accepted")</f>
        <v>#VALUE!</v>
      </c>
      <c r="AZ51" t="e">
        <f>SUMIFS('user stories'!$G$2:$G$2906,'user stories'!$H$2:$H$2906,$A51,'user stories'!$E$2:$E$2907,AZ$1,'user stories'!$C$2:$C$2906,"accepted")</f>
        <v>#VALUE!</v>
      </c>
      <c r="BA51" t="e">
        <f>SUMIFS('user stories'!$G$2:$G$2906,'user stories'!$H$2:$H$2906,$A51,'user stories'!$E$2:$E$2907,BA$1,'user stories'!$C$2:$C$2906,"accepted")</f>
        <v>#VALUE!</v>
      </c>
      <c r="BB51" t="e">
        <f>SUMIFS('user stories'!$G$2:$G$2906,'user stories'!$H$2:$H$2906,$A51,'user stories'!$E$2:$E$2907,BB$1,'user stories'!$C$2:$C$2906,"accepted")</f>
        <v>#VALUE!</v>
      </c>
      <c r="BC51" t="e">
        <f>SUMIFS('user stories'!$G$2:$G$2906,'user stories'!$H$2:$H$2906,$A51,'user stories'!$E$2:$E$2907,BC$1,'user stories'!$C$2:$C$2906,"accepted")</f>
        <v>#VALUE!</v>
      </c>
      <c r="BD51" s="3" t="e">
        <f t="shared" si="0"/>
        <v>#VALUE!</v>
      </c>
    </row>
    <row r="52" spans="1:56">
      <c r="A52" t="s">
        <v>720</v>
      </c>
      <c r="B52" t="e">
        <f>SUMIFS('user stories'!$G$2:$G$2906,'user stories'!$H$2:$H$2906,$A52,'user stories'!$E$2:$E$2907,B$1,'user stories'!$C$2:$C$2906,"accepted")</f>
        <v>#VALUE!</v>
      </c>
      <c r="C52" t="e">
        <f>SUMIFS('user stories'!$G$2:$G$2906,'user stories'!$H$2:$H$2906,$A52,'user stories'!$E$2:$E$2907,C$1,'user stories'!$C$2:$C$2906,"accepted")</f>
        <v>#VALUE!</v>
      </c>
      <c r="D52" t="e">
        <f>SUMIFS('user stories'!$G$2:$G$2906,'user stories'!$H$2:$H$2906,$A52,'user stories'!$E$2:$E$2907,D$1,'user stories'!$C$2:$C$2906,"accepted")</f>
        <v>#VALUE!</v>
      </c>
      <c r="E52" t="e">
        <f>SUMIFS('user stories'!$G$2:$G$2906,'user stories'!$H$2:$H$2906,$A52,'user stories'!$E$2:$E$2907,E$1,'user stories'!$C$2:$C$2906,"accepted")</f>
        <v>#VALUE!</v>
      </c>
      <c r="F52" t="e">
        <f>SUMIFS('user stories'!$G$2:$G$2906,'user stories'!$H$2:$H$2906,$A52,'user stories'!$E$2:$E$2907,F$1,'user stories'!$C$2:$C$2906,"accepted")</f>
        <v>#VALUE!</v>
      </c>
      <c r="G52" t="e">
        <f>SUMIFS('user stories'!$G$2:$G$2906,'user stories'!$H$2:$H$2906,$A52,'user stories'!$E$2:$E$2907,G$1,'user stories'!$C$2:$C$2906,"accepted")</f>
        <v>#VALUE!</v>
      </c>
      <c r="H52" t="e">
        <f>SUMIFS('user stories'!$G$2:$G$2906,'user stories'!$H$2:$H$2906,$A52,'user stories'!$E$2:$E$2907,H$1,'user stories'!$C$2:$C$2906,"accepted")</f>
        <v>#VALUE!</v>
      </c>
      <c r="I52" t="e">
        <f>SUMIFS('user stories'!$G$2:$G$2906,'user stories'!$H$2:$H$2906,$A52,'user stories'!$E$2:$E$2907,I$1,'user stories'!$C$2:$C$2906,"accepted")</f>
        <v>#VALUE!</v>
      </c>
      <c r="J52" t="e">
        <f>SUMIFS('user stories'!$G$2:$G$2906,'user stories'!$H$2:$H$2906,$A52,'user stories'!$E$2:$E$2907,J$1,'user stories'!$C$2:$C$2906,"accepted")</f>
        <v>#VALUE!</v>
      </c>
      <c r="K52" t="e">
        <f>SUMIFS('user stories'!$G$2:$G$2906,'user stories'!$H$2:$H$2906,$A52,'user stories'!$E$2:$E$2907,K$1,'user stories'!$C$2:$C$2906,"accepted")</f>
        <v>#VALUE!</v>
      </c>
      <c r="L52" t="e">
        <f>SUMIFS('user stories'!$G$2:$G$2906,'user stories'!$H$2:$H$2906,$A52,'user stories'!$E$2:$E$2907,L$1,'user stories'!$C$2:$C$2906,"accepted")</f>
        <v>#VALUE!</v>
      </c>
      <c r="M52" t="e">
        <f>SUMIFS('user stories'!$G$2:$G$2906,'user stories'!$H$2:$H$2906,$A52,'user stories'!$E$2:$E$2907,M$1,'user stories'!$C$2:$C$2906,"accepted")</f>
        <v>#VALUE!</v>
      </c>
      <c r="N52" t="e">
        <f>SUMIFS('user stories'!$G$2:$G$2906,'user stories'!$H$2:$H$2906,$A52,'user stories'!$E$2:$E$2907,N$1,'user stories'!$C$2:$C$2906,"accepted")</f>
        <v>#VALUE!</v>
      </c>
      <c r="O52" t="e">
        <f>SUMIFS('user stories'!$G$2:$G$2906,'user stories'!$H$2:$H$2906,$A52,'user stories'!$E$2:$E$2907,O$1,'user stories'!$C$2:$C$2906,"accepted")</f>
        <v>#VALUE!</v>
      </c>
      <c r="P52" t="e">
        <f>SUMIFS('user stories'!$G$2:$G$2906,'user stories'!$H$2:$H$2906,$A52,'user stories'!$E$2:$E$2907,P$1,'user stories'!$C$2:$C$2906,"accepted")</f>
        <v>#VALUE!</v>
      </c>
      <c r="Q52" t="e">
        <f>SUMIFS('user stories'!$G$2:$G$2906,'user stories'!$H$2:$H$2906,$A52,'user stories'!$E$2:$E$2907,Q$1,'user stories'!$C$2:$C$2906,"accepted")</f>
        <v>#VALUE!</v>
      </c>
      <c r="R52" t="e">
        <f>SUMIFS('user stories'!$G$2:$G$2906,'user stories'!$H$2:$H$2906,$A52,'user stories'!$E$2:$E$2907,R$1,'user stories'!$C$2:$C$2906,"accepted")</f>
        <v>#VALUE!</v>
      </c>
      <c r="S52" t="e">
        <f>SUMIFS('user stories'!$G$2:$G$2906,'user stories'!$H$2:$H$2906,$A52,'user stories'!$E$2:$E$2907,S$1,'user stories'!$C$2:$C$2906,"accepted")</f>
        <v>#VALUE!</v>
      </c>
      <c r="T52" t="e">
        <f>SUMIFS('user stories'!$G$2:$G$2906,'user stories'!$H$2:$H$2906,$A52,'user stories'!$E$2:$E$2907,T$1,'user stories'!$C$2:$C$2906,"accepted")</f>
        <v>#VALUE!</v>
      </c>
      <c r="U52" t="e">
        <f>SUMIFS('user stories'!$G$2:$G$2906,'user stories'!$H$2:$H$2906,$A52,'user stories'!$E$2:$E$2907,U$1,'user stories'!$C$2:$C$2906,"accepted")</f>
        <v>#VALUE!</v>
      </c>
      <c r="V52" t="e">
        <f>SUMIFS('user stories'!$G$2:$G$2906,'user stories'!$H$2:$H$2906,$A52,'user stories'!$E$2:$E$2907,V$1,'user stories'!$C$2:$C$2906,"accepted")</f>
        <v>#VALUE!</v>
      </c>
      <c r="W52" t="e">
        <f>SUMIFS('user stories'!$G$2:$G$2906,'user stories'!$H$2:$H$2906,$A52,'user stories'!$E$2:$E$2907,W$1,'user stories'!$C$2:$C$2906,"accepted")</f>
        <v>#VALUE!</v>
      </c>
      <c r="X52" t="e">
        <f>SUMIFS('user stories'!$G$2:$G$2906,'user stories'!$H$2:$H$2906,$A52,'user stories'!$E$2:$E$2907,X$1,'user stories'!$C$2:$C$2906,"accepted")</f>
        <v>#VALUE!</v>
      </c>
      <c r="Y52" t="e">
        <f>SUMIFS('user stories'!$G$2:$G$2906,'user stories'!$H$2:$H$2906,$A52,'user stories'!$E$2:$E$2907,Y$1,'user stories'!$C$2:$C$2906,"accepted")</f>
        <v>#VALUE!</v>
      </c>
      <c r="Z52" t="e">
        <f>SUMIFS('user stories'!$G$2:$G$2906,'user stories'!$H$2:$H$2906,$A52,'user stories'!$E$2:$E$2907,Z$1,'user stories'!$C$2:$C$2906,"accepted")</f>
        <v>#VALUE!</v>
      </c>
      <c r="AA52" t="e">
        <f>SUMIFS('user stories'!$G$2:$G$2906,'user stories'!$H$2:$H$2906,$A52,'user stories'!$E$2:$E$2907,AA$1,'user stories'!$C$2:$C$2906,"accepted")</f>
        <v>#VALUE!</v>
      </c>
      <c r="AB52" t="e">
        <f>SUMIFS('user stories'!$G$2:$G$2906,'user stories'!$H$2:$H$2906,$A52,'user stories'!$E$2:$E$2907,AB$1,'user stories'!$C$2:$C$2906,"accepted")</f>
        <v>#VALUE!</v>
      </c>
      <c r="AC52" t="e">
        <f>SUMIFS('user stories'!$G$2:$G$2906,'user stories'!$H$2:$H$2906,$A52,'user stories'!$E$2:$E$2907,AC$1,'user stories'!$C$2:$C$2906,"accepted")</f>
        <v>#VALUE!</v>
      </c>
      <c r="AD52" t="e">
        <f>SUMIFS('user stories'!$G$2:$G$2906,'user stories'!$H$2:$H$2906,$A52,'user stories'!$E$2:$E$2907,AD$1,'user stories'!$C$2:$C$2906,"accepted")</f>
        <v>#VALUE!</v>
      </c>
      <c r="AE52" t="e">
        <f>SUMIFS('user stories'!$G$2:$G$2906,'user stories'!$H$2:$H$2906,$A52,'user stories'!$E$2:$E$2907,AE$1,'user stories'!$C$2:$C$2906,"accepted")</f>
        <v>#VALUE!</v>
      </c>
      <c r="AF52" t="e">
        <f>SUMIFS('user stories'!$G$2:$G$2906,'user stories'!$H$2:$H$2906,$A52,'user stories'!$E$2:$E$2907,AF$1,'user stories'!$C$2:$C$2906,"accepted")</f>
        <v>#VALUE!</v>
      </c>
      <c r="AG52" t="e">
        <f>SUMIFS('user stories'!$G$2:$G$2906,'user stories'!$H$2:$H$2906,$A52,'user stories'!$E$2:$E$2907,AG$1,'user stories'!$C$2:$C$2906,"accepted")</f>
        <v>#VALUE!</v>
      </c>
      <c r="AH52" t="e">
        <f>SUMIFS('user stories'!$G$2:$G$2906,'user stories'!$H$2:$H$2906,$A52,'user stories'!$E$2:$E$2907,AH$1,'user stories'!$C$2:$C$2906,"accepted")</f>
        <v>#VALUE!</v>
      </c>
      <c r="AI52" t="e">
        <f>SUMIFS('user stories'!$G$2:$G$2906,'user stories'!$H$2:$H$2906,$A52,'user stories'!$E$2:$E$2907,AI$1,'user stories'!$C$2:$C$2906,"accepted")</f>
        <v>#VALUE!</v>
      </c>
      <c r="AJ52" t="e">
        <f>SUMIFS('user stories'!$G$2:$G$2906,'user stories'!$H$2:$H$2906,$A52,'user stories'!$E$2:$E$2907,AJ$1,'user stories'!$C$2:$C$2906,"accepted")</f>
        <v>#VALUE!</v>
      </c>
      <c r="AK52" t="e">
        <f>SUMIFS('user stories'!$G$2:$G$2906,'user stories'!$H$2:$H$2906,$A52,'user stories'!$E$2:$E$2907,AK$1,'user stories'!$C$2:$C$2906,"accepted")</f>
        <v>#VALUE!</v>
      </c>
      <c r="AL52" t="e">
        <f>SUMIFS('user stories'!$G$2:$G$2906,'user stories'!$H$2:$H$2906,$A52,'user stories'!$E$2:$E$2907,AL$1,'user stories'!$C$2:$C$2906,"accepted")</f>
        <v>#VALUE!</v>
      </c>
      <c r="AM52" t="e">
        <f>SUMIFS('user stories'!$G$2:$G$2906,'user stories'!$H$2:$H$2906,$A52,'user stories'!$E$2:$E$2907,AM$1,'user stories'!$C$2:$C$2906,"accepted")</f>
        <v>#VALUE!</v>
      </c>
      <c r="AN52" t="e">
        <f>SUMIFS('user stories'!$G$2:$G$2906,'user stories'!$H$2:$H$2906,$A52,'user stories'!$E$2:$E$2907,AN$1,'user stories'!$C$2:$C$2906,"accepted")</f>
        <v>#VALUE!</v>
      </c>
      <c r="AO52" t="e">
        <f>SUMIFS('user stories'!$G$2:$G$2906,'user stories'!$H$2:$H$2906,$A52,'user stories'!$E$2:$E$2907,AO$1,'user stories'!$C$2:$C$2906,"accepted")</f>
        <v>#VALUE!</v>
      </c>
      <c r="AP52" t="e">
        <f>SUMIFS('user stories'!$G$2:$G$2906,'user stories'!$H$2:$H$2906,$A52,'user stories'!$E$2:$E$2907,AP$1,'user stories'!$C$2:$C$2906,"accepted")</f>
        <v>#VALUE!</v>
      </c>
      <c r="AQ52" t="e">
        <f>SUMIFS('user stories'!$G$2:$G$2906,'user stories'!$H$2:$H$2906,$A52,'user stories'!$E$2:$E$2907,AQ$1,'user stories'!$C$2:$C$2906,"accepted")</f>
        <v>#VALUE!</v>
      </c>
      <c r="AR52" t="e">
        <f>SUMIFS('user stories'!$G$2:$G$2906,'user stories'!$H$2:$H$2906,$A52,'user stories'!$E$2:$E$2907,AR$1,'user stories'!$C$2:$C$2906,"accepted")</f>
        <v>#VALUE!</v>
      </c>
      <c r="AS52" t="e">
        <f>SUMIFS('user stories'!$G$2:$G$2906,'user stories'!$H$2:$H$2906,$A52,'user stories'!$E$2:$E$2907,AS$1,'user stories'!$C$2:$C$2906,"accepted")</f>
        <v>#VALUE!</v>
      </c>
      <c r="AT52" t="e">
        <f>SUMIFS('user stories'!$G$2:$G$2906,'user stories'!$H$2:$H$2906,$A52,'user stories'!$E$2:$E$2907,AT$1,'user stories'!$C$2:$C$2906,"accepted")</f>
        <v>#VALUE!</v>
      </c>
      <c r="AU52" t="e">
        <f>SUMIFS('user stories'!$G$2:$G$2906,'user stories'!$H$2:$H$2906,$A52,'user stories'!$E$2:$E$2907,AU$1,'user stories'!$C$2:$C$2906,"accepted")</f>
        <v>#VALUE!</v>
      </c>
      <c r="AV52" t="e">
        <f>SUMIFS('user stories'!$G$2:$G$2906,'user stories'!$H$2:$H$2906,$A52,'user stories'!$E$2:$E$2907,AV$1,'user stories'!$C$2:$C$2906,"accepted")</f>
        <v>#VALUE!</v>
      </c>
      <c r="AW52" t="e">
        <f>SUMIFS('user stories'!$G$2:$G$2906,'user stories'!$H$2:$H$2906,$A52,'user stories'!$E$2:$E$2907,AW$1,'user stories'!$C$2:$C$2906,"accepted")</f>
        <v>#VALUE!</v>
      </c>
      <c r="AX52" t="e">
        <f>SUMIFS('user stories'!$G$2:$G$2906,'user stories'!$H$2:$H$2906,$A52,'user stories'!$E$2:$E$2907,AX$1,'user stories'!$C$2:$C$2906,"accepted")</f>
        <v>#VALUE!</v>
      </c>
      <c r="AY52" t="e">
        <f>SUMIFS('user stories'!$G$2:$G$2906,'user stories'!$H$2:$H$2906,$A52,'user stories'!$E$2:$E$2907,AY$1,'user stories'!$C$2:$C$2906,"accepted")</f>
        <v>#VALUE!</v>
      </c>
      <c r="AZ52" t="e">
        <f>SUMIFS('user stories'!$G$2:$G$2906,'user stories'!$H$2:$H$2906,$A52,'user stories'!$E$2:$E$2907,AZ$1,'user stories'!$C$2:$C$2906,"accepted")</f>
        <v>#VALUE!</v>
      </c>
      <c r="BA52" t="e">
        <f>SUMIFS('user stories'!$G$2:$G$2906,'user stories'!$H$2:$H$2906,$A52,'user stories'!$E$2:$E$2907,BA$1,'user stories'!$C$2:$C$2906,"accepted")</f>
        <v>#VALUE!</v>
      </c>
      <c r="BB52" t="e">
        <f>SUMIFS('user stories'!$G$2:$G$2906,'user stories'!$H$2:$H$2906,$A52,'user stories'!$E$2:$E$2907,BB$1,'user stories'!$C$2:$C$2906,"accepted")</f>
        <v>#VALUE!</v>
      </c>
      <c r="BC52" t="e">
        <f>SUMIFS('user stories'!$G$2:$G$2906,'user stories'!$H$2:$H$2906,$A52,'user stories'!$E$2:$E$2907,BC$1,'user stories'!$C$2:$C$2906,"accepted")</f>
        <v>#VALUE!</v>
      </c>
      <c r="BD52" s="3" t="e">
        <f t="shared" si="0"/>
        <v>#VALUE!</v>
      </c>
    </row>
    <row r="53" spans="1:56">
      <c r="A53" t="s">
        <v>722</v>
      </c>
      <c r="B53" t="e">
        <f>SUMIFS('user stories'!$G$2:$G$2906,'user stories'!$H$2:$H$2906,$A53,'user stories'!$E$2:$E$2907,B$1,'user stories'!$C$2:$C$2906,"accepted")</f>
        <v>#VALUE!</v>
      </c>
      <c r="C53" t="e">
        <f>SUMIFS('user stories'!$G$2:$G$2906,'user stories'!$H$2:$H$2906,$A53,'user stories'!$E$2:$E$2907,C$1,'user stories'!$C$2:$C$2906,"accepted")</f>
        <v>#VALUE!</v>
      </c>
      <c r="D53" t="e">
        <f>SUMIFS('user stories'!$G$2:$G$2906,'user stories'!$H$2:$H$2906,$A53,'user stories'!$E$2:$E$2907,D$1,'user stories'!$C$2:$C$2906,"accepted")</f>
        <v>#VALUE!</v>
      </c>
      <c r="E53" t="e">
        <f>SUMIFS('user stories'!$G$2:$G$2906,'user stories'!$H$2:$H$2906,$A53,'user stories'!$E$2:$E$2907,E$1,'user stories'!$C$2:$C$2906,"accepted")</f>
        <v>#VALUE!</v>
      </c>
      <c r="F53" t="e">
        <f>SUMIFS('user stories'!$G$2:$G$2906,'user stories'!$H$2:$H$2906,$A53,'user stories'!$E$2:$E$2907,F$1,'user stories'!$C$2:$C$2906,"accepted")</f>
        <v>#VALUE!</v>
      </c>
      <c r="G53" t="e">
        <f>SUMIFS('user stories'!$G$2:$G$2906,'user stories'!$H$2:$H$2906,$A53,'user stories'!$E$2:$E$2907,G$1,'user stories'!$C$2:$C$2906,"accepted")</f>
        <v>#VALUE!</v>
      </c>
      <c r="H53" t="e">
        <f>SUMIFS('user stories'!$G$2:$G$2906,'user stories'!$H$2:$H$2906,$A53,'user stories'!$E$2:$E$2907,H$1,'user stories'!$C$2:$C$2906,"accepted")</f>
        <v>#VALUE!</v>
      </c>
      <c r="I53" t="e">
        <f>SUMIFS('user stories'!$G$2:$G$2906,'user stories'!$H$2:$H$2906,$A53,'user stories'!$E$2:$E$2907,I$1,'user stories'!$C$2:$C$2906,"accepted")</f>
        <v>#VALUE!</v>
      </c>
      <c r="J53" t="e">
        <f>SUMIFS('user stories'!$G$2:$G$2906,'user stories'!$H$2:$H$2906,$A53,'user stories'!$E$2:$E$2907,J$1,'user stories'!$C$2:$C$2906,"accepted")</f>
        <v>#VALUE!</v>
      </c>
      <c r="K53" t="e">
        <f>SUMIFS('user stories'!$G$2:$G$2906,'user stories'!$H$2:$H$2906,$A53,'user stories'!$E$2:$E$2907,K$1,'user stories'!$C$2:$C$2906,"accepted")</f>
        <v>#VALUE!</v>
      </c>
      <c r="L53" t="e">
        <f>SUMIFS('user stories'!$G$2:$G$2906,'user stories'!$H$2:$H$2906,$A53,'user stories'!$E$2:$E$2907,L$1,'user stories'!$C$2:$C$2906,"accepted")</f>
        <v>#VALUE!</v>
      </c>
      <c r="M53" t="e">
        <f>SUMIFS('user stories'!$G$2:$G$2906,'user stories'!$H$2:$H$2906,$A53,'user stories'!$E$2:$E$2907,M$1,'user stories'!$C$2:$C$2906,"accepted")</f>
        <v>#VALUE!</v>
      </c>
      <c r="N53" t="e">
        <f>SUMIFS('user stories'!$G$2:$G$2906,'user stories'!$H$2:$H$2906,$A53,'user stories'!$E$2:$E$2907,N$1,'user stories'!$C$2:$C$2906,"accepted")</f>
        <v>#VALUE!</v>
      </c>
      <c r="O53" t="e">
        <f>SUMIFS('user stories'!$G$2:$G$2906,'user stories'!$H$2:$H$2906,$A53,'user stories'!$E$2:$E$2907,O$1,'user stories'!$C$2:$C$2906,"accepted")</f>
        <v>#VALUE!</v>
      </c>
      <c r="P53" t="e">
        <f>SUMIFS('user stories'!$G$2:$G$2906,'user stories'!$H$2:$H$2906,$A53,'user stories'!$E$2:$E$2907,P$1,'user stories'!$C$2:$C$2906,"accepted")</f>
        <v>#VALUE!</v>
      </c>
      <c r="Q53" t="e">
        <f>SUMIFS('user stories'!$G$2:$G$2906,'user stories'!$H$2:$H$2906,$A53,'user stories'!$E$2:$E$2907,Q$1,'user stories'!$C$2:$C$2906,"accepted")</f>
        <v>#VALUE!</v>
      </c>
      <c r="R53" t="e">
        <f>SUMIFS('user stories'!$G$2:$G$2906,'user stories'!$H$2:$H$2906,$A53,'user stories'!$E$2:$E$2907,R$1,'user stories'!$C$2:$C$2906,"accepted")</f>
        <v>#VALUE!</v>
      </c>
      <c r="S53" t="e">
        <f>SUMIFS('user stories'!$G$2:$G$2906,'user stories'!$H$2:$H$2906,$A53,'user stories'!$E$2:$E$2907,S$1,'user stories'!$C$2:$C$2906,"accepted")</f>
        <v>#VALUE!</v>
      </c>
      <c r="T53" t="e">
        <f>SUMIFS('user stories'!$G$2:$G$2906,'user stories'!$H$2:$H$2906,$A53,'user stories'!$E$2:$E$2907,T$1,'user stories'!$C$2:$C$2906,"accepted")</f>
        <v>#VALUE!</v>
      </c>
      <c r="U53" t="e">
        <f>SUMIFS('user stories'!$G$2:$G$2906,'user stories'!$H$2:$H$2906,$A53,'user stories'!$E$2:$E$2907,U$1,'user stories'!$C$2:$C$2906,"accepted")</f>
        <v>#VALUE!</v>
      </c>
      <c r="V53" t="e">
        <f>SUMIFS('user stories'!$G$2:$G$2906,'user stories'!$H$2:$H$2906,$A53,'user stories'!$E$2:$E$2907,V$1,'user stories'!$C$2:$C$2906,"accepted")</f>
        <v>#VALUE!</v>
      </c>
      <c r="W53" t="e">
        <f>SUMIFS('user stories'!$G$2:$G$2906,'user stories'!$H$2:$H$2906,$A53,'user stories'!$E$2:$E$2907,W$1,'user stories'!$C$2:$C$2906,"accepted")</f>
        <v>#VALUE!</v>
      </c>
      <c r="X53" t="e">
        <f>SUMIFS('user stories'!$G$2:$G$2906,'user stories'!$H$2:$H$2906,$A53,'user stories'!$E$2:$E$2907,X$1,'user stories'!$C$2:$C$2906,"accepted")</f>
        <v>#VALUE!</v>
      </c>
      <c r="Y53" t="e">
        <f>SUMIFS('user stories'!$G$2:$G$2906,'user stories'!$H$2:$H$2906,$A53,'user stories'!$E$2:$E$2907,Y$1,'user stories'!$C$2:$C$2906,"accepted")</f>
        <v>#VALUE!</v>
      </c>
      <c r="Z53" t="e">
        <f>SUMIFS('user stories'!$G$2:$G$2906,'user stories'!$H$2:$H$2906,$A53,'user stories'!$E$2:$E$2907,Z$1,'user stories'!$C$2:$C$2906,"accepted")</f>
        <v>#VALUE!</v>
      </c>
      <c r="AA53" t="e">
        <f>SUMIFS('user stories'!$G$2:$G$2906,'user stories'!$H$2:$H$2906,$A53,'user stories'!$E$2:$E$2907,AA$1,'user stories'!$C$2:$C$2906,"accepted")</f>
        <v>#VALUE!</v>
      </c>
      <c r="AB53" t="e">
        <f>SUMIFS('user stories'!$G$2:$G$2906,'user stories'!$H$2:$H$2906,$A53,'user stories'!$E$2:$E$2907,AB$1,'user stories'!$C$2:$C$2906,"accepted")</f>
        <v>#VALUE!</v>
      </c>
      <c r="AC53" t="e">
        <f>SUMIFS('user stories'!$G$2:$G$2906,'user stories'!$H$2:$H$2906,$A53,'user stories'!$E$2:$E$2907,AC$1,'user stories'!$C$2:$C$2906,"accepted")</f>
        <v>#VALUE!</v>
      </c>
      <c r="AD53" t="e">
        <f>SUMIFS('user stories'!$G$2:$G$2906,'user stories'!$H$2:$H$2906,$A53,'user stories'!$E$2:$E$2907,AD$1,'user stories'!$C$2:$C$2906,"accepted")</f>
        <v>#VALUE!</v>
      </c>
      <c r="AE53" t="e">
        <f>SUMIFS('user stories'!$G$2:$G$2906,'user stories'!$H$2:$H$2906,$A53,'user stories'!$E$2:$E$2907,AE$1,'user stories'!$C$2:$C$2906,"accepted")</f>
        <v>#VALUE!</v>
      </c>
      <c r="AF53" t="e">
        <f>SUMIFS('user stories'!$G$2:$G$2906,'user stories'!$H$2:$H$2906,$A53,'user stories'!$E$2:$E$2907,AF$1,'user stories'!$C$2:$C$2906,"accepted")</f>
        <v>#VALUE!</v>
      </c>
      <c r="AG53" t="e">
        <f>SUMIFS('user stories'!$G$2:$G$2906,'user stories'!$H$2:$H$2906,$A53,'user stories'!$E$2:$E$2907,AG$1,'user stories'!$C$2:$C$2906,"accepted")</f>
        <v>#VALUE!</v>
      </c>
      <c r="AH53" t="e">
        <f>SUMIFS('user stories'!$G$2:$G$2906,'user stories'!$H$2:$H$2906,$A53,'user stories'!$E$2:$E$2907,AH$1,'user stories'!$C$2:$C$2906,"accepted")</f>
        <v>#VALUE!</v>
      </c>
      <c r="AI53" t="e">
        <f>SUMIFS('user stories'!$G$2:$G$2906,'user stories'!$H$2:$H$2906,$A53,'user stories'!$E$2:$E$2907,AI$1,'user stories'!$C$2:$C$2906,"accepted")</f>
        <v>#VALUE!</v>
      </c>
      <c r="AJ53" t="e">
        <f>SUMIFS('user stories'!$G$2:$G$2906,'user stories'!$H$2:$H$2906,$A53,'user stories'!$E$2:$E$2907,AJ$1,'user stories'!$C$2:$C$2906,"accepted")</f>
        <v>#VALUE!</v>
      </c>
      <c r="AK53" t="e">
        <f>SUMIFS('user stories'!$G$2:$G$2906,'user stories'!$H$2:$H$2906,$A53,'user stories'!$E$2:$E$2907,AK$1,'user stories'!$C$2:$C$2906,"accepted")</f>
        <v>#VALUE!</v>
      </c>
      <c r="AL53" t="e">
        <f>SUMIFS('user stories'!$G$2:$G$2906,'user stories'!$H$2:$H$2906,$A53,'user stories'!$E$2:$E$2907,AL$1,'user stories'!$C$2:$C$2906,"accepted")</f>
        <v>#VALUE!</v>
      </c>
      <c r="AM53" t="e">
        <f>SUMIFS('user stories'!$G$2:$G$2906,'user stories'!$H$2:$H$2906,$A53,'user stories'!$E$2:$E$2907,AM$1,'user stories'!$C$2:$C$2906,"accepted")</f>
        <v>#VALUE!</v>
      </c>
      <c r="AN53" t="e">
        <f>SUMIFS('user stories'!$G$2:$G$2906,'user stories'!$H$2:$H$2906,$A53,'user stories'!$E$2:$E$2907,AN$1,'user stories'!$C$2:$C$2906,"accepted")</f>
        <v>#VALUE!</v>
      </c>
      <c r="AO53" t="e">
        <f>SUMIFS('user stories'!$G$2:$G$2906,'user stories'!$H$2:$H$2906,$A53,'user stories'!$E$2:$E$2907,AO$1,'user stories'!$C$2:$C$2906,"accepted")</f>
        <v>#VALUE!</v>
      </c>
      <c r="AP53" t="e">
        <f>SUMIFS('user stories'!$G$2:$G$2906,'user stories'!$H$2:$H$2906,$A53,'user stories'!$E$2:$E$2907,AP$1,'user stories'!$C$2:$C$2906,"accepted")</f>
        <v>#VALUE!</v>
      </c>
      <c r="AQ53" t="e">
        <f>SUMIFS('user stories'!$G$2:$G$2906,'user stories'!$H$2:$H$2906,$A53,'user stories'!$E$2:$E$2907,AQ$1,'user stories'!$C$2:$C$2906,"accepted")</f>
        <v>#VALUE!</v>
      </c>
      <c r="AR53" t="e">
        <f>SUMIFS('user stories'!$G$2:$G$2906,'user stories'!$H$2:$H$2906,$A53,'user stories'!$E$2:$E$2907,AR$1,'user stories'!$C$2:$C$2906,"accepted")</f>
        <v>#VALUE!</v>
      </c>
      <c r="AS53" t="e">
        <f>SUMIFS('user stories'!$G$2:$G$2906,'user stories'!$H$2:$H$2906,$A53,'user stories'!$E$2:$E$2907,AS$1,'user stories'!$C$2:$C$2906,"accepted")</f>
        <v>#VALUE!</v>
      </c>
      <c r="AT53" t="e">
        <f>SUMIFS('user stories'!$G$2:$G$2906,'user stories'!$H$2:$H$2906,$A53,'user stories'!$E$2:$E$2907,AT$1,'user stories'!$C$2:$C$2906,"accepted")</f>
        <v>#VALUE!</v>
      </c>
      <c r="AU53" t="e">
        <f>SUMIFS('user stories'!$G$2:$G$2906,'user stories'!$H$2:$H$2906,$A53,'user stories'!$E$2:$E$2907,AU$1,'user stories'!$C$2:$C$2906,"accepted")</f>
        <v>#VALUE!</v>
      </c>
      <c r="AV53" t="e">
        <f>SUMIFS('user stories'!$G$2:$G$2906,'user stories'!$H$2:$H$2906,$A53,'user stories'!$E$2:$E$2907,AV$1,'user stories'!$C$2:$C$2906,"accepted")</f>
        <v>#VALUE!</v>
      </c>
      <c r="AW53" t="e">
        <f>SUMIFS('user stories'!$G$2:$G$2906,'user stories'!$H$2:$H$2906,$A53,'user stories'!$E$2:$E$2907,AW$1,'user stories'!$C$2:$C$2906,"accepted")</f>
        <v>#VALUE!</v>
      </c>
      <c r="AX53" t="e">
        <f>SUMIFS('user stories'!$G$2:$G$2906,'user stories'!$H$2:$H$2906,$A53,'user stories'!$E$2:$E$2907,AX$1,'user stories'!$C$2:$C$2906,"accepted")</f>
        <v>#VALUE!</v>
      </c>
      <c r="AY53" t="e">
        <f>SUMIFS('user stories'!$G$2:$G$2906,'user stories'!$H$2:$H$2906,$A53,'user stories'!$E$2:$E$2907,AY$1,'user stories'!$C$2:$C$2906,"accepted")</f>
        <v>#VALUE!</v>
      </c>
      <c r="AZ53" t="e">
        <f>SUMIFS('user stories'!$G$2:$G$2906,'user stories'!$H$2:$H$2906,$A53,'user stories'!$E$2:$E$2907,AZ$1,'user stories'!$C$2:$C$2906,"accepted")</f>
        <v>#VALUE!</v>
      </c>
      <c r="BA53" t="e">
        <f>SUMIFS('user stories'!$G$2:$G$2906,'user stories'!$H$2:$H$2906,$A53,'user stories'!$E$2:$E$2907,BA$1,'user stories'!$C$2:$C$2906,"accepted")</f>
        <v>#VALUE!</v>
      </c>
      <c r="BB53" t="e">
        <f>SUMIFS('user stories'!$G$2:$G$2906,'user stories'!$H$2:$H$2906,$A53,'user stories'!$E$2:$E$2907,BB$1,'user stories'!$C$2:$C$2906,"accepted")</f>
        <v>#VALUE!</v>
      </c>
      <c r="BC53" t="e">
        <f>SUMIFS('user stories'!$G$2:$G$2906,'user stories'!$H$2:$H$2906,$A53,'user stories'!$E$2:$E$2907,BC$1,'user stories'!$C$2:$C$2906,"accepted")</f>
        <v>#VALUE!</v>
      </c>
      <c r="BD53" s="3" t="e">
        <f t="shared" si="0"/>
        <v>#VALUE!</v>
      </c>
    </row>
    <row r="54" spans="1:56">
      <c r="A54" t="s">
        <v>3179</v>
      </c>
      <c r="B54" t="e">
        <f>SUMIFS('user stories'!$G$2:$G$2906,'user stories'!$H$2:$H$2906,$A54,'user stories'!$E$2:$E$2907,B$1,'user stories'!$C$2:$C$2906,"accepted")</f>
        <v>#VALUE!</v>
      </c>
      <c r="C54" t="e">
        <f>SUMIFS('user stories'!$G$2:$G$2906,'user stories'!$H$2:$H$2906,$A54,'user stories'!$E$2:$E$2907,C$1,'user stories'!$C$2:$C$2906,"accepted")</f>
        <v>#VALUE!</v>
      </c>
      <c r="D54" t="e">
        <f>SUMIFS('user stories'!$G$2:$G$2906,'user stories'!$H$2:$H$2906,$A54,'user stories'!$E$2:$E$2907,D$1,'user stories'!$C$2:$C$2906,"accepted")</f>
        <v>#VALUE!</v>
      </c>
      <c r="E54" t="e">
        <f>SUMIFS('user stories'!$G$2:$G$2906,'user stories'!$H$2:$H$2906,$A54,'user stories'!$E$2:$E$2907,E$1,'user stories'!$C$2:$C$2906,"accepted")</f>
        <v>#VALUE!</v>
      </c>
      <c r="F54" t="e">
        <f>SUMIFS('user stories'!$G$2:$G$2906,'user stories'!$H$2:$H$2906,$A54,'user stories'!$E$2:$E$2907,F$1,'user stories'!$C$2:$C$2906,"accepted")</f>
        <v>#VALUE!</v>
      </c>
      <c r="G54" t="e">
        <f>SUMIFS('user stories'!$G$2:$G$2906,'user stories'!$H$2:$H$2906,$A54,'user stories'!$E$2:$E$2907,G$1,'user stories'!$C$2:$C$2906,"accepted")</f>
        <v>#VALUE!</v>
      </c>
      <c r="H54" t="e">
        <f>SUMIFS('user stories'!$G$2:$G$2906,'user stories'!$H$2:$H$2906,$A54,'user stories'!$E$2:$E$2907,H$1,'user stories'!$C$2:$C$2906,"accepted")</f>
        <v>#VALUE!</v>
      </c>
      <c r="I54" t="e">
        <f>SUMIFS('user stories'!$G$2:$G$2906,'user stories'!$H$2:$H$2906,$A54,'user stories'!$E$2:$E$2907,I$1,'user stories'!$C$2:$C$2906,"accepted")</f>
        <v>#VALUE!</v>
      </c>
      <c r="J54" t="e">
        <f>SUMIFS('user stories'!$G$2:$G$2906,'user stories'!$H$2:$H$2906,$A54,'user stories'!$E$2:$E$2907,J$1,'user stories'!$C$2:$C$2906,"accepted")</f>
        <v>#VALUE!</v>
      </c>
      <c r="K54" t="e">
        <f>SUMIFS('user stories'!$G$2:$G$2906,'user stories'!$H$2:$H$2906,$A54,'user stories'!$E$2:$E$2907,K$1,'user stories'!$C$2:$C$2906,"accepted")</f>
        <v>#VALUE!</v>
      </c>
      <c r="L54" t="e">
        <f>SUMIFS('user stories'!$G$2:$G$2906,'user stories'!$H$2:$H$2906,$A54,'user stories'!$E$2:$E$2907,L$1,'user stories'!$C$2:$C$2906,"accepted")</f>
        <v>#VALUE!</v>
      </c>
      <c r="M54" t="e">
        <f>SUMIFS('user stories'!$G$2:$G$2906,'user stories'!$H$2:$H$2906,$A54,'user stories'!$E$2:$E$2907,M$1,'user stories'!$C$2:$C$2906,"accepted")</f>
        <v>#VALUE!</v>
      </c>
      <c r="N54" t="e">
        <f>SUMIFS('user stories'!$G$2:$G$2906,'user stories'!$H$2:$H$2906,$A54,'user stories'!$E$2:$E$2907,N$1,'user stories'!$C$2:$C$2906,"accepted")</f>
        <v>#VALUE!</v>
      </c>
      <c r="O54" t="e">
        <f>SUMIFS('user stories'!$G$2:$G$2906,'user stories'!$H$2:$H$2906,$A54,'user stories'!$E$2:$E$2907,O$1,'user stories'!$C$2:$C$2906,"accepted")</f>
        <v>#VALUE!</v>
      </c>
      <c r="P54" t="e">
        <f>SUMIFS('user stories'!$G$2:$G$2906,'user stories'!$H$2:$H$2906,$A54,'user stories'!$E$2:$E$2907,P$1,'user stories'!$C$2:$C$2906,"accepted")</f>
        <v>#VALUE!</v>
      </c>
      <c r="Q54" t="e">
        <f>SUMIFS('user stories'!$G$2:$G$2906,'user stories'!$H$2:$H$2906,$A54,'user stories'!$E$2:$E$2907,Q$1,'user stories'!$C$2:$C$2906,"accepted")</f>
        <v>#VALUE!</v>
      </c>
      <c r="R54" t="e">
        <f>SUMIFS('user stories'!$G$2:$G$2906,'user stories'!$H$2:$H$2906,$A54,'user stories'!$E$2:$E$2907,R$1,'user stories'!$C$2:$C$2906,"accepted")</f>
        <v>#VALUE!</v>
      </c>
      <c r="S54" t="e">
        <f>SUMIFS('user stories'!$G$2:$G$2906,'user stories'!$H$2:$H$2906,$A54,'user stories'!$E$2:$E$2907,S$1,'user stories'!$C$2:$C$2906,"accepted")</f>
        <v>#VALUE!</v>
      </c>
      <c r="T54" t="e">
        <f>SUMIFS('user stories'!$G$2:$G$2906,'user stories'!$H$2:$H$2906,$A54,'user stories'!$E$2:$E$2907,T$1,'user stories'!$C$2:$C$2906,"accepted")</f>
        <v>#VALUE!</v>
      </c>
      <c r="U54" t="e">
        <f>SUMIFS('user stories'!$G$2:$G$2906,'user stories'!$H$2:$H$2906,$A54,'user stories'!$E$2:$E$2907,U$1,'user stories'!$C$2:$C$2906,"accepted")</f>
        <v>#VALUE!</v>
      </c>
      <c r="V54" t="e">
        <f>SUMIFS('user stories'!$G$2:$G$2906,'user stories'!$H$2:$H$2906,$A54,'user stories'!$E$2:$E$2907,V$1,'user stories'!$C$2:$C$2906,"accepted")</f>
        <v>#VALUE!</v>
      </c>
      <c r="W54" t="e">
        <f>SUMIFS('user stories'!$G$2:$G$2906,'user stories'!$H$2:$H$2906,$A54,'user stories'!$E$2:$E$2907,W$1,'user stories'!$C$2:$C$2906,"accepted")</f>
        <v>#VALUE!</v>
      </c>
      <c r="X54" t="e">
        <f>SUMIFS('user stories'!$G$2:$G$2906,'user stories'!$H$2:$H$2906,$A54,'user stories'!$E$2:$E$2907,X$1,'user stories'!$C$2:$C$2906,"accepted")</f>
        <v>#VALUE!</v>
      </c>
      <c r="Y54" t="e">
        <f>SUMIFS('user stories'!$G$2:$G$2906,'user stories'!$H$2:$H$2906,$A54,'user stories'!$E$2:$E$2907,Y$1,'user stories'!$C$2:$C$2906,"accepted")</f>
        <v>#VALUE!</v>
      </c>
      <c r="Z54" t="e">
        <f>SUMIFS('user stories'!$G$2:$G$2906,'user stories'!$H$2:$H$2906,$A54,'user stories'!$E$2:$E$2907,Z$1,'user stories'!$C$2:$C$2906,"accepted")</f>
        <v>#VALUE!</v>
      </c>
      <c r="AA54" t="e">
        <f>SUMIFS('user stories'!$G$2:$G$2906,'user stories'!$H$2:$H$2906,$A54,'user stories'!$E$2:$E$2907,AA$1,'user stories'!$C$2:$C$2906,"accepted")</f>
        <v>#VALUE!</v>
      </c>
      <c r="AB54" t="e">
        <f>SUMIFS('user stories'!$G$2:$G$2906,'user stories'!$H$2:$H$2906,$A54,'user stories'!$E$2:$E$2907,AB$1,'user stories'!$C$2:$C$2906,"accepted")</f>
        <v>#VALUE!</v>
      </c>
      <c r="AC54" t="e">
        <f>SUMIFS('user stories'!$G$2:$G$2906,'user stories'!$H$2:$H$2906,$A54,'user stories'!$E$2:$E$2907,AC$1,'user stories'!$C$2:$C$2906,"accepted")</f>
        <v>#VALUE!</v>
      </c>
      <c r="AD54" t="e">
        <f>SUMIFS('user stories'!$G$2:$G$2906,'user stories'!$H$2:$H$2906,$A54,'user stories'!$E$2:$E$2907,AD$1,'user stories'!$C$2:$C$2906,"accepted")</f>
        <v>#VALUE!</v>
      </c>
      <c r="AE54" t="e">
        <f>SUMIFS('user stories'!$G$2:$G$2906,'user stories'!$H$2:$H$2906,$A54,'user stories'!$E$2:$E$2907,AE$1,'user stories'!$C$2:$C$2906,"accepted")</f>
        <v>#VALUE!</v>
      </c>
      <c r="AF54" t="e">
        <f>SUMIFS('user stories'!$G$2:$G$2906,'user stories'!$H$2:$H$2906,$A54,'user stories'!$E$2:$E$2907,AF$1,'user stories'!$C$2:$C$2906,"accepted")</f>
        <v>#VALUE!</v>
      </c>
      <c r="AG54" t="e">
        <f>SUMIFS('user stories'!$G$2:$G$2906,'user stories'!$H$2:$H$2906,$A54,'user stories'!$E$2:$E$2907,AG$1,'user stories'!$C$2:$C$2906,"accepted")</f>
        <v>#VALUE!</v>
      </c>
      <c r="AH54" t="e">
        <f>SUMIFS('user stories'!$G$2:$G$2906,'user stories'!$H$2:$H$2906,$A54,'user stories'!$E$2:$E$2907,AH$1,'user stories'!$C$2:$C$2906,"accepted")</f>
        <v>#VALUE!</v>
      </c>
      <c r="AI54" t="e">
        <f>SUMIFS('user stories'!$G$2:$G$2906,'user stories'!$H$2:$H$2906,$A54,'user stories'!$E$2:$E$2907,AI$1,'user stories'!$C$2:$C$2906,"accepted")</f>
        <v>#VALUE!</v>
      </c>
      <c r="AJ54" t="e">
        <f>SUMIFS('user stories'!$G$2:$G$2906,'user stories'!$H$2:$H$2906,$A54,'user stories'!$E$2:$E$2907,AJ$1,'user stories'!$C$2:$C$2906,"accepted")</f>
        <v>#VALUE!</v>
      </c>
      <c r="AK54" t="e">
        <f>SUMIFS('user stories'!$G$2:$G$2906,'user stories'!$H$2:$H$2906,$A54,'user stories'!$E$2:$E$2907,AK$1,'user stories'!$C$2:$C$2906,"accepted")</f>
        <v>#VALUE!</v>
      </c>
      <c r="AL54" t="e">
        <f>SUMIFS('user stories'!$G$2:$G$2906,'user stories'!$H$2:$H$2906,$A54,'user stories'!$E$2:$E$2907,AL$1,'user stories'!$C$2:$C$2906,"accepted")</f>
        <v>#VALUE!</v>
      </c>
      <c r="AM54" t="e">
        <f>SUMIFS('user stories'!$G$2:$G$2906,'user stories'!$H$2:$H$2906,$A54,'user stories'!$E$2:$E$2907,AM$1,'user stories'!$C$2:$C$2906,"accepted")</f>
        <v>#VALUE!</v>
      </c>
      <c r="AN54" t="e">
        <f>SUMIFS('user stories'!$G$2:$G$2906,'user stories'!$H$2:$H$2906,$A54,'user stories'!$E$2:$E$2907,AN$1,'user stories'!$C$2:$C$2906,"accepted")</f>
        <v>#VALUE!</v>
      </c>
      <c r="AO54" t="e">
        <f>SUMIFS('user stories'!$G$2:$G$2906,'user stories'!$H$2:$H$2906,$A54,'user stories'!$E$2:$E$2907,AO$1,'user stories'!$C$2:$C$2906,"accepted")</f>
        <v>#VALUE!</v>
      </c>
      <c r="AP54" t="e">
        <f>SUMIFS('user stories'!$G$2:$G$2906,'user stories'!$H$2:$H$2906,$A54,'user stories'!$E$2:$E$2907,AP$1,'user stories'!$C$2:$C$2906,"accepted")</f>
        <v>#VALUE!</v>
      </c>
      <c r="AQ54" t="e">
        <f>SUMIFS('user stories'!$G$2:$G$2906,'user stories'!$H$2:$H$2906,$A54,'user stories'!$E$2:$E$2907,AQ$1,'user stories'!$C$2:$C$2906,"accepted")</f>
        <v>#VALUE!</v>
      </c>
      <c r="AR54" t="e">
        <f>SUMIFS('user stories'!$G$2:$G$2906,'user stories'!$H$2:$H$2906,$A54,'user stories'!$E$2:$E$2907,AR$1,'user stories'!$C$2:$C$2906,"accepted")</f>
        <v>#VALUE!</v>
      </c>
      <c r="AS54" t="e">
        <f>SUMIFS('user stories'!$G$2:$G$2906,'user stories'!$H$2:$H$2906,$A54,'user stories'!$E$2:$E$2907,AS$1,'user stories'!$C$2:$C$2906,"accepted")</f>
        <v>#VALUE!</v>
      </c>
      <c r="AT54" t="e">
        <f>SUMIFS('user stories'!$G$2:$G$2906,'user stories'!$H$2:$H$2906,$A54,'user stories'!$E$2:$E$2907,AT$1,'user stories'!$C$2:$C$2906,"accepted")</f>
        <v>#VALUE!</v>
      </c>
      <c r="AU54" t="e">
        <f>SUMIFS('user stories'!$G$2:$G$2906,'user stories'!$H$2:$H$2906,$A54,'user stories'!$E$2:$E$2907,AU$1,'user stories'!$C$2:$C$2906,"accepted")</f>
        <v>#VALUE!</v>
      </c>
      <c r="AV54" t="e">
        <f>SUMIFS('user stories'!$G$2:$G$2906,'user stories'!$H$2:$H$2906,$A54,'user stories'!$E$2:$E$2907,AV$1,'user stories'!$C$2:$C$2906,"accepted")</f>
        <v>#VALUE!</v>
      </c>
      <c r="AW54" t="e">
        <f>SUMIFS('user stories'!$G$2:$G$2906,'user stories'!$H$2:$H$2906,$A54,'user stories'!$E$2:$E$2907,AW$1,'user stories'!$C$2:$C$2906,"accepted")</f>
        <v>#VALUE!</v>
      </c>
      <c r="AX54" t="e">
        <f>SUMIFS('user stories'!$G$2:$G$2906,'user stories'!$H$2:$H$2906,$A54,'user stories'!$E$2:$E$2907,AX$1,'user stories'!$C$2:$C$2906,"accepted")</f>
        <v>#VALUE!</v>
      </c>
      <c r="AY54" t="e">
        <f>SUMIFS('user stories'!$G$2:$G$2906,'user stories'!$H$2:$H$2906,$A54,'user stories'!$E$2:$E$2907,AY$1,'user stories'!$C$2:$C$2906,"accepted")</f>
        <v>#VALUE!</v>
      </c>
      <c r="AZ54" t="e">
        <f>SUMIFS('user stories'!$G$2:$G$2906,'user stories'!$H$2:$H$2906,$A54,'user stories'!$E$2:$E$2907,AZ$1,'user stories'!$C$2:$C$2906,"accepted")</f>
        <v>#VALUE!</v>
      </c>
      <c r="BA54" t="e">
        <f>SUMIFS('user stories'!$G$2:$G$2906,'user stories'!$H$2:$H$2906,$A54,'user stories'!$E$2:$E$2907,BA$1,'user stories'!$C$2:$C$2906,"accepted")</f>
        <v>#VALUE!</v>
      </c>
      <c r="BB54" t="e">
        <f>SUMIFS('user stories'!$G$2:$G$2906,'user stories'!$H$2:$H$2906,$A54,'user stories'!$E$2:$E$2907,BB$1,'user stories'!$C$2:$C$2906,"accepted")</f>
        <v>#VALUE!</v>
      </c>
      <c r="BC54" t="e">
        <f>SUMIFS('user stories'!$G$2:$G$2906,'user stories'!$H$2:$H$2906,$A54,'user stories'!$E$2:$E$2907,BC$1,'user stories'!$C$2:$C$2906,"accepted")</f>
        <v>#VALUE!</v>
      </c>
      <c r="BD54" s="3" t="e">
        <f t="shared" si="0"/>
        <v>#VALUE!</v>
      </c>
    </row>
    <row r="55" spans="1:56">
      <c r="A55" t="s">
        <v>767</v>
      </c>
      <c r="B55" t="e">
        <f>SUMIFS('user stories'!$G$2:$G$2906,'user stories'!$H$2:$H$2906,$A55,'user stories'!$E$2:$E$2907,B$1,'user stories'!$C$2:$C$2906,"accepted")</f>
        <v>#VALUE!</v>
      </c>
      <c r="C55" t="e">
        <f>SUMIFS('user stories'!$G$2:$G$2906,'user stories'!$H$2:$H$2906,$A55,'user stories'!$E$2:$E$2907,C$1,'user stories'!$C$2:$C$2906,"accepted")</f>
        <v>#VALUE!</v>
      </c>
      <c r="D55" t="e">
        <f>SUMIFS('user stories'!$G$2:$G$2906,'user stories'!$H$2:$H$2906,$A55,'user stories'!$E$2:$E$2907,D$1,'user stories'!$C$2:$C$2906,"accepted")</f>
        <v>#VALUE!</v>
      </c>
      <c r="E55" t="e">
        <f>SUMIFS('user stories'!$G$2:$G$2906,'user stories'!$H$2:$H$2906,$A55,'user stories'!$E$2:$E$2907,E$1,'user stories'!$C$2:$C$2906,"accepted")</f>
        <v>#VALUE!</v>
      </c>
      <c r="F55" t="e">
        <f>SUMIFS('user stories'!$G$2:$G$2906,'user stories'!$H$2:$H$2906,$A55,'user stories'!$E$2:$E$2907,F$1,'user stories'!$C$2:$C$2906,"accepted")</f>
        <v>#VALUE!</v>
      </c>
      <c r="G55" t="e">
        <f>SUMIFS('user stories'!$G$2:$G$2906,'user stories'!$H$2:$H$2906,$A55,'user stories'!$E$2:$E$2907,G$1,'user stories'!$C$2:$C$2906,"accepted")</f>
        <v>#VALUE!</v>
      </c>
      <c r="H55" t="e">
        <f>SUMIFS('user stories'!$G$2:$G$2906,'user stories'!$H$2:$H$2906,$A55,'user stories'!$E$2:$E$2907,H$1,'user stories'!$C$2:$C$2906,"accepted")</f>
        <v>#VALUE!</v>
      </c>
      <c r="I55" t="e">
        <f>SUMIFS('user stories'!$G$2:$G$2906,'user stories'!$H$2:$H$2906,$A55,'user stories'!$E$2:$E$2907,I$1,'user stories'!$C$2:$C$2906,"accepted")</f>
        <v>#VALUE!</v>
      </c>
      <c r="J55" t="e">
        <f>SUMIFS('user stories'!$G$2:$G$2906,'user stories'!$H$2:$H$2906,$A55,'user stories'!$E$2:$E$2907,J$1,'user stories'!$C$2:$C$2906,"accepted")</f>
        <v>#VALUE!</v>
      </c>
      <c r="K55" t="e">
        <f>SUMIFS('user stories'!$G$2:$G$2906,'user stories'!$H$2:$H$2906,$A55,'user stories'!$E$2:$E$2907,K$1,'user stories'!$C$2:$C$2906,"accepted")</f>
        <v>#VALUE!</v>
      </c>
      <c r="L55" t="e">
        <f>SUMIFS('user stories'!$G$2:$G$2906,'user stories'!$H$2:$H$2906,$A55,'user stories'!$E$2:$E$2907,L$1,'user stories'!$C$2:$C$2906,"accepted")</f>
        <v>#VALUE!</v>
      </c>
      <c r="M55" t="e">
        <f>SUMIFS('user stories'!$G$2:$G$2906,'user stories'!$H$2:$H$2906,$A55,'user stories'!$E$2:$E$2907,M$1,'user stories'!$C$2:$C$2906,"accepted")</f>
        <v>#VALUE!</v>
      </c>
      <c r="N55" t="e">
        <f>SUMIFS('user stories'!$G$2:$G$2906,'user stories'!$H$2:$H$2906,$A55,'user stories'!$E$2:$E$2907,N$1,'user stories'!$C$2:$C$2906,"accepted")</f>
        <v>#VALUE!</v>
      </c>
      <c r="O55" t="e">
        <f>SUMIFS('user stories'!$G$2:$G$2906,'user stories'!$H$2:$H$2906,$A55,'user stories'!$E$2:$E$2907,O$1,'user stories'!$C$2:$C$2906,"accepted")</f>
        <v>#VALUE!</v>
      </c>
      <c r="P55" t="e">
        <f>SUMIFS('user stories'!$G$2:$G$2906,'user stories'!$H$2:$H$2906,$A55,'user stories'!$E$2:$E$2907,P$1,'user stories'!$C$2:$C$2906,"accepted")</f>
        <v>#VALUE!</v>
      </c>
      <c r="Q55" t="e">
        <f>SUMIFS('user stories'!$G$2:$G$2906,'user stories'!$H$2:$H$2906,$A55,'user stories'!$E$2:$E$2907,Q$1,'user stories'!$C$2:$C$2906,"accepted")</f>
        <v>#VALUE!</v>
      </c>
      <c r="R55" t="e">
        <f>SUMIFS('user stories'!$G$2:$G$2906,'user stories'!$H$2:$H$2906,$A55,'user stories'!$E$2:$E$2907,R$1,'user stories'!$C$2:$C$2906,"accepted")</f>
        <v>#VALUE!</v>
      </c>
      <c r="S55" t="e">
        <f>SUMIFS('user stories'!$G$2:$G$2906,'user stories'!$H$2:$H$2906,$A55,'user stories'!$E$2:$E$2907,S$1,'user stories'!$C$2:$C$2906,"accepted")</f>
        <v>#VALUE!</v>
      </c>
      <c r="T55" t="e">
        <f>SUMIFS('user stories'!$G$2:$G$2906,'user stories'!$H$2:$H$2906,$A55,'user stories'!$E$2:$E$2907,T$1,'user stories'!$C$2:$C$2906,"accepted")</f>
        <v>#VALUE!</v>
      </c>
      <c r="U55" t="e">
        <f>SUMIFS('user stories'!$G$2:$G$2906,'user stories'!$H$2:$H$2906,$A55,'user stories'!$E$2:$E$2907,U$1,'user stories'!$C$2:$C$2906,"accepted")</f>
        <v>#VALUE!</v>
      </c>
      <c r="V55" t="e">
        <f>SUMIFS('user stories'!$G$2:$G$2906,'user stories'!$H$2:$H$2906,$A55,'user stories'!$E$2:$E$2907,V$1,'user stories'!$C$2:$C$2906,"accepted")</f>
        <v>#VALUE!</v>
      </c>
      <c r="W55" t="e">
        <f>SUMIFS('user stories'!$G$2:$G$2906,'user stories'!$H$2:$H$2906,$A55,'user stories'!$E$2:$E$2907,W$1,'user stories'!$C$2:$C$2906,"accepted")</f>
        <v>#VALUE!</v>
      </c>
      <c r="X55" t="e">
        <f>SUMIFS('user stories'!$G$2:$G$2906,'user stories'!$H$2:$H$2906,$A55,'user stories'!$E$2:$E$2907,X$1,'user stories'!$C$2:$C$2906,"accepted")</f>
        <v>#VALUE!</v>
      </c>
      <c r="Y55" t="e">
        <f>SUMIFS('user stories'!$G$2:$G$2906,'user stories'!$H$2:$H$2906,$A55,'user stories'!$E$2:$E$2907,Y$1,'user stories'!$C$2:$C$2906,"accepted")</f>
        <v>#VALUE!</v>
      </c>
      <c r="Z55" t="e">
        <f>SUMIFS('user stories'!$G$2:$G$2906,'user stories'!$H$2:$H$2906,$A55,'user stories'!$E$2:$E$2907,Z$1,'user stories'!$C$2:$C$2906,"accepted")</f>
        <v>#VALUE!</v>
      </c>
      <c r="AA55" t="e">
        <f>SUMIFS('user stories'!$G$2:$G$2906,'user stories'!$H$2:$H$2906,$A55,'user stories'!$E$2:$E$2907,AA$1,'user stories'!$C$2:$C$2906,"accepted")</f>
        <v>#VALUE!</v>
      </c>
      <c r="AB55" t="e">
        <f>SUMIFS('user stories'!$G$2:$G$2906,'user stories'!$H$2:$H$2906,$A55,'user stories'!$E$2:$E$2907,AB$1,'user stories'!$C$2:$C$2906,"accepted")</f>
        <v>#VALUE!</v>
      </c>
      <c r="AC55" t="e">
        <f>SUMIFS('user stories'!$G$2:$G$2906,'user stories'!$H$2:$H$2906,$A55,'user stories'!$E$2:$E$2907,AC$1,'user stories'!$C$2:$C$2906,"accepted")</f>
        <v>#VALUE!</v>
      </c>
      <c r="AD55" t="e">
        <f>SUMIFS('user stories'!$G$2:$G$2906,'user stories'!$H$2:$H$2906,$A55,'user stories'!$E$2:$E$2907,AD$1,'user stories'!$C$2:$C$2906,"accepted")</f>
        <v>#VALUE!</v>
      </c>
      <c r="AE55" t="e">
        <f>SUMIFS('user stories'!$G$2:$G$2906,'user stories'!$H$2:$H$2906,$A55,'user stories'!$E$2:$E$2907,AE$1,'user stories'!$C$2:$C$2906,"accepted")</f>
        <v>#VALUE!</v>
      </c>
      <c r="AF55" t="e">
        <f>SUMIFS('user stories'!$G$2:$G$2906,'user stories'!$H$2:$H$2906,$A55,'user stories'!$E$2:$E$2907,AF$1,'user stories'!$C$2:$C$2906,"accepted")</f>
        <v>#VALUE!</v>
      </c>
      <c r="AG55" t="e">
        <f>SUMIFS('user stories'!$G$2:$G$2906,'user stories'!$H$2:$H$2906,$A55,'user stories'!$E$2:$E$2907,AG$1,'user stories'!$C$2:$C$2906,"accepted")</f>
        <v>#VALUE!</v>
      </c>
      <c r="AH55" t="e">
        <f>SUMIFS('user stories'!$G$2:$G$2906,'user stories'!$H$2:$H$2906,$A55,'user stories'!$E$2:$E$2907,AH$1,'user stories'!$C$2:$C$2906,"accepted")</f>
        <v>#VALUE!</v>
      </c>
      <c r="AI55" t="e">
        <f>SUMIFS('user stories'!$G$2:$G$2906,'user stories'!$H$2:$H$2906,$A55,'user stories'!$E$2:$E$2907,AI$1,'user stories'!$C$2:$C$2906,"accepted")</f>
        <v>#VALUE!</v>
      </c>
      <c r="AJ55" t="e">
        <f>SUMIFS('user stories'!$G$2:$G$2906,'user stories'!$H$2:$H$2906,$A55,'user stories'!$E$2:$E$2907,AJ$1,'user stories'!$C$2:$C$2906,"accepted")</f>
        <v>#VALUE!</v>
      </c>
      <c r="AK55" t="e">
        <f>SUMIFS('user stories'!$G$2:$G$2906,'user stories'!$H$2:$H$2906,$A55,'user stories'!$E$2:$E$2907,AK$1,'user stories'!$C$2:$C$2906,"accepted")</f>
        <v>#VALUE!</v>
      </c>
      <c r="AL55" t="e">
        <f>SUMIFS('user stories'!$G$2:$G$2906,'user stories'!$H$2:$H$2906,$A55,'user stories'!$E$2:$E$2907,AL$1,'user stories'!$C$2:$C$2906,"accepted")</f>
        <v>#VALUE!</v>
      </c>
      <c r="AM55" t="e">
        <f>SUMIFS('user stories'!$G$2:$G$2906,'user stories'!$H$2:$H$2906,$A55,'user stories'!$E$2:$E$2907,AM$1,'user stories'!$C$2:$C$2906,"accepted")</f>
        <v>#VALUE!</v>
      </c>
      <c r="AN55" t="e">
        <f>SUMIFS('user stories'!$G$2:$G$2906,'user stories'!$H$2:$H$2906,$A55,'user stories'!$E$2:$E$2907,AN$1,'user stories'!$C$2:$C$2906,"accepted")</f>
        <v>#VALUE!</v>
      </c>
      <c r="AO55" t="e">
        <f>SUMIFS('user stories'!$G$2:$G$2906,'user stories'!$H$2:$H$2906,$A55,'user stories'!$E$2:$E$2907,AO$1,'user stories'!$C$2:$C$2906,"accepted")</f>
        <v>#VALUE!</v>
      </c>
      <c r="AP55" t="e">
        <f>SUMIFS('user stories'!$G$2:$G$2906,'user stories'!$H$2:$H$2906,$A55,'user stories'!$E$2:$E$2907,AP$1,'user stories'!$C$2:$C$2906,"accepted")</f>
        <v>#VALUE!</v>
      </c>
      <c r="AQ55" t="e">
        <f>SUMIFS('user stories'!$G$2:$G$2906,'user stories'!$H$2:$H$2906,$A55,'user stories'!$E$2:$E$2907,AQ$1,'user stories'!$C$2:$C$2906,"accepted")</f>
        <v>#VALUE!</v>
      </c>
      <c r="AR55" t="e">
        <f>SUMIFS('user stories'!$G$2:$G$2906,'user stories'!$H$2:$H$2906,$A55,'user stories'!$E$2:$E$2907,AR$1,'user stories'!$C$2:$C$2906,"accepted")</f>
        <v>#VALUE!</v>
      </c>
      <c r="AS55" t="e">
        <f>SUMIFS('user stories'!$G$2:$G$2906,'user stories'!$H$2:$H$2906,$A55,'user stories'!$E$2:$E$2907,AS$1,'user stories'!$C$2:$C$2906,"accepted")</f>
        <v>#VALUE!</v>
      </c>
      <c r="AT55" t="e">
        <f>SUMIFS('user stories'!$G$2:$G$2906,'user stories'!$H$2:$H$2906,$A55,'user stories'!$E$2:$E$2907,AT$1,'user stories'!$C$2:$C$2906,"accepted")</f>
        <v>#VALUE!</v>
      </c>
      <c r="AU55" t="e">
        <f>SUMIFS('user stories'!$G$2:$G$2906,'user stories'!$H$2:$H$2906,$A55,'user stories'!$E$2:$E$2907,AU$1,'user stories'!$C$2:$C$2906,"accepted")</f>
        <v>#VALUE!</v>
      </c>
      <c r="AV55" t="e">
        <f>SUMIFS('user stories'!$G$2:$G$2906,'user stories'!$H$2:$H$2906,$A55,'user stories'!$E$2:$E$2907,AV$1,'user stories'!$C$2:$C$2906,"accepted")</f>
        <v>#VALUE!</v>
      </c>
      <c r="AW55" t="e">
        <f>SUMIFS('user stories'!$G$2:$G$2906,'user stories'!$H$2:$H$2906,$A55,'user stories'!$E$2:$E$2907,AW$1,'user stories'!$C$2:$C$2906,"accepted")</f>
        <v>#VALUE!</v>
      </c>
      <c r="AX55" t="e">
        <f>SUMIFS('user stories'!$G$2:$G$2906,'user stories'!$H$2:$H$2906,$A55,'user stories'!$E$2:$E$2907,AX$1,'user stories'!$C$2:$C$2906,"accepted")</f>
        <v>#VALUE!</v>
      </c>
      <c r="AY55" t="e">
        <f>SUMIFS('user stories'!$G$2:$G$2906,'user stories'!$H$2:$H$2906,$A55,'user stories'!$E$2:$E$2907,AY$1,'user stories'!$C$2:$C$2906,"accepted")</f>
        <v>#VALUE!</v>
      </c>
      <c r="AZ55" t="e">
        <f>SUMIFS('user stories'!$G$2:$G$2906,'user stories'!$H$2:$H$2906,$A55,'user stories'!$E$2:$E$2907,AZ$1,'user stories'!$C$2:$C$2906,"accepted")</f>
        <v>#VALUE!</v>
      </c>
      <c r="BA55" t="e">
        <f>SUMIFS('user stories'!$G$2:$G$2906,'user stories'!$H$2:$H$2906,$A55,'user stories'!$E$2:$E$2907,BA$1,'user stories'!$C$2:$C$2906,"accepted")</f>
        <v>#VALUE!</v>
      </c>
      <c r="BB55" t="e">
        <f>SUMIFS('user stories'!$G$2:$G$2906,'user stories'!$H$2:$H$2906,$A55,'user stories'!$E$2:$E$2907,BB$1,'user stories'!$C$2:$C$2906,"accepted")</f>
        <v>#VALUE!</v>
      </c>
      <c r="BC55" t="e">
        <f>SUMIFS('user stories'!$G$2:$G$2906,'user stories'!$H$2:$H$2906,$A55,'user stories'!$E$2:$E$2907,BC$1,'user stories'!$C$2:$C$2906,"accepted")</f>
        <v>#VALUE!</v>
      </c>
      <c r="BD55" s="3" t="e">
        <f t="shared" si="0"/>
        <v>#VALUE!</v>
      </c>
    </row>
    <row r="56" spans="1:56">
      <c r="A56" t="s">
        <v>647</v>
      </c>
      <c r="B56" t="e">
        <f>SUMIFS('user stories'!$G$2:$G$2906,'user stories'!$H$2:$H$2906,$A56,'user stories'!$E$2:$E$2907,B$1,'user stories'!$C$2:$C$2906,"accepted")</f>
        <v>#VALUE!</v>
      </c>
      <c r="C56" t="e">
        <f>SUMIFS('user stories'!$G$2:$G$2906,'user stories'!$H$2:$H$2906,$A56,'user stories'!$E$2:$E$2907,C$1,'user stories'!$C$2:$C$2906,"accepted")</f>
        <v>#VALUE!</v>
      </c>
      <c r="D56" t="e">
        <f>SUMIFS('user stories'!$G$2:$G$2906,'user stories'!$H$2:$H$2906,$A56,'user stories'!$E$2:$E$2907,D$1,'user stories'!$C$2:$C$2906,"accepted")</f>
        <v>#VALUE!</v>
      </c>
      <c r="E56" t="e">
        <f>SUMIFS('user stories'!$G$2:$G$2906,'user stories'!$H$2:$H$2906,$A56,'user stories'!$E$2:$E$2907,E$1,'user stories'!$C$2:$C$2906,"accepted")</f>
        <v>#VALUE!</v>
      </c>
      <c r="F56" t="e">
        <f>SUMIFS('user stories'!$G$2:$G$2906,'user stories'!$H$2:$H$2906,$A56,'user stories'!$E$2:$E$2907,F$1,'user stories'!$C$2:$C$2906,"accepted")</f>
        <v>#VALUE!</v>
      </c>
      <c r="G56" t="e">
        <f>SUMIFS('user stories'!$G$2:$G$2906,'user stories'!$H$2:$H$2906,$A56,'user stories'!$E$2:$E$2907,G$1,'user stories'!$C$2:$C$2906,"accepted")</f>
        <v>#VALUE!</v>
      </c>
      <c r="H56" t="e">
        <f>SUMIFS('user stories'!$G$2:$G$2906,'user stories'!$H$2:$H$2906,$A56,'user stories'!$E$2:$E$2907,H$1,'user stories'!$C$2:$C$2906,"accepted")</f>
        <v>#VALUE!</v>
      </c>
      <c r="I56" t="e">
        <f>SUMIFS('user stories'!$G$2:$G$2906,'user stories'!$H$2:$H$2906,$A56,'user stories'!$E$2:$E$2907,I$1,'user stories'!$C$2:$C$2906,"accepted")</f>
        <v>#VALUE!</v>
      </c>
      <c r="J56" t="e">
        <f>SUMIFS('user stories'!$G$2:$G$2906,'user stories'!$H$2:$H$2906,$A56,'user stories'!$E$2:$E$2907,J$1,'user stories'!$C$2:$C$2906,"accepted")</f>
        <v>#VALUE!</v>
      </c>
      <c r="K56" t="e">
        <f>SUMIFS('user stories'!$G$2:$G$2906,'user stories'!$H$2:$H$2906,$A56,'user stories'!$E$2:$E$2907,K$1,'user stories'!$C$2:$C$2906,"accepted")</f>
        <v>#VALUE!</v>
      </c>
      <c r="L56" t="e">
        <f>SUMIFS('user stories'!$G$2:$G$2906,'user stories'!$H$2:$H$2906,$A56,'user stories'!$E$2:$E$2907,L$1,'user stories'!$C$2:$C$2906,"accepted")</f>
        <v>#VALUE!</v>
      </c>
      <c r="M56" t="e">
        <f>SUMIFS('user stories'!$G$2:$G$2906,'user stories'!$H$2:$H$2906,$A56,'user stories'!$E$2:$E$2907,M$1,'user stories'!$C$2:$C$2906,"accepted")</f>
        <v>#VALUE!</v>
      </c>
      <c r="N56" t="e">
        <f>SUMIFS('user stories'!$G$2:$G$2906,'user stories'!$H$2:$H$2906,$A56,'user stories'!$E$2:$E$2907,N$1,'user stories'!$C$2:$C$2906,"accepted")</f>
        <v>#VALUE!</v>
      </c>
      <c r="O56" t="e">
        <f>SUMIFS('user stories'!$G$2:$G$2906,'user stories'!$H$2:$H$2906,$A56,'user stories'!$E$2:$E$2907,O$1,'user stories'!$C$2:$C$2906,"accepted")</f>
        <v>#VALUE!</v>
      </c>
      <c r="P56" t="e">
        <f>SUMIFS('user stories'!$G$2:$G$2906,'user stories'!$H$2:$H$2906,$A56,'user stories'!$E$2:$E$2907,P$1,'user stories'!$C$2:$C$2906,"accepted")</f>
        <v>#VALUE!</v>
      </c>
      <c r="Q56" t="e">
        <f>SUMIFS('user stories'!$G$2:$G$2906,'user stories'!$H$2:$H$2906,$A56,'user stories'!$E$2:$E$2907,Q$1,'user stories'!$C$2:$C$2906,"accepted")</f>
        <v>#VALUE!</v>
      </c>
      <c r="R56" t="e">
        <f>SUMIFS('user stories'!$G$2:$G$2906,'user stories'!$H$2:$H$2906,$A56,'user stories'!$E$2:$E$2907,R$1,'user stories'!$C$2:$C$2906,"accepted")</f>
        <v>#VALUE!</v>
      </c>
      <c r="S56" t="e">
        <f>SUMIFS('user stories'!$G$2:$G$2906,'user stories'!$H$2:$H$2906,$A56,'user stories'!$E$2:$E$2907,S$1,'user stories'!$C$2:$C$2906,"accepted")</f>
        <v>#VALUE!</v>
      </c>
      <c r="T56" t="e">
        <f>SUMIFS('user stories'!$G$2:$G$2906,'user stories'!$H$2:$H$2906,$A56,'user stories'!$E$2:$E$2907,T$1,'user stories'!$C$2:$C$2906,"accepted")</f>
        <v>#VALUE!</v>
      </c>
      <c r="U56" t="e">
        <f>SUMIFS('user stories'!$G$2:$G$2906,'user stories'!$H$2:$H$2906,$A56,'user stories'!$E$2:$E$2907,U$1,'user stories'!$C$2:$C$2906,"accepted")</f>
        <v>#VALUE!</v>
      </c>
      <c r="V56" t="e">
        <f>SUMIFS('user stories'!$G$2:$G$2906,'user stories'!$H$2:$H$2906,$A56,'user stories'!$E$2:$E$2907,V$1,'user stories'!$C$2:$C$2906,"accepted")</f>
        <v>#VALUE!</v>
      </c>
      <c r="W56" t="e">
        <f>SUMIFS('user stories'!$G$2:$G$2906,'user stories'!$H$2:$H$2906,$A56,'user stories'!$E$2:$E$2907,W$1,'user stories'!$C$2:$C$2906,"accepted")</f>
        <v>#VALUE!</v>
      </c>
      <c r="X56" t="e">
        <f>SUMIFS('user stories'!$G$2:$G$2906,'user stories'!$H$2:$H$2906,$A56,'user stories'!$E$2:$E$2907,X$1,'user stories'!$C$2:$C$2906,"accepted")</f>
        <v>#VALUE!</v>
      </c>
      <c r="Y56" t="e">
        <f>SUMIFS('user stories'!$G$2:$G$2906,'user stories'!$H$2:$H$2906,$A56,'user stories'!$E$2:$E$2907,Y$1,'user stories'!$C$2:$C$2906,"accepted")</f>
        <v>#VALUE!</v>
      </c>
      <c r="Z56" t="e">
        <f>SUMIFS('user stories'!$G$2:$G$2906,'user stories'!$H$2:$H$2906,$A56,'user stories'!$E$2:$E$2907,Z$1,'user stories'!$C$2:$C$2906,"accepted")</f>
        <v>#VALUE!</v>
      </c>
      <c r="AA56" t="e">
        <f>SUMIFS('user stories'!$G$2:$G$2906,'user stories'!$H$2:$H$2906,$A56,'user stories'!$E$2:$E$2907,AA$1,'user stories'!$C$2:$C$2906,"accepted")</f>
        <v>#VALUE!</v>
      </c>
      <c r="AB56" t="e">
        <f>SUMIFS('user stories'!$G$2:$G$2906,'user stories'!$H$2:$H$2906,$A56,'user stories'!$E$2:$E$2907,AB$1,'user stories'!$C$2:$C$2906,"accepted")</f>
        <v>#VALUE!</v>
      </c>
      <c r="AC56" t="e">
        <f>SUMIFS('user stories'!$G$2:$G$2906,'user stories'!$H$2:$H$2906,$A56,'user stories'!$E$2:$E$2907,AC$1,'user stories'!$C$2:$C$2906,"accepted")</f>
        <v>#VALUE!</v>
      </c>
      <c r="AD56" t="e">
        <f>SUMIFS('user stories'!$G$2:$G$2906,'user stories'!$H$2:$H$2906,$A56,'user stories'!$E$2:$E$2907,AD$1,'user stories'!$C$2:$C$2906,"accepted")</f>
        <v>#VALUE!</v>
      </c>
      <c r="AE56" t="e">
        <f>SUMIFS('user stories'!$G$2:$G$2906,'user stories'!$H$2:$H$2906,$A56,'user stories'!$E$2:$E$2907,AE$1,'user stories'!$C$2:$C$2906,"accepted")</f>
        <v>#VALUE!</v>
      </c>
      <c r="AF56" t="e">
        <f>SUMIFS('user stories'!$G$2:$G$2906,'user stories'!$H$2:$H$2906,$A56,'user stories'!$E$2:$E$2907,AF$1,'user stories'!$C$2:$C$2906,"accepted")</f>
        <v>#VALUE!</v>
      </c>
      <c r="AG56" t="e">
        <f>SUMIFS('user stories'!$G$2:$G$2906,'user stories'!$H$2:$H$2906,$A56,'user stories'!$E$2:$E$2907,AG$1,'user stories'!$C$2:$C$2906,"accepted")</f>
        <v>#VALUE!</v>
      </c>
      <c r="AH56" t="e">
        <f>SUMIFS('user stories'!$G$2:$G$2906,'user stories'!$H$2:$H$2906,$A56,'user stories'!$E$2:$E$2907,AH$1,'user stories'!$C$2:$C$2906,"accepted")</f>
        <v>#VALUE!</v>
      </c>
      <c r="AI56" t="e">
        <f>SUMIFS('user stories'!$G$2:$G$2906,'user stories'!$H$2:$H$2906,$A56,'user stories'!$E$2:$E$2907,AI$1,'user stories'!$C$2:$C$2906,"accepted")</f>
        <v>#VALUE!</v>
      </c>
      <c r="AJ56" t="e">
        <f>SUMIFS('user stories'!$G$2:$G$2906,'user stories'!$H$2:$H$2906,$A56,'user stories'!$E$2:$E$2907,AJ$1,'user stories'!$C$2:$C$2906,"accepted")</f>
        <v>#VALUE!</v>
      </c>
      <c r="AK56" t="e">
        <f>SUMIFS('user stories'!$G$2:$G$2906,'user stories'!$H$2:$H$2906,$A56,'user stories'!$E$2:$E$2907,AK$1,'user stories'!$C$2:$C$2906,"accepted")</f>
        <v>#VALUE!</v>
      </c>
      <c r="AL56" t="e">
        <f>SUMIFS('user stories'!$G$2:$G$2906,'user stories'!$H$2:$H$2906,$A56,'user stories'!$E$2:$E$2907,AL$1,'user stories'!$C$2:$C$2906,"accepted")</f>
        <v>#VALUE!</v>
      </c>
      <c r="AM56" t="e">
        <f>SUMIFS('user stories'!$G$2:$G$2906,'user stories'!$H$2:$H$2906,$A56,'user stories'!$E$2:$E$2907,AM$1,'user stories'!$C$2:$C$2906,"accepted")</f>
        <v>#VALUE!</v>
      </c>
      <c r="AN56" t="e">
        <f>SUMIFS('user stories'!$G$2:$G$2906,'user stories'!$H$2:$H$2906,$A56,'user stories'!$E$2:$E$2907,AN$1,'user stories'!$C$2:$C$2906,"accepted")</f>
        <v>#VALUE!</v>
      </c>
      <c r="AO56" t="e">
        <f>SUMIFS('user stories'!$G$2:$G$2906,'user stories'!$H$2:$H$2906,$A56,'user stories'!$E$2:$E$2907,AO$1,'user stories'!$C$2:$C$2906,"accepted")</f>
        <v>#VALUE!</v>
      </c>
      <c r="AP56" t="e">
        <f>SUMIFS('user stories'!$G$2:$G$2906,'user stories'!$H$2:$H$2906,$A56,'user stories'!$E$2:$E$2907,AP$1,'user stories'!$C$2:$C$2906,"accepted")</f>
        <v>#VALUE!</v>
      </c>
      <c r="AQ56" t="e">
        <f>SUMIFS('user stories'!$G$2:$G$2906,'user stories'!$H$2:$H$2906,$A56,'user stories'!$E$2:$E$2907,AQ$1,'user stories'!$C$2:$C$2906,"accepted")</f>
        <v>#VALUE!</v>
      </c>
      <c r="AR56" t="e">
        <f>SUMIFS('user stories'!$G$2:$G$2906,'user stories'!$H$2:$H$2906,$A56,'user stories'!$E$2:$E$2907,AR$1,'user stories'!$C$2:$C$2906,"accepted")</f>
        <v>#VALUE!</v>
      </c>
      <c r="AS56" t="e">
        <f>SUMIFS('user stories'!$G$2:$G$2906,'user stories'!$H$2:$H$2906,$A56,'user stories'!$E$2:$E$2907,AS$1,'user stories'!$C$2:$C$2906,"accepted")</f>
        <v>#VALUE!</v>
      </c>
      <c r="AT56" t="e">
        <f>SUMIFS('user stories'!$G$2:$G$2906,'user stories'!$H$2:$H$2906,$A56,'user stories'!$E$2:$E$2907,AT$1,'user stories'!$C$2:$C$2906,"accepted")</f>
        <v>#VALUE!</v>
      </c>
      <c r="AU56" t="e">
        <f>SUMIFS('user stories'!$G$2:$G$2906,'user stories'!$H$2:$H$2906,$A56,'user stories'!$E$2:$E$2907,AU$1,'user stories'!$C$2:$C$2906,"accepted")</f>
        <v>#VALUE!</v>
      </c>
      <c r="AV56" t="e">
        <f>SUMIFS('user stories'!$G$2:$G$2906,'user stories'!$H$2:$H$2906,$A56,'user stories'!$E$2:$E$2907,AV$1,'user stories'!$C$2:$C$2906,"accepted")</f>
        <v>#VALUE!</v>
      </c>
      <c r="AW56" t="e">
        <f>SUMIFS('user stories'!$G$2:$G$2906,'user stories'!$H$2:$H$2906,$A56,'user stories'!$E$2:$E$2907,AW$1,'user stories'!$C$2:$C$2906,"accepted")</f>
        <v>#VALUE!</v>
      </c>
      <c r="AX56" t="e">
        <f>SUMIFS('user stories'!$G$2:$G$2906,'user stories'!$H$2:$H$2906,$A56,'user stories'!$E$2:$E$2907,AX$1,'user stories'!$C$2:$C$2906,"accepted")</f>
        <v>#VALUE!</v>
      </c>
      <c r="AY56" t="e">
        <f>SUMIFS('user stories'!$G$2:$G$2906,'user stories'!$H$2:$H$2906,$A56,'user stories'!$E$2:$E$2907,AY$1,'user stories'!$C$2:$C$2906,"accepted")</f>
        <v>#VALUE!</v>
      </c>
      <c r="AZ56" t="e">
        <f>SUMIFS('user stories'!$G$2:$G$2906,'user stories'!$H$2:$H$2906,$A56,'user stories'!$E$2:$E$2907,AZ$1,'user stories'!$C$2:$C$2906,"accepted")</f>
        <v>#VALUE!</v>
      </c>
      <c r="BA56" t="e">
        <f>SUMIFS('user stories'!$G$2:$G$2906,'user stories'!$H$2:$H$2906,$A56,'user stories'!$E$2:$E$2907,BA$1,'user stories'!$C$2:$C$2906,"accepted")</f>
        <v>#VALUE!</v>
      </c>
      <c r="BB56" t="e">
        <f>SUMIFS('user stories'!$G$2:$G$2906,'user stories'!$H$2:$H$2906,$A56,'user stories'!$E$2:$E$2907,BB$1,'user stories'!$C$2:$C$2906,"accepted")</f>
        <v>#VALUE!</v>
      </c>
      <c r="BC56" t="e">
        <f>SUMIFS('user stories'!$G$2:$G$2906,'user stories'!$H$2:$H$2906,$A56,'user stories'!$E$2:$E$2907,BC$1,'user stories'!$C$2:$C$2906,"accepted")</f>
        <v>#VALUE!</v>
      </c>
      <c r="BD56" s="3" t="e">
        <f t="shared" si="0"/>
        <v>#VALUE!</v>
      </c>
    </row>
    <row r="57" spans="1:56">
      <c r="A57" t="s">
        <v>761</v>
      </c>
      <c r="B57" t="e">
        <f>SUMIFS('user stories'!$G$2:$G$2906,'user stories'!$H$2:$H$2906,$A57,'user stories'!$E$2:$E$2907,B$1,'user stories'!$C$2:$C$2906,"accepted")</f>
        <v>#VALUE!</v>
      </c>
      <c r="C57" t="e">
        <f>SUMIFS('user stories'!$G$2:$G$2906,'user stories'!$H$2:$H$2906,$A57,'user stories'!$E$2:$E$2907,C$1,'user stories'!$C$2:$C$2906,"accepted")</f>
        <v>#VALUE!</v>
      </c>
      <c r="D57" t="e">
        <f>SUMIFS('user stories'!$G$2:$G$2906,'user stories'!$H$2:$H$2906,$A57,'user stories'!$E$2:$E$2907,D$1,'user stories'!$C$2:$C$2906,"accepted")</f>
        <v>#VALUE!</v>
      </c>
      <c r="E57" t="e">
        <f>SUMIFS('user stories'!$G$2:$G$2906,'user stories'!$H$2:$H$2906,$A57,'user stories'!$E$2:$E$2907,E$1,'user stories'!$C$2:$C$2906,"accepted")</f>
        <v>#VALUE!</v>
      </c>
      <c r="F57" t="e">
        <f>SUMIFS('user stories'!$G$2:$G$2906,'user stories'!$H$2:$H$2906,$A57,'user stories'!$E$2:$E$2907,F$1,'user stories'!$C$2:$C$2906,"accepted")</f>
        <v>#VALUE!</v>
      </c>
      <c r="G57" t="e">
        <f>SUMIFS('user stories'!$G$2:$G$2906,'user stories'!$H$2:$H$2906,$A57,'user stories'!$E$2:$E$2907,G$1,'user stories'!$C$2:$C$2906,"accepted")</f>
        <v>#VALUE!</v>
      </c>
      <c r="H57" t="e">
        <f>SUMIFS('user stories'!$G$2:$G$2906,'user stories'!$H$2:$H$2906,$A57,'user stories'!$E$2:$E$2907,H$1,'user stories'!$C$2:$C$2906,"accepted")</f>
        <v>#VALUE!</v>
      </c>
      <c r="I57" t="e">
        <f>SUMIFS('user stories'!$G$2:$G$2906,'user stories'!$H$2:$H$2906,$A57,'user stories'!$E$2:$E$2907,I$1,'user stories'!$C$2:$C$2906,"accepted")</f>
        <v>#VALUE!</v>
      </c>
      <c r="J57" t="e">
        <f>SUMIFS('user stories'!$G$2:$G$2906,'user stories'!$H$2:$H$2906,$A57,'user stories'!$E$2:$E$2907,J$1,'user stories'!$C$2:$C$2906,"accepted")</f>
        <v>#VALUE!</v>
      </c>
      <c r="K57" t="e">
        <f>SUMIFS('user stories'!$G$2:$G$2906,'user stories'!$H$2:$H$2906,$A57,'user stories'!$E$2:$E$2907,K$1,'user stories'!$C$2:$C$2906,"accepted")</f>
        <v>#VALUE!</v>
      </c>
      <c r="L57" t="e">
        <f>SUMIFS('user stories'!$G$2:$G$2906,'user stories'!$H$2:$H$2906,$A57,'user stories'!$E$2:$E$2907,L$1,'user stories'!$C$2:$C$2906,"accepted")</f>
        <v>#VALUE!</v>
      </c>
      <c r="M57" t="e">
        <f>SUMIFS('user stories'!$G$2:$G$2906,'user stories'!$H$2:$H$2906,$A57,'user stories'!$E$2:$E$2907,M$1,'user stories'!$C$2:$C$2906,"accepted")</f>
        <v>#VALUE!</v>
      </c>
      <c r="N57" t="e">
        <f>SUMIFS('user stories'!$G$2:$G$2906,'user stories'!$H$2:$H$2906,$A57,'user stories'!$E$2:$E$2907,N$1,'user stories'!$C$2:$C$2906,"accepted")</f>
        <v>#VALUE!</v>
      </c>
      <c r="O57" t="e">
        <f>SUMIFS('user stories'!$G$2:$G$2906,'user stories'!$H$2:$H$2906,$A57,'user stories'!$E$2:$E$2907,O$1,'user stories'!$C$2:$C$2906,"accepted")</f>
        <v>#VALUE!</v>
      </c>
      <c r="P57" t="e">
        <f>SUMIFS('user stories'!$G$2:$G$2906,'user stories'!$H$2:$H$2906,$A57,'user stories'!$E$2:$E$2907,P$1,'user stories'!$C$2:$C$2906,"accepted")</f>
        <v>#VALUE!</v>
      </c>
      <c r="Q57" t="e">
        <f>SUMIFS('user stories'!$G$2:$G$2906,'user stories'!$H$2:$H$2906,$A57,'user stories'!$E$2:$E$2907,Q$1,'user stories'!$C$2:$C$2906,"accepted")</f>
        <v>#VALUE!</v>
      </c>
      <c r="R57" t="e">
        <f>SUMIFS('user stories'!$G$2:$G$2906,'user stories'!$H$2:$H$2906,$A57,'user stories'!$E$2:$E$2907,R$1,'user stories'!$C$2:$C$2906,"accepted")</f>
        <v>#VALUE!</v>
      </c>
      <c r="S57" t="e">
        <f>SUMIFS('user stories'!$G$2:$G$2906,'user stories'!$H$2:$H$2906,$A57,'user stories'!$E$2:$E$2907,S$1,'user stories'!$C$2:$C$2906,"accepted")</f>
        <v>#VALUE!</v>
      </c>
      <c r="T57" t="e">
        <f>SUMIFS('user stories'!$G$2:$G$2906,'user stories'!$H$2:$H$2906,$A57,'user stories'!$E$2:$E$2907,T$1,'user stories'!$C$2:$C$2906,"accepted")</f>
        <v>#VALUE!</v>
      </c>
      <c r="U57" t="e">
        <f>SUMIFS('user stories'!$G$2:$G$2906,'user stories'!$H$2:$H$2906,$A57,'user stories'!$E$2:$E$2907,U$1,'user stories'!$C$2:$C$2906,"accepted")</f>
        <v>#VALUE!</v>
      </c>
      <c r="V57" t="e">
        <f>SUMIFS('user stories'!$G$2:$G$2906,'user stories'!$H$2:$H$2906,$A57,'user stories'!$E$2:$E$2907,V$1,'user stories'!$C$2:$C$2906,"accepted")</f>
        <v>#VALUE!</v>
      </c>
      <c r="W57" t="e">
        <f>SUMIFS('user stories'!$G$2:$G$2906,'user stories'!$H$2:$H$2906,$A57,'user stories'!$E$2:$E$2907,W$1,'user stories'!$C$2:$C$2906,"accepted")</f>
        <v>#VALUE!</v>
      </c>
      <c r="X57" t="e">
        <f>SUMIFS('user stories'!$G$2:$G$2906,'user stories'!$H$2:$H$2906,$A57,'user stories'!$E$2:$E$2907,X$1,'user stories'!$C$2:$C$2906,"accepted")</f>
        <v>#VALUE!</v>
      </c>
      <c r="Y57" t="e">
        <f>SUMIFS('user stories'!$G$2:$G$2906,'user stories'!$H$2:$H$2906,$A57,'user stories'!$E$2:$E$2907,Y$1,'user stories'!$C$2:$C$2906,"accepted")</f>
        <v>#VALUE!</v>
      </c>
      <c r="Z57" t="e">
        <f>SUMIFS('user stories'!$G$2:$G$2906,'user stories'!$H$2:$H$2906,$A57,'user stories'!$E$2:$E$2907,Z$1,'user stories'!$C$2:$C$2906,"accepted")</f>
        <v>#VALUE!</v>
      </c>
      <c r="AA57" t="e">
        <f>SUMIFS('user stories'!$G$2:$G$2906,'user stories'!$H$2:$H$2906,$A57,'user stories'!$E$2:$E$2907,AA$1,'user stories'!$C$2:$C$2906,"accepted")</f>
        <v>#VALUE!</v>
      </c>
      <c r="AB57" t="e">
        <f>SUMIFS('user stories'!$G$2:$G$2906,'user stories'!$H$2:$H$2906,$A57,'user stories'!$E$2:$E$2907,AB$1,'user stories'!$C$2:$C$2906,"accepted")</f>
        <v>#VALUE!</v>
      </c>
      <c r="AC57" t="e">
        <f>SUMIFS('user stories'!$G$2:$G$2906,'user stories'!$H$2:$H$2906,$A57,'user stories'!$E$2:$E$2907,AC$1,'user stories'!$C$2:$C$2906,"accepted")</f>
        <v>#VALUE!</v>
      </c>
      <c r="AD57" t="e">
        <f>SUMIFS('user stories'!$G$2:$G$2906,'user stories'!$H$2:$H$2906,$A57,'user stories'!$E$2:$E$2907,AD$1,'user stories'!$C$2:$C$2906,"accepted")</f>
        <v>#VALUE!</v>
      </c>
      <c r="AE57" t="e">
        <f>SUMIFS('user stories'!$G$2:$G$2906,'user stories'!$H$2:$H$2906,$A57,'user stories'!$E$2:$E$2907,AE$1,'user stories'!$C$2:$C$2906,"accepted")</f>
        <v>#VALUE!</v>
      </c>
      <c r="AF57" t="e">
        <f>SUMIFS('user stories'!$G$2:$G$2906,'user stories'!$H$2:$H$2906,$A57,'user stories'!$E$2:$E$2907,AF$1,'user stories'!$C$2:$C$2906,"accepted")</f>
        <v>#VALUE!</v>
      </c>
      <c r="AG57" t="e">
        <f>SUMIFS('user stories'!$G$2:$G$2906,'user stories'!$H$2:$H$2906,$A57,'user stories'!$E$2:$E$2907,AG$1,'user stories'!$C$2:$C$2906,"accepted")</f>
        <v>#VALUE!</v>
      </c>
      <c r="AH57" t="e">
        <f>SUMIFS('user stories'!$G$2:$G$2906,'user stories'!$H$2:$H$2906,$A57,'user stories'!$E$2:$E$2907,AH$1,'user stories'!$C$2:$C$2906,"accepted")</f>
        <v>#VALUE!</v>
      </c>
      <c r="AI57" t="e">
        <f>SUMIFS('user stories'!$G$2:$G$2906,'user stories'!$H$2:$H$2906,$A57,'user stories'!$E$2:$E$2907,AI$1,'user stories'!$C$2:$C$2906,"accepted")</f>
        <v>#VALUE!</v>
      </c>
      <c r="AJ57" t="e">
        <f>SUMIFS('user stories'!$G$2:$G$2906,'user stories'!$H$2:$H$2906,$A57,'user stories'!$E$2:$E$2907,AJ$1,'user stories'!$C$2:$C$2906,"accepted")</f>
        <v>#VALUE!</v>
      </c>
      <c r="AK57" t="e">
        <f>SUMIFS('user stories'!$G$2:$G$2906,'user stories'!$H$2:$H$2906,$A57,'user stories'!$E$2:$E$2907,AK$1,'user stories'!$C$2:$C$2906,"accepted")</f>
        <v>#VALUE!</v>
      </c>
      <c r="AL57" t="e">
        <f>SUMIFS('user stories'!$G$2:$G$2906,'user stories'!$H$2:$H$2906,$A57,'user stories'!$E$2:$E$2907,AL$1,'user stories'!$C$2:$C$2906,"accepted")</f>
        <v>#VALUE!</v>
      </c>
      <c r="AM57" t="e">
        <f>SUMIFS('user stories'!$G$2:$G$2906,'user stories'!$H$2:$H$2906,$A57,'user stories'!$E$2:$E$2907,AM$1,'user stories'!$C$2:$C$2906,"accepted")</f>
        <v>#VALUE!</v>
      </c>
      <c r="AN57" t="e">
        <f>SUMIFS('user stories'!$G$2:$G$2906,'user stories'!$H$2:$H$2906,$A57,'user stories'!$E$2:$E$2907,AN$1,'user stories'!$C$2:$C$2906,"accepted")</f>
        <v>#VALUE!</v>
      </c>
      <c r="AO57" t="e">
        <f>SUMIFS('user stories'!$G$2:$G$2906,'user stories'!$H$2:$H$2906,$A57,'user stories'!$E$2:$E$2907,AO$1,'user stories'!$C$2:$C$2906,"accepted")</f>
        <v>#VALUE!</v>
      </c>
      <c r="AP57" t="e">
        <f>SUMIFS('user stories'!$G$2:$G$2906,'user stories'!$H$2:$H$2906,$A57,'user stories'!$E$2:$E$2907,AP$1,'user stories'!$C$2:$C$2906,"accepted")</f>
        <v>#VALUE!</v>
      </c>
      <c r="AQ57" t="e">
        <f>SUMIFS('user stories'!$G$2:$G$2906,'user stories'!$H$2:$H$2906,$A57,'user stories'!$E$2:$E$2907,AQ$1,'user stories'!$C$2:$C$2906,"accepted")</f>
        <v>#VALUE!</v>
      </c>
      <c r="AR57" t="e">
        <f>SUMIFS('user stories'!$G$2:$G$2906,'user stories'!$H$2:$H$2906,$A57,'user stories'!$E$2:$E$2907,AR$1,'user stories'!$C$2:$C$2906,"accepted")</f>
        <v>#VALUE!</v>
      </c>
      <c r="AS57" t="e">
        <f>SUMIFS('user stories'!$G$2:$G$2906,'user stories'!$H$2:$H$2906,$A57,'user stories'!$E$2:$E$2907,AS$1,'user stories'!$C$2:$C$2906,"accepted")</f>
        <v>#VALUE!</v>
      </c>
      <c r="AT57" t="e">
        <f>SUMIFS('user stories'!$G$2:$G$2906,'user stories'!$H$2:$H$2906,$A57,'user stories'!$E$2:$E$2907,AT$1,'user stories'!$C$2:$C$2906,"accepted")</f>
        <v>#VALUE!</v>
      </c>
      <c r="AU57" t="e">
        <f>SUMIFS('user stories'!$G$2:$G$2906,'user stories'!$H$2:$H$2906,$A57,'user stories'!$E$2:$E$2907,AU$1,'user stories'!$C$2:$C$2906,"accepted")</f>
        <v>#VALUE!</v>
      </c>
      <c r="AV57" t="e">
        <f>SUMIFS('user stories'!$G$2:$G$2906,'user stories'!$H$2:$H$2906,$A57,'user stories'!$E$2:$E$2907,AV$1,'user stories'!$C$2:$C$2906,"accepted")</f>
        <v>#VALUE!</v>
      </c>
      <c r="AW57" t="e">
        <f>SUMIFS('user stories'!$G$2:$G$2906,'user stories'!$H$2:$H$2906,$A57,'user stories'!$E$2:$E$2907,AW$1,'user stories'!$C$2:$C$2906,"accepted")</f>
        <v>#VALUE!</v>
      </c>
      <c r="AX57" t="e">
        <f>SUMIFS('user stories'!$G$2:$G$2906,'user stories'!$H$2:$H$2906,$A57,'user stories'!$E$2:$E$2907,AX$1,'user stories'!$C$2:$C$2906,"accepted")</f>
        <v>#VALUE!</v>
      </c>
      <c r="AY57" t="e">
        <f>SUMIFS('user stories'!$G$2:$G$2906,'user stories'!$H$2:$H$2906,$A57,'user stories'!$E$2:$E$2907,AY$1,'user stories'!$C$2:$C$2906,"accepted")</f>
        <v>#VALUE!</v>
      </c>
      <c r="AZ57" t="e">
        <f>SUMIFS('user stories'!$G$2:$G$2906,'user stories'!$H$2:$H$2906,$A57,'user stories'!$E$2:$E$2907,AZ$1,'user stories'!$C$2:$C$2906,"accepted")</f>
        <v>#VALUE!</v>
      </c>
      <c r="BA57" t="e">
        <f>SUMIFS('user stories'!$G$2:$G$2906,'user stories'!$H$2:$H$2906,$A57,'user stories'!$E$2:$E$2907,BA$1,'user stories'!$C$2:$C$2906,"accepted")</f>
        <v>#VALUE!</v>
      </c>
      <c r="BB57" t="e">
        <f>SUMIFS('user stories'!$G$2:$G$2906,'user stories'!$H$2:$H$2906,$A57,'user stories'!$E$2:$E$2907,BB$1,'user stories'!$C$2:$C$2906,"accepted")</f>
        <v>#VALUE!</v>
      </c>
      <c r="BC57" t="e">
        <f>SUMIFS('user stories'!$G$2:$G$2906,'user stories'!$H$2:$H$2906,$A57,'user stories'!$E$2:$E$2907,BC$1,'user stories'!$C$2:$C$2906,"accepted")</f>
        <v>#VALUE!</v>
      </c>
      <c r="BD57" s="3" t="e">
        <f t="shared" si="0"/>
        <v>#VALUE!</v>
      </c>
    </row>
    <row r="58" spans="1:56">
      <c r="A58" t="s">
        <v>685</v>
      </c>
      <c r="B58" t="e">
        <f>SUMIFS('user stories'!$G$2:$G$2906,'user stories'!$H$2:$H$2906,$A58,'user stories'!$E$2:$E$2907,B$1,'user stories'!$C$2:$C$2906,"accepted")</f>
        <v>#VALUE!</v>
      </c>
      <c r="C58" t="e">
        <f>SUMIFS('user stories'!$G$2:$G$2906,'user stories'!$H$2:$H$2906,$A58,'user stories'!$E$2:$E$2907,C$1,'user stories'!$C$2:$C$2906,"accepted")</f>
        <v>#VALUE!</v>
      </c>
      <c r="D58" t="e">
        <f>SUMIFS('user stories'!$G$2:$G$2906,'user stories'!$H$2:$H$2906,$A58,'user stories'!$E$2:$E$2907,D$1,'user stories'!$C$2:$C$2906,"accepted")</f>
        <v>#VALUE!</v>
      </c>
      <c r="E58" t="e">
        <f>SUMIFS('user stories'!$G$2:$G$2906,'user stories'!$H$2:$H$2906,$A58,'user stories'!$E$2:$E$2907,E$1,'user stories'!$C$2:$C$2906,"accepted")</f>
        <v>#VALUE!</v>
      </c>
      <c r="F58" t="e">
        <f>SUMIFS('user stories'!$G$2:$G$2906,'user stories'!$H$2:$H$2906,$A58,'user stories'!$E$2:$E$2907,F$1,'user stories'!$C$2:$C$2906,"accepted")</f>
        <v>#VALUE!</v>
      </c>
      <c r="G58" t="e">
        <f>SUMIFS('user stories'!$G$2:$G$2906,'user stories'!$H$2:$H$2906,$A58,'user stories'!$E$2:$E$2907,G$1,'user stories'!$C$2:$C$2906,"accepted")</f>
        <v>#VALUE!</v>
      </c>
      <c r="H58" t="e">
        <f>SUMIFS('user stories'!$G$2:$G$2906,'user stories'!$H$2:$H$2906,$A58,'user stories'!$E$2:$E$2907,H$1,'user stories'!$C$2:$C$2906,"accepted")</f>
        <v>#VALUE!</v>
      </c>
      <c r="I58" t="e">
        <f>SUMIFS('user stories'!$G$2:$G$2906,'user stories'!$H$2:$H$2906,$A58,'user stories'!$E$2:$E$2907,I$1,'user stories'!$C$2:$C$2906,"accepted")</f>
        <v>#VALUE!</v>
      </c>
      <c r="J58" t="e">
        <f>SUMIFS('user stories'!$G$2:$G$2906,'user stories'!$H$2:$H$2906,$A58,'user stories'!$E$2:$E$2907,J$1,'user stories'!$C$2:$C$2906,"accepted")</f>
        <v>#VALUE!</v>
      </c>
      <c r="K58" t="e">
        <f>SUMIFS('user stories'!$G$2:$G$2906,'user stories'!$H$2:$H$2906,$A58,'user stories'!$E$2:$E$2907,K$1,'user stories'!$C$2:$C$2906,"accepted")</f>
        <v>#VALUE!</v>
      </c>
      <c r="L58" t="e">
        <f>SUMIFS('user stories'!$G$2:$G$2906,'user stories'!$H$2:$H$2906,$A58,'user stories'!$E$2:$E$2907,L$1,'user stories'!$C$2:$C$2906,"accepted")</f>
        <v>#VALUE!</v>
      </c>
      <c r="M58" t="e">
        <f>SUMIFS('user stories'!$G$2:$G$2906,'user stories'!$H$2:$H$2906,$A58,'user stories'!$E$2:$E$2907,M$1,'user stories'!$C$2:$C$2906,"accepted")</f>
        <v>#VALUE!</v>
      </c>
      <c r="N58" t="e">
        <f>SUMIFS('user stories'!$G$2:$G$2906,'user stories'!$H$2:$H$2906,$A58,'user stories'!$E$2:$E$2907,N$1,'user stories'!$C$2:$C$2906,"accepted")</f>
        <v>#VALUE!</v>
      </c>
      <c r="O58" t="e">
        <f>SUMIFS('user stories'!$G$2:$G$2906,'user stories'!$H$2:$H$2906,$A58,'user stories'!$E$2:$E$2907,O$1,'user stories'!$C$2:$C$2906,"accepted")</f>
        <v>#VALUE!</v>
      </c>
      <c r="P58" t="e">
        <f>SUMIFS('user stories'!$G$2:$G$2906,'user stories'!$H$2:$H$2906,$A58,'user stories'!$E$2:$E$2907,P$1,'user stories'!$C$2:$C$2906,"accepted")</f>
        <v>#VALUE!</v>
      </c>
      <c r="Q58" t="e">
        <f>SUMIFS('user stories'!$G$2:$G$2906,'user stories'!$H$2:$H$2906,$A58,'user stories'!$E$2:$E$2907,Q$1,'user stories'!$C$2:$C$2906,"accepted")</f>
        <v>#VALUE!</v>
      </c>
      <c r="R58" t="e">
        <f>SUMIFS('user stories'!$G$2:$G$2906,'user stories'!$H$2:$H$2906,$A58,'user stories'!$E$2:$E$2907,R$1,'user stories'!$C$2:$C$2906,"accepted")</f>
        <v>#VALUE!</v>
      </c>
      <c r="S58" t="e">
        <f>SUMIFS('user stories'!$G$2:$G$2906,'user stories'!$H$2:$H$2906,$A58,'user stories'!$E$2:$E$2907,S$1,'user stories'!$C$2:$C$2906,"accepted")</f>
        <v>#VALUE!</v>
      </c>
      <c r="T58" t="e">
        <f>SUMIFS('user stories'!$G$2:$G$2906,'user stories'!$H$2:$H$2906,$A58,'user stories'!$E$2:$E$2907,T$1,'user stories'!$C$2:$C$2906,"accepted")</f>
        <v>#VALUE!</v>
      </c>
      <c r="U58" t="e">
        <f>SUMIFS('user stories'!$G$2:$G$2906,'user stories'!$H$2:$H$2906,$A58,'user stories'!$E$2:$E$2907,U$1,'user stories'!$C$2:$C$2906,"accepted")</f>
        <v>#VALUE!</v>
      </c>
      <c r="V58" t="e">
        <f>SUMIFS('user stories'!$G$2:$G$2906,'user stories'!$H$2:$H$2906,$A58,'user stories'!$E$2:$E$2907,V$1,'user stories'!$C$2:$C$2906,"accepted")</f>
        <v>#VALUE!</v>
      </c>
      <c r="W58" t="e">
        <f>SUMIFS('user stories'!$G$2:$G$2906,'user stories'!$H$2:$H$2906,$A58,'user stories'!$E$2:$E$2907,W$1,'user stories'!$C$2:$C$2906,"accepted")</f>
        <v>#VALUE!</v>
      </c>
      <c r="X58" t="e">
        <f>SUMIFS('user stories'!$G$2:$G$2906,'user stories'!$H$2:$H$2906,$A58,'user stories'!$E$2:$E$2907,X$1,'user stories'!$C$2:$C$2906,"accepted")</f>
        <v>#VALUE!</v>
      </c>
      <c r="Y58" t="e">
        <f>SUMIFS('user stories'!$G$2:$G$2906,'user stories'!$H$2:$H$2906,$A58,'user stories'!$E$2:$E$2907,Y$1,'user stories'!$C$2:$C$2906,"accepted")</f>
        <v>#VALUE!</v>
      </c>
      <c r="Z58" t="e">
        <f>SUMIFS('user stories'!$G$2:$G$2906,'user stories'!$H$2:$H$2906,$A58,'user stories'!$E$2:$E$2907,Z$1,'user stories'!$C$2:$C$2906,"accepted")</f>
        <v>#VALUE!</v>
      </c>
      <c r="AA58" t="e">
        <f>SUMIFS('user stories'!$G$2:$G$2906,'user stories'!$H$2:$H$2906,$A58,'user stories'!$E$2:$E$2907,AA$1,'user stories'!$C$2:$C$2906,"accepted")</f>
        <v>#VALUE!</v>
      </c>
      <c r="AB58" t="e">
        <f>SUMIFS('user stories'!$G$2:$G$2906,'user stories'!$H$2:$H$2906,$A58,'user stories'!$E$2:$E$2907,AB$1,'user stories'!$C$2:$C$2906,"accepted")</f>
        <v>#VALUE!</v>
      </c>
      <c r="AC58" t="e">
        <f>SUMIFS('user stories'!$G$2:$G$2906,'user stories'!$H$2:$H$2906,$A58,'user stories'!$E$2:$E$2907,AC$1,'user stories'!$C$2:$C$2906,"accepted")</f>
        <v>#VALUE!</v>
      </c>
      <c r="AD58" t="e">
        <f>SUMIFS('user stories'!$G$2:$G$2906,'user stories'!$H$2:$H$2906,$A58,'user stories'!$E$2:$E$2907,AD$1,'user stories'!$C$2:$C$2906,"accepted")</f>
        <v>#VALUE!</v>
      </c>
      <c r="AE58" t="e">
        <f>SUMIFS('user stories'!$G$2:$G$2906,'user stories'!$H$2:$H$2906,$A58,'user stories'!$E$2:$E$2907,AE$1,'user stories'!$C$2:$C$2906,"accepted")</f>
        <v>#VALUE!</v>
      </c>
      <c r="AF58" t="e">
        <f>SUMIFS('user stories'!$G$2:$G$2906,'user stories'!$H$2:$H$2906,$A58,'user stories'!$E$2:$E$2907,AF$1,'user stories'!$C$2:$C$2906,"accepted")</f>
        <v>#VALUE!</v>
      </c>
      <c r="AG58" t="e">
        <f>SUMIFS('user stories'!$G$2:$G$2906,'user stories'!$H$2:$H$2906,$A58,'user stories'!$E$2:$E$2907,AG$1,'user stories'!$C$2:$C$2906,"accepted")</f>
        <v>#VALUE!</v>
      </c>
      <c r="AH58" t="e">
        <f>SUMIFS('user stories'!$G$2:$G$2906,'user stories'!$H$2:$H$2906,$A58,'user stories'!$E$2:$E$2907,AH$1,'user stories'!$C$2:$C$2906,"accepted")</f>
        <v>#VALUE!</v>
      </c>
      <c r="AI58" t="e">
        <f>SUMIFS('user stories'!$G$2:$G$2906,'user stories'!$H$2:$H$2906,$A58,'user stories'!$E$2:$E$2907,AI$1,'user stories'!$C$2:$C$2906,"accepted")</f>
        <v>#VALUE!</v>
      </c>
      <c r="AJ58" t="e">
        <f>SUMIFS('user stories'!$G$2:$G$2906,'user stories'!$H$2:$H$2906,$A58,'user stories'!$E$2:$E$2907,AJ$1,'user stories'!$C$2:$C$2906,"accepted")</f>
        <v>#VALUE!</v>
      </c>
      <c r="AK58" t="e">
        <f>SUMIFS('user stories'!$G$2:$G$2906,'user stories'!$H$2:$H$2906,$A58,'user stories'!$E$2:$E$2907,AK$1,'user stories'!$C$2:$C$2906,"accepted")</f>
        <v>#VALUE!</v>
      </c>
      <c r="AL58" t="e">
        <f>SUMIFS('user stories'!$G$2:$G$2906,'user stories'!$H$2:$H$2906,$A58,'user stories'!$E$2:$E$2907,AL$1,'user stories'!$C$2:$C$2906,"accepted")</f>
        <v>#VALUE!</v>
      </c>
      <c r="AM58" t="e">
        <f>SUMIFS('user stories'!$G$2:$G$2906,'user stories'!$H$2:$H$2906,$A58,'user stories'!$E$2:$E$2907,AM$1,'user stories'!$C$2:$C$2906,"accepted")</f>
        <v>#VALUE!</v>
      </c>
      <c r="AN58" t="e">
        <f>SUMIFS('user stories'!$G$2:$G$2906,'user stories'!$H$2:$H$2906,$A58,'user stories'!$E$2:$E$2907,AN$1,'user stories'!$C$2:$C$2906,"accepted")</f>
        <v>#VALUE!</v>
      </c>
      <c r="AO58" t="e">
        <f>SUMIFS('user stories'!$G$2:$G$2906,'user stories'!$H$2:$H$2906,$A58,'user stories'!$E$2:$E$2907,AO$1,'user stories'!$C$2:$C$2906,"accepted")</f>
        <v>#VALUE!</v>
      </c>
      <c r="AP58" t="e">
        <f>SUMIFS('user stories'!$G$2:$G$2906,'user stories'!$H$2:$H$2906,$A58,'user stories'!$E$2:$E$2907,AP$1,'user stories'!$C$2:$C$2906,"accepted")</f>
        <v>#VALUE!</v>
      </c>
      <c r="AQ58" t="e">
        <f>SUMIFS('user stories'!$G$2:$G$2906,'user stories'!$H$2:$H$2906,$A58,'user stories'!$E$2:$E$2907,AQ$1,'user stories'!$C$2:$C$2906,"accepted")</f>
        <v>#VALUE!</v>
      </c>
      <c r="AR58" t="e">
        <f>SUMIFS('user stories'!$G$2:$G$2906,'user stories'!$H$2:$H$2906,$A58,'user stories'!$E$2:$E$2907,AR$1,'user stories'!$C$2:$C$2906,"accepted")</f>
        <v>#VALUE!</v>
      </c>
      <c r="AS58" t="e">
        <f>SUMIFS('user stories'!$G$2:$G$2906,'user stories'!$H$2:$H$2906,$A58,'user stories'!$E$2:$E$2907,AS$1,'user stories'!$C$2:$C$2906,"accepted")</f>
        <v>#VALUE!</v>
      </c>
      <c r="AT58" t="e">
        <f>SUMIFS('user stories'!$G$2:$G$2906,'user stories'!$H$2:$H$2906,$A58,'user stories'!$E$2:$E$2907,AT$1,'user stories'!$C$2:$C$2906,"accepted")</f>
        <v>#VALUE!</v>
      </c>
      <c r="AU58" t="e">
        <f>SUMIFS('user stories'!$G$2:$G$2906,'user stories'!$H$2:$H$2906,$A58,'user stories'!$E$2:$E$2907,AU$1,'user stories'!$C$2:$C$2906,"accepted")</f>
        <v>#VALUE!</v>
      </c>
      <c r="AV58" t="e">
        <f>SUMIFS('user stories'!$G$2:$G$2906,'user stories'!$H$2:$H$2906,$A58,'user stories'!$E$2:$E$2907,AV$1,'user stories'!$C$2:$C$2906,"accepted")</f>
        <v>#VALUE!</v>
      </c>
      <c r="AW58" t="e">
        <f>SUMIFS('user stories'!$G$2:$G$2906,'user stories'!$H$2:$H$2906,$A58,'user stories'!$E$2:$E$2907,AW$1,'user stories'!$C$2:$C$2906,"accepted")</f>
        <v>#VALUE!</v>
      </c>
      <c r="AX58" t="e">
        <f>SUMIFS('user stories'!$G$2:$G$2906,'user stories'!$H$2:$H$2906,$A58,'user stories'!$E$2:$E$2907,AX$1,'user stories'!$C$2:$C$2906,"accepted")</f>
        <v>#VALUE!</v>
      </c>
      <c r="AY58" t="e">
        <f>SUMIFS('user stories'!$G$2:$G$2906,'user stories'!$H$2:$H$2906,$A58,'user stories'!$E$2:$E$2907,AY$1,'user stories'!$C$2:$C$2906,"accepted")</f>
        <v>#VALUE!</v>
      </c>
      <c r="AZ58" t="e">
        <f>SUMIFS('user stories'!$G$2:$G$2906,'user stories'!$H$2:$H$2906,$A58,'user stories'!$E$2:$E$2907,AZ$1,'user stories'!$C$2:$C$2906,"accepted")</f>
        <v>#VALUE!</v>
      </c>
      <c r="BA58" t="e">
        <f>SUMIFS('user stories'!$G$2:$G$2906,'user stories'!$H$2:$H$2906,$A58,'user stories'!$E$2:$E$2907,BA$1,'user stories'!$C$2:$C$2906,"accepted")</f>
        <v>#VALUE!</v>
      </c>
      <c r="BB58" t="e">
        <f>SUMIFS('user stories'!$G$2:$G$2906,'user stories'!$H$2:$H$2906,$A58,'user stories'!$E$2:$E$2907,BB$1,'user stories'!$C$2:$C$2906,"accepted")</f>
        <v>#VALUE!</v>
      </c>
      <c r="BC58" t="e">
        <f>SUMIFS('user stories'!$G$2:$G$2906,'user stories'!$H$2:$H$2906,$A58,'user stories'!$E$2:$E$2907,BC$1,'user stories'!$C$2:$C$2906,"accepted")</f>
        <v>#VALUE!</v>
      </c>
      <c r="BD58" s="3" t="e">
        <f t="shared" si="0"/>
        <v>#VALUE!</v>
      </c>
    </row>
    <row r="59" spans="1:56">
      <c r="A59" t="s">
        <v>3180</v>
      </c>
      <c r="B59" t="e">
        <f>SUMIFS('user stories'!$G$2:$G$2906,'user stories'!$H$2:$H$2906,$A59,'user stories'!$E$2:$E$2907,B$1,'user stories'!$C$2:$C$2906,"accepted")</f>
        <v>#VALUE!</v>
      </c>
      <c r="C59" t="e">
        <f>SUMIFS('user stories'!$G$2:$G$2906,'user stories'!$H$2:$H$2906,$A59,'user stories'!$E$2:$E$2907,C$1,'user stories'!$C$2:$C$2906,"accepted")</f>
        <v>#VALUE!</v>
      </c>
      <c r="D59" t="e">
        <f>SUMIFS('user stories'!$G$2:$G$2906,'user stories'!$H$2:$H$2906,$A59,'user stories'!$E$2:$E$2907,D$1,'user stories'!$C$2:$C$2906,"accepted")</f>
        <v>#VALUE!</v>
      </c>
      <c r="E59" t="e">
        <f>SUMIFS('user stories'!$G$2:$G$2906,'user stories'!$H$2:$H$2906,$A59,'user stories'!$E$2:$E$2907,E$1,'user stories'!$C$2:$C$2906,"accepted")</f>
        <v>#VALUE!</v>
      </c>
      <c r="F59" t="e">
        <f>SUMIFS('user stories'!$G$2:$G$2906,'user stories'!$H$2:$H$2906,$A59,'user stories'!$E$2:$E$2907,F$1,'user stories'!$C$2:$C$2906,"accepted")</f>
        <v>#VALUE!</v>
      </c>
      <c r="G59" t="e">
        <f>SUMIFS('user stories'!$G$2:$G$2906,'user stories'!$H$2:$H$2906,$A59,'user stories'!$E$2:$E$2907,G$1,'user stories'!$C$2:$C$2906,"accepted")</f>
        <v>#VALUE!</v>
      </c>
      <c r="H59" t="e">
        <f>SUMIFS('user stories'!$G$2:$G$2906,'user stories'!$H$2:$H$2906,$A59,'user stories'!$E$2:$E$2907,H$1,'user stories'!$C$2:$C$2906,"accepted")</f>
        <v>#VALUE!</v>
      </c>
      <c r="I59" t="e">
        <f>SUMIFS('user stories'!$G$2:$G$2906,'user stories'!$H$2:$H$2906,$A59,'user stories'!$E$2:$E$2907,I$1,'user stories'!$C$2:$C$2906,"accepted")</f>
        <v>#VALUE!</v>
      </c>
      <c r="J59" t="e">
        <f>SUMIFS('user stories'!$G$2:$G$2906,'user stories'!$H$2:$H$2906,$A59,'user stories'!$E$2:$E$2907,J$1,'user stories'!$C$2:$C$2906,"accepted")</f>
        <v>#VALUE!</v>
      </c>
      <c r="K59" t="e">
        <f>SUMIFS('user stories'!$G$2:$G$2906,'user stories'!$H$2:$H$2906,$A59,'user stories'!$E$2:$E$2907,K$1,'user stories'!$C$2:$C$2906,"accepted")</f>
        <v>#VALUE!</v>
      </c>
      <c r="L59" t="e">
        <f>SUMIFS('user stories'!$G$2:$G$2906,'user stories'!$H$2:$H$2906,$A59,'user stories'!$E$2:$E$2907,L$1,'user stories'!$C$2:$C$2906,"accepted")</f>
        <v>#VALUE!</v>
      </c>
      <c r="M59" t="e">
        <f>SUMIFS('user stories'!$G$2:$G$2906,'user stories'!$H$2:$H$2906,$A59,'user stories'!$E$2:$E$2907,M$1,'user stories'!$C$2:$C$2906,"accepted")</f>
        <v>#VALUE!</v>
      </c>
      <c r="N59" t="e">
        <f>SUMIFS('user stories'!$G$2:$G$2906,'user stories'!$H$2:$H$2906,$A59,'user stories'!$E$2:$E$2907,N$1,'user stories'!$C$2:$C$2906,"accepted")</f>
        <v>#VALUE!</v>
      </c>
      <c r="O59" t="e">
        <f>SUMIFS('user stories'!$G$2:$G$2906,'user stories'!$H$2:$H$2906,$A59,'user stories'!$E$2:$E$2907,O$1,'user stories'!$C$2:$C$2906,"accepted")</f>
        <v>#VALUE!</v>
      </c>
      <c r="P59" t="e">
        <f>SUMIFS('user stories'!$G$2:$G$2906,'user stories'!$H$2:$H$2906,$A59,'user stories'!$E$2:$E$2907,P$1,'user stories'!$C$2:$C$2906,"accepted")</f>
        <v>#VALUE!</v>
      </c>
      <c r="Q59" t="e">
        <f>SUMIFS('user stories'!$G$2:$G$2906,'user stories'!$H$2:$H$2906,$A59,'user stories'!$E$2:$E$2907,Q$1,'user stories'!$C$2:$C$2906,"accepted")</f>
        <v>#VALUE!</v>
      </c>
      <c r="R59" t="e">
        <f>SUMIFS('user stories'!$G$2:$G$2906,'user stories'!$H$2:$H$2906,$A59,'user stories'!$E$2:$E$2907,R$1,'user stories'!$C$2:$C$2906,"accepted")</f>
        <v>#VALUE!</v>
      </c>
      <c r="S59" t="e">
        <f>SUMIFS('user stories'!$G$2:$G$2906,'user stories'!$H$2:$H$2906,$A59,'user stories'!$E$2:$E$2907,S$1,'user stories'!$C$2:$C$2906,"accepted")</f>
        <v>#VALUE!</v>
      </c>
      <c r="T59" t="e">
        <f>SUMIFS('user stories'!$G$2:$G$2906,'user stories'!$H$2:$H$2906,$A59,'user stories'!$E$2:$E$2907,T$1,'user stories'!$C$2:$C$2906,"accepted")</f>
        <v>#VALUE!</v>
      </c>
      <c r="U59" t="e">
        <f>SUMIFS('user stories'!$G$2:$G$2906,'user stories'!$H$2:$H$2906,$A59,'user stories'!$E$2:$E$2907,U$1,'user stories'!$C$2:$C$2906,"accepted")</f>
        <v>#VALUE!</v>
      </c>
      <c r="V59" t="e">
        <f>SUMIFS('user stories'!$G$2:$G$2906,'user stories'!$H$2:$H$2906,$A59,'user stories'!$E$2:$E$2907,V$1,'user stories'!$C$2:$C$2906,"accepted")</f>
        <v>#VALUE!</v>
      </c>
      <c r="W59" t="e">
        <f>SUMIFS('user stories'!$G$2:$G$2906,'user stories'!$H$2:$H$2906,$A59,'user stories'!$E$2:$E$2907,W$1,'user stories'!$C$2:$C$2906,"accepted")</f>
        <v>#VALUE!</v>
      </c>
      <c r="X59" t="e">
        <f>SUMIFS('user stories'!$G$2:$G$2906,'user stories'!$H$2:$H$2906,$A59,'user stories'!$E$2:$E$2907,X$1,'user stories'!$C$2:$C$2906,"accepted")</f>
        <v>#VALUE!</v>
      </c>
      <c r="Y59" t="e">
        <f>SUMIFS('user stories'!$G$2:$G$2906,'user stories'!$H$2:$H$2906,$A59,'user stories'!$E$2:$E$2907,Y$1,'user stories'!$C$2:$C$2906,"accepted")</f>
        <v>#VALUE!</v>
      </c>
      <c r="Z59" t="e">
        <f>SUMIFS('user stories'!$G$2:$G$2906,'user stories'!$H$2:$H$2906,$A59,'user stories'!$E$2:$E$2907,Z$1,'user stories'!$C$2:$C$2906,"accepted")</f>
        <v>#VALUE!</v>
      </c>
      <c r="AA59" t="e">
        <f>SUMIFS('user stories'!$G$2:$G$2906,'user stories'!$H$2:$H$2906,$A59,'user stories'!$E$2:$E$2907,AA$1,'user stories'!$C$2:$C$2906,"accepted")</f>
        <v>#VALUE!</v>
      </c>
      <c r="AB59" t="e">
        <f>SUMIFS('user stories'!$G$2:$G$2906,'user stories'!$H$2:$H$2906,$A59,'user stories'!$E$2:$E$2907,AB$1,'user stories'!$C$2:$C$2906,"accepted")</f>
        <v>#VALUE!</v>
      </c>
      <c r="AC59" t="e">
        <f>SUMIFS('user stories'!$G$2:$G$2906,'user stories'!$H$2:$H$2906,$A59,'user stories'!$E$2:$E$2907,AC$1,'user stories'!$C$2:$C$2906,"accepted")</f>
        <v>#VALUE!</v>
      </c>
      <c r="AD59" t="e">
        <f>SUMIFS('user stories'!$G$2:$G$2906,'user stories'!$H$2:$H$2906,$A59,'user stories'!$E$2:$E$2907,AD$1,'user stories'!$C$2:$C$2906,"accepted")</f>
        <v>#VALUE!</v>
      </c>
      <c r="AE59" t="e">
        <f>SUMIFS('user stories'!$G$2:$G$2906,'user stories'!$H$2:$H$2906,$A59,'user stories'!$E$2:$E$2907,AE$1,'user stories'!$C$2:$C$2906,"accepted")</f>
        <v>#VALUE!</v>
      </c>
      <c r="AF59" t="e">
        <f>SUMIFS('user stories'!$G$2:$G$2906,'user stories'!$H$2:$H$2906,$A59,'user stories'!$E$2:$E$2907,AF$1,'user stories'!$C$2:$C$2906,"accepted")</f>
        <v>#VALUE!</v>
      </c>
      <c r="AG59" t="e">
        <f>SUMIFS('user stories'!$G$2:$G$2906,'user stories'!$H$2:$H$2906,$A59,'user stories'!$E$2:$E$2907,AG$1,'user stories'!$C$2:$C$2906,"accepted")</f>
        <v>#VALUE!</v>
      </c>
      <c r="AH59" t="e">
        <f>SUMIFS('user stories'!$G$2:$G$2906,'user stories'!$H$2:$H$2906,$A59,'user stories'!$E$2:$E$2907,AH$1,'user stories'!$C$2:$C$2906,"accepted")</f>
        <v>#VALUE!</v>
      </c>
      <c r="AI59" t="e">
        <f>SUMIFS('user stories'!$G$2:$G$2906,'user stories'!$H$2:$H$2906,$A59,'user stories'!$E$2:$E$2907,AI$1,'user stories'!$C$2:$C$2906,"accepted")</f>
        <v>#VALUE!</v>
      </c>
      <c r="AJ59" t="e">
        <f>SUMIFS('user stories'!$G$2:$G$2906,'user stories'!$H$2:$H$2906,$A59,'user stories'!$E$2:$E$2907,AJ$1,'user stories'!$C$2:$C$2906,"accepted")</f>
        <v>#VALUE!</v>
      </c>
      <c r="AK59" t="e">
        <f>SUMIFS('user stories'!$G$2:$G$2906,'user stories'!$H$2:$H$2906,$A59,'user stories'!$E$2:$E$2907,AK$1,'user stories'!$C$2:$C$2906,"accepted")</f>
        <v>#VALUE!</v>
      </c>
      <c r="AL59" t="e">
        <f>SUMIFS('user stories'!$G$2:$G$2906,'user stories'!$H$2:$H$2906,$A59,'user stories'!$E$2:$E$2907,AL$1,'user stories'!$C$2:$C$2906,"accepted")</f>
        <v>#VALUE!</v>
      </c>
      <c r="AM59" t="e">
        <f>SUMIFS('user stories'!$G$2:$G$2906,'user stories'!$H$2:$H$2906,$A59,'user stories'!$E$2:$E$2907,AM$1,'user stories'!$C$2:$C$2906,"accepted")</f>
        <v>#VALUE!</v>
      </c>
      <c r="AN59" t="e">
        <f>SUMIFS('user stories'!$G$2:$G$2906,'user stories'!$H$2:$H$2906,$A59,'user stories'!$E$2:$E$2907,AN$1,'user stories'!$C$2:$C$2906,"accepted")</f>
        <v>#VALUE!</v>
      </c>
      <c r="AO59" t="e">
        <f>SUMIFS('user stories'!$G$2:$G$2906,'user stories'!$H$2:$H$2906,$A59,'user stories'!$E$2:$E$2907,AO$1,'user stories'!$C$2:$C$2906,"accepted")</f>
        <v>#VALUE!</v>
      </c>
      <c r="AP59" t="e">
        <f>SUMIFS('user stories'!$G$2:$G$2906,'user stories'!$H$2:$H$2906,$A59,'user stories'!$E$2:$E$2907,AP$1,'user stories'!$C$2:$C$2906,"accepted")</f>
        <v>#VALUE!</v>
      </c>
      <c r="AQ59" t="e">
        <f>SUMIFS('user stories'!$G$2:$G$2906,'user stories'!$H$2:$H$2906,$A59,'user stories'!$E$2:$E$2907,AQ$1,'user stories'!$C$2:$C$2906,"accepted")</f>
        <v>#VALUE!</v>
      </c>
      <c r="AR59" t="e">
        <f>SUMIFS('user stories'!$G$2:$G$2906,'user stories'!$H$2:$H$2906,$A59,'user stories'!$E$2:$E$2907,AR$1,'user stories'!$C$2:$C$2906,"accepted")</f>
        <v>#VALUE!</v>
      </c>
      <c r="AS59" t="e">
        <f>SUMIFS('user stories'!$G$2:$G$2906,'user stories'!$H$2:$H$2906,$A59,'user stories'!$E$2:$E$2907,AS$1,'user stories'!$C$2:$C$2906,"accepted")</f>
        <v>#VALUE!</v>
      </c>
      <c r="AT59" t="e">
        <f>SUMIFS('user stories'!$G$2:$G$2906,'user stories'!$H$2:$H$2906,$A59,'user stories'!$E$2:$E$2907,AT$1,'user stories'!$C$2:$C$2906,"accepted")</f>
        <v>#VALUE!</v>
      </c>
      <c r="AU59" t="e">
        <f>SUMIFS('user stories'!$G$2:$G$2906,'user stories'!$H$2:$H$2906,$A59,'user stories'!$E$2:$E$2907,AU$1,'user stories'!$C$2:$C$2906,"accepted")</f>
        <v>#VALUE!</v>
      </c>
      <c r="AV59" t="e">
        <f>SUMIFS('user stories'!$G$2:$G$2906,'user stories'!$H$2:$H$2906,$A59,'user stories'!$E$2:$E$2907,AV$1,'user stories'!$C$2:$C$2906,"accepted")</f>
        <v>#VALUE!</v>
      </c>
      <c r="AW59" t="e">
        <f>SUMIFS('user stories'!$G$2:$G$2906,'user stories'!$H$2:$H$2906,$A59,'user stories'!$E$2:$E$2907,AW$1,'user stories'!$C$2:$C$2906,"accepted")</f>
        <v>#VALUE!</v>
      </c>
      <c r="AX59" t="e">
        <f>SUMIFS('user stories'!$G$2:$G$2906,'user stories'!$H$2:$H$2906,$A59,'user stories'!$E$2:$E$2907,AX$1,'user stories'!$C$2:$C$2906,"accepted")</f>
        <v>#VALUE!</v>
      </c>
      <c r="AY59" t="e">
        <f>SUMIFS('user stories'!$G$2:$G$2906,'user stories'!$H$2:$H$2906,$A59,'user stories'!$E$2:$E$2907,AY$1,'user stories'!$C$2:$C$2906,"accepted")</f>
        <v>#VALUE!</v>
      </c>
      <c r="AZ59" t="e">
        <f>SUMIFS('user stories'!$G$2:$G$2906,'user stories'!$H$2:$H$2906,$A59,'user stories'!$E$2:$E$2907,AZ$1,'user stories'!$C$2:$C$2906,"accepted")</f>
        <v>#VALUE!</v>
      </c>
      <c r="BA59" t="e">
        <f>SUMIFS('user stories'!$G$2:$G$2906,'user stories'!$H$2:$H$2906,$A59,'user stories'!$E$2:$E$2907,BA$1,'user stories'!$C$2:$C$2906,"accepted")</f>
        <v>#VALUE!</v>
      </c>
      <c r="BB59" t="e">
        <f>SUMIFS('user stories'!$G$2:$G$2906,'user stories'!$H$2:$H$2906,$A59,'user stories'!$E$2:$E$2907,BB$1,'user stories'!$C$2:$C$2906,"accepted")</f>
        <v>#VALUE!</v>
      </c>
      <c r="BC59" t="e">
        <f>SUMIFS('user stories'!$G$2:$G$2906,'user stories'!$H$2:$H$2906,$A59,'user stories'!$E$2:$E$2907,BC$1,'user stories'!$C$2:$C$2906,"accepted")</f>
        <v>#VALUE!</v>
      </c>
      <c r="BD59" s="3" t="e">
        <f t="shared" si="0"/>
        <v>#VALUE!</v>
      </c>
    </row>
    <row r="60" spans="1:56">
      <c r="A60" t="s">
        <v>3181</v>
      </c>
      <c r="B60" t="e">
        <f>SUMIFS('user stories'!$G$2:$G$2906,'user stories'!$H$2:$H$2906,$A60,'user stories'!$E$2:$E$2907,B$1,'user stories'!$C$2:$C$2906,"accepted")</f>
        <v>#VALUE!</v>
      </c>
      <c r="C60" t="e">
        <f>SUMIFS('user stories'!$G$2:$G$2906,'user stories'!$H$2:$H$2906,$A60,'user stories'!$E$2:$E$2907,C$1,'user stories'!$C$2:$C$2906,"accepted")</f>
        <v>#VALUE!</v>
      </c>
      <c r="D60" t="e">
        <f>SUMIFS('user stories'!$G$2:$G$2906,'user stories'!$H$2:$H$2906,$A60,'user stories'!$E$2:$E$2907,D$1,'user stories'!$C$2:$C$2906,"accepted")</f>
        <v>#VALUE!</v>
      </c>
      <c r="E60" t="e">
        <f>SUMIFS('user stories'!$G$2:$G$2906,'user stories'!$H$2:$H$2906,$A60,'user stories'!$E$2:$E$2907,E$1,'user stories'!$C$2:$C$2906,"accepted")</f>
        <v>#VALUE!</v>
      </c>
      <c r="F60" t="e">
        <f>SUMIFS('user stories'!$G$2:$G$2906,'user stories'!$H$2:$H$2906,$A60,'user stories'!$E$2:$E$2907,F$1,'user stories'!$C$2:$C$2906,"accepted")</f>
        <v>#VALUE!</v>
      </c>
      <c r="G60" t="e">
        <f>SUMIFS('user stories'!$G$2:$G$2906,'user stories'!$H$2:$H$2906,$A60,'user stories'!$E$2:$E$2907,G$1,'user stories'!$C$2:$C$2906,"accepted")</f>
        <v>#VALUE!</v>
      </c>
      <c r="H60" t="e">
        <f>SUMIFS('user stories'!$G$2:$G$2906,'user stories'!$H$2:$H$2906,$A60,'user stories'!$E$2:$E$2907,H$1,'user stories'!$C$2:$C$2906,"accepted")</f>
        <v>#VALUE!</v>
      </c>
      <c r="I60" t="e">
        <f>SUMIFS('user stories'!$G$2:$G$2906,'user stories'!$H$2:$H$2906,$A60,'user stories'!$E$2:$E$2907,I$1,'user stories'!$C$2:$C$2906,"accepted")</f>
        <v>#VALUE!</v>
      </c>
      <c r="J60" t="e">
        <f>SUMIFS('user stories'!$G$2:$G$2906,'user stories'!$H$2:$H$2906,$A60,'user stories'!$E$2:$E$2907,J$1,'user stories'!$C$2:$C$2906,"accepted")</f>
        <v>#VALUE!</v>
      </c>
      <c r="K60" t="e">
        <f>SUMIFS('user stories'!$G$2:$G$2906,'user stories'!$H$2:$H$2906,$A60,'user stories'!$E$2:$E$2907,K$1,'user stories'!$C$2:$C$2906,"accepted")</f>
        <v>#VALUE!</v>
      </c>
      <c r="L60" t="e">
        <f>SUMIFS('user stories'!$G$2:$G$2906,'user stories'!$H$2:$H$2906,$A60,'user stories'!$E$2:$E$2907,L$1,'user stories'!$C$2:$C$2906,"accepted")</f>
        <v>#VALUE!</v>
      </c>
      <c r="M60" t="e">
        <f>SUMIFS('user stories'!$G$2:$G$2906,'user stories'!$H$2:$H$2906,$A60,'user stories'!$E$2:$E$2907,M$1,'user stories'!$C$2:$C$2906,"accepted")</f>
        <v>#VALUE!</v>
      </c>
      <c r="N60" t="e">
        <f>SUMIFS('user stories'!$G$2:$G$2906,'user stories'!$H$2:$H$2906,$A60,'user stories'!$E$2:$E$2907,N$1,'user stories'!$C$2:$C$2906,"accepted")</f>
        <v>#VALUE!</v>
      </c>
      <c r="O60" t="e">
        <f>SUMIFS('user stories'!$G$2:$G$2906,'user stories'!$H$2:$H$2906,$A60,'user stories'!$E$2:$E$2907,O$1,'user stories'!$C$2:$C$2906,"accepted")</f>
        <v>#VALUE!</v>
      </c>
      <c r="P60" t="e">
        <f>SUMIFS('user stories'!$G$2:$G$2906,'user stories'!$H$2:$H$2906,$A60,'user stories'!$E$2:$E$2907,P$1,'user stories'!$C$2:$C$2906,"accepted")</f>
        <v>#VALUE!</v>
      </c>
      <c r="Q60" t="e">
        <f>SUMIFS('user stories'!$G$2:$G$2906,'user stories'!$H$2:$H$2906,$A60,'user stories'!$E$2:$E$2907,Q$1,'user stories'!$C$2:$C$2906,"accepted")</f>
        <v>#VALUE!</v>
      </c>
      <c r="R60" t="e">
        <f>SUMIFS('user stories'!$G$2:$G$2906,'user stories'!$H$2:$H$2906,$A60,'user stories'!$E$2:$E$2907,R$1,'user stories'!$C$2:$C$2906,"accepted")</f>
        <v>#VALUE!</v>
      </c>
      <c r="S60" t="e">
        <f>SUMIFS('user stories'!$G$2:$G$2906,'user stories'!$H$2:$H$2906,$A60,'user stories'!$E$2:$E$2907,S$1,'user stories'!$C$2:$C$2906,"accepted")</f>
        <v>#VALUE!</v>
      </c>
      <c r="T60" t="e">
        <f>SUMIFS('user stories'!$G$2:$G$2906,'user stories'!$H$2:$H$2906,$A60,'user stories'!$E$2:$E$2907,T$1,'user stories'!$C$2:$C$2906,"accepted")</f>
        <v>#VALUE!</v>
      </c>
      <c r="U60" t="e">
        <f>SUMIFS('user stories'!$G$2:$G$2906,'user stories'!$H$2:$H$2906,$A60,'user stories'!$E$2:$E$2907,U$1,'user stories'!$C$2:$C$2906,"accepted")</f>
        <v>#VALUE!</v>
      </c>
      <c r="V60" t="e">
        <f>SUMIFS('user stories'!$G$2:$G$2906,'user stories'!$H$2:$H$2906,$A60,'user stories'!$E$2:$E$2907,V$1,'user stories'!$C$2:$C$2906,"accepted")</f>
        <v>#VALUE!</v>
      </c>
      <c r="W60" t="e">
        <f>SUMIFS('user stories'!$G$2:$G$2906,'user stories'!$H$2:$H$2906,$A60,'user stories'!$E$2:$E$2907,W$1,'user stories'!$C$2:$C$2906,"accepted")</f>
        <v>#VALUE!</v>
      </c>
      <c r="X60" t="e">
        <f>SUMIFS('user stories'!$G$2:$G$2906,'user stories'!$H$2:$H$2906,$A60,'user stories'!$E$2:$E$2907,X$1,'user stories'!$C$2:$C$2906,"accepted")</f>
        <v>#VALUE!</v>
      </c>
      <c r="Y60" t="e">
        <f>SUMIFS('user stories'!$G$2:$G$2906,'user stories'!$H$2:$H$2906,$A60,'user stories'!$E$2:$E$2907,Y$1,'user stories'!$C$2:$C$2906,"accepted")</f>
        <v>#VALUE!</v>
      </c>
      <c r="Z60" t="e">
        <f>SUMIFS('user stories'!$G$2:$G$2906,'user stories'!$H$2:$H$2906,$A60,'user stories'!$E$2:$E$2907,Z$1,'user stories'!$C$2:$C$2906,"accepted")</f>
        <v>#VALUE!</v>
      </c>
      <c r="AA60" t="e">
        <f>SUMIFS('user stories'!$G$2:$G$2906,'user stories'!$H$2:$H$2906,$A60,'user stories'!$E$2:$E$2907,AA$1,'user stories'!$C$2:$C$2906,"accepted")</f>
        <v>#VALUE!</v>
      </c>
      <c r="AB60" t="e">
        <f>SUMIFS('user stories'!$G$2:$G$2906,'user stories'!$H$2:$H$2906,$A60,'user stories'!$E$2:$E$2907,AB$1,'user stories'!$C$2:$C$2906,"accepted")</f>
        <v>#VALUE!</v>
      </c>
      <c r="AC60" t="e">
        <f>SUMIFS('user stories'!$G$2:$G$2906,'user stories'!$H$2:$H$2906,$A60,'user stories'!$E$2:$E$2907,AC$1,'user stories'!$C$2:$C$2906,"accepted")</f>
        <v>#VALUE!</v>
      </c>
      <c r="AD60" t="e">
        <f>SUMIFS('user stories'!$G$2:$G$2906,'user stories'!$H$2:$H$2906,$A60,'user stories'!$E$2:$E$2907,AD$1,'user stories'!$C$2:$C$2906,"accepted")</f>
        <v>#VALUE!</v>
      </c>
      <c r="AE60" t="e">
        <f>SUMIFS('user stories'!$G$2:$G$2906,'user stories'!$H$2:$H$2906,$A60,'user stories'!$E$2:$E$2907,AE$1,'user stories'!$C$2:$C$2906,"accepted")</f>
        <v>#VALUE!</v>
      </c>
      <c r="AF60" t="e">
        <f>SUMIFS('user stories'!$G$2:$G$2906,'user stories'!$H$2:$H$2906,$A60,'user stories'!$E$2:$E$2907,AF$1,'user stories'!$C$2:$C$2906,"accepted")</f>
        <v>#VALUE!</v>
      </c>
      <c r="AG60" t="e">
        <f>SUMIFS('user stories'!$G$2:$G$2906,'user stories'!$H$2:$H$2906,$A60,'user stories'!$E$2:$E$2907,AG$1,'user stories'!$C$2:$C$2906,"accepted")</f>
        <v>#VALUE!</v>
      </c>
      <c r="AH60" t="e">
        <f>SUMIFS('user stories'!$G$2:$G$2906,'user stories'!$H$2:$H$2906,$A60,'user stories'!$E$2:$E$2907,AH$1,'user stories'!$C$2:$C$2906,"accepted")</f>
        <v>#VALUE!</v>
      </c>
      <c r="AI60" t="e">
        <f>SUMIFS('user stories'!$G$2:$G$2906,'user stories'!$H$2:$H$2906,$A60,'user stories'!$E$2:$E$2907,AI$1,'user stories'!$C$2:$C$2906,"accepted")</f>
        <v>#VALUE!</v>
      </c>
      <c r="AJ60" t="e">
        <f>SUMIFS('user stories'!$G$2:$G$2906,'user stories'!$H$2:$H$2906,$A60,'user stories'!$E$2:$E$2907,AJ$1,'user stories'!$C$2:$C$2906,"accepted")</f>
        <v>#VALUE!</v>
      </c>
      <c r="AK60" t="e">
        <f>SUMIFS('user stories'!$G$2:$G$2906,'user stories'!$H$2:$H$2906,$A60,'user stories'!$E$2:$E$2907,AK$1,'user stories'!$C$2:$C$2906,"accepted")</f>
        <v>#VALUE!</v>
      </c>
      <c r="AL60" t="e">
        <f>SUMIFS('user stories'!$G$2:$G$2906,'user stories'!$H$2:$H$2906,$A60,'user stories'!$E$2:$E$2907,AL$1,'user stories'!$C$2:$C$2906,"accepted")</f>
        <v>#VALUE!</v>
      </c>
      <c r="AM60" t="e">
        <f>SUMIFS('user stories'!$G$2:$G$2906,'user stories'!$H$2:$H$2906,$A60,'user stories'!$E$2:$E$2907,AM$1,'user stories'!$C$2:$C$2906,"accepted")</f>
        <v>#VALUE!</v>
      </c>
      <c r="AN60" t="e">
        <f>SUMIFS('user stories'!$G$2:$G$2906,'user stories'!$H$2:$H$2906,$A60,'user stories'!$E$2:$E$2907,AN$1,'user stories'!$C$2:$C$2906,"accepted")</f>
        <v>#VALUE!</v>
      </c>
      <c r="AO60" t="e">
        <f>SUMIFS('user stories'!$G$2:$G$2906,'user stories'!$H$2:$H$2906,$A60,'user stories'!$E$2:$E$2907,AO$1,'user stories'!$C$2:$C$2906,"accepted")</f>
        <v>#VALUE!</v>
      </c>
      <c r="AP60" t="e">
        <f>SUMIFS('user stories'!$G$2:$G$2906,'user stories'!$H$2:$H$2906,$A60,'user stories'!$E$2:$E$2907,AP$1,'user stories'!$C$2:$C$2906,"accepted")</f>
        <v>#VALUE!</v>
      </c>
      <c r="AQ60" t="e">
        <f>SUMIFS('user stories'!$G$2:$G$2906,'user stories'!$H$2:$H$2906,$A60,'user stories'!$E$2:$E$2907,AQ$1,'user stories'!$C$2:$C$2906,"accepted")</f>
        <v>#VALUE!</v>
      </c>
      <c r="AR60" t="e">
        <f>SUMIFS('user stories'!$G$2:$G$2906,'user stories'!$H$2:$H$2906,$A60,'user stories'!$E$2:$E$2907,AR$1,'user stories'!$C$2:$C$2906,"accepted")</f>
        <v>#VALUE!</v>
      </c>
      <c r="AS60" t="e">
        <f>SUMIFS('user stories'!$G$2:$G$2906,'user stories'!$H$2:$H$2906,$A60,'user stories'!$E$2:$E$2907,AS$1,'user stories'!$C$2:$C$2906,"accepted")</f>
        <v>#VALUE!</v>
      </c>
      <c r="AT60" t="e">
        <f>SUMIFS('user stories'!$G$2:$G$2906,'user stories'!$H$2:$H$2906,$A60,'user stories'!$E$2:$E$2907,AT$1,'user stories'!$C$2:$C$2906,"accepted")</f>
        <v>#VALUE!</v>
      </c>
      <c r="AU60" t="e">
        <f>SUMIFS('user stories'!$G$2:$G$2906,'user stories'!$H$2:$H$2906,$A60,'user stories'!$E$2:$E$2907,AU$1,'user stories'!$C$2:$C$2906,"accepted")</f>
        <v>#VALUE!</v>
      </c>
      <c r="AV60" t="e">
        <f>SUMIFS('user stories'!$G$2:$G$2906,'user stories'!$H$2:$H$2906,$A60,'user stories'!$E$2:$E$2907,AV$1,'user stories'!$C$2:$C$2906,"accepted")</f>
        <v>#VALUE!</v>
      </c>
      <c r="AW60" t="e">
        <f>SUMIFS('user stories'!$G$2:$G$2906,'user stories'!$H$2:$H$2906,$A60,'user stories'!$E$2:$E$2907,AW$1,'user stories'!$C$2:$C$2906,"accepted")</f>
        <v>#VALUE!</v>
      </c>
      <c r="AX60" t="e">
        <f>SUMIFS('user stories'!$G$2:$G$2906,'user stories'!$H$2:$H$2906,$A60,'user stories'!$E$2:$E$2907,AX$1,'user stories'!$C$2:$C$2906,"accepted")</f>
        <v>#VALUE!</v>
      </c>
      <c r="AY60" t="e">
        <f>SUMIFS('user stories'!$G$2:$G$2906,'user stories'!$H$2:$H$2906,$A60,'user stories'!$E$2:$E$2907,AY$1,'user stories'!$C$2:$C$2906,"accepted")</f>
        <v>#VALUE!</v>
      </c>
      <c r="AZ60" t="e">
        <f>SUMIFS('user stories'!$G$2:$G$2906,'user stories'!$H$2:$H$2906,$A60,'user stories'!$E$2:$E$2907,AZ$1,'user stories'!$C$2:$C$2906,"accepted")</f>
        <v>#VALUE!</v>
      </c>
      <c r="BA60" t="e">
        <f>SUMIFS('user stories'!$G$2:$G$2906,'user stories'!$H$2:$H$2906,$A60,'user stories'!$E$2:$E$2907,BA$1,'user stories'!$C$2:$C$2906,"accepted")</f>
        <v>#VALUE!</v>
      </c>
      <c r="BB60" t="e">
        <f>SUMIFS('user stories'!$G$2:$G$2906,'user stories'!$H$2:$H$2906,$A60,'user stories'!$E$2:$E$2907,BB$1,'user stories'!$C$2:$C$2906,"accepted")</f>
        <v>#VALUE!</v>
      </c>
      <c r="BC60" t="e">
        <f>SUMIFS('user stories'!$G$2:$G$2906,'user stories'!$H$2:$H$2906,$A60,'user stories'!$E$2:$E$2907,BC$1,'user stories'!$C$2:$C$2906,"accepted")</f>
        <v>#VALUE!</v>
      </c>
      <c r="BD60" s="3" t="e">
        <f t="shared" si="0"/>
        <v>#VALUE!</v>
      </c>
    </row>
    <row r="61" spans="1:56">
      <c r="A61" t="s">
        <v>779</v>
      </c>
      <c r="B61" t="e">
        <f>SUMIFS('user stories'!$G$2:$G$2906,'user stories'!$H$2:$H$2906,$A61,'user stories'!$E$2:$E$2907,B$1,'user stories'!$C$2:$C$2906,"accepted")</f>
        <v>#VALUE!</v>
      </c>
      <c r="C61" t="e">
        <f>SUMIFS('user stories'!$G$2:$G$2906,'user stories'!$H$2:$H$2906,$A61,'user stories'!$E$2:$E$2907,C$1,'user stories'!$C$2:$C$2906,"accepted")</f>
        <v>#VALUE!</v>
      </c>
      <c r="D61" t="e">
        <f>SUMIFS('user stories'!$G$2:$G$2906,'user stories'!$H$2:$H$2906,$A61,'user stories'!$E$2:$E$2907,D$1,'user stories'!$C$2:$C$2906,"accepted")</f>
        <v>#VALUE!</v>
      </c>
      <c r="E61" t="e">
        <f>SUMIFS('user stories'!$G$2:$G$2906,'user stories'!$H$2:$H$2906,$A61,'user stories'!$E$2:$E$2907,E$1,'user stories'!$C$2:$C$2906,"accepted")</f>
        <v>#VALUE!</v>
      </c>
      <c r="F61" t="e">
        <f>SUMIFS('user stories'!$G$2:$G$2906,'user stories'!$H$2:$H$2906,$A61,'user stories'!$E$2:$E$2907,F$1,'user stories'!$C$2:$C$2906,"accepted")</f>
        <v>#VALUE!</v>
      </c>
      <c r="G61" t="e">
        <f>SUMIFS('user stories'!$G$2:$G$2906,'user stories'!$H$2:$H$2906,$A61,'user stories'!$E$2:$E$2907,G$1,'user stories'!$C$2:$C$2906,"accepted")</f>
        <v>#VALUE!</v>
      </c>
      <c r="H61" t="e">
        <f>SUMIFS('user stories'!$G$2:$G$2906,'user stories'!$H$2:$H$2906,$A61,'user stories'!$E$2:$E$2907,H$1,'user stories'!$C$2:$C$2906,"accepted")</f>
        <v>#VALUE!</v>
      </c>
      <c r="I61" t="e">
        <f>SUMIFS('user stories'!$G$2:$G$2906,'user stories'!$H$2:$H$2906,$A61,'user stories'!$E$2:$E$2907,I$1,'user stories'!$C$2:$C$2906,"accepted")</f>
        <v>#VALUE!</v>
      </c>
      <c r="J61" t="e">
        <f>SUMIFS('user stories'!$G$2:$G$2906,'user stories'!$H$2:$H$2906,$A61,'user stories'!$E$2:$E$2907,J$1,'user stories'!$C$2:$C$2906,"accepted")</f>
        <v>#VALUE!</v>
      </c>
      <c r="K61" t="e">
        <f>SUMIFS('user stories'!$G$2:$G$2906,'user stories'!$H$2:$H$2906,$A61,'user stories'!$E$2:$E$2907,K$1,'user stories'!$C$2:$C$2906,"accepted")</f>
        <v>#VALUE!</v>
      </c>
      <c r="L61" t="e">
        <f>SUMIFS('user stories'!$G$2:$G$2906,'user stories'!$H$2:$H$2906,$A61,'user stories'!$E$2:$E$2907,L$1,'user stories'!$C$2:$C$2906,"accepted")</f>
        <v>#VALUE!</v>
      </c>
      <c r="M61" t="e">
        <f>SUMIFS('user stories'!$G$2:$G$2906,'user stories'!$H$2:$H$2906,$A61,'user stories'!$E$2:$E$2907,M$1,'user stories'!$C$2:$C$2906,"accepted")</f>
        <v>#VALUE!</v>
      </c>
      <c r="N61" t="e">
        <f>SUMIFS('user stories'!$G$2:$G$2906,'user stories'!$H$2:$H$2906,$A61,'user stories'!$E$2:$E$2907,N$1,'user stories'!$C$2:$C$2906,"accepted")</f>
        <v>#VALUE!</v>
      </c>
      <c r="O61" t="e">
        <f>SUMIFS('user stories'!$G$2:$G$2906,'user stories'!$H$2:$H$2906,$A61,'user stories'!$E$2:$E$2907,O$1,'user stories'!$C$2:$C$2906,"accepted")</f>
        <v>#VALUE!</v>
      </c>
      <c r="P61" t="e">
        <f>SUMIFS('user stories'!$G$2:$G$2906,'user stories'!$H$2:$H$2906,$A61,'user stories'!$E$2:$E$2907,P$1,'user stories'!$C$2:$C$2906,"accepted")</f>
        <v>#VALUE!</v>
      </c>
      <c r="Q61" t="e">
        <f>SUMIFS('user stories'!$G$2:$G$2906,'user stories'!$H$2:$H$2906,$A61,'user stories'!$E$2:$E$2907,Q$1,'user stories'!$C$2:$C$2906,"accepted")</f>
        <v>#VALUE!</v>
      </c>
      <c r="R61" t="e">
        <f>SUMIFS('user stories'!$G$2:$G$2906,'user stories'!$H$2:$H$2906,$A61,'user stories'!$E$2:$E$2907,R$1,'user stories'!$C$2:$C$2906,"accepted")</f>
        <v>#VALUE!</v>
      </c>
      <c r="S61" t="e">
        <f>SUMIFS('user stories'!$G$2:$G$2906,'user stories'!$H$2:$H$2906,$A61,'user stories'!$E$2:$E$2907,S$1,'user stories'!$C$2:$C$2906,"accepted")</f>
        <v>#VALUE!</v>
      </c>
      <c r="T61" t="e">
        <f>SUMIFS('user stories'!$G$2:$G$2906,'user stories'!$H$2:$H$2906,$A61,'user stories'!$E$2:$E$2907,T$1,'user stories'!$C$2:$C$2906,"accepted")</f>
        <v>#VALUE!</v>
      </c>
      <c r="U61" t="e">
        <f>SUMIFS('user stories'!$G$2:$G$2906,'user stories'!$H$2:$H$2906,$A61,'user stories'!$E$2:$E$2907,U$1,'user stories'!$C$2:$C$2906,"accepted")</f>
        <v>#VALUE!</v>
      </c>
      <c r="V61" t="e">
        <f>SUMIFS('user stories'!$G$2:$G$2906,'user stories'!$H$2:$H$2906,$A61,'user stories'!$E$2:$E$2907,V$1,'user stories'!$C$2:$C$2906,"accepted")</f>
        <v>#VALUE!</v>
      </c>
      <c r="W61" t="e">
        <f>SUMIFS('user stories'!$G$2:$G$2906,'user stories'!$H$2:$H$2906,$A61,'user stories'!$E$2:$E$2907,W$1,'user stories'!$C$2:$C$2906,"accepted")</f>
        <v>#VALUE!</v>
      </c>
      <c r="X61" t="e">
        <f>SUMIFS('user stories'!$G$2:$G$2906,'user stories'!$H$2:$H$2906,$A61,'user stories'!$E$2:$E$2907,X$1,'user stories'!$C$2:$C$2906,"accepted")</f>
        <v>#VALUE!</v>
      </c>
      <c r="Y61" t="e">
        <f>SUMIFS('user stories'!$G$2:$G$2906,'user stories'!$H$2:$H$2906,$A61,'user stories'!$E$2:$E$2907,Y$1,'user stories'!$C$2:$C$2906,"accepted")</f>
        <v>#VALUE!</v>
      </c>
      <c r="Z61" t="e">
        <f>SUMIFS('user stories'!$G$2:$G$2906,'user stories'!$H$2:$H$2906,$A61,'user stories'!$E$2:$E$2907,Z$1,'user stories'!$C$2:$C$2906,"accepted")</f>
        <v>#VALUE!</v>
      </c>
      <c r="AA61" t="e">
        <f>SUMIFS('user stories'!$G$2:$G$2906,'user stories'!$H$2:$H$2906,$A61,'user stories'!$E$2:$E$2907,AA$1,'user stories'!$C$2:$C$2906,"accepted")</f>
        <v>#VALUE!</v>
      </c>
      <c r="AB61" t="e">
        <f>SUMIFS('user stories'!$G$2:$G$2906,'user stories'!$H$2:$H$2906,$A61,'user stories'!$E$2:$E$2907,AB$1,'user stories'!$C$2:$C$2906,"accepted")</f>
        <v>#VALUE!</v>
      </c>
      <c r="AC61" t="e">
        <f>SUMIFS('user stories'!$G$2:$G$2906,'user stories'!$H$2:$H$2906,$A61,'user stories'!$E$2:$E$2907,AC$1,'user stories'!$C$2:$C$2906,"accepted")</f>
        <v>#VALUE!</v>
      </c>
      <c r="AD61" t="e">
        <f>SUMIFS('user stories'!$G$2:$G$2906,'user stories'!$H$2:$H$2906,$A61,'user stories'!$E$2:$E$2907,AD$1,'user stories'!$C$2:$C$2906,"accepted")</f>
        <v>#VALUE!</v>
      </c>
      <c r="AE61" t="e">
        <f>SUMIFS('user stories'!$G$2:$G$2906,'user stories'!$H$2:$H$2906,$A61,'user stories'!$E$2:$E$2907,AE$1,'user stories'!$C$2:$C$2906,"accepted")</f>
        <v>#VALUE!</v>
      </c>
      <c r="AF61" t="e">
        <f>SUMIFS('user stories'!$G$2:$G$2906,'user stories'!$H$2:$H$2906,$A61,'user stories'!$E$2:$E$2907,AF$1,'user stories'!$C$2:$C$2906,"accepted")</f>
        <v>#VALUE!</v>
      </c>
      <c r="AG61" t="e">
        <f>SUMIFS('user stories'!$G$2:$G$2906,'user stories'!$H$2:$H$2906,$A61,'user stories'!$E$2:$E$2907,AG$1,'user stories'!$C$2:$C$2906,"accepted")</f>
        <v>#VALUE!</v>
      </c>
      <c r="AH61" t="e">
        <f>SUMIFS('user stories'!$G$2:$G$2906,'user stories'!$H$2:$H$2906,$A61,'user stories'!$E$2:$E$2907,AH$1,'user stories'!$C$2:$C$2906,"accepted")</f>
        <v>#VALUE!</v>
      </c>
      <c r="AI61" t="e">
        <f>SUMIFS('user stories'!$G$2:$G$2906,'user stories'!$H$2:$H$2906,$A61,'user stories'!$E$2:$E$2907,AI$1,'user stories'!$C$2:$C$2906,"accepted")</f>
        <v>#VALUE!</v>
      </c>
      <c r="AJ61" t="e">
        <f>SUMIFS('user stories'!$G$2:$G$2906,'user stories'!$H$2:$H$2906,$A61,'user stories'!$E$2:$E$2907,AJ$1,'user stories'!$C$2:$C$2906,"accepted")</f>
        <v>#VALUE!</v>
      </c>
      <c r="AK61" t="e">
        <f>SUMIFS('user stories'!$G$2:$G$2906,'user stories'!$H$2:$H$2906,$A61,'user stories'!$E$2:$E$2907,AK$1,'user stories'!$C$2:$C$2906,"accepted")</f>
        <v>#VALUE!</v>
      </c>
      <c r="AL61" t="e">
        <f>SUMIFS('user stories'!$G$2:$G$2906,'user stories'!$H$2:$H$2906,$A61,'user stories'!$E$2:$E$2907,AL$1,'user stories'!$C$2:$C$2906,"accepted")</f>
        <v>#VALUE!</v>
      </c>
      <c r="AM61" t="e">
        <f>SUMIFS('user stories'!$G$2:$G$2906,'user stories'!$H$2:$H$2906,$A61,'user stories'!$E$2:$E$2907,AM$1,'user stories'!$C$2:$C$2906,"accepted")</f>
        <v>#VALUE!</v>
      </c>
      <c r="AN61" t="e">
        <f>SUMIFS('user stories'!$G$2:$G$2906,'user stories'!$H$2:$H$2906,$A61,'user stories'!$E$2:$E$2907,AN$1,'user stories'!$C$2:$C$2906,"accepted")</f>
        <v>#VALUE!</v>
      </c>
      <c r="AO61" t="e">
        <f>SUMIFS('user stories'!$G$2:$G$2906,'user stories'!$H$2:$H$2906,$A61,'user stories'!$E$2:$E$2907,AO$1,'user stories'!$C$2:$C$2906,"accepted")</f>
        <v>#VALUE!</v>
      </c>
      <c r="AP61" t="e">
        <f>SUMIFS('user stories'!$G$2:$G$2906,'user stories'!$H$2:$H$2906,$A61,'user stories'!$E$2:$E$2907,AP$1,'user stories'!$C$2:$C$2906,"accepted")</f>
        <v>#VALUE!</v>
      </c>
      <c r="AQ61" t="e">
        <f>SUMIFS('user stories'!$G$2:$G$2906,'user stories'!$H$2:$H$2906,$A61,'user stories'!$E$2:$E$2907,AQ$1,'user stories'!$C$2:$C$2906,"accepted")</f>
        <v>#VALUE!</v>
      </c>
      <c r="AR61" t="e">
        <f>SUMIFS('user stories'!$G$2:$G$2906,'user stories'!$H$2:$H$2906,$A61,'user stories'!$E$2:$E$2907,AR$1,'user stories'!$C$2:$C$2906,"accepted")</f>
        <v>#VALUE!</v>
      </c>
      <c r="AS61" t="e">
        <f>SUMIFS('user stories'!$G$2:$G$2906,'user stories'!$H$2:$H$2906,$A61,'user stories'!$E$2:$E$2907,AS$1,'user stories'!$C$2:$C$2906,"accepted")</f>
        <v>#VALUE!</v>
      </c>
      <c r="AT61" t="e">
        <f>SUMIFS('user stories'!$G$2:$G$2906,'user stories'!$H$2:$H$2906,$A61,'user stories'!$E$2:$E$2907,AT$1,'user stories'!$C$2:$C$2906,"accepted")</f>
        <v>#VALUE!</v>
      </c>
      <c r="AU61" t="e">
        <f>SUMIFS('user stories'!$G$2:$G$2906,'user stories'!$H$2:$H$2906,$A61,'user stories'!$E$2:$E$2907,AU$1,'user stories'!$C$2:$C$2906,"accepted")</f>
        <v>#VALUE!</v>
      </c>
      <c r="AV61" t="e">
        <f>SUMIFS('user stories'!$G$2:$G$2906,'user stories'!$H$2:$H$2906,$A61,'user stories'!$E$2:$E$2907,AV$1,'user stories'!$C$2:$C$2906,"accepted")</f>
        <v>#VALUE!</v>
      </c>
      <c r="AW61" t="e">
        <f>SUMIFS('user stories'!$G$2:$G$2906,'user stories'!$H$2:$H$2906,$A61,'user stories'!$E$2:$E$2907,AW$1,'user stories'!$C$2:$C$2906,"accepted")</f>
        <v>#VALUE!</v>
      </c>
      <c r="AX61" t="e">
        <f>SUMIFS('user stories'!$G$2:$G$2906,'user stories'!$H$2:$H$2906,$A61,'user stories'!$E$2:$E$2907,AX$1,'user stories'!$C$2:$C$2906,"accepted")</f>
        <v>#VALUE!</v>
      </c>
      <c r="AY61" t="e">
        <f>SUMIFS('user stories'!$G$2:$G$2906,'user stories'!$H$2:$H$2906,$A61,'user stories'!$E$2:$E$2907,AY$1,'user stories'!$C$2:$C$2906,"accepted")</f>
        <v>#VALUE!</v>
      </c>
      <c r="AZ61" t="e">
        <f>SUMIFS('user stories'!$G$2:$G$2906,'user stories'!$H$2:$H$2906,$A61,'user stories'!$E$2:$E$2907,AZ$1,'user stories'!$C$2:$C$2906,"accepted")</f>
        <v>#VALUE!</v>
      </c>
      <c r="BA61" t="e">
        <f>SUMIFS('user stories'!$G$2:$G$2906,'user stories'!$H$2:$H$2906,$A61,'user stories'!$E$2:$E$2907,BA$1,'user stories'!$C$2:$C$2906,"accepted")</f>
        <v>#VALUE!</v>
      </c>
      <c r="BB61" t="e">
        <f>SUMIFS('user stories'!$G$2:$G$2906,'user stories'!$H$2:$H$2906,$A61,'user stories'!$E$2:$E$2907,BB$1,'user stories'!$C$2:$C$2906,"accepted")</f>
        <v>#VALUE!</v>
      </c>
      <c r="BC61" t="e">
        <f>SUMIFS('user stories'!$G$2:$G$2906,'user stories'!$H$2:$H$2906,$A61,'user stories'!$E$2:$E$2907,BC$1,'user stories'!$C$2:$C$2906,"accepted")</f>
        <v>#VALUE!</v>
      </c>
      <c r="BD61" s="3" t="e">
        <f t="shared" si="0"/>
        <v>#VALUE!</v>
      </c>
    </row>
    <row r="62" spans="1:56">
      <c r="A62" t="s">
        <v>759</v>
      </c>
      <c r="B62" t="e">
        <f>SUMIFS('user stories'!$G$2:$G$2906,'user stories'!$H$2:$H$2906,$A62,'user stories'!$E$2:$E$2907,B$1,'user stories'!$C$2:$C$2906,"accepted")</f>
        <v>#VALUE!</v>
      </c>
      <c r="C62" t="e">
        <f>SUMIFS('user stories'!$G$2:$G$2906,'user stories'!$H$2:$H$2906,$A62,'user stories'!$E$2:$E$2907,C$1,'user stories'!$C$2:$C$2906,"accepted")</f>
        <v>#VALUE!</v>
      </c>
      <c r="D62" t="e">
        <f>SUMIFS('user stories'!$G$2:$G$2906,'user stories'!$H$2:$H$2906,$A62,'user stories'!$E$2:$E$2907,D$1,'user stories'!$C$2:$C$2906,"accepted")</f>
        <v>#VALUE!</v>
      </c>
      <c r="E62" t="e">
        <f>SUMIFS('user stories'!$G$2:$G$2906,'user stories'!$H$2:$H$2906,$A62,'user stories'!$E$2:$E$2907,E$1,'user stories'!$C$2:$C$2906,"accepted")</f>
        <v>#VALUE!</v>
      </c>
      <c r="F62" t="e">
        <f>SUMIFS('user stories'!$G$2:$G$2906,'user stories'!$H$2:$H$2906,$A62,'user stories'!$E$2:$E$2907,F$1,'user stories'!$C$2:$C$2906,"accepted")</f>
        <v>#VALUE!</v>
      </c>
      <c r="G62" t="e">
        <f>SUMIFS('user stories'!$G$2:$G$2906,'user stories'!$H$2:$H$2906,$A62,'user stories'!$E$2:$E$2907,G$1,'user stories'!$C$2:$C$2906,"accepted")</f>
        <v>#VALUE!</v>
      </c>
      <c r="H62" t="e">
        <f>SUMIFS('user stories'!$G$2:$G$2906,'user stories'!$H$2:$H$2906,$A62,'user stories'!$E$2:$E$2907,H$1,'user stories'!$C$2:$C$2906,"accepted")</f>
        <v>#VALUE!</v>
      </c>
      <c r="I62" t="e">
        <f>SUMIFS('user stories'!$G$2:$G$2906,'user stories'!$H$2:$H$2906,$A62,'user stories'!$E$2:$E$2907,I$1,'user stories'!$C$2:$C$2906,"accepted")</f>
        <v>#VALUE!</v>
      </c>
      <c r="J62" t="e">
        <f>SUMIFS('user stories'!$G$2:$G$2906,'user stories'!$H$2:$H$2906,$A62,'user stories'!$E$2:$E$2907,J$1,'user stories'!$C$2:$C$2906,"accepted")</f>
        <v>#VALUE!</v>
      </c>
      <c r="K62" t="e">
        <f>SUMIFS('user stories'!$G$2:$G$2906,'user stories'!$H$2:$H$2906,$A62,'user stories'!$E$2:$E$2907,K$1,'user stories'!$C$2:$C$2906,"accepted")</f>
        <v>#VALUE!</v>
      </c>
      <c r="L62" t="e">
        <f>SUMIFS('user stories'!$G$2:$G$2906,'user stories'!$H$2:$H$2906,$A62,'user stories'!$E$2:$E$2907,L$1,'user stories'!$C$2:$C$2906,"accepted")</f>
        <v>#VALUE!</v>
      </c>
      <c r="M62" t="e">
        <f>SUMIFS('user stories'!$G$2:$G$2906,'user stories'!$H$2:$H$2906,$A62,'user stories'!$E$2:$E$2907,M$1,'user stories'!$C$2:$C$2906,"accepted")</f>
        <v>#VALUE!</v>
      </c>
      <c r="N62" t="e">
        <f>SUMIFS('user stories'!$G$2:$G$2906,'user stories'!$H$2:$H$2906,$A62,'user stories'!$E$2:$E$2907,N$1,'user stories'!$C$2:$C$2906,"accepted")</f>
        <v>#VALUE!</v>
      </c>
      <c r="O62" t="e">
        <f>SUMIFS('user stories'!$G$2:$G$2906,'user stories'!$H$2:$H$2906,$A62,'user stories'!$E$2:$E$2907,O$1,'user stories'!$C$2:$C$2906,"accepted")</f>
        <v>#VALUE!</v>
      </c>
      <c r="P62" t="e">
        <f>SUMIFS('user stories'!$G$2:$G$2906,'user stories'!$H$2:$H$2906,$A62,'user stories'!$E$2:$E$2907,P$1,'user stories'!$C$2:$C$2906,"accepted")</f>
        <v>#VALUE!</v>
      </c>
      <c r="Q62" t="e">
        <f>SUMIFS('user stories'!$G$2:$G$2906,'user stories'!$H$2:$H$2906,$A62,'user stories'!$E$2:$E$2907,Q$1,'user stories'!$C$2:$C$2906,"accepted")</f>
        <v>#VALUE!</v>
      </c>
      <c r="R62" t="e">
        <f>SUMIFS('user stories'!$G$2:$G$2906,'user stories'!$H$2:$H$2906,$A62,'user stories'!$E$2:$E$2907,R$1,'user stories'!$C$2:$C$2906,"accepted")</f>
        <v>#VALUE!</v>
      </c>
      <c r="S62" t="e">
        <f>SUMIFS('user stories'!$G$2:$G$2906,'user stories'!$H$2:$H$2906,$A62,'user stories'!$E$2:$E$2907,S$1,'user stories'!$C$2:$C$2906,"accepted")</f>
        <v>#VALUE!</v>
      </c>
      <c r="T62" t="e">
        <f>SUMIFS('user stories'!$G$2:$G$2906,'user stories'!$H$2:$H$2906,$A62,'user stories'!$E$2:$E$2907,T$1,'user stories'!$C$2:$C$2906,"accepted")</f>
        <v>#VALUE!</v>
      </c>
      <c r="U62" t="e">
        <f>SUMIFS('user stories'!$G$2:$G$2906,'user stories'!$H$2:$H$2906,$A62,'user stories'!$E$2:$E$2907,U$1,'user stories'!$C$2:$C$2906,"accepted")</f>
        <v>#VALUE!</v>
      </c>
      <c r="V62" t="e">
        <f>SUMIFS('user stories'!$G$2:$G$2906,'user stories'!$H$2:$H$2906,$A62,'user stories'!$E$2:$E$2907,V$1,'user stories'!$C$2:$C$2906,"accepted")</f>
        <v>#VALUE!</v>
      </c>
      <c r="W62" t="e">
        <f>SUMIFS('user stories'!$G$2:$G$2906,'user stories'!$H$2:$H$2906,$A62,'user stories'!$E$2:$E$2907,W$1,'user stories'!$C$2:$C$2906,"accepted")</f>
        <v>#VALUE!</v>
      </c>
      <c r="X62" t="e">
        <f>SUMIFS('user stories'!$G$2:$G$2906,'user stories'!$H$2:$H$2906,$A62,'user stories'!$E$2:$E$2907,X$1,'user stories'!$C$2:$C$2906,"accepted")</f>
        <v>#VALUE!</v>
      </c>
      <c r="Y62" t="e">
        <f>SUMIFS('user stories'!$G$2:$G$2906,'user stories'!$H$2:$H$2906,$A62,'user stories'!$E$2:$E$2907,Y$1,'user stories'!$C$2:$C$2906,"accepted")</f>
        <v>#VALUE!</v>
      </c>
      <c r="Z62" t="e">
        <f>SUMIFS('user stories'!$G$2:$G$2906,'user stories'!$H$2:$H$2906,$A62,'user stories'!$E$2:$E$2907,Z$1,'user stories'!$C$2:$C$2906,"accepted")</f>
        <v>#VALUE!</v>
      </c>
      <c r="AA62" t="e">
        <f>SUMIFS('user stories'!$G$2:$G$2906,'user stories'!$H$2:$H$2906,$A62,'user stories'!$E$2:$E$2907,AA$1,'user stories'!$C$2:$C$2906,"accepted")</f>
        <v>#VALUE!</v>
      </c>
      <c r="AB62" t="e">
        <f>SUMIFS('user stories'!$G$2:$G$2906,'user stories'!$H$2:$H$2906,$A62,'user stories'!$E$2:$E$2907,AB$1,'user stories'!$C$2:$C$2906,"accepted")</f>
        <v>#VALUE!</v>
      </c>
      <c r="AC62" t="e">
        <f>SUMIFS('user stories'!$G$2:$G$2906,'user stories'!$H$2:$H$2906,$A62,'user stories'!$E$2:$E$2907,AC$1,'user stories'!$C$2:$C$2906,"accepted")</f>
        <v>#VALUE!</v>
      </c>
      <c r="AD62" t="e">
        <f>SUMIFS('user stories'!$G$2:$G$2906,'user stories'!$H$2:$H$2906,$A62,'user stories'!$E$2:$E$2907,AD$1,'user stories'!$C$2:$C$2906,"accepted")</f>
        <v>#VALUE!</v>
      </c>
      <c r="AE62" t="e">
        <f>SUMIFS('user stories'!$G$2:$G$2906,'user stories'!$H$2:$H$2906,$A62,'user stories'!$E$2:$E$2907,AE$1,'user stories'!$C$2:$C$2906,"accepted")</f>
        <v>#VALUE!</v>
      </c>
      <c r="AF62" t="e">
        <f>SUMIFS('user stories'!$G$2:$G$2906,'user stories'!$H$2:$H$2906,$A62,'user stories'!$E$2:$E$2907,AF$1,'user stories'!$C$2:$C$2906,"accepted")</f>
        <v>#VALUE!</v>
      </c>
      <c r="AG62" t="e">
        <f>SUMIFS('user stories'!$G$2:$G$2906,'user stories'!$H$2:$H$2906,$A62,'user stories'!$E$2:$E$2907,AG$1,'user stories'!$C$2:$C$2906,"accepted")</f>
        <v>#VALUE!</v>
      </c>
      <c r="AH62" t="e">
        <f>SUMIFS('user stories'!$G$2:$G$2906,'user stories'!$H$2:$H$2906,$A62,'user stories'!$E$2:$E$2907,AH$1,'user stories'!$C$2:$C$2906,"accepted")</f>
        <v>#VALUE!</v>
      </c>
      <c r="AI62" t="e">
        <f>SUMIFS('user stories'!$G$2:$G$2906,'user stories'!$H$2:$H$2906,$A62,'user stories'!$E$2:$E$2907,AI$1,'user stories'!$C$2:$C$2906,"accepted")</f>
        <v>#VALUE!</v>
      </c>
      <c r="AJ62" t="e">
        <f>SUMIFS('user stories'!$G$2:$G$2906,'user stories'!$H$2:$H$2906,$A62,'user stories'!$E$2:$E$2907,AJ$1,'user stories'!$C$2:$C$2906,"accepted")</f>
        <v>#VALUE!</v>
      </c>
      <c r="AK62" t="e">
        <f>SUMIFS('user stories'!$G$2:$G$2906,'user stories'!$H$2:$H$2906,$A62,'user stories'!$E$2:$E$2907,AK$1,'user stories'!$C$2:$C$2906,"accepted")</f>
        <v>#VALUE!</v>
      </c>
      <c r="AL62" t="e">
        <f>SUMIFS('user stories'!$G$2:$G$2906,'user stories'!$H$2:$H$2906,$A62,'user stories'!$E$2:$E$2907,AL$1,'user stories'!$C$2:$C$2906,"accepted")</f>
        <v>#VALUE!</v>
      </c>
      <c r="AM62" t="e">
        <f>SUMIFS('user stories'!$G$2:$G$2906,'user stories'!$H$2:$H$2906,$A62,'user stories'!$E$2:$E$2907,AM$1,'user stories'!$C$2:$C$2906,"accepted")</f>
        <v>#VALUE!</v>
      </c>
      <c r="AN62" t="e">
        <f>SUMIFS('user stories'!$G$2:$G$2906,'user stories'!$H$2:$H$2906,$A62,'user stories'!$E$2:$E$2907,AN$1,'user stories'!$C$2:$C$2906,"accepted")</f>
        <v>#VALUE!</v>
      </c>
      <c r="AO62" t="e">
        <f>SUMIFS('user stories'!$G$2:$G$2906,'user stories'!$H$2:$H$2906,$A62,'user stories'!$E$2:$E$2907,AO$1,'user stories'!$C$2:$C$2906,"accepted")</f>
        <v>#VALUE!</v>
      </c>
      <c r="AP62" t="e">
        <f>SUMIFS('user stories'!$G$2:$G$2906,'user stories'!$H$2:$H$2906,$A62,'user stories'!$E$2:$E$2907,AP$1,'user stories'!$C$2:$C$2906,"accepted")</f>
        <v>#VALUE!</v>
      </c>
      <c r="AQ62" t="e">
        <f>SUMIFS('user stories'!$G$2:$G$2906,'user stories'!$H$2:$H$2906,$A62,'user stories'!$E$2:$E$2907,AQ$1,'user stories'!$C$2:$C$2906,"accepted")</f>
        <v>#VALUE!</v>
      </c>
      <c r="AR62" t="e">
        <f>SUMIFS('user stories'!$G$2:$G$2906,'user stories'!$H$2:$H$2906,$A62,'user stories'!$E$2:$E$2907,AR$1,'user stories'!$C$2:$C$2906,"accepted")</f>
        <v>#VALUE!</v>
      </c>
      <c r="AS62" t="e">
        <f>SUMIFS('user stories'!$G$2:$G$2906,'user stories'!$H$2:$H$2906,$A62,'user stories'!$E$2:$E$2907,AS$1,'user stories'!$C$2:$C$2906,"accepted")</f>
        <v>#VALUE!</v>
      </c>
      <c r="AT62" t="e">
        <f>SUMIFS('user stories'!$G$2:$G$2906,'user stories'!$H$2:$H$2906,$A62,'user stories'!$E$2:$E$2907,AT$1,'user stories'!$C$2:$C$2906,"accepted")</f>
        <v>#VALUE!</v>
      </c>
      <c r="AU62" t="e">
        <f>SUMIFS('user stories'!$G$2:$G$2906,'user stories'!$H$2:$H$2906,$A62,'user stories'!$E$2:$E$2907,AU$1,'user stories'!$C$2:$C$2906,"accepted")</f>
        <v>#VALUE!</v>
      </c>
      <c r="AV62" t="e">
        <f>SUMIFS('user stories'!$G$2:$G$2906,'user stories'!$H$2:$H$2906,$A62,'user stories'!$E$2:$E$2907,AV$1,'user stories'!$C$2:$C$2906,"accepted")</f>
        <v>#VALUE!</v>
      </c>
      <c r="AW62" t="e">
        <f>SUMIFS('user stories'!$G$2:$G$2906,'user stories'!$H$2:$H$2906,$A62,'user stories'!$E$2:$E$2907,AW$1,'user stories'!$C$2:$C$2906,"accepted")</f>
        <v>#VALUE!</v>
      </c>
      <c r="AX62" t="e">
        <f>SUMIFS('user stories'!$G$2:$G$2906,'user stories'!$H$2:$H$2906,$A62,'user stories'!$E$2:$E$2907,AX$1,'user stories'!$C$2:$C$2906,"accepted")</f>
        <v>#VALUE!</v>
      </c>
      <c r="AY62" t="e">
        <f>SUMIFS('user stories'!$G$2:$G$2906,'user stories'!$H$2:$H$2906,$A62,'user stories'!$E$2:$E$2907,AY$1,'user stories'!$C$2:$C$2906,"accepted")</f>
        <v>#VALUE!</v>
      </c>
      <c r="AZ62" t="e">
        <f>SUMIFS('user stories'!$G$2:$G$2906,'user stories'!$H$2:$H$2906,$A62,'user stories'!$E$2:$E$2907,AZ$1,'user stories'!$C$2:$C$2906,"accepted")</f>
        <v>#VALUE!</v>
      </c>
      <c r="BA62" t="e">
        <f>SUMIFS('user stories'!$G$2:$G$2906,'user stories'!$H$2:$H$2906,$A62,'user stories'!$E$2:$E$2907,BA$1,'user stories'!$C$2:$C$2906,"accepted")</f>
        <v>#VALUE!</v>
      </c>
      <c r="BB62" t="e">
        <f>SUMIFS('user stories'!$G$2:$G$2906,'user stories'!$H$2:$H$2906,$A62,'user stories'!$E$2:$E$2907,BB$1,'user stories'!$C$2:$C$2906,"accepted")</f>
        <v>#VALUE!</v>
      </c>
      <c r="BC62" t="e">
        <f>SUMIFS('user stories'!$G$2:$G$2906,'user stories'!$H$2:$H$2906,$A62,'user stories'!$E$2:$E$2907,BC$1,'user stories'!$C$2:$C$2906,"accepted")</f>
        <v>#VALUE!</v>
      </c>
      <c r="BD62" s="3" t="e">
        <f t="shared" si="0"/>
        <v>#VALUE!</v>
      </c>
    </row>
    <row r="63" spans="1:56">
      <c r="A63" t="s">
        <v>781</v>
      </c>
      <c r="B63" t="e">
        <f>SUMIFS('user stories'!$G$2:$G$2906,'user stories'!$H$2:$H$2906,$A63,'user stories'!$E$2:$E$2907,B$1,'user stories'!$C$2:$C$2906,"accepted")</f>
        <v>#VALUE!</v>
      </c>
      <c r="C63" t="e">
        <f>SUMIFS('user stories'!$G$2:$G$2906,'user stories'!$H$2:$H$2906,$A63,'user stories'!$E$2:$E$2907,C$1,'user stories'!$C$2:$C$2906,"accepted")</f>
        <v>#VALUE!</v>
      </c>
      <c r="D63" t="e">
        <f>SUMIFS('user stories'!$G$2:$G$2906,'user stories'!$H$2:$H$2906,$A63,'user stories'!$E$2:$E$2907,D$1,'user stories'!$C$2:$C$2906,"accepted")</f>
        <v>#VALUE!</v>
      </c>
      <c r="E63" t="e">
        <f>SUMIFS('user stories'!$G$2:$G$2906,'user stories'!$H$2:$H$2906,$A63,'user stories'!$E$2:$E$2907,E$1,'user stories'!$C$2:$C$2906,"accepted")</f>
        <v>#VALUE!</v>
      </c>
      <c r="F63" t="e">
        <f>SUMIFS('user stories'!$G$2:$G$2906,'user stories'!$H$2:$H$2906,$A63,'user stories'!$E$2:$E$2907,F$1,'user stories'!$C$2:$C$2906,"accepted")</f>
        <v>#VALUE!</v>
      </c>
      <c r="G63" t="e">
        <f>SUMIFS('user stories'!$G$2:$G$2906,'user stories'!$H$2:$H$2906,$A63,'user stories'!$E$2:$E$2907,G$1,'user stories'!$C$2:$C$2906,"accepted")</f>
        <v>#VALUE!</v>
      </c>
      <c r="H63" t="e">
        <f>SUMIFS('user stories'!$G$2:$G$2906,'user stories'!$H$2:$H$2906,$A63,'user stories'!$E$2:$E$2907,H$1,'user stories'!$C$2:$C$2906,"accepted")</f>
        <v>#VALUE!</v>
      </c>
      <c r="I63" t="e">
        <f>SUMIFS('user stories'!$G$2:$G$2906,'user stories'!$H$2:$H$2906,$A63,'user stories'!$E$2:$E$2907,I$1,'user stories'!$C$2:$C$2906,"accepted")</f>
        <v>#VALUE!</v>
      </c>
      <c r="J63" t="e">
        <f>SUMIFS('user stories'!$G$2:$G$2906,'user stories'!$H$2:$H$2906,$A63,'user stories'!$E$2:$E$2907,J$1,'user stories'!$C$2:$C$2906,"accepted")</f>
        <v>#VALUE!</v>
      </c>
      <c r="K63" t="e">
        <f>SUMIFS('user stories'!$G$2:$G$2906,'user stories'!$H$2:$H$2906,$A63,'user stories'!$E$2:$E$2907,K$1,'user stories'!$C$2:$C$2906,"accepted")</f>
        <v>#VALUE!</v>
      </c>
      <c r="L63" t="e">
        <f>SUMIFS('user stories'!$G$2:$G$2906,'user stories'!$H$2:$H$2906,$A63,'user stories'!$E$2:$E$2907,L$1,'user stories'!$C$2:$C$2906,"accepted")</f>
        <v>#VALUE!</v>
      </c>
      <c r="M63" t="e">
        <f>SUMIFS('user stories'!$G$2:$G$2906,'user stories'!$H$2:$H$2906,$A63,'user stories'!$E$2:$E$2907,M$1,'user stories'!$C$2:$C$2906,"accepted")</f>
        <v>#VALUE!</v>
      </c>
      <c r="N63" t="e">
        <f>SUMIFS('user stories'!$G$2:$G$2906,'user stories'!$H$2:$H$2906,$A63,'user stories'!$E$2:$E$2907,N$1,'user stories'!$C$2:$C$2906,"accepted")</f>
        <v>#VALUE!</v>
      </c>
      <c r="O63" t="e">
        <f>SUMIFS('user stories'!$G$2:$G$2906,'user stories'!$H$2:$H$2906,$A63,'user stories'!$E$2:$E$2907,O$1,'user stories'!$C$2:$C$2906,"accepted")</f>
        <v>#VALUE!</v>
      </c>
      <c r="P63" t="e">
        <f>SUMIFS('user stories'!$G$2:$G$2906,'user stories'!$H$2:$H$2906,$A63,'user stories'!$E$2:$E$2907,P$1,'user stories'!$C$2:$C$2906,"accepted")</f>
        <v>#VALUE!</v>
      </c>
      <c r="Q63" t="e">
        <f>SUMIFS('user stories'!$G$2:$G$2906,'user stories'!$H$2:$H$2906,$A63,'user stories'!$E$2:$E$2907,Q$1,'user stories'!$C$2:$C$2906,"accepted")</f>
        <v>#VALUE!</v>
      </c>
      <c r="R63" t="e">
        <f>SUMIFS('user stories'!$G$2:$G$2906,'user stories'!$H$2:$H$2906,$A63,'user stories'!$E$2:$E$2907,R$1,'user stories'!$C$2:$C$2906,"accepted")</f>
        <v>#VALUE!</v>
      </c>
      <c r="S63" t="e">
        <f>SUMIFS('user stories'!$G$2:$G$2906,'user stories'!$H$2:$H$2906,$A63,'user stories'!$E$2:$E$2907,S$1,'user stories'!$C$2:$C$2906,"accepted")</f>
        <v>#VALUE!</v>
      </c>
      <c r="T63" t="e">
        <f>SUMIFS('user stories'!$G$2:$G$2906,'user stories'!$H$2:$H$2906,$A63,'user stories'!$E$2:$E$2907,T$1,'user stories'!$C$2:$C$2906,"accepted")</f>
        <v>#VALUE!</v>
      </c>
      <c r="U63" t="e">
        <f>SUMIFS('user stories'!$G$2:$G$2906,'user stories'!$H$2:$H$2906,$A63,'user stories'!$E$2:$E$2907,U$1,'user stories'!$C$2:$C$2906,"accepted")</f>
        <v>#VALUE!</v>
      </c>
      <c r="V63" t="e">
        <f>SUMIFS('user stories'!$G$2:$G$2906,'user stories'!$H$2:$H$2906,$A63,'user stories'!$E$2:$E$2907,V$1,'user stories'!$C$2:$C$2906,"accepted")</f>
        <v>#VALUE!</v>
      </c>
      <c r="W63" t="e">
        <f>SUMIFS('user stories'!$G$2:$G$2906,'user stories'!$H$2:$H$2906,$A63,'user stories'!$E$2:$E$2907,W$1,'user stories'!$C$2:$C$2906,"accepted")</f>
        <v>#VALUE!</v>
      </c>
      <c r="X63" t="e">
        <f>SUMIFS('user stories'!$G$2:$G$2906,'user stories'!$H$2:$H$2906,$A63,'user stories'!$E$2:$E$2907,X$1,'user stories'!$C$2:$C$2906,"accepted")</f>
        <v>#VALUE!</v>
      </c>
      <c r="Y63" t="e">
        <f>SUMIFS('user stories'!$G$2:$G$2906,'user stories'!$H$2:$H$2906,$A63,'user stories'!$E$2:$E$2907,Y$1,'user stories'!$C$2:$C$2906,"accepted")</f>
        <v>#VALUE!</v>
      </c>
      <c r="Z63" t="e">
        <f>SUMIFS('user stories'!$G$2:$G$2906,'user stories'!$H$2:$H$2906,$A63,'user stories'!$E$2:$E$2907,Z$1,'user stories'!$C$2:$C$2906,"accepted")</f>
        <v>#VALUE!</v>
      </c>
      <c r="AA63" t="e">
        <f>SUMIFS('user stories'!$G$2:$G$2906,'user stories'!$H$2:$H$2906,$A63,'user stories'!$E$2:$E$2907,AA$1,'user stories'!$C$2:$C$2906,"accepted")</f>
        <v>#VALUE!</v>
      </c>
      <c r="AB63" t="e">
        <f>SUMIFS('user stories'!$G$2:$G$2906,'user stories'!$H$2:$H$2906,$A63,'user stories'!$E$2:$E$2907,AB$1,'user stories'!$C$2:$C$2906,"accepted")</f>
        <v>#VALUE!</v>
      </c>
      <c r="AC63" t="e">
        <f>SUMIFS('user stories'!$G$2:$G$2906,'user stories'!$H$2:$H$2906,$A63,'user stories'!$E$2:$E$2907,AC$1,'user stories'!$C$2:$C$2906,"accepted")</f>
        <v>#VALUE!</v>
      </c>
      <c r="AD63" t="e">
        <f>SUMIFS('user stories'!$G$2:$G$2906,'user stories'!$H$2:$H$2906,$A63,'user stories'!$E$2:$E$2907,AD$1,'user stories'!$C$2:$C$2906,"accepted")</f>
        <v>#VALUE!</v>
      </c>
      <c r="AE63" t="e">
        <f>SUMIFS('user stories'!$G$2:$G$2906,'user stories'!$H$2:$H$2906,$A63,'user stories'!$E$2:$E$2907,AE$1,'user stories'!$C$2:$C$2906,"accepted")</f>
        <v>#VALUE!</v>
      </c>
      <c r="AF63" t="e">
        <f>SUMIFS('user stories'!$G$2:$G$2906,'user stories'!$H$2:$H$2906,$A63,'user stories'!$E$2:$E$2907,AF$1,'user stories'!$C$2:$C$2906,"accepted")</f>
        <v>#VALUE!</v>
      </c>
      <c r="AG63" t="e">
        <f>SUMIFS('user stories'!$G$2:$G$2906,'user stories'!$H$2:$H$2906,$A63,'user stories'!$E$2:$E$2907,AG$1,'user stories'!$C$2:$C$2906,"accepted")</f>
        <v>#VALUE!</v>
      </c>
      <c r="AH63" t="e">
        <f>SUMIFS('user stories'!$G$2:$G$2906,'user stories'!$H$2:$H$2906,$A63,'user stories'!$E$2:$E$2907,AH$1,'user stories'!$C$2:$C$2906,"accepted")</f>
        <v>#VALUE!</v>
      </c>
      <c r="AI63" t="e">
        <f>SUMIFS('user stories'!$G$2:$G$2906,'user stories'!$H$2:$H$2906,$A63,'user stories'!$E$2:$E$2907,AI$1,'user stories'!$C$2:$C$2906,"accepted")</f>
        <v>#VALUE!</v>
      </c>
      <c r="AJ63" t="e">
        <f>SUMIFS('user stories'!$G$2:$G$2906,'user stories'!$H$2:$H$2906,$A63,'user stories'!$E$2:$E$2907,AJ$1,'user stories'!$C$2:$C$2906,"accepted")</f>
        <v>#VALUE!</v>
      </c>
      <c r="AK63" t="e">
        <f>SUMIFS('user stories'!$G$2:$G$2906,'user stories'!$H$2:$H$2906,$A63,'user stories'!$E$2:$E$2907,AK$1,'user stories'!$C$2:$C$2906,"accepted")</f>
        <v>#VALUE!</v>
      </c>
      <c r="AL63" t="e">
        <f>SUMIFS('user stories'!$G$2:$G$2906,'user stories'!$H$2:$H$2906,$A63,'user stories'!$E$2:$E$2907,AL$1,'user stories'!$C$2:$C$2906,"accepted")</f>
        <v>#VALUE!</v>
      </c>
      <c r="AM63" t="e">
        <f>SUMIFS('user stories'!$G$2:$G$2906,'user stories'!$H$2:$H$2906,$A63,'user stories'!$E$2:$E$2907,AM$1,'user stories'!$C$2:$C$2906,"accepted")</f>
        <v>#VALUE!</v>
      </c>
      <c r="AN63" t="e">
        <f>SUMIFS('user stories'!$G$2:$G$2906,'user stories'!$H$2:$H$2906,$A63,'user stories'!$E$2:$E$2907,AN$1,'user stories'!$C$2:$C$2906,"accepted")</f>
        <v>#VALUE!</v>
      </c>
      <c r="AO63" t="e">
        <f>SUMIFS('user stories'!$G$2:$G$2906,'user stories'!$H$2:$H$2906,$A63,'user stories'!$E$2:$E$2907,AO$1,'user stories'!$C$2:$C$2906,"accepted")</f>
        <v>#VALUE!</v>
      </c>
      <c r="AP63" t="e">
        <f>SUMIFS('user stories'!$G$2:$G$2906,'user stories'!$H$2:$H$2906,$A63,'user stories'!$E$2:$E$2907,AP$1,'user stories'!$C$2:$C$2906,"accepted")</f>
        <v>#VALUE!</v>
      </c>
      <c r="AQ63" t="e">
        <f>SUMIFS('user stories'!$G$2:$G$2906,'user stories'!$H$2:$H$2906,$A63,'user stories'!$E$2:$E$2907,AQ$1,'user stories'!$C$2:$C$2906,"accepted")</f>
        <v>#VALUE!</v>
      </c>
      <c r="AR63" t="e">
        <f>SUMIFS('user stories'!$G$2:$G$2906,'user stories'!$H$2:$H$2906,$A63,'user stories'!$E$2:$E$2907,AR$1,'user stories'!$C$2:$C$2906,"accepted")</f>
        <v>#VALUE!</v>
      </c>
      <c r="AS63" t="e">
        <f>SUMIFS('user stories'!$G$2:$G$2906,'user stories'!$H$2:$H$2906,$A63,'user stories'!$E$2:$E$2907,AS$1,'user stories'!$C$2:$C$2906,"accepted")</f>
        <v>#VALUE!</v>
      </c>
      <c r="AT63" t="e">
        <f>SUMIFS('user stories'!$G$2:$G$2906,'user stories'!$H$2:$H$2906,$A63,'user stories'!$E$2:$E$2907,AT$1,'user stories'!$C$2:$C$2906,"accepted")</f>
        <v>#VALUE!</v>
      </c>
      <c r="AU63" t="e">
        <f>SUMIFS('user stories'!$G$2:$G$2906,'user stories'!$H$2:$H$2906,$A63,'user stories'!$E$2:$E$2907,AU$1,'user stories'!$C$2:$C$2906,"accepted")</f>
        <v>#VALUE!</v>
      </c>
      <c r="AV63" t="e">
        <f>SUMIFS('user stories'!$G$2:$G$2906,'user stories'!$H$2:$H$2906,$A63,'user stories'!$E$2:$E$2907,AV$1,'user stories'!$C$2:$C$2906,"accepted")</f>
        <v>#VALUE!</v>
      </c>
      <c r="AW63" t="e">
        <f>SUMIFS('user stories'!$G$2:$G$2906,'user stories'!$H$2:$H$2906,$A63,'user stories'!$E$2:$E$2907,AW$1,'user stories'!$C$2:$C$2906,"accepted")</f>
        <v>#VALUE!</v>
      </c>
      <c r="AX63" t="e">
        <f>SUMIFS('user stories'!$G$2:$G$2906,'user stories'!$H$2:$H$2906,$A63,'user stories'!$E$2:$E$2907,AX$1,'user stories'!$C$2:$C$2906,"accepted")</f>
        <v>#VALUE!</v>
      </c>
      <c r="AY63" t="e">
        <f>SUMIFS('user stories'!$G$2:$G$2906,'user stories'!$H$2:$H$2906,$A63,'user stories'!$E$2:$E$2907,AY$1,'user stories'!$C$2:$C$2906,"accepted")</f>
        <v>#VALUE!</v>
      </c>
      <c r="AZ63" t="e">
        <f>SUMIFS('user stories'!$G$2:$G$2906,'user stories'!$H$2:$H$2906,$A63,'user stories'!$E$2:$E$2907,AZ$1,'user stories'!$C$2:$C$2906,"accepted")</f>
        <v>#VALUE!</v>
      </c>
      <c r="BA63" t="e">
        <f>SUMIFS('user stories'!$G$2:$G$2906,'user stories'!$H$2:$H$2906,$A63,'user stories'!$E$2:$E$2907,BA$1,'user stories'!$C$2:$C$2906,"accepted")</f>
        <v>#VALUE!</v>
      </c>
      <c r="BB63" t="e">
        <f>SUMIFS('user stories'!$G$2:$G$2906,'user stories'!$H$2:$H$2906,$A63,'user stories'!$E$2:$E$2907,BB$1,'user stories'!$C$2:$C$2906,"accepted")</f>
        <v>#VALUE!</v>
      </c>
      <c r="BC63" t="e">
        <f>SUMIFS('user stories'!$G$2:$G$2906,'user stories'!$H$2:$H$2906,$A63,'user stories'!$E$2:$E$2907,BC$1,'user stories'!$C$2:$C$2906,"accepted")</f>
        <v>#VALUE!</v>
      </c>
      <c r="BD63" s="3" t="e">
        <f t="shared" si="0"/>
        <v>#VALUE!</v>
      </c>
    </row>
    <row r="64" spans="1:56">
      <c r="A64" t="s">
        <v>774</v>
      </c>
      <c r="B64" t="e">
        <f>SUMIFS('user stories'!$G$2:$G$2906,'user stories'!$H$2:$H$2906,$A64,'user stories'!$E$2:$E$2907,B$1,'user stories'!$C$2:$C$2906,"accepted")</f>
        <v>#VALUE!</v>
      </c>
      <c r="C64" t="e">
        <f>SUMIFS('user stories'!$G$2:$G$2906,'user stories'!$H$2:$H$2906,$A64,'user stories'!$E$2:$E$2907,C$1,'user stories'!$C$2:$C$2906,"accepted")</f>
        <v>#VALUE!</v>
      </c>
      <c r="D64" t="e">
        <f>SUMIFS('user stories'!$G$2:$G$2906,'user stories'!$H$2:$H$2906,$A64,'user stories'!$E$2:$E$2907,D$1,'user stories'!$C$2:$C$2906,"accepted")</f>
        <v>#VALUE!</v>
      </c>
      <c r="E64" t="e">
        <f>SUMIFS('user stories'!$G$2:$G$2906,'user stories'!$H$2:$H$2906,$A64,'user stories'!$E$2:$E$2907,E$1,'user stories'!$C$2:$C$2906,"accepted")</f>
        <v>#VALUE!</v>
      </c>
      <c r="F64" t="e">
        <f>SUMIFS('user stories'!$G$2:$G$2906,'user stories'!$H$2:$H$2906,$A64,'user stories'!$E$2:$E$2907,F$1,'user stories'!$C$2:$C$2906,"accepted")</f>
        <v>#VALUE!</v>
      </c>
      <c r="G64" t="e">
        <f>SUMIFS('user stories'!$G$2:$G$2906,'user stories'!$H$2:$H$2906,$A64,'user stories'!$E$2:$E$2907,G$1,'user stories'!$C$2:$C$2906,"accepted")</f>
        <v>#VALUE!</v>
      </c>
      <c r="H64" t="e">
        <f>SUMIFS('user stories'!$G$2:$G$2906,'user stories'!$H$2:$H$2906,$A64,'user stories'!$E$2:$E$2907,H$1,'user stories'!$C$2:$C$2906,"accepted")</f>
        <v>#VALUE!</v>
      </c>
      <c r="I64" t="e">
        <f>SUMIFS('user stories'!$G$2:$G$2906,'user stories'!$H$2:$H$2906,$A64,'user stories'!$E$2:$E$2907,I$1,'user stories'!$C$2:$C$2906,"accepted")</f>
        <v>#VALUE!</v>
      </c>
      <c r="J64" t="e">
        <f>SUMIFS('user stories'!$G$2:$G$2906,'user stories'!$H$2:$H$2906,$A64,'user stories'!$E$2:$E$2907,J$1,'user stories'!$C$2:$C$2906,"accepted")</f>
        <v>#VALUE!</v>
      </c>
      <c r="K64" t="e">
        <f>SUMIFS('user stories'!$G$2:$G$2906,'user stories'!$H$2:$H$2906,$A64,'user stories'!$E$2:$E$2907,K$1,'user stories'!$C$2:$C$2906,"accepted")</f>
        <v>#VALUE!</v>
      </c>
      <c r="L64" t="e">
        <f>SUMIFS('user stories'!$G$2:$G$2906,'user stories'!$H$2:$H$2906,$A64,'user stories'!$E$2:$E$2907,L$1,'user stories'!$C$2:$C$2906,"accepted")</f>
        <v>#VALUE!</v>
      </c>
      <c r="M64" t="e">
        <f>SUMIFS('user stories'!$G$2:$G$2906,'user stories'!$H$2:$H$2906,$A64,'user stories'!$E$2:$E$2907,M$1,'user stories'!$C$2:$C$2906,"accepted")</f>
        <v>#VALUE!</v>
      </c>
      <c r="N64" t="e">
        <f>SUMIFS('user stories'!$G$2:$G$2906,'user stories'!$H$2:$H$2906,$A64,'user stories'!$E$2:$E$2907,N$1,'user stories'!$C$2:$C$2906,"accepted")</f>
        <v>#VALUE!</v>
      </c>
      <c r="O64" t="e">
        <f>SUMIFS('user stories'!$G$2:$G$2906,'user stories'!$H$2:$H$2906,$A64,'user stories'!$E$2:$E$2907,O$1,'user stories'!$C$2:$C$2906,"accepted")</f>
        <v>#VALUE!</v>
      </c>
      <c r="P64" t="e">
        <f>SUMIFS('user stories'!$G$2:$G$2906,'user stories'!$H$2:$H$2906,$A64,'user stories'!$E$2:$E$2907,P$1,'user stories'!$C$2:$C$2906,"accepted")</f>
        <v>#VALUE!</v>
      </c>
      <c r="Q64" t="e">
        <f>SUMIFS('user stories'!$G$2:$G$2906,'user stories'!$H$2:$H$2906,$A64,'user stories'!$E$2:$E$2907,Q$1,'user stories'!$C$2:$C$2906,"accepted")</f>
        <v>#VALUE!</v>
      </c>
      <c r="R64" t="e">
        <f>SUMIFS('user stories'!$G$2:$G$2906,'user stories'!$H$2:$H$2906,$A64,'user stories'!$E$2:$E$2907,R$1,'user stories'!$C$2:$C$2906,"accepted")</f>
        <v>#VALUE!</v>
      </c>
      <c r="S64" t="e">
        <f>SUMIFS('user stories'!$G$2:$G$2906,'user stories'!$H$2:$H$2906,$A64,'user stories'!$E$2:$E$2907,S$1,'user stories'!$C$2:$C$2906,"accepted")</f>
        <v>#VALUE!</v>
      </c>
      <c r="T64" t="e">
        <f>SUMIFS('user stories'!$G$2:$G$2906,'user stories'!$H$2:$H$2906,$A64,'user stories'!$E$2:$E$2907,T$1,'user stories'!$C$2:$C$2906,"accepted")</f>
        <v>#VALUE!</v>
      </c>
      <c r="U64" t="e">
        <f>SUMIFS('user stories'!$G$2:$G$2906,'user stories'!$H$2:$H$2906,$A64,'user stories'!$E$2:$E$2907,U$1,'user stories'!$C$2:$C$2906,"accepted")</f>
        <v>#VALUE!</v>
      </c>
      <c r="V64" t="e">
        <f>SUMIFS('user stories'!$G$2:$G$2906,'user stories'!$H$2:$H$2906,$A64,'user stories'!$E$2:$E$2907,V$1,'user stories'!$C$2:$C$2906,"accepted")</f>
        <v>#VALUE!</v>
      </c>
      <c r="W64" t="e">
        <f>SUMIFS('user stories'!$G$2:$G$2906,'user stories'!$H$2:$H$2906,$A64,'user stories'!$E$2:$E$2907,W$1,'user stories'!$C$2:$C$2906,"accepted")</f>
        <v>#VALUE!</v>
      </c>
      <c r="X64" t="e">
        <f>SUMIFS('user stories'!$G$2:$G$2906,'user stories'!$H$2:$H$2906,$A64,'user stories'!$E$2:$E$2907,X$1,'user stories'!$C$2:$C$2906,"accepted")</f>
        <v>#VALUE!</v>
      </c>
      <c r="Y64" t="e">
        <f>SUMIFS('user stories'!$G$2:$G$2906,'user stories'!$H$2:$H$2906,$A64,'user stories'!$E$2:$E$2907,Y$1,'user stories'!$C$2:$C$2906,"accepted")</f>
        <v>#VALUE!</v>
      </c>
      <c r="Z64" t="e">
        <f>SUMIFS('user stories'!$G$2:$G$2906,'user stories'!$H$2:$H$2906,$A64,'user stories'!$E$2:$E$2907,Z$1,'user stories'!$C$2:$C$2906,"accepted")</f>
        <v>#VALUE!</v>
      </c>
      <c r="AA64" t="e">
        <f>SUMIFS('user stories'!$G$2:$G$2906,'user stories'!$H$2:$H$2906,$A64,'user stories'!$E$2:$E$2907,AA$1,'user stories'!$C$2:$C$2906,"accepted")</f>
        <v>#VALUE!</v>
      </c>
      <c r="AB64" t="e">
        <f>SUMIFS('user stories'!$G$2:$G$2906,'user stories'!$H$2:$H$2906,$A64,'user stories'!$E$2:$E$2907,AB$1,'user stories'!$C$2:$C$2906,"accepted")</f>
        <v>#VALUE!</v>
      </c>
      <c r="AC64" t="e">
        <f>SUMIFS('user stories'!$G$2:$G$2906,'user stories'!$H$2:$H$2906,$A64,'user stories'!$E$2:$E$2907,AC$1,'user stories'!$C$2:$C$2906,"accepted")</f>
        <v>#VALUE!</v>
      </c>
      <c r="AD64" t="e">
        <f>SUMIFS('user stories'!$G$2:$G$2906,'user stories'!$H$2:$H$2906,$A64,'user stories'!$E$2:$E$2907,AD$1,'user stories'!$C$2:$C$2906,"accepted")</f>
        <v>#VALUE!</v>
      </c>
      <c r="AE64" t="e">
        <f>SUMIFS('user stories'!$G$2:$G$2906,'user stories'!$H$2:$H$2906,$A64,'user stories'!$E$2:$E$2907,AE$1,'user stories'!$C$2:$C$2906,"accepted")</f>
        <v>#VALUE!</v>
      </c>
      <c r="AF64" t="e">
        <f>SUMIFS('user stories'!$G$2:$G$2906,'user stories'!$H$2:$H$2906,$A64,'user stories'!$E$2:$E$2907,AF$1,'user stories'!$C$2:$C$2906,"accepted")</f>
        <v>#VALUE!</v>
      </c>
      <c r="AG64" t="e">
        <f>SUMIFS('user stories'!$G$2:$G$2906,'user stories'!$H$2:$H$2906,$A64,'user stories'!$E$2:$E$2907,AG$1,'user stories'!$C$2:$C$2906,"accepted")</f>
        <v>#VALUE!</v>
      </c>
      <c r="AH64" t="e">
        <f>SUMIFS('user stories'!$G$2:$G$2906,'user stories'!$H$2:$H$2906,$A64,'user stories'!$E$2:$E$2907,AH$1,'user stories'!$C$2:$C$2906,"accepted")</f>
        <v>#VALUE!</v>
      </c>
      <c r="AI64" t="e">
        <f>SUMIFS('user stories'!$G$2:$G$2906,'user stories'!$H$2:$H$2906,$A64,'user stories'!$E$2:$E$2907,AI$1,'user stories'!$C$2:$C$2906,"accepted")</f>
        <v>#VALUE!</v>
      </c>
      <c r="AJ64" t="e">
        <f>SUMIFS('user stories'!$G$2:$G$2906,'user stories'!$H$2:$H$2906,$A64,'user stories'!$E$2:$E$2907,AJ$1,'user stories'!$C$2:$C$2906,"accepted")</f>
        <v>#VALUE!</v>
      </c>
      <c r="AK64" t="e">
        <f>SUMIFS('user stories'!$G$2:$G$2906,'user stories'!$H$2:$H$2906,$A64,'user stories'!$E$2:$E$2907,AK$1,'user stories'!$C$2:$C$2906,"accepted")</f>
        <v>#VALUE!</v>
      </c>
      <c r="AL64" t="e">
        <f>SUMIFS('user stories'!$G$2:$G$2906,'user stories'!$H$2:$H$2906,$A64,'user stories'!$E$2:$E$2907,AL$1,'user stories'!$C$2:$C$2906,"accepted")</f>
        <v>#VALUE!</v>
      </c>
      <c r="AM64" t="e">
        <f>SUMIFS('user stories'!$G$2:$G$2906,'user stories'!$H$2:$H$2906,$A64,'user stories'!$E$2:$E$2907,AM$1,'user stories'!$C$2:$C$2906,"accepted")</f>
        <v>#VALUE!</v>
      </c>
      <c r="AN64" t="e">
        <f>SUMIFS('user stories'!$G$2:$G$2906,'user stories'!$H$2:$H$2906,$A64,'user stories'!$E$2:$E$2907,AN$1,'user stories'!$C$2:$C$2906,"accepted")</f>
        <v>#VALUE!</v>
      </c>
      <c r="AO64" t="e">
        <f>SUMIFS('user stories'!$G$2:$G$2906,'user stories'!$H$2:$H$2906,$A64,'user stories'!$E$2:$E$2907,AO$1,'user stories'!$C$2:$C$2906,"accepted")</f>
        <v>#VALUE!</v>
      </c>
      <c r="AP64" t="e">
        <f>SUMIFS('user stories'!$G$2:$G$2906,'user stories'!$H$2:$H$2906,$A64,'user stories'!$E$2:$E$2907,AP$1,'user stories'!$C$2:$C$2906,"accepted")</f>
        <v>#VALUE!</v>
      </c>
      <c r="AQ64" t="e">
        <f>SUMIFS('user stories'!$G$2:$G$2906,'user stories'!$H$2:$H$2906,$A64,'user stories'!$E$2:$E$2907,AQ$1,'user stories'!$C$2:$C$2906,"accepted")</f>
        <v>#VALUE!</v>
      </c>
      <c r="AR64" t="e">
        <f>SUMIFS('user stories'!$G$2:$G$2906,'user stories'!$H$2:$H$2906,$A64,'user stories'!$E$2:$E$2907,AR$1,'user stories'!$C$2:$C$2906,"accepted")</f>
        <v>#VALUE!</v>
      </c>
      <c r="AS64" t="e">
        <f>SUMIFS('user stories'!$G$2:$G$2906,'user stories'!$H$2:$H$2906,$A64,'user stories'!$E$2:$E$2907,AS$1,'user stories'!$C$2:$C$2906,"accepted")</f>
        <v>#VALUE!</v>
      </c>
      <c r="AT64" t="e">
        <f>SUMIFS('user stories'!$G$2:$G$2906,'user stories'!$H$2:$H$2906,$A64,'user stories'!$E$2:$E$2907,AT$1,'user stories'!$C$2:$C$2906,"accepted")</f>
        <v>#VALUE!</v>
      </c>
      <c r="AU64" t="e">
        <f>SUMIFS('user stories'!$G$2:$G$2906,'user stories'!$H$2:$H$2906,$A64,'user stories'!$E$2:$E$2907,AU$1,'user stories'!$C$2:$C$2906,"accepted")</f>
        <v>#VALUE!</v>
      </c>
      <c r="AV64" t="e">
        <f>SUMIFS('user stories'!$G$2:$G$2906,'user stories'!$H$2:$H$2906,$A64,'user stories'!$E$2:$E$2907,AV$1,'user stories'!$C$2:$C$2906,"accepted")</f>
        <v>#VALUE!</v>
      </c>
      <c r="AW64" t="e">
        <f>SUMIFS('user stories'!$G$2:$G$2906,'user stories'!$H$2:$H$2906,$A64,'user stories'!$E$2:$E$2907,AW$1,'user stories'!$C$2:$C$2906,"accepted")</f>
        <v>#VALUE!</v>
      </c>
      <c r="AX64" t="e">
        <f>SUMIFS('user stories'!$G$2:$G$2906,'user stories'!$H$2:$H$2906,$A64,'user stories'!$E$2:$E$2907,AX$1,'user stories'!$C$2:$C$2906,"accepted")</f>
        <v>#VALUE!</v>
      </c>
      <c r="AY64" t="e">
        <f>SUMIFS('user stories'!$G$2:$G$2906,'user stories'!$H$2:$H$2906,$A64,'user stories'!$E$2:$E$2907,AY$1,'user stories'!$C$2:$C$2906,"accepted")</f>
        <v>#VALUE!</v>
      </c>
      <c r="AZ64" t="e">
        <f>SUMIFS('user stories'!$G$2:$G$2906,'user stories'!$H$2:$H$2906,$A64,'user stories'!$E$2:$E$2907,AZ$1,'user stories'!$C$2:$C$2906,"accepted")</f>
        <v>#VALUE!</v>
      </c>
      <c r="BA64" t="e">
        <f>SUMIFS('user stories'!$G$2:$G$2906,'user stories'!$H$2:$H$2906,$A64,'user stories'!$E$2:$E$2907,BA$1,'user stories'!$C$2:$C$2906,"accepted")</f>
        <v>#VALUE!</v>
      </c>
      <c r="BB64" t="e">
        <f>SUMIFS('user stories'!$G$2:$G$2906,'user stories'!$H$2:$H$2906,$A64,'user stories'!$E$2:$E$2907,BB$1,'user stories'!$C$2:$C$2906,"accepted")</f>
        <v>#VALUE!</v>
      </c>
      <c r="BC64" t="e">
        <f>SUMIFS('user stories'!$G$2:$G$2906,'user stories'!$H$2:$H$2906,$A64,'user stories'!$E$2:$E$2907,BC$1,'user stories'!$C$2:$C$2906,"accepted")</f>
        <v>#VALUE!</v>
      </c>
      <c r="BD64" s="3" t="e">
        <f t="shared" si="0"/>
        <v>#VALUE!</v>
      </c>
    </row>
    <row r="65" spans="1:56">
      <c r="A65" t="s">
        <v>618</v>
      </c>
      <c r="B65" t="e">
        <f>SUMIFS('user stories'!$G$2:$G$2906,'user stories'!$H$2:$H$2906,$A65,'user stories'!$E$2:$E$2907,B$1,'user stories'!$C$2:$C$2906,"accepted")</f>
        <v>#VALUE!</v>
      </c>
      <c r="C65" t="e">
        <f>SUMIFS('user stories'!$G$2:$G$2906,'user stories'!$H$2:$H$2906,$A65,'user stories'!$E$2:$E$2907,C$1,'user stories'!$C$2:$C$2906,"accepted")</f>
        <v>#VALUE!</v>
      </c>
      <c r="D65" t="e">
        <f>SUMIFS('user stories'!$G$2:$G$2906,'user stories'!$H$2:$H$2906,$A65,'user stories'!$E$2:$E$2907,D$1,'user stories'!$C$2:$C$2906,"accepted")</f>
        <v>#VALUE!</v>
      </c>
      <c r="E65" t="e">
        <f>SUMIFS('user stories'!$G$2:$G$2906,'user stories'!$H$2:$H$2906,$A65,'user stories'!$E$2:$E$2907,E$1,'user stories'!$C$2:$C$2906,"accepted")</f>
        <v>#VALUE!</v>
      </c>
      <c r="F65" t="e">
        <f>SUMIFS('user stories'!$G$2:$G$2906,'user stories'!$H$2:$H$2906,$A65,'user stories'!$E$2:$E$2907,F$1,'user stories'!$C$2:$C$2906,"accepted")</f>
        <v>#VALUE!</v>
      </c>
      <c r="G65" t="e">
        <f>SUMIFS('user stories'!$G$2:$G$2906,'user stories'!$H$2:$H$2906,$A65,'user stories'!$E$2:$E$2907,G$1,'user stories'!$C$2:$C$2906,"accepted")</f>
        <v>#VALUE!</v>
      </c>
      <c r="H65" t="e">
        <f>SUMIFS('user stories'!$G$2:$G$2906,'user stories'!$H$2:$H$2906,$A65,'user stories'!$E$2:$E$2907,H$1,'user stories'!$C$2:$C$2906,"accepted")</f>
        <v>#VALUE!</v>
      </c>
      <c r="I65" t="e">
        <f>SUMIFS('user stories'!$G$2:$G$2906,'user stories'!$H$2:$H$2906,$A65,'user stories'!$E$2:$E$2907,I$1,'user stories'!$C$2:$C$2906,"accepted")</f>
        <v>#VALUE!</v>
      </c>
      <c r="J65" t="e">
        <f>SUMIFS('user stories'!$G$2:$G$2906,'user stories'!$H$2:$H$2906,$A65,'user stories'!$E$2:$E$2907,J$1,'user stories'!$C$2:$C$2906,"accepted")</f>
        <v>#VALUE!</v>
      </c>
      <c r="K65" t="e">
        <f>SUMIFS('user stories'!$G$2:$G$2906,'user stories'!$H$2:$H$2906,$A65,'user stories'!$E$2:$E$2907,K$1,'user stories'!$C$2:$C$2906,"accepted")</f>
        <v>#VALUE!</v>
      </c>
      <c r="L65" t="e">
        <f>SUMIFS('user stories'!$G$2:$G$2906,'user stories'!$H$2:$H$2906,$A65,'user stories'!$E$2:$E$2907,L$1,'user stories'!$C$2:$C$2906,"accepted")</f>
        <v>#VALUE!</v>
      </c>
      <c r="M65" t="e">
        <f>SUMIFS('user stories'!$G$2:$G$2906,'user stories'!$H$2:$H$2906,$A65,'user stories'!$E$2:$E$2907,M$1,'user stories'!$C$2:$C$2906,"accepted")</f>
        <v>#VALUE!</v>
      </c>
      <c r="N65" t="e">
        <f>SUMIFS('user stories'!$G$2:$G$2906,'user stories'!$H$2:$H$2906,$A65,'user stories'!$E$2:$E$2907,N$1,'user stories'!$C$2:$C$2906,"accepted")</f>
        <v>#VALUE!</v>
      </c>
      <c r="O65" t="e">
        <f>SUMIFS('user stories'!$G$2:$G$2906,'user stories'!$H$2:$H$2906,$A65,'user stories'!$E$2:$E$2907,O$1,'user stories'!$C$2:$C$2906,"accepted")</f>
        <v>#VALUE!</v>
      </c>
      <c r="P65" t="e">
        <f>SUMIFS('user stories'!$G$2:$G$2906,'user stories'!$H$2:$H$2906,$A65,'user stories'!$E$2:$E$2907,P$1,'user stories'!$C$2:$C$2906,"accepted")</f>
        <v>#VALUE!</v>
      </c>
      <c r="Q65" t="e">
        <f>SUMIFS('user stories'!$G$2:$G$2906,'user stories'!$H$2:$H$2906,$A65,'user stories'!$E$2:$E$2907,Q$1,'user stories'!$C$2:$C$2906,"accepted")</f>
        <v>#VALUE!</v>
      </c>
      <c r="R65" t="e">
        <f>SUMIFS('user stories'!$G$2:$G$2906,'user stories'!$H$2:$H$2906,$A65,'user stories'!$E$2:$E$2907,R$1,'user stories'!$C$2:$C$2906,"accepted")</f>
        <v>#VALUE!</v>
      </c>
      <c r="S65" t="e">
        <f>SUMIFS('user stories'!$G$2:$G$2906,'user stories'!$H$2:$H$2906,$A65,'user stories'!$E$2:$E$2907,S$1,'user stories'!$C$2:$C$2906,"accepted")</f>
        <v>#VALUE!</v>
      </c>
      <c r="T65" t="e">
        <f>SUMIFS('user stories'!$G$2:$G$2906,'user stories'!$H$2:$H$2906,$A65,'user stories'!$E$2:$E$2907,T$1,'user stories'!$C$2:$C$2906,"accepted")</f>
        <v>#VALUE!</v>
      </c>
      <c r="U65" t="e">
        <f>SUMIFS('user stories'!$G$2:$G$2906,'user stories'!$H$2:$H$2906,$A65,'user stories'!$E$2:$E$2907,U$1,'user stories'!$C$2:$C$2906,"accepted")</f>
        <v>#VALUE!</v>
      </c>
      <c r="V65" t="e">
        <f>SUMIFS('user stories'!$G$2:$G$2906,'user stories'!$H$2:$H$2906,$A65,'user stories'!$E$2:$E$2907,V$1,'user stories'!$C$2:$C$2906,"accepted")</f>
        <v>#VALUE!</v>
      </c>
      <c r="W65" t="e">
        <f>SUMIFS('user stories'!$G$2:$G$2906,'user stories'!$H$2:$H$2906,$A65,'user stories'!$E$2:$E$2907,W$1,'user stories'!$C$2:$C$2906,"accepted")</f>
        <v>#VALUE!</v>
      </c>
      <c r="X65" t="e">
        <f>SUMIFS('user stories'!$G$2:$G$2906,'user stories'!$H$2:$H$2906,$A65,'user stories'!$E$2:$E$2907,X$1,'user stories'!$C$2:$C$2906,"accepted")</f>
        <v>#VALUE!</v>
      </c>
      <c r="Y65" t="e">
        <f>SUMIFS('user stories'!$G$2:$G$2906,'user stories'!$H$2:$H$2906,$A65,'user stories'!$E$2:$E$2907,Y$1,'user stories'!$C$2:$C$2906,"accepted")</f>
        <v>#VALUE!</v>
      </c>
      <c r="Z65" t="e">
        <f>SUMIFS('user stories'!$G$2:$G$2906,'user stories'!$H$2:$H$2906,$A65,'user stories'!$E$2:$E$2907,Z$1,'user stories'!$C$2:$C$2906,"accepted")</f>
        <v>#VALUE!</v>
      </c>
      <c r="AA65" t="e">
        <f>SUMIFS('user stories'!$G$2:$G$2906,'user stories'!$H$2:$H$2906,$A65,'user stories'!$E$2:$E$2907,AA$1,'user stories'!$C$2:$C$2906,"accepted")</f>
        <v>#VALUE!</v>
      </c>
      <c r="AB65" t="e">
        <f>SUMIFS('user stories'!$G$2:$G$2906,'user stories'!$H$2:$H$2906,$A65,'user stories'!$E$2:$E$2907,AB$1,'user stories'!$C$2:$C$2906,"accepted")</f>
        <v>#VALUE!</v>
      </c>
      <c r="AC65" t="e">
        <f>SUMIFS('user stories'!$G$2:$G$2906,'user stories'!$H$2:$H$2906,$A65,'user stories'!$E$2:$E$2907,AC$1,'user stories'!$C$2:$C$2906,"accepted")</f>
        <v>#VALUE!</v>
      </c>
      <c r="AD65" t="e">
        <f>SUMIFS('user stories'!$G$2:$G$2906,'user stories'!$H$2:$H$2906,$A65,'user stories'!$E$2:$E$2907,AD$1,'user stories'!$C$2:$C$2906,"accepted")</f>
        <v>#VALUE!</v>
      </c>
      <c r="AE65" t="e">
        <f>SUMIFS('user stories'!$G$2:$G$2906,'user stories'!$H$2:$H$2906,$A65,'user stories'!$E$2:$E$2907,AE$1,'user stories'!$C$2:$C$2906,"accepted")</f>
        <v>#VALUE!</v>
      </c>
      <c r="AF65" t="e">
        <f>SUMIFS('user stories'!$G$2:$G$2906,'user stories'!$H$2:$H$2906,$A65,'user stories'!$E$2:$E$2907,AF$1,'user stories'!$C$2:$C$2906,"accepted")</f>
        <v>#VALUE!</v>
      </c>
      <c r="AG65" t="e">
        <f>SUMIFS('user stories'!$G$2:$G$2906,'user stories'!$H$2:$H$2906,$A65,'user stories'!$E$2:$E$2907,AG$1,'user stories'!$C$2:$C$2906,"accepted")</f>
        <v>#VALUE!</v>
      </c>
      <c r="AH65" t="e">
        <f>SUMIFS('user stories'!$G$2:$G$2906,'user stories'!$H$2:$H$2906,$A65,'user stories'!$E$2:$E$2907,AH$1,'user stories'!$C$2:$C$2906,"accepted")</f>
        <v>#VALUE!</v>
      </c>
      <c r="AI65" t="e">
        <f>SUMIFS('user stories'!$G$2:$G$2906,'user stories'!$H$2:$H$2906,$A65,'user stories'!$E$2:$E$2907,AI$1,'user stories'!$C$2:$C$2906,"accepted")</f>
        <v>#VALUE!</v>
      </c>
      <c r="AJ65" t="e">
        <f>SUMIFS('user stories'!$G$2:$G$2906,'user stories'!$H$2:$H$2906,$A65,'user stories'!$E$2:$E$2907,AJ$1,'user stories'!$C$2:$C$2906,"accepted")</f>
        <v>#VALUE!</v>
      </c>
      <c r="AK65" t="e">
        <f>SUMIFS('user stories'!$G$2:$G$2906,'user stories'!$H$2:$H$2906,$A65,'user stories'!$E$2:$E$2907,AK$1,'user stories'!$C$2:$C$2906,"accepted")</f>
        <v>#VALUE!</v>
      </c>
      <c r="AL65" t="e">
        <f>SUMIFS('user stories'!$G$2:$G$2906,'user stories'!$H$2:$H$2906,$A65,'user stories'!$E$2:$E$2907,AL$1,'user stories'!$C$2:$C$2906,"accepted")</f>
        <v>#VALUE!</v>
      </c>
      <c r="AM65" t="e">
        <f>SUMIFS('user stories'!$G$2:$G$2906,'user stories'!$H$2:$H$2906,$A65,'user stories'!$E$2:$E$2907,AM$1,'user stories'!$C$2:$C$2906,"accepted")</f>
        <v>#VALUE!</v>
      </c>
      <c r="AN65" t="e">
        <f>SUMIFS('user stories'!$G$2:$G$2906,'user stories'!$H$2:$H$2906,$A65,'user stories'!$E$2:$E$2907,AN$1,'user stories'!$C$2:$C$2906,"accepted")</f>
        <v>#VALUE!</v>
      </c>
      <c r="AO65" t="e">
        <f>SUMIFS('user stories'!$G$2:$G$2906,'user stories'!$H$2:$H$2906,$A65,'user stories'!$E$2:$E$2907,AO$1,'user stories'!$C$2:$C$2906,"accepted")</f>
        <v>#VALUE!</v>
      </c>
      <c r="AP65" t="e">
        <f>SUMIFS('user stories'!$G$2:$G$2906,'user stories'!$H$2:$H$2906,$A65,'user stories'!$E$2:$E$2907,AP$1,'user stories'!$C$2:$C$2906,"accepted")</f>
        <v>#VALUE!</v>
      </c>
      <c r="AQ65" t="e">
        <f>SUMIFS('user stories'!$G$2:$G$2906,'user stories'!$H$2:$H$2906,$A65,'user stories'!$E$2:$E$2907,AQ$1,'user stories'!$C$2:$C$2906,"accepted")</f>
        <v>#VALUE!</v>
      </c>
      <c r="AR65" t="e">
        <f>SUMIFS('user stories'!$G$2:$G$2906,'user stories'!$H$2:$H$2906,$A65,'user stories'!$E$2:$E$2907,AR$1,'user stories'!$C$2:$C$2906,"accepted")</f>
        <v>#VALUE!</v>
      </c>
      <c r="AS65" t="e">
        <f>SUMIFS('user stories'!$G$2:$G$2906,'user stories'!$H$2:$H$2906,$A65,'user stories'!$E$2:$E$2907,AS$1,'user stories'!$C$2:$C$2906,"accepted")</f>
        <v>#VALUE!</v>
      </c>
      <c r="AT65" t="e">
        <f>SUMIFS('user stories'!$G$2:$G$2906,'user stories'!$H$2:$H$2906,$A65,'user stories'!$E$2:$E$2907,AT$1,'user stories'!$C$2:$C$2906,"accepted")</f>
        <v>#VALUE!</v>
      </c>
      <c r="AU65" t="e">
        <f>SUMIFS('user stories'!$G$2:$G$2906,'user stories'!$H$2:$H$2906,$A65,'user stories'!$E$2:$E$2907,AU$1,'user stories'!$C$2:$C$2906,"accepted")</f>
        <v>#VALUE!</v>
      </c>
      <c r="AV65" t="e">
        <f>SUMIFS('user stories'!$G$2:$G$2906,'user stories'!$H$2:$H$2906,$A65,'user stories'!$E$2:$E$2907,AV$1,'user stories'!$C$2:$C$2906,"accepted")</f>
        <v>#VALUE!</v>
      </c>
      <c r="AW65" t="e">
        <f>SUMIFS('user stories'!$G$2:$G$2906,'user stories'!$H$2:$H$2906,$A65,'user stories'!$E$2:$E$2907,AW$1,'user stories'!$C$2:$C$2906,"accepted")</f>
        <v>#VALUE!</v>
      </c>
      <c r="AX65" t="e">
        <f>SUMIFS('user stories'!$G$2:$G$2906,'user stories'!$H$2:$H$2906,$A65,'user stories'!$E$2:$E$2907,AX$1,'user stories'!$C$2:$C$2906,"accepted")</f>
        <v>#VALUE!</v>
      </c>
      <c r="AY65" t="e">
        <f>SUMIFS('user stories'!$G$2:$G$2906,'user stories'!$H$2:$H$2906,$A65,'user stories'!$E$2:$E$2907,AY$1,'user stories'!$C$2:$C$2906,"accepted")</f>
        <v>#VALUE!</v>
      </c>
      <c r="AZ65" t="e">
        <f>SUMIFS('user stories'!$G$2:$G$2906,'user stories'!$H$2:$H$2906,$A65,'user stories'!$E$2:$E$2907,AZ$1,'user stories'!$C$2:$C$2906,"accepted")</f>
        <v>#VALUE!</v>
      </c>
      <c r="BA65" t="e">
        <f>SUMIFS('user stories'!$G$2:$G$2906,'user stories'!$H$2:$H$2906,$A65,'user stories'!$E$2:$E$2907,BA$1,'user stories'!$C$2:$C$2906,"accepted")</f>
        <v>#VALUE!</v>
      </c>
      <c r="BB65" t="e">
        <f>SUMIFS('user stories'!$G$2:$G$2906,'user stories'!$H$2:$H$2906,$A65,'user stories'!$E$2:$E$2907,BB$1,'user stories'!$C$2:$C$2906,"accepted")</f>
        <v>#VALUE!</v>
      </c>
      <c r="BC65" t="e">
        <f>SUMIFS('user stories'!$G$2:$G$2906,'user stories'!$H$2:$H$2906,$A65,'user stories'!$E$2:$E$2907,BC$1,'user stories'!$C$2:$C$2906,"accepted")</f>
        <v>#VALUE!</v>
      </c>
      <c r="BD65" s="3" t="e">
        <f t="shared" si="0"/>
        <v>#VALUE!</v>
      </c>
    </row>
    <row r="66" spans="1:56">
      <c r="A66" t="s">
        <v>119</v>
      </c>
      <c r="B66" t="e">
        <f>SUMIFS('user stories'!$G$2:$G$2906,'user stories'!$H$2:$H$2906,$A66,'user stories'!$E$2:$E$2907,B$1,'user stories'!$C$2:$C$2906,"accepted")</f>
        <v>#VALUE!</v>
      </c>
      <c r="C66" t="e">
        <f>SUMIFS('user stories'!$G$2:$G$2906,'user stories'!$H$2:$H$2906,$A66,'user stories'!$E$2:$E$2907,C$1,'user stories'!$C$2:$C$2906,"accepted")</f>
        <v>#VALUE!</v>
      </c>
      <c r="D66" t="e">
        <f>SUMIFS('user stories'!$G$2:$G$2906,'user stories'!$H$2:$H$2906,$A66,'user stories'!$E$2:$E$2907,D$1,'user stories'!$C$2:$C$2906,"accepted")</f>
        <v>#VALUE!</v>
      </c>
      <c r="E66" t="e">
        <f>SUMIFS('user stories'!$G$2:$G$2906,'user stories'!$H$2:$H$2906,$A66,'user stories'!$E$2:$E$2907,E$1,'user stories'!$C$2:$C$2906,"accepted")</f>
        <v>#VALUE!</v>
      </c>
      <c r="F66" t="e">
        <f>SUMIFS('user stories'!$G$2:$G$2906,'user stories'!$H$2:$H$2906,$A66,'user stories'!$E$2:$E$2907,F$1,'user stories'!$C$2:$C$2906,"accepted")</f>
        <v>#VALUE!</v>
      </c>
      <c r="G66" t="e">
        <f>SUMIFS('user stories'!$G$2:$G$2906,'user stories'!$H$2:$H$2906,$A66,'user stories'!$E$2:$E$2907,G$1,'user stories'!$C$2:$C$2906,"accepted")</f>
        <v>#VALUE!</v>
      </c>
      <c r="H66" t="e">
        <f>SUMIFS('user stories'!$G$2:$G$2906,'user stories'!$H$2:$H$2906,$A66,'user stories'!$E$2:$E$2907,H$1,'user stories'!$C$2:$C$2906,"accepted")</f>
        <v>#VALUE!</v>
      </c>
      <c r="I66" t="e">
        <f>SUMIFS('user stories'!$G$2:$G$2906,'user stories'!$H$2:$H$2906,$A66,'user stories'!$E$2:$E$2907,I$1,'user stories'!$C$2:$C$2906,"accepted")</f>
        <v>#VALUE!</v>
      </c>
      <c r="J66" t="e">
        <f>SUMIFS('user stories'!$G$2:$G$2906,'user stories'!$H$2:$H$2906,$A66,'user stories'!$E$2:$E$2907,J$1,'user stories'!$C$2:$C$2906,"accepted")</f>
        <v>#VALUE!</v>
      </c>
      <c r="K66" t="e">
        <f>SUMIFS('user stories'!$G$2:$G$2906,'user stories'!$H$2:$H$2906,$A66,'user stories'!$E$2:$E$2907,K$1,'user stories'!$C$2:$C$2906,"accepted")</f>
        <v>#VALUE!</v>
      </c>
      <c r="L66" t="e">
        <f>SUMIFS('user stories'!$G$2:$G$2906,'user stories'!$H$2:$H$2906,$A66,'user stories'!$E$2:$E$2907,L$1,'user stories'!$C$2:$C$2906,"accepted")</f>
        <v>#VALUE!</v>
      </c>
      <c r="M66" t="e">
        <f>SUMIFS('user stories'!$G$2:$G$2906,'user stories'!$H$2:$H$2906,$A66,'user stories'!$E$2:$E$2907,M$1,'user stories'!$C$2:$C$2906,"accepted")</f>
        <v>#VALUE!</v>
      </c>
      <c r="N66" t="e">
        <f>SUMIFS('user stories'!$G$2:$G$2906,'user stories'!$H$2:$H$2906,$A66,'user stories'!$E$2:$E$2907,N$1,'user stories'!$C$2:$C$2906,"accepted")</f>
        <v>#VALUE!</v>
      </c>
      <c r="O66" t="e">
        <f>SUMIFS('user stories'!$G$2:$G$2906,'user stories'!$H$2:$H$2906,$A66,'user stories'!$E$2:$E$2907,O$1,'user stories'!$C$2:$C$2906,"accepted")</f>
        <v>#VALUE!</v>
      </c>
      <c r="P66" t="e">
        <f>SUMIFS('user stories'!$G$2:$G$2906,'user stories'!$H$2:$H$2906,$A66,'user stories'!$E$2:$E$2907,P$1,'user stories'!$C$2:$C$2906,"accepted")</f>
        <v>#VALUE!</v>
      </c>
      <c r="Q66" t="e">
        <f>SUMIFS('user stories'!$G$2:$G$2906,'user stories'!$H$2:$H$2906,$A66,'user stories'!$E$2:$E$2907,Q$1,'user stories'!$C$2:$C$2906,"accepted")</f>
        <v>#VALUE!</v>
      </c>
      <c r="R66" t="e">
        <f>SUMIFS('user stories'!$G$2:$G$2906,'user stories'!$H$2:$H$2906,$A66,'user stories'!$E$2:$E$2907,R$1,'user stories'!$C$2:$C$2906,"accepted")</f>
        <v>#VALUE!</v>
      </c>
      <c r="S66" t="e">
        <f>SUMIFS('user stories'!$G$2:$G$2906,'user stories'!$H$2:$H$2906,$A66,'user stories'!$E$2:$E$2907,S$1,'user stories'!$C$2:$C$2906,"accepted")</f>
        <v>#VALUE!</v>
      </c>
      <c r="T66" t="e">
        <f>SUMIFS('user stories'!$G$2:$G$2906,'user stories'!$H$2:$H$2906,$A66,'user stories'!$E$2:$E$2907,T$1,'user stories'!$C$2:$C$2906,"accepted")</f>
        <v>#VALUE!</v>
      </c>
      <c r="U66" t="e">
        <f>SUMIFS('user stories'!$G$2:$G$2906,'user stories'!$H$2:$H$2906,$A66,'user stories'!$E$2:$E$2907,U$1,'user stories'!$C$2:$C$2906,"accepted")</f>
        <v>#VALUE!</v>
      </c>
      <c r="V66" t="e">
        <f>SUMIFS('user stories'!$G$2:$G$2906,'user stories'!$H$2:$H$2906,$A66,'user stories'!$E$2:$E$2907,V$1,'user stories'!$C$2:$C$2906,"accepted")</f>
        <v>#VALUE!</v>
      </c>
      <c r="W66" t="e">
        <f>SUMIFS('user stories'!$G$2:$G$2906,'user stories'!$H$2:$H$2906,$A66,'user stories'!$E$2:$E$2907,W$1,'user stories'!$C$2:$C$2906,"accepted")</f>
        <v>#VALUE!</v>
      </c>
      <c r="X66" t="e">
        <f>SUMIFS('user stories'!$G$2:$G$2906,'user stories'!$H$2:$H$2906,$A66,'user stories'!$E$2:$E$2907,X$1,'user stories'!$C$2:$C$2906,"accepted")</f>
        <v>#VALUE!</v>
      </c>
      <c r="Y66" t="e">
        <f>SUMIFS('user stories'!$G$2:$G$2906,'user stories'!$H$2:$H$2906,$A66,'user stories'!$E$2:$E$2907,Y$1,'user stories'!$C$2:$C$2906,"accepted")</f>
        <v>#VALUE!</v>
      </c>
      <c r="Z66" t="e">
        <f>SUMIFS('user stories'!$G$2:$G$2906,'user stories'!$H$2:$H$2906,$A66,'user stories'!$E$2:$E$2907,Z$1,'user stories'!$C$2:$C$2906,"accepted")</f>
        <v>#VALUE!</v>
      </c>
      <c r="AA66" t="e">
        <f>SUMIFS('user stories'!$G$2:$G$2906,'user stories'!$H$2:$H$2906,$A66,'user stories'!$E$2:$E$2907,AA$1,'user stories'!$C$2:$C$2906,"accepted")</f>
        <v>#VALUE!</v>
      </c>
      <c r="AB66" t="e">
        <f>SUMIFS('user stories'!$G$2:$G$2906,'user stories'!$H$2:$H$2906,$A66,'user stories'!$E$2:$E$2907,AB$1,'user stories'!$C$2:$C$2906,"accepted")</f>
        <v>#VALUE!</v>
      </c>
      <c r="AC66" t="e">
        <f>SUMIFS('user stories'!$G$2:$G$2906,'user stories'!$H$2:$H$2906,$A66,'user stories'!$E$2:$E$2907,AC$1,'user stories'!$C$2:$C$2906,"accepted")</f>
        <v>#VALUE!</v>
      </c>
      <c r="AD66" t="e">
        <f>SUMIFS('user stories'!$G$2:$G$2906,'user stories'!$H$2:$H$2906,$A66,'user stories'!$E$2:$E$2907,AD$1,'user stories'!$C$2:$C$2906,"accepted")</f>
        <v>#VALUE!</v>
      </c>
      <c r="AE66" t="e">
        <f>SUMIFS('user stories'!$G$2:$G$2906,'user stories'!$H$2:$H$2906,$A66,'user stories'!$E$2:$E$2907,AE$1,'user stories'!$C$2:$C$2906,"accepted")</f>
        <v>#VALUE!</v>
      </c>
      <c r="AF66" t="e">
        <f>SUMIFS('user stories'!$G$2:$G$2906,'user stories'!$H$2:$H$2906,$A66,'user stories'!$E$2:$E$2907,AF$1,'user stories'!$C$2:$C$2906,"accepted")</f>
        <v>#VALUE!</v>
      </c>
      <c r="AG66" t="e">
        <f>SUMIFS('user stories'!$G$2:$G$2906,'user stories'!$H$2:$H$2906,$A66,'user stories'!$E$2:$E$2907,AG$1,'user stories'!$C$2:$C$2906,"accepted")</f>
        <v>#VALUE!</v>
      </c>
      <c r="AH66" t="e">
        <f>SUMIFS('user stories'!$G$2:$G$2906,'user stories'!$H$2:$H$2906,$A66,'user stories'!$E$2:$E$2907,AH$1,'user stories'!$C$2:$C$2906,"accepted")</f>
        <v>#VALUE!</v>
      </c>
      <c r="AI66" t="e">
        <f>SUMIFS('user stories'!$G$2:$G$2906,'user stories'!$H$2:$H$2906,$A66,'user stories'!$E$2:$E$2907,AI$1,'user stories'!$C$2:$C$2906,"accepted")</f>
        <v>#VALUE!</v>
      </c>
      <c r="AJ66" t="e">
        <f>SUMIFS('user stories'!$G$2:$G$2906,'user stories'!$H$2:$H$2906,$A66,'user stories'!$E$2:$E$2907,AJ$1,'user stories'!$C$2:$C$2906,"accepted")</f>
        <v>#VALUE!</v>
      </c>
      <c r="AK66" t="e">
        <f>SUMIFS('user stories'!$G$2:$G$2906,'user stories'!$H$2:$H$2906,$A66,'user stories'!$E$2:$E$2907,AK$1,'user stories'!$C$2:$C$2906,"accepted")</f>
        <v>#VALUE!</v>
      </c>
      <c r="AL66" t="e">
        <f>SUMIFS('user stories'!$G$2:$G$2906,'user stories'!$H$2:$H$2906,$A66,'user stories'!$E$2:$E$2907,AL$1,'user stories'!$C$2:$C$2906,"accepted")</f>
        <v>#VALUE!</v>
      </c>
      <c r="AM66" t="e">
        <f>SUMIFS('user stories'!$G$2:$G$2906,'user stories'!$H$2:$H$2906,$A66,'user stories'!$E$2:$E$2907,AM$1,'user stories'!$C$2:$C$2906,"accepted")</f>
        <v>#VALUE!</v>
      </c>
      <c r="AN66" t="e">
        <f>SUMIFS('user stories'!$G$2:$G$2906,'user stories'!$H$2:$H$2906,$A66,'user stories'!$E$2:$E$2907,AN$1,'user stories'!$C$2:$C$2906,"accepted")</f>
        <v>#VALUE!</v>
      </c>
      <c r="AO66" t="e">
        <f>SUMIFS('user stories'!$G$2:$G$2906,'user stories'!$H$2:$H$2906,$A66,'user stories'!$E$2:$E$2907,AO$1,'user stories'!$C$2:$C$2906,"accepted")</f>
        <v>#VALUE!</v>
      </c>
      <c r="AP66" t="e">
        <f>SUMIFS('user stories'!$G$2:$G$2906,'user stories'!$H$2:$H$2906,$A66,'user stories'!$E$2:$E$2907,AP$1,'user stories'!$C$2:$C$2906,"accepted")</f>
        <v>#VALUE!</v>
      </c>
      <c r="AQ66" t="e">
        <f>SUMIFS('user stories'!$G$2:$G$2906,'user stories'!$H$2:$H$2906,$A66,'user stories'!$E$2:$E$2907,AQ$1,'user stories'!$C$2:$C$2906,"accepted")</f>
        <v>#VALUE!</v>
      </c>
      <c r="AR66" t="e">
        <f>SUMIFS('user stories'!$G$2:$G$2906,'user stories'!$H$2:$H$2906,$A66,'user stories'!$E$2:$E$2907,AR$1,'user stories'!$C$2:$C$2906,"accepted")</f>
        <v>#VALUE!</v>
      </c>
      <c r="AS66" t="e">
        <f>SUMIFS('user stories'!$G$2:$G$2906,'user stories'!$H$2:$H$2906,$A66,'user stories'!$E$2:$E$2907,AS$1,'user stories'!$C$2:$C$2906,"accepted")</f>
        <v>#VALUE!</v>
      </c>
      <c r="AT66" t="e">
        <f>SUMIFS('user stories'!$G$2:$G$2906,'user stories'!$H$2:$H$2906,$A66,'user stories'!$E$2:$E$2907,AT$1,'user stories'!$C$2:$C$2906,"accepted")</f>
        <v>#VALUE!</v>
      </c>
      <c r="AU66" t="e">
        <f>SUMIFS('user stories'!$G$2:$G$2906,'user stories'!$H$2:$H$2906,$A66,'user stories'!$E$2:$E$2907,AU$1,'user stories'!$C$2:$C$2906,"accepted")</f>
        <v>#VALUE!</v>
      </c>
      <c r="AV66" t="e">
        <f>SUMIFS('user stories'!$G$2:$G$2906,'user stories'!$H$2:$H$2906,$A66,'user stories'!$E$2:$E$2907,AV$1,'user stories'!$C$2:$C$2906,"accepted")</f>
        <v>#VALUE!</v>
      </c>
      <c r="AW66" t="e">
        <f>SUMIFS('user stories'!$G$2:$G$2906,'user stories'!$H$2:$H$2906,$A66,'user stories'!$E$2:$E$2907,AW$1,'user stories'!$C$2:$C$2906,"accepted")</f>
        <v>#VALUE!</v>
      </c>
      <c r="AX66" t="e">
        <f>SUMIFS('user stories'!$G$2:$G$2906,'user stories'!$H$2:$H$2906,$A66,'user stories'!$E$2:$E$2907,AX$1,'user stories'!$C$2:$C$2906,"accepted")</f>
        <v>#VALUE!</v>
      </c>
      <c r="AY66" t="e">
        <f>SUMIFS('user stories'!$G$2:$G$2906,'user stories'!$H$2:$H$2906,$A66,'user stories'!$E$2:$E$2907,AY$1,'user stories'!$C$2:$C$2906,"accepted")</f>
        <v>#VALUE!</v>
      </c>
      <c r="AZ66" t="e">
        <f>SUMIFS('user stories'!$G$2:$G$2906,'user stories'!$H$2:$H$2906,$A66,'user stories'!$E$2:$E$2907,AZ$1,'user stories'!$C$2:$C$2906,"accepted")</f>
        <v>#VALUE!</v>
      </c>
      <c r="BA66" t="e">
        <f>SUMIFS('user stories'!$G$2:$G$2906,'user stories'!$H$2:$H$2906,$A66,'user stories'!$E$2:$E$2907,BA$1,'user stories'!$C$2:$C$2906,"accepted")</f>
        <v>#VALUE!</v>
      </c>
      <c r="BB66" t="e">
        <f>SUMIFS('user stories'!$G$2:$G$2906,'user stories'!$H$2:$H$2906,$A66,'user stories'!$E$2:$E$2907,BB$1,'user stories'!$C$2:$C$2906,"accepted")</f>
        <v>#VALUE!</v>
      </c>
      <c r="BC66" t="e">
        <f>SUMIFS('user stories'!$G$2:$G$2906,'user stories'!$H$2:$H$2906,$A66,'user stories'!$E$2:$E$2907,BC$1,'user stories'!$C$2:$C$2906,"accepted")</f>
        <v>#VALUE!</v>
      </c>
      <c r="BD66" s="3" t="e">
        <f t="shared" ref="BD66:BD129" si="1">SUM(B66:BC66)</f>
        <v>#VALUE!</v>
      </c>
    </row>
    <row r="67" spans="1:56">
      <c r="A67" t="s">
        <v>763</v>
      </c>
      <c r="B67" t="e">
        <f>SUMIFS('user stories'!$G$2:$G$2906,'user stories'!$H$2:$H$2906,$A67,'user stories'!$E$2:$E$2907,B$1,'user stories'!$C$2:$C$2906,"accepted")</f>
        <v>#VALUE!</v>
      </c>
      <c r="C67" t="e">
        <f>SUMIFS('user stories'!$G$2:$G$2906,'user stories'!$H$2:$H$2906,$A67,'user stories'!$E$2:$E$2907,C$1,'user stories'!$C$2:$C$2906,"accepted")</f>
        <v>#VALUE!</v>
      </c>
      <c r="D67" t="e">
        <f>SUMIFS('user stories'!$G$2:$G$2906,'user stories'!$H$2:$H$2906,$A67,'user stories'!$E$2:$E$2907,D$1,'user stories'!$C$2:$C$2906,"accepted")</f>
        <v>#VALUE!</v>
      </c>
      <c r="E67" t="e">
        <f>SUMIFS('user stories'!$G$2:$G$2906,'user stories'!$H$2:$H$2906,$A67,'user stories'!$E$2:$E$2907,E$1,'user stories'!$C$2:$C$2906,"accepted")</f>
        <v>#VALUE!</v>
      </c>
      <c r="F67" t="e">
        <f>SUMIFS('user stories'!$G$2:$G$2906,'user stories'!$H$2:$H$2906,$A67,'user stories'!$E$2:$E$2907,F$1,'user stories'!$C$2:$C$2906,"accepted")</f>
        <v>#VALUE!</v>
      </c>
      <c r="G67" t="e">
        <f>SUMIFS('user stories'!$G$2:$G$2906,'user stories'!$H$2:$H$2906,$A67,'user stories'!$E$2:$E$2907,G$1,'user stories'!$C$2:$C$2906,"accepted")</f>
        <v>#VALUE!</v>
      </c>
      <c r="H67" t="e">
        <f>SUMIFS('user stories'!$G$2:$G$2906,'user stories'!$H$2:$H$2906,$A67,'user stories'!$E$2:$E$2907,H$1,'user stories'!$C$2:$C$2906,"accepted")</f>
        <v>#VALUE!</v>
      </c>
      <c r="I67" t="e">
        <f>SUMIFS('user stories'!$G$2:$G$2906,'user stories'!$H$2:$H$2906,$A67,'user stories'!$E$2:$E$2907,I$1,'user stories'!$C$2:$C$2906,"accepted")</f>
        <v>#VALUE!</v>
      </c>
      <c r="J67" t="e">
        <f>SUMIFS('user stories'!$G$2:$G$2906,'user stories'!$H$2:$H$2906,$A67,'user stories'!$E$2:$E$2907,J$1,'user stories'!$C$2:$C$2906,"accepted")</f>
        <v>#VALUE!</v>
      </c>
      <c r="K67" t="e">
        <f>SUMIFS('user stories'!$G$2:$G$2906,'user stories'!$H$2:$H$2906,$A67,'user stories'!$E$2:$E$2907,K$1,'user stories'!$C$2:$C$2906,"accepted")</f>
        <v>#VALUE!</v>
      </c>
      <c r="L67" t="e">
        <f>SUMIFS('user stories'!$G$2:$G$2906,'user stories'!$H$2:$H$2906,$A67,'user stories'!$E$2:$E$2907,L$1,'user stories'!$C$2:$C$2906,"accepted")</f>
        <v>#VALUE!</v>
      </c>
      <c r="M67" t="e">
        <f>SUMIFS('user stories'!$G$2:$G$2906,'user stories'!$H$2:$H$2906,$A67,'user stories'!$E$2:$E$2907,M$1,'user stories'!$C$2:$C$2906,"accepted")</f>
        <v>#VALUE!</v>
      </c>
      <c r="N67" t="e">
        <f>SUMIFS('user stories'!$G$2:$G$2906,'user stories'!$H$2:$H$2906,$A67,'user stories'!$E$2:$E$2907,N$1,'user stories'!$C$2:$C$2906,"accepted")</f>
        <v>#VALUE!</v>
      </c>
      <c r="O67" t="e">
        <f>SUMIFS('user stories'!$G$2:$G$2906,'user stories'!$H$2:$H$2906,$A67,'user stories'!$E$2:$E$2907,O$1,'user stories'!$C$2:$C$2906,"accepted")</f>
        <v>#VALUE!</v>
      </c>
      <c r="P67" t="e">
        <f>SUMIFS('user stories'!$G$2:$G$2906,'user stories'!$H$2:$H$2906,$A67,'user stories'!$E$2:$E$2907,P$1,'user stories'!$C$2:$C$2906,"accepted")</f>
        <v>#VALUE!</v>
      </c>
      <c r="Q67" t="e">
        <f>SUMIFS('user stories'!$G$2:$G$2906,'user stories'!$H$2:$H$2906,$A67,'user stories'!$E$2:$E$2907,Q$1,'user stories'!$C$2:$C$2906,"accepted")</f>
        <v>#VALUE!</v>
      </c>
      <c r="R67" t="e">
        <f>SUMIFS('user stories'!$G$2:$G$2906,'user stories'!$H$2:$H$2906,$A67,'user stories'!$E$2:$E$2907,R$1,'user stories'!$C$2:$C$2906,"accepted")</f>
        <v>#VALUE!</v>
      </c>
      <c r="S67" t="e">
        <f>SUMIFS('user stories'!$G$2:$G$2906,'user stories'!$H$2:$H$2906,$A67,'user stories'!$E$2:$E$2907,S$1,'user stories'!$C$2:$C$2906,"accepted")</f>
        <v>#VALUE!</v>
      </c>
      <c r="T67" t="e">
        <f>SUMIFS('user stories'!$G$2:$G$2906,'user stories'!$H$2:$H$2906,$A67,'user stories'!$E$2:$E$2907,T$1,'user stories'!$C$2:$C$2906,"accepted")</f>
        <v>#VALUE!</v>
      </c>
      <c r="U67" t="e">
        <f>SUMIFS('user stories'!$G$2:$G$2906,'user stories'!$H$2:$H$2906,$A67,'user stories'!$E$2:$E$2907,U$1,'user stories'!$C$2:$C$2906,"accepted")</f>
        <v>#VALUE!</v>
      </c>
      <c r="V67" t="e">
        <f>SUMIFS('user stories'!$G$2:$G$2906,'user stories'!$H$2:$H$2906,$A67,'user stories'!$E$2:$E$2907,V$1,'user stories'!$C$2:$C$2906,"accepted")</f>
        <v>#VALUE!</v>
      </c>
      <c r="W67" t="e">
        <f>SUMIFS('user stories'!$G$2:$G$2906,'user stories'!$H$2:$H$2906,$A67,'user stories'!$E$2:$E$2907,W$1,'user stories'!$C$2:$C$2906,"accepted")</f>
        <v>#VALUE!</v>
      </c>
      <c r="X67" t="e">
        <f>SUMIFS('user stories'!$G$2:$G$2906,'user stories'!$H$2:$H$2906,$A67,'user stories'!$E$2:$E$2907,X$1,'user stories'!$C$2:$C$2906,"accepted")</f>
        <v>#VALUE!</v>
      </c>
      <c r="Y67" t="e">
        <f>SUMIFS('user stories'!$G$2:$G$2906,'user stories'!$H$2:$H$2906,$A67,'user stories'!$E$2:$E$2907,Y$1,'user stories'!$C$2:$C$2906,"accepted")</f>
        <v>#VALUE!</v>
      </c>
      <c r="Z67" t="e">
        <f>SUMIFS('user stories'!$G$2:$G$2906,'user stories'!$H$2:$H$2906,$A67,'user stories'!$E$2:$E$2907,Z$1,'user stories'!$C$2:$C$2906,"accepted")</f>
        <v>#VALUE!</v>
      </c>
      <c r="AA67" t="e">
        <f>SUMIFS('user stories'!$G$2:$G$2906,'user stories'!$H$2:$H$2906,$A67,'user stories'!$E$2:$E$2907,AA$1,'user stories'!$C$2:$C$2906,"accepted")</f>
        <v>#VALUE!</v>
      </c>
      <c r="AB67" t="e">
        <f>SUMIFS('user stories'!$G$2:$G$2906,'user stories'!$H$2:$H$2906,$A67,'user stories'!$E$2:$E$2907,AB$1,'user stories'!$C$2:$C$2906,"accepted")</f>
        <v>#VALUE!</v>
      </c>
      <c r="AC67" t="e">
        <f>SUMIFS('user stories'!$G$2:$G$2906,'user stories'!$H$2:$H$2906,$A67,'user stories'!$E$2:$E$2907,AC$1,'user stories'!$C$2:$C$2906,"accepted")</f>
        <v>#VALUE!</v>
      </c>
      <c r="AD67" t="e">
        <f>SUMIFS('user stories'!$G$2:$G$2906,'user stories'!$H$2:$H$2906,$A67,'user stories'!$E$2:$E$2907,AD$1,'user stories'!$C$2:$C$2906,"accepted")</f>
        <v>#VALUE!</v>
      </c>
      <c r="AE67" t="e">
        <f>SUMIFS('user stories'!$G$2:$G$2906,'user stories'!$H$2:$H$2906,$A67,'user stories'!$E$2:$E$2907,AE$1,'user stories'!$C$2:$C$2906,"accepted")</f>
        <v>#VALUE!</v>
      </c>
      <c r="AF67" t="e">
        <f>SUMIFS('user stories'!$G$2:$G$2906,'user stories'!$H$2:$H$2906,$A67,'user stories'!$E$2:$E$2907,AF$1,'user stories'!$C$2:$C$2906,"accepted")</f>
        <v>#VALUE!</v>
      </c>
      <c r="AG67" t="e">
        <f>SUMIFS('user stories'!$G$2:$G$2906,'user stories'!$H$2:$H$2906,$A67,'user stories'!$E$2:$E$2907,AG$1,'user stories'!$C$2:$C$2906,"accepted")</f>
        <v>#VALUE!</v>
      </c>
      <c r="AH67" t="e">
        <f>SUMIFS('user stories'!$G$2:$G$2906,'user stories'!$H$2:$H$2906,$A67,'user stories'!$E$2:$E$2907,AH$1,'user stories'!$C$2:$C$2906,"accepted")</f>
        <v>#VALUE!</v>
      </c>
      <c r="AI67" t="e">
        <f>SUMIFS('user stories'!$G$2:$G$2906,'user stories'!$H$2:$H$2906,$A67,'user stories'!$E$2:$E$2907,AI$1,'user stories'!$C$2:$C$2906,"accepted")</f>
        <v>#VALUE!</v>
      </c>
      <c r="AJ67" t="e">
        <f>SUMIFS('user stories'!$G$2:$G$2906,'user stories'!$H$2:$H$2906,$A67,'user stories'!$E$2:$E$2907,AJ$1,'user stories'!$C$2:$C$2906,"accepted")</f>
        <v>#VALUE!</v>
      </c>
      <c r="AK67" t="e">
        <f>SUMIFS('user stories'!$G$2:$G$2906,'user stories'!$H$2:$H$2906,$A67,'user stories'!$E$2:$E$2907,AK$1,'user stories'!$C$2:$C$2906,"accepted")</f>
        <v>#VALUE!</v>
      </c>
      <c r="AL67" t="e">
        <f>SUMIFS('user stories'!$G$2:$G$2906,'user stories'!$H$2:$H$2906,$A67,'user stories'!$E$2:$E$2907,AL$1,'user stories'!$C$2:$C$2906,"accepted")</f>
        <v>#VALUE!</v>
      </c>
      <c r="AM67" t="e">
        <f>SUMIFS('user stories'!$G$2:$G$2906,'user stories'!$H$2:$H$2906,$A67,'user stories'!$E$2:$E$2907,AM$1,'user stories'!$C$2:$C$2906,"accepted")</f>
        <v>#VALUE!</v>
      </c>
      <c r="AN67" t="e">
        <f>SUMIFS('user stories'!$G$2:$G$2906,'user stories'!$H$2:$H$2906,$A67,'user stories'!$E$2:$E$2907,AN$1,'user stories'!$C$2:$C$2906,"accepted")</f>
        <v>#VALUE!</v>
      </c>
      <c r="AO67" t="e">
        <f>SUMIFS('user stories'!$G$2:$G$2906,'user stories'!$H$2:$H$2906,$A67,'user stories'!$E$2:$E$2907,AO$1,'user stories'!$C$2:$C$2906,"accepted")</f>
        <v>#VALUE!</v>
      </c>
      <c r="AP67" t="e">
        <f>SUMIFS('user stories'!$G$2:$G$2906,'user stories'!$H$2:$H$2906,$A67,'user stories'!$E$2:$E$2907,AP$1,'user stories'!$C$2:$C$2906,"accepted")</f>
        <v>#VALUE!</v>
      </c>
      <c r="AQ67" t="e">
        <f>SUMIFS('user stories'!$G$2:$G$2906,'user stories'!$H$2:$H$2906,$A67,'user stories'!$E$2:$E$2907,AQ$1,'user stories'!$C$2:$C$2906,"accepted")</f>
        <v>#VALUE!</v>
      </c>
      <c r="AR67" t="e">
        <f>SUMIFS('user stories'!$G$2:$G$2906,'user stories'!$H$2:$H$2906,$A67,'user stories'!$E$2:$E$2907,AR$1,'user stories'!$C$2:$C$2906,"accepted")</f>
        <v>#VALUE!</v>
      </c>
      <c r="AS67" t="e">
        <f>SUMIFS('user stories'!$G$2:$G$2906,'user stories'!$H$2:$H$2906,$A67,'user stories'!$E$2:$E$2907,AS$1,'user stories'!$C$2:$C$2906,"accepted")</f>
        <v>#VALUE!</v>
      </c>
      <c r="AT67" t="e">
        <f>SUMIFS('user stories'!$G$2:$G$2906,'user stories'!$H$2:$H$2906,$A67,'user stories'!$E$2:$E$2907,AT$1,'user stories'!$C$2:$C$2906,"accepted")</f>
        <v>#VALUE!</v>
      </c>
      <c r="AU67" t="e">
        <f>SUMIFS('user stories'!$G$2:$G$2906,'user stories'!$H$2:$H$2906,$A67,'user stories'!$E$2:$E$2907,AU$1,'user stories'!$C$2:$C$2906,"accepted")</f>
        <v>#VALUE!</v>
      </c>
      <c r="AV67" t="e">
        <f>SUMIFS('user stories'!$G$2:$G$2906,'user stories'!$H$2:$H$2906,$A67,'user stories'!$E$2:$E$2907,AV$1,'user stories'!$C$2:$C$2906,"accepted")</f>
        <v>#VALUE!</v>
      </c>
      <c r="AW67" t="e">
        <f>SUMIFS('user stories'!$G$2:$G$2906,'user stories'!$H$2:$H$2906,$A67,'user stories'!$E$2:$E$2907,AW$1,'user stories'!$C$2:$C$2906,"accepted")</f>
        <v>#VALUE!</v>
      </c>
      <c r="AX67" t="e">
        <f>SUMIFS('user stories'!$G$2:$G$2906,'user stories'!$H$2:$H$2906,$A67,'user stories'!$E$2:$E$2907,AX$1,'user stories'!$C$2:$C$2906,"accepted")</f>
        <v>#VALUE!</v>
      </c>
      <c r="AY67" t="e">
        <f>SUMIFS('user stories'!$G$2:$G$2906,'user stories'!$H$2:$H$2906,$A67,'user stories'!$E$2:$E$2907,AY$1,'user stories'!$C$2:$C$2906,"accepted")</f>
        <v>#VALUE!</v>
      </c>
      <c r="AZ67" t="e">
        <f>SUMIFS('user stories'!$G$2:$G$2906,'user stories'!$H$2:$H$2906,$A67,'user stories'!$E$2:$E$2907,AZ$1,'user stories'!$C$2:$C$2906,"accepted")</f>
        <v>#VALUE!</v>
      </c>
      <c r="BA67" t="e">
        <f>SUMIFS('user stories'!$G$2:$G$2906,'user stories'!$H$2:$H$2906,$A67,'user stories'!$E$2:$E$2907,BA$1,'user stories'!$C$2:$C$2906,"accepted")</f>
        <v>#VALUE!</v>
      </c>
      <c r="BB67" t="e">
        <f>SUMIFS('user stories'!$G$2:$G$2906,'user stories'!$H$2:$H$2906,$A67,'user stories'!$E$2:$E$2907,BB$1,'user stories'!$C$2:$C$2906,"accepted")</f>
        <v>#VALUE!</v>
      </c>
      <c r="BC67" t="e">
        <f>SUMIFS('user stories'!$G$2:$G$2906,'user stories'!$H$2:$H$2906,$A67,'user stories'!$E$2:$E$2907,BC$1,'user stories'!$C$2:$C$2906,"accepted")</f>
        <v>#VALUE!</v>
      </c>
      <c r="BD67" s="3" t="e">
        <f t="shared" si="1"/>
        <v>#VALUE!</v>
      </c>
    </row>
    <row r="68" spans="1:56">
      <c r="A68" t="s">
        <v>746</v>
      </c>
      <c r="B68" t="e">
        <f>SUMIFS('user stories'!$G$2:$G$2906,'user stories'!$H$2:$H$2906,$A68,'user stories'!$E$2:$E$2907,B$1,'user stories'!$C$2:$C$2906,"accepted")</f>
        <v>#VALUE!</v>
      </c>
      <c r="C68" t="e">
        <f>SUMIFS('user stories'!$G$2:$G$2906,'user stories'!$H$2:$H$2906,$A68,'user stories'!$E$2:$E$2907,C$1,'user stories'!$C$2:$C$2906,"accepted")</f>
        <v>#VALUE!</v>
      </c>
      <c r="D68" t="e">
        <f>SUMIFS('user stories'!$G$2:$G$2906,'user stories'!$H$2:$H$2906,$A68,'user stories'!$E$2:$E$2907,D$1,'user stories'!$C$2:$C$2906,"accepted")</f>
        <v>#VALUE!</v>
      </c>
      <c r="E68" t="e">
        <f>SUMIFS('user stories'!$G$2:$G$2906,'user stories'!$H$2:$H$2906,$A68,'user stories'!$E$2:$E$2907,E$1,'user stories'!$C$2:$C$2906,"accepted")</f>
        <v>#VALUE!</v>
      </c>
      <c r="F68" t="e">
        <f>SUMIFS('user stories'!$G$2:$G$2906,'user stories'!$H$2:$H$2906,$A68,'user stories'!$E$2:$E$2907,F$1,'user stories'!$C$2:$C$2906,"accepted")</f>
        <v>#VALUE!</v>
      </c>
      <c r="G68" t="e">
        <f>SUMIFS('user stories'!$G$2:$G$2906,'user stories'!$H$2:$H$2906,$A68,'user stories'!$E$2:$E$2907,G$1,'user stories'!$C$2:$C$2906,"accepted")</f>
        <v>#VALUE!</v>
      </c>
      <c r="H68" t="e">
        <f>SUMIFS('user stories'!$G$2:$G$2906,'user stories'!$H$2:$H$2906,$A68,'user stories'!$E$2:$E$2907,H$1,'user stories'!$C$2:$C$2906,"accepted")</f>
        <v>#VALUE!</v>
      </c>
      <c r="I68" t="e">
        <f>SUMIFS('user stories'!$G$2:$G$2906,'user stories'!$H$2:$H$2906,$A68,'user stories'!$E$2:$E$2907,I$1,'user stories'!$C$2:$C$2906,"accepted")</f>
        <v>#VALUE!</v>
      </c>
      <c r="J68" t="e">
        <f>SUMIFS('user stories'!$G$2:$G$2906,'user stories'!$H$2:$H$2906,$A68,'user stories'!$E$2:$E$2907,J$1,'user stories'!$C$2:$C$2906,"accepted")</f>
        <v>#VALUE!</v>
      </c>
      <c r="K68" t="e">
        <f>SUMIFS('user stories'!$G$2:$G$2906,'user stories'!$H$2:$H$2906,$A68,'user stories'!$E$2:$E$2907,K$1,'user stories'!$C$2:$C$2906,"accepted")</f>
        <v>#VALUE!</v>
      </c>
      <c r="L68" t="e">
        <f>SUMIFS('user stories'!$G$2:$G$2906,'user stories'!$H$2:$H$2906,$A68,'user stories'!$E$2:$E$2907,L$1,'user stories'!$C$2:$C$2906,"accepted")</f>
        <v>#VALUE!</v>
      </c>
      <c r="M68" t="e">
        <f>SUMIFS('user stories'!$G$2:$G$2906,'user stories'!$H$2:$H$2906,$A68,'user stories'!$E$2:$E$2907,M$1,'user stories'!$C$2:$C$2906,"accepted")</f>
        <v>#VALUE!</v>
      </c>
      <c r="N68" t="e">
        <f>SUMIFS('user stories'!$G$2:$G$2906,'user stories'!$H$2:$H$2906,$A68,'user stories'!$E$2:$E$2907,N$1,'user stories'!$C$2:$C$2906,"accepted")</f>
        <v>#VALUE!</v>
      </c>
      <c r="O68" t="e">
        <f>SUMIFS('user stories'!$G$2:$G$2906,'user stories'!$H$2:$H$2906,$A68,'user stories'!$E$2:$E$2907,O$1,'user stories'!$C$2:$C$2906,"accepted")</f>
        <v>#VALUE!</v>
      </c>
      <c r="P68" t="e">
        <f>SUMIFS('user stories'!$G$2:$G$2906,'user stories'!$H$2:$H$2906,$A68,'user stories'!$E$2:$E$2907,P$1,'user stories'!$C$2:$C$2906,"accepted")</f>
        <v>#VALUE!</v>
      </c>
      <c r="Q68" t="e">
        <f>SUMIFS('user stories'!$G$2:$G$2906,'user stories'!$H$2:$H$2906,$A68,'user stories'!$E$2:$E$2907,Q$1,'user stories'!$C$2:$C$2906,"accepted")</f>
        <v>#VALUE!</v>
      </c>
      <c r="R68" t="e">
        <f>SUMIFS('user stories'!$G$2:$G$2906,'user stories'!$H$2:$H$2906,$A68,'user stories'!$E$2:$E$2907,R$1,'user stories'!$C$2:$C$2906,"accepted")</f>
        <v>#VALUE!</v>
      </c>
      <c r="S68" t="e">
        <f>SUMIFS('user stories'!$G$2:$G$2906,'user stories'!$H$2:$H$2906,$A68,'user stories'!$E$2:$E$2907,S$1,'user stories'!$C$2:$C$2906,"accepted")</f>
        <v>#VALUE!</v>
      </c>
      <c r="T68" t="e">
        <f>SUMIFS('user stories'!$G$2:$G$2906,'user stories'!$H$2:$H$2906,$A68,'user stories'!$E$2:$E$2907,T$1,'user stories'!$C$2:$C$2906,"accepted")</f>
        <v>#VALUE!</v>
      </c>
      <c r="U68" t="e">
        <f>SUMIFS('user stories'!$G$2:$G$2906,'user stories'!$H$2:$H$2906,$A68,'user stories'!$E$2:$E$2907,U$1,'user stories'!$C$2:$C$2906,"accepted")</f>
        <v>#VALUE!</v>
      </c>
      <c r="V68" t="e">
        <f>SUMIFS('user stories'!$G$2:$G$2906,'user stories'!$H$2:$H$2906,$A68,'user stories'!$E$2:$E$2907,V$1,'user stories'!$C$2:$C$2906,"accepted")</f>
        <v>#VALUE!</v>
      </c>
      <c r="W68" t="e">
        <f>SUMIFS('user stories'!$G$2:$G$2906,'user stories'!$H$2:$H$2906,$A68,'user stories'!$E$2:$E$2907,W$1,'user stories'!$C$2:$C$2906,"accepted")</f>
        <v>#VALUE!</v>
      </c>
      <c r="X68" t="e">
        <f>SUMIFS('user stories'!$G$2:$G$2906,'user stories'!$H$2:$H$2906,$A68,'user stories'!$E$2:$E$2907,X$1,'user stories'!$C$2:$C$2906,"accepted")</f>
        <v>#VALUE!</v>
      </c>
      <c r="Y68" t="e">
        <f>SUMIFS('user stories'!$G$2:$G$2906,'user stories'!$H$2:$H$2906,$A68,'user stories'!$E$2:$E$2907,Y$1,'user stories'!$C$2:$C$2906,"accepted")</f>
        <v>#VALUE!</v>
      </c>
      <c r="Z68" t="e">
        <f>SUMIFS('user stories'!$G$2:$G$2906,'user stories'!$H$2:$H$2906,$A68,'user stories'!$E$2:$E$2907,Z$1,'user stories'!$C$2:$C$2906,"accepted")</f>
        <v>#VALUE!</v>
      </c>
      <c r="AA68" t="e">
        <f>SUMIFS('user stories'!$G$2:$G$2906,'user stories'!$H$2:$H$2906,$A68,'user stories'!$E$2:$E$2907,AA$1,'user stories'!$C$2:$C$2906,"accepted")</f>
        <v>#VALUE!</v>
      </c>
      <c r="AB68" t="e">
        <f>SUMIFS('user stories'!$G$2:$G$2906,'user stories'!$H$2:$H$2906,$A68,'user stories'!$E$2:$E$2907,AB$1,'user stories'!$C$2:$C$2906,"accepted")</f>
        <v>#VALUE!</v>
      </c>
      <c r="AC68" t="e">
        <f>SUMIFS('user stories'!$G$2:$G$2906,'user stories'!$H$2:$H$2906,$A68,'user stories'!$E$2:$E$2907,AC$1,'user stories'!$C$2:$C$2906,"accepted")</f>
        <v>#VALUE!</v>
      </c>
      <c r="AD68" t="e">
        <f>SUMIFS('user stories'!$G$2:$G$2906,'user stories'!$H$2:$H$2906,$A68,'user stories'!$E$2:$E$2907,AD$1,'user stories'!$C$2:$C$2906,"accepted")</f>
        <v>#VALUE!</v>
      </c>
      <c r="AE68" t="e">
        <f>SUMIFS('user stories'!$G$2:$G$2906,'user stories'!$H$2:$H$2906,$A68,'user stories'!$E$2:$E$2907,AE$1,'user stories'!$C$2:$C$2906,"accepted")</f>
        <v>#VALUE!</v>
      </c>
      <c r="AF68" t="e">
        <f>SUMIFS('user stories'!$G$2:$G$2906,'user stories'!$H$2:$H$2906,$A68,'user stories'!$E$2:$E$2907,AF$1,'user stories'!$C$2:$C$2906,"accepted")</f>
        <v>#VALUE!</v>
      </c>
      <c r="AG68" t="e">
        <f>SUMIFS('user stories'!$G$2:$G$2906,'user stories'!$H$2:$H$2906,$A68,'user stories'!$E$2:$E$2907,AG$1,'user stories'!$C$2:$C$2906,"accepted")</f>
        <v>#VALUE!</v>
      </c>
      <c r="AH68" t="e">
        <f>SUMIFS('user stories'!$G$2:$G$2906,'user stories'!$H$2:$H$2906,$A68,'user stories'!$E$2:$E$2907,AH$1,'user stories'!$C$2:$C$2906,"accepted")</f>
        <v>#VALUE!</v>
      </c>
      <c r="AI68" t="e">
        <f>SUMIFS('user stories'!$G$2:$G$2906,'user stories'!$H$2:$H$2906,$A68,'user stories'!$E$2:$E$2907,AI$1,'user stories'!$C$2:$C$2906,"accepted")</f>
        <v>#VALUE!</v>
      </c>
      <c r="AJ68" t="e">
        <f>SUMIFS('user stories'!$G$2:$G$2906,'user stories'!$H$2:$H$2906,$A68,'user stories'!$E$2:$E$2907,AJ$1,'user stories'!$C$2:$C$2906,"accepted")</f>
        <v>#VALUE!</v>
      </c>
      <c r="AK68" t="e">
        <f>SUMIFS('user stories'!$G$2:$G$2906,'user stories'!$H$2:$H$2906,$A68,'user stories'!$E$2:$E$2907,AK$1,'user stories'!$C$2:$C$2906,"accepted")</f>
        <v>#VALUE!</v>
      </c>
      <c r="AL68" t="e">
        <f>SUMIFS('user stories'!$G$2:$G$2906,'user stories'!$H$2:$H$2906,$A68,'user stories'!$E$2:$E$2907,AL$1,'user stories'!$C$2:$C$2906,"accepted")</f>
        <v>#VALUE!</v>
      </c>
      <c r="AM68" t="e">
        <f>SUMIFS('user stories'!$G$2:$G$2906,'user stories'!$H$2:$H$2906,$A68,'user stories'!$E$2:$E$2907,AM$1,'user stories'!$C$2:$C$2906,"accepted")</f>
        <v>#VALUE!</v>
      </c>
      <c r="AN68" t="e">
        <f>SUMIFS('user stories'!$G$2:$G$2906,'user stories'!$H$2:$H$2906,$A68,'user stories'!$E$2:$E$2907,AN$1,'user stories'!$C$2:$C$2906,"accepted")</f>
        <v>#VALUE!</v>
      </c>
      <c r="AO68" t="e">
        <f>SUMIFS('user stories'!$G$2:$G$2906,'user stories'!$H$2:$H$2906,$A68,'user stories'!$E$2:$E$2907,AO$1,'user stories'!$C$2:$C$2906,"accepted")</f>
        <v>#VALUE!</v>
      </c>
      <c r="AP68" t="e">
        <f>SUMIFS('user stories'!$G$2:$G$2906,'user stories'!$H$2:$H$2906,$A68,'user stories'!$E$2:$E$2907,AP$1,'user stories'!$C$2:$C$2906,"accepted")</f>
        <v>#VALUE!</v>
      </c>
      <c r="AQ68" t="e">
        <f>SUMIFS('user stories'!$G$2:$G$2906,'user stories'!$H$2:$H$2906,$A68,'user stories'!$E$2:$E$2907,AQ$1,'user stories'!$C$2:$C$2906,"accepted")</f>
        <v>#VALUE!</v>
      </c>
      <c r="AR68" t="e">
        <f>SUMIFS('user stories'!$G$2:$G$2906,'user stories'!$H$2:$H$2906,$A68,'user stories'!$E$2:$E$2907,AR$1,'user stories'!$C$2:$C$2906,"accepted")</f>
        <v>#VALUE!</v>
      </c>
      <c r="AS68" t="e">
        <f>SUMIFS('user stories'!$G$2:$G$2906,'user stories'!$H$2:$H$2906,$A68,'user stories'!$E$2:$E$2907,AS$1,'user stories'!$C$2:$C$2906,"accepted")</f>
        <v>#VALUE!</v>
      </c>
      <c r="AT68" t="e">
        <f>SUMIFS('user stories'!$G$2:$G$2906,'user stories'!$H$2:$H$2906,$A68,'user stories'!$E$2:$E$2907,AT$1,'user stories'!$C$2:$C$2906,"accepted")</f>
        <v>#VALUE!</v>
      </c>
      <c r="AU68" t="e">
        <f>SUMIFS('user stories'!$G$2:$G$2906,'user stories'!$H$2:$H$2906,$A68,'user stories'!$E$2:$E$2907,AU$1,'user stories'!$C$2:$C$2906,"accepted")</f>
        <v>#VALUE!</v>
      </c>
      <c r="AV68" t="e">
        <f>SUMIFS('user stories'!$G$2:$G$2906,'user stories'!$H$2:$H$2906,$A68,'user stories'!$E$2:$E$2907,AV$1,'user stories'!$C$2:$C$2906,"accepted")</f>
        <v>#VALUE!</v>
      </c>
      <c r="AW68" t="e">
        <f>SUMIFS('user stories'!$G$2:$G$2906,'user stories'!$H$2:$H$2906,$A68,'user stories'!$E$2:$E$2907,AW$1,'user stories'!$C$2:$C$2906,"accepted")</f>
        <v>#VALUE!</v>
      </c>
      <c r="AX68" t="e">
        <f>SUMIFS('user stories'!$G$2:$G$2906,'user stories'!$H$2:$H$2906,$A68,'user stories'!$E$2:$E$2907,AX$1,'user stories'!$C$2:$C$2906,"accepted")</f>
        <v>#VALUE!</v>
      </c>
      <c r="AY68" t="e">
        <f>SUMIFS('user stories'!$G$2:$G$2906,'user stories'!$H$2:$H$2906,$A68,'user stories'!$E$2:$E$2907,AY$1,'user stories'!$C$2:$C$2906,"accepted")</f>
        <v>#VALUE!</v>
      </c>
      <c r="AZ68" t="e">
        <f>SUMIFS('user stories'!$G$2:$G$2906,'user stories'!$H$2:$H$2906,$A68,'user stories'!$E$2:$E$2907,AZ$1,'user stories'!$C$2:$C$2906,"accepted")</f>
        <v>#VALUE!</v>
      </c>
      <c r="BA68" t="e">
        <f>SUMIFS('user stories'!$G$2:$G$2906,'user stories'!$H$2:$H$2906,$A68,'user stories'!$E$2:$E$2907,BA$1,'user stories'!$C$2:$C$2906,"accepted")</f>
        <v>#VALUE!</v>
      </c>
      <c r="BB68" t="e">
        <f>SUMIFS('user stories'!$G$2:$G$2906,'user stories'!$H$2:$H$2906,$A68,'user stories'!$E$2:$E$2907,BB$1,'user stories'!$C$2:$C$2906,"accepted")</f>
        <v>#VALUE!</v>
      </c>
      <c r="BC68" t="e">
        <f>SUMIFS('user stories'!$G$2:$G$2906,'user stories'!$H$2:$H$2906,$A68,'user stories'!$E$2:$E$2907,BC$1,'user stories'!$C$2:$C$2906,"accepted")</f>
        <v>#VALUE!</v>
      </c>
      <c r="BD68" s="3" t="e">
        <f t="shared" si="1"/>
        <v>#VALUE!</v>
      </c>
    </row>
    <row r="69" spans="1:56">
      <c r="A69" t="s">
        <v>829</v>
      </c>
      <c r="B69" t="e">
        <f>SUMIFS('user stories'!$G$2:$G$2906,'user stories'!$H$2:$H$2906,$A69,'user stories'!$E$2:$E$2907,B$1,'user stories'!$C$2:$C$2906,"accepted")</f>
        <v>#VALUE!</v>
      </c>
      <c r="C69" t="e">
        <f>SUMIFS('user stories'!$G$2:$G$2906,'user stories'!$H$2:$H$2906,$A69,'user stories'!$E$2:$E$2907,C$1,'user stories'!$C$2:$C$2906,"accepted")</f>
        <v>#VALUE!</v>
      </c>
      <c r="D69" t="e">
        <f>SUMIFS('user stories'!$G$2:$G$2906,'user stories'!$H$2:$H$2906,$A69,'user stories'!$E$2:$E$2907,D$1,'user stories'!$C$2:$C$2906,"accepted")</f>
        <v>#VALUE!</v>
      </c>
      <c r="E69" t="e">
        <f>SUMIFS('user stories'!$G$2:$G$2906,'user stories'!$H$2:$H$2906,$A69,'user stories'!$E$2:$E$2907,E$1,'user stories'!$C$2:$C$2906,"accepted")</f>
        <v>#VALUE!</v>
      </c>
      <c r="F69" t="e">
        <f>SUMIFS('user stories'!$G$2:$G$2906,'user stories'!$H$2:$H$2906,$A69,'user stories'!$E$2:$E$2907,F$1,'user stories'!$C$2:$C$2906,"accepted")</f>
        <v>#VALUE!</v>
      </c>
      <c r="G69" t="e">
        <f>SUMIFS('user stories'!$G$2:$G$2906,'user stories'!$H$2:$H$2906,$A69,'user stories'!$E$2:$E$2907,G$1,'user stories'!$C$2:$C$2906,"accepted")</f>
        <v>#VALUE!</v>
      </c>
      <c r="H69" t="e">
        <f>SUMIFS('user stories'!$G$2:$G$2906,'user stories'!$H$2:$H$2906,$A69,'user stories'!$E$2:$E$2907,H$1,'user stories'!$C$2:$C$2906,"accepted")</f>
        <v>#VALUE!</v>
      </c>
      <c r="I69" t="e">
        <f>SUMIFS('user stories'!$G$2:$G$2906,'user stories'!$H$2:$H$2906,$A69,'user stories'!$E$2:$E$2907,I$1,'user stories'!$C$2:$C$2906,"accepted")</f>
        <v>#VALUE!</v>
      </c>
      <c r="J69" t="e">
        <f>SUMIFS('user stories'!$G$2:$G$2906,'user stories'!$H$2:$H$2906,$A69,'user stories'!$E$2:$E$2907,J$1,'user stories'!$C$2:$C$2906,"accepted")</f>
        <v>#VALUE!</v>
      </c>
      <c r="K69" t="e">
        <f>SUMIFS('user stories'!$G$2:$G$2906,'user stories'!$H$2:$H$2906,$A69,'user stories'!$E$2:$E$2907,K$1,'user stories'!$C$2:$C$2906,"accepted")</f>
        <v>#VALUE!</v>
      </c>
      <c r="L69" t="e">
        <f>SUMIFS('user stories'!$G$2:$G$2906,'user stories'!$H$2:$H$2906,$A69,'user stories'!$E$2:$E$2907,L$1,'user stories'!$C$2:$C$2906,"accepted")</f>
        <v>#VALUE!</v>
      </c>
      <c r="M69" t="e">
        <f>SUMIFS('user stories'!$G$2:$G$2906,'user stories'!$H$2:$H$2906,$A69,'user stories'!$E$2:$E$2907,M$1,'user stories'!$C$2:$C$2906,"accepted")</f>
        <v>#VALUE!</v>
      </c>
      <c r="N69" t="e">
        <f>SUMIFS('user stories'!$G$2:$G$2906,'user stories'!$H$2:$H$2906,$A69,'user stories'!$E$2:$E$2907,N$1,'user stories'!$C$2:$C$2906,"accepted")</f>
        <v>#VALUE!</v>
      </c>
      <c r="O69" t="e">
        <f>SUMIFS('user stories'!$G$2:$G$2906,'user stories'!$H$2:$H$2906,$A69,'user stories'!$E$2:$E$2907,O$1,'user stories'!$C$2:$C$2906,"accepted")</f>
        <v>#VALUE!</v>
      </c>
      <c r="P69" t="e">
        <f>SUMIFS('user stories'!$G$2:$G$2906,'user stories'!$H$2:$H$2906,$A69,'user stories'!$E$2:$E$2907,P$1,'user stories'!$C$2:$C$2906,"accepted")</f>
        <v>#VALUE!</v>
      </c>
      <c r="Q69" t="e">
        <f>SUMIFS('user stories'!$G$2:$G$2906,'user stories'!$H$2:$H$2906,$A69,'user stories'!$E$2:$E$2907,Q$1,'user stories'!$C$2:$C$2906,"accepted")</f>
        <v>#VALUE!</v>
      </c>
      <c r="R69" t="e">
        <f>SUMIFS('user stories'!$G$2:$G$2906,'user stories'!$H$2:$H$2906,$A69,'user stories'!$E$2:$E$2907,R$1,'user stories'!$C$2:$C$2906,"accepted")</f>
        <v>#VALUE!</v>
      </c>
      <c r="S69" t="e">
        <f>SUMIFS('user stories'!$G$2:$G$2906,'user stories'!$H$2:$H$2906,$A69,'user stories'!$E$2:$E$2907,S$1,'user stories'!$C$2:$C$2906,"accepted")</f>
        <v>#VALUE!</v>
      </c>
      <c r="T69" t="e">
        <f>SUMIFS('user stories'!$G$2:$G$2906,'user stories'!$H$2:$H$2906,$A69,'user stories'!$E$2:$E$2907,T$1,'user stories'!$C$2:$C$2906,"accepted")</f>
        <v>#VALUE!</v>
      </c>
      <c r="U69" t="e">
        <f>SUMIFS('user stories'!$G$2:$G$2906,'user stories'!$H$2:$H$2906,$A69,'user stories'!$E$2:$E$2907,U$1,'user stories'!$C$2:$C$2906,"accepted")</f>
        <v>#VALUE!</v>
      </c>
      <c r="V69" t="e">
        <f>SUMIFS('user stories'!$G$2:$G$2906,'user stories'!$H$2:$H$2906,$A69,'user stories'!$E$2:$E$2907,V$1,'user stories'!$C$2:$C$2906,"accepted")</f>
        <v>#VALUE!</v>
      </c>
      <c r="W69" t="e">
        <f>SUMIFS('user stories'!$G$2:$G$2906,'user stories'!$H$2:$H$2906,$A69,'user stories'!$E$2:$E$2907,W$1,'user stories'!$C$2:$C$2906,"accepted")</f>
        <v>#VALUE!</v>
      </c>
      <c r="X69" t="e">
        <f>SUMIFS('user stories'!$G$2:$G$2906,'user stories'!$H$2:$H$2906,$A69,'user stories'!$E$2:$E$2907,X$1,'user stories'!$C$2:$C$2906,"accepted")</f>
        <v>#VALUE!</v>
      </c>
      <c r="Y69" t="e">
        <f>SUMIFS('user stories'!$G$2:$G$2906,'user stories'!$H$2:$H$2906,$A69,'user stories'!$E$2:$E$2907,Y$1,'user stories'!$C$2:$C$2906,"accepted")</f>
        <v>#VALUE!</v>
      </c>
      <c r="Z69" t="e">
        <f>SUMIFS('user stories'!$G$2:$G$2906,'user stories'!$H$2:$H$2906,$A69,'user stories'!$E$2:$E$2907,Z$1,'user stories'!$C$2:$C$2906,"accepted")</f>
        <v>#VALUE!</v>
      </c>
      <c r="AA69" t="e">
        <f>SUMIFS('user stories'!$G$2:$G$2906,'user stories'!$H$2:$H$2906,$A69,'user stories'!$E$2:$E$2907,AA$1,'user stories'!$C$2:$C$2906,"accepted")</f>
        <v>#VALUE!</v>
      </c>
      <c r="AB69" t="e">
        <f>SUMIFS('user stories'!$G$2:$G$2906,'user stories'!$H$2:$H$2906,$A69,'user stories'!$E$2:$E$2907,AB$1,'user stories'!$C$2:$C$2906,"accepted")</f>
        <v>#VALUE!</v>
      </c>
      <c r="AC69" t="e">
        <f>SUMIFS('user stories'!$G$2:$G$2906,'user stories'!$H$2:$H$2906,$A69,'user stories'!$E$2:$E$2907,AC$1,'user stories'!$C$2:$C$2906,"accepted")</f>
        <v>#VALUE!</v>
      </c>
      <c r="AD69" t="e">
        <f>SUMIFS('user stories'!$G$2:$G$2906,'user stories'!$H$2:$H$2906,$A69,'user stories'!$E$2:$E$2907,AD$1,'user stories'!$C$2:$C$2906,"accepted")</f>
        <v>#VALUE!</v>
      </c>
      <c r="AE69" t="e">
        <f>SUMIFS('user stories'!$G$2:$G$2906,'user stories'!$H$2:$H$2906,$A69,'user stories'!$E$2:$E$2907,AE$1,'user stories'!$C$2:$C$2906,"accepted")</f>
        <v>#VALUE!</v>
      </c>
      <c r="AF69" t="e">
        <f>SUMIFS('user stories'!$G$2:$G$2906,'user stories'!$H$2:$H$2906,$A69,'user stories'!$E$2:$E$2907,AF$1,'user stories'!$C$2:$C$2906,"accepted")</f>
        <v>#VALUE!</v>
      </c>
      <c r="AG69" t="e">
        <f>SUMIFS('user stories'!$G$2:$G$2906,'user stories'!$H$2:$H$2906,$A69,'user stories'!$E$2:$E$2907,AG$1,'user stories'!$C$2:$C$2906,"accepted")</f>
        <v>#VALUE!</v>
      </c>
      <c r="AH69" t="e">
        <f>SUMIFS('user stories'!$G$2:$G$2906,'user stories'!$H$2:$H$2906,$A69,'user stories'!$E$2:$E$2907,AH$1,'user stories'!$C$2:$C$2906,"accepted")</f>
        <v>#VALUE!</v>
      </c>
      <c r="AI69" t="e">
        <f>SUMIFS('user stories'!$G$2:$G$2906,'user stories'!$H$2:$H$2906,$A69,'user stories'!$E$2:$E$2907,AI$1,'user stories'!$C$2:$C$2906,"accepted")</f>
        <v>#VALUE!</v>
      </c>
      <c r="AJ69" t="e">
        <f>SUMIFS('user stories'!$G$2:$G$2906,'user stories'!$H$2:$H$2906,$A69,'user stories'!$E$2:$E$2907,AJ$1,'user stories'!$C$2:$C$2906,"accepted")</f>
        <v>#VALUE!</v>
      </c>
      <c r="AK69" t="e">
        <f>SUMIFS('user stories'!$G$2:$G$2906,'user stories'!$H$2:$H$2906,$A69,'user stories'!$E$2:$E$2907,AK$1,'user stories'!$C$2:$C$2906,"accepted")</f>
        <v>#VALUE!</v>
      </c>
      <c r="AL69" t="e">
        <f>SUMIFS('user stories'!$G$2:$G$2906,'user stories'!$H$2:$H$2906,$A69,'user stories'!$E$2:$E$2907,AL$1,'user stories'!$C$2:$C$2906,"accepted")</f>
        <v>#VALUE!</v>
      </c>
      <c r="AM69" t="e">
        <f>SUMIFS('user stories'!$G$2:$G$2906,'user stories'!$H$2:$H$2906,$A69,'user stories'!$E$2:$E$2907,AM$1,'user stories'!$C$2:$C$2906,"accepted")</f>
        <v>#VALUE!</v>
      </c>
      <c r="AN69" t="e">
        <f>SUMIFS('user stories'!$G$2:$G$2906,'user stories'!$H$2:$H$2906,$A69,'user stories'!$E$2:$E$2907,AN$1,'user stories'!$C$2:$C$2906,"accepted")</f>
        <v>#VALUE!</v>
      </c>
      <c r="AO69" t="e">
        <f>SUMIFS('user stories'!$G$2:$G$2906,'user stories'!$H$2:$H$2906,$A69,'user stories'!$E$2:$E$2907,AO$1,'user stories'!$C$2:$C$2906,"accepted")</f>
        <v>#VALUE!</v>
      </c>
      <c r="AP69" t="e">
        <f>SUMIFS('user stories'!$G$2:$G$2906,'user stories'!$H$2:$H$2906,$A69,'user stories'!$E$2:$E$2907,AP$1,'user stories'!$C$2:$C$2906,"accepted")</f>
        <v>#VALUE!</v>
      </c>
      <c r="AQ69" t="e">
        <f>SUMIFS('user stories'!$G$2:$G$2906,'user stories'!$H$2:$H$2906,$A69,'user stories'!$E$2:$E$2907,AQ$1,'user stories'!$C$2:$C$2906,"accepted")</f>
        <v>#VALUE!</v>
      </c>
      <c r="AR69" t="e">
        <f>SUMIFS('user stories'!$G$2:$G$2906,'user stories'!$H$2:$H$2906,$A69,'user stories'!$E$2:$E$2907,AR$1,'user stories'!$C$2:$C$2906,"accepted")</f>
        <v>#VALUE!</v>
      </c>
      <c r="AS69" t="e">
        <f>SUMIFS('user stories'!$G$2:$G$2906,'user stories'!$H$2:$H$2906,$A69,'user stories'!$E$2:$E$2907,AS$1,'user stories'!$C$2:$C$2906,"accepted")</f>
        <v>#VALUE!</v>
      </c>
      <c r="AT69" t="e">
        <f>SUMIFS('user stories'!$G$2:$G$2906,'user stories'!$H$2:$H$2906,$A69,'user stories'!$E$2:$E$2907,AT$1,'user stories'!$C$2:$C$2906,"accepted")</f>
        <v>#VALUE!</v>
      </c>
      <c r="AU69" t="e">
        <f>SUMIFS('user stories'!$G$2:$G$2906,'user stories'!$H$2:$H$2906,$A69,'user stories'!$E$2:$E$2907,AU$1,'user stories'!$C$2:$C$2906,"accepted")</f>
        <v>#VALUE!</v>
      </c>
      <c r="AV69" t="e">
        <f>SUMIFS('user stories'!$G$2:$G$2906,'user stories'!$H$2:$H$2906,$A69,'user stories'!$E$2:$E$2907,AV$1,'user stories'!$C$2:$C$2906,"accepted")</f>
        <v>#VALUE!</v>
      </c>
      <c r="AW69" t="e">
        <f>SUMIFS('user stories'!$G$2:$G$2906,'user stories'!$H$2:$H$2906,$A69,'user stories'!$E$2:$E$2907,AW$1,'user stories'!$C$2:$C$2906,"accepted")</f>
        <v>#VALUE!</v>
      </c>
      <c r="AX69" t="e">
        <f>SUMIFS('user stories'!$G$2:$G$2906,'user stories'!$H$2:$H$2906,$A69,'user stories'!$E$2:$E$2907,AX$1,'user stories'!$C$2:$C$2906,"accepted")</f>
        <v>#VALUE!</v>
      </c>
      <c r="AY69" t="e">
        <f>SUMIFS('user stories'!$G$2:$G$2906,'user stories'!$H$2:$H$2906,$A69,'user stories'!$E$2:$E$2907,AY$1,'user stories'!$C$2:$C$2906,"accepted")</f>
        <v>#VALUE!</v>
      </c>
      <c r="AZ69" t="e">
        <f>SUMIFS('user stories'!$G$2:$G$2906,'user stories'!$H$2:$H$2906,$A69,'user stories'!$E$2:$E$2907,AZ$1,'user stories'!$C$2:$C$2906,"accepted")</f>
        <v>#VALUE!</v>
      </c>
      <c r="BA69" t="e">
        <f>SUMIFS('user stories'!$G$2:$G$2906,'user stories'!$H$2:$H$2906,$A69,'user stories'!$E$2:$E$2907,BA$1,'user stories'!$C$2:$C$2906,"accepted")</f>
        <v>#VALUE!</v>
      </c>
      <c r="BB69" t="e">
        <f>SUMIFS('user stories'!$G$2:$G$2906,'user stories'!$H$2:$H$2906,$A69,'user stories'!$E$2:$E$2907,BB$1,'user stories'!$C$2:$C$2906,"accepted")</f>
        <v>#VALUE!</v>
      </c>
      <c r="BC69" t="e">
        <f>SUMIFS('user stories'!$G$2:$G$2906,'user stories'!$H$2:$H$2906,$A69,'user stories'!$E$2:$E$2907,BC$1,'user stories'!$C$2:$C$2906,"accepted")</f>
        <v>#VALUE!</v>
      </c>
      <c r="BD69" s="3" t="e">
        <f t="shared" si="1"/>
        <v>#VALUE!</v>
      </c>
    </row>
    <row r="70" spans="1:56">
      <c r="A70" t="s">
        <v>832</v>
      </c>
      <c r="B70" t="e">
        <f>SUMIFS('user stories'!$G$2:$G$2906,'user stories'!$H$2:$H$2906,$A70,'user stories'!$E$2:$E$2907,B$1,'user stories'!$C$2:$C$2906,"accepted")</f>
        <v>#VALUE!</v>
      </c>
      <c r="C70" t="e">
        <f>SUMIFS('user stories'!$G$2:$G$2906,'user stories'!$H$2:$H$2906,$A70,'user stories'!$E$2:$E$2907,C$1,'user stories'!$C$2:$C$2906,"accepted")</f>
        <v>#VALUE!</v>
      </c>
      <c r="D70" t="e">
        <f>SUMIFS('user stories'!$G$2:$G$2906,'user stories'!$H$2:$H$2906,$A70,'user stories'!$E$2:$E$2907,D$1,'user stories'!$C$2:$C$2906,"accepted")</f>
        <v>#VALUE!</v>
      </c>
      <c r="E70" t="e">
        <f>SUMIFS('user stories'!$G$2:$G$2906,'user stories'!$H$2:$H$2906,$A70,'user stories'!$E$2:$E$2907,E$1,'user stories'!$C$2:$C$2906,"accepted")</f>
        <v>#VALUE!</v>
      </c>
      <c r="F70" t="e">
        <f>SUMIFS('user stories'!$G$2:$G$2906,'user stories'!$H$2:$H$2906,$A70,'user stories'!$E$2:$E$2907,F$1,'user stories'!$C$2:$C$2906,"accepted")</f>
        <v>#VALUE!</v>
      </c>
      <c r="G70" t="e">
        <f>SUMIFS('user stories'!$G$2:$G$2906,'user stories'!$H$2:$H$2906,$A70,'user stories'!$E$2:$E$2907,G$1,'user stories'!$C$2:$C$2906,"accepted")</f>
        <v>#VALUE!</v>
      </c>
      <c r="H70" t="e">
        <f>SUMIFS('user stories'!$G$2:$G$2906,'user stories'!$H$2:$H$2906,$A70,'user stories'!$E$2:$E$2907,H$1,'user stories'!$C$2:$C$2906,"accepted")</f>
        <v>#VALUE!</v>
      </c>
      <c r="I70" t="e">
        <f>SUMIFS('user stories'!$G$2:$G$2906,'user stories'!$H$2:$H$2906,$A70,'user stories'!$E$2:$E$2907,I$1,'user stories'!$C$2:$C$2906,"accepted")</f>
        <v>#VALUE!</v>
      </c>
      <c r="J70" t="e">
        <f>SUMIFS('user stories'!$G$2:$G$2906,'user stories'!$H$2:$H$2906,$A70,'user stories'!$E$2:$E$2907,J$1,'user stories'!$C$2:$C$2906,"accepted")</f>
        <v>#VALUE!</v>
      </c>
      <c r="K70" t="e">
        <f>SUMIFS('user stories'!$G$2:$G$2906,'user stories'!$H$2:$H$2906,$A70,'user stories'!$E$2:$E$2907,K$1,'user stories'!$C$2:$C$2906,"accepted")</f>
        <v>#VALUE!</v>
      </c>
      <c r="L70" t="e">
        <f>SUMIFS('user stories'!$G$2:$G$2906,'user stories'!$H$2:$H$2906,$A70,'user stories'!$E$2:$E$2907,L$1,'user stories'!$C$2:$C$2906,"accepted")</f>
        <v>#VALUE!</v>
      </c>
      <c r="M70" t="e">
        <f>SUMIFS('user stories'!$G$2:$G$2906,'user stories'!$H$2:$H$2906,$A70,'user stories'!$E$2:$E$2907,M$1,'user stories'!$C$2:$C$2906,"accepted")</f>
        <v>#VALUE!</v>
      </c>
      <c r="N70" t="e">
        <f>SUMIFS('user stories'!$G$2:$G$2906,'user stories'!$H$2:$H$2906,$A70,'user stories'!$E$2:$E$2907,N$1,'user stories'!$C$2:$C$2906,"accepted")</f>
        <v>#VALUE!</v>
      </c>
      <c r="O70" t="e">
        <f>SUMIFS('user stories'!$G$2:$G$2906,'user stories'!$H$2:$H$2906,$A70,'user stories'!$E$2:$E$2907,O$1,'user stories'!$C$2:$C$2906,"accepted")</f>
        <v>#VALUE!</v>
      </c>
      <c r="P70" t="e">
        <f>SUMIFS('user stories'!$G$2:$G$2906,'user stories'!$H$2:$H$2906,$A70,'user stories'!$E$2:$E$2907,P$1,'user stories'!$C$2:$C$2906,"accepted")</f>
        <v>#VALUE!</v>
      </c>
      <c r="Q70" t="e">
        <f>SUMIFS('user stories'!$G$2:$G$2906,'user stories'!$H$2:$H$2906,$A70,'user stories'!$E$2:$E$2907,Q$1,'user stories'!$C$2:$C$2906,"accepted")</f>
        <v>#VALUE!</v>
      </c>
      <c r="R70" t="e">
        <f>SUMIFS('user stories'!$G$2:$G$2906,'user stories'!$H$2:$H$2906,$A70,'user stories'!$E$2:$E$2907,R$1,'user stories'!$C$2:$C$2906,"accepted")</f>
        <v>#VALUE!</v>
      </c>
      <c r="S70" t="e">
        <f>SUMIFS('user stories'!$G$2:$G$2906,'user stories'!$H$2:$H$2906,$A70,'user stories'!$E$2:$E$2907,S$1,'user stories'!$C$2:$C$2906,"accepted")</f>
        <v>#VALUE!</v>
      </c>
      <c r="T70" t="e">
        <f>SUMIFS('user stories'!$G$2:$G$2906,'user stories'!$H$2:$H$2906,$A70,'user stories'!$E$2:$E$2907,T$1,'user stories'!$C$2:$C$2906,"accepted")</f>
        <v>#VALUE!</v>
      </c>
      <c r="U70" t="e">
        <f>SUMIFS('user stories'!$G$2:$G$2906,'user stories'!$H$2:$H$2906,$A70,'user stories'!$E$2:$E$2907,U$1,'user stories'!$C$2:$C$2906,"accepted")</f>
        <v>#VALUE!</v>
      </c>
      <c r="V70" t="e">
        <f>SUMIFS('user stories'!$G$2:$G$2906,'user stories'!$H$2:$H$2906,$A70,'user stories'!$E$2:$E$2907,V$1,'user stories'!$C$2:$C$2906,"accepted")</f>
        <v>#VALUE!</v>
      </c>
      <c r="W70" t="e">
        <f>SUMIFS('user stories'!$G$2:$G$2906,'user stories'!$H$2:$H$2906,$A70,'user stories'!$E$2:$E$2907,W$1,'user stories'!$C$2:$C$2906,"accepted")</f>
        <v>#VALUE!</v>
      </c>
      <c r="X70" t="e">
        <f>SUMIFS('user stories'!$G$2:$G$2906,'user stories'!$H$2:$H$2906,$A70,'user stories'!$E$2:$E$2907,X$1,'user stories'!$C$2:$C$2906,"accepted")</f>
        <v>#VALUE!</v>
      </c>
      <c r="Y70" t="e">
        <f>SUMIFS('user stories'!$G$2:$G$2906,'user stories'!$H$2:$H$2906,$A70,'user stories'!$E$2:$E$2907,Y$1,'user stories'!$C$2:$C$2906,"accepted")</f>
        <v>#VALUE!</v>
      </c>
      <c r="Z70" t="e">
        <f>SUMIFS('user stories'!$G$2:$G$2906,'user stories'!$H$2:$H$2906,$A70,'user stories'!$E$2:$E$2907,Z$1,'user stories'!$C$2:$C$2906,"accepted")</f>
        <v>#VALUE!</v>
      </c>
      <c r="AA70" t="e">
        <f>SUMIFS('user stories'!$G$2:$G$2906,'user stories'!$H$2:$H$2906,$A70,'user stories'!$E$2:$E$2907,AA$1,'user stories'!$C$2:$C$2906,"accepted")</f>
        <v>#VALUE!</v>
      </c>
      <c r="AB70" t="e">
        <f>SUMIFS('user stories'!$G$2:$G$2906,'user stories'!$H$2:$H$2906,$A70,'user stories'!$E$2:$E$2907,AB$1,'user stories'!$C$2:$C$2906,"accepted")</f>
        <v>#VALUE!</v>
      </c>
      <c r="AC70" t="e">
        <f>SUMIFS('user stories'!$G$2:$G$2906,'user stories'!$H$2:$H$2906,$A70,'user stories'!$E$2:$E$2907,AC$1,'user stories'!$C$2:$C$2906,"accepted")</f>
        <v>#VALUE!</v>
      </c>
      <c r="AD70" t="e">
        <f>SUMIFS('user stories'!$G$2:$G$2906,'user stories'!$H$2:$H$2906,$A70,'user stories'!$E$2:$E$2907,AD$1,'user stories'!$C$2:$C$2906,"accepted")</f>
        <v>#VALUE!</v>
      </c>
      <c r="AE70" t="e">
        <f>SUMIFS('user stories'!$G$2:$G$2906,'user stories'!$H$2:$H$2906,$A70,'user stories'!$E$2:$E$2907,AE$1,'user stories'!$C$2:$C$2906,"accepted")</f>
        <v>#VALUE!</v>
      </c>
      <c r="AF70" t="e">
        <f>SUMIFS('user stories'!$G$2:$G$2906,'user stories'!$H$2:$H$2906,$A70,'user stories'!$E$2:$E$2907,AF$1,'user stories'!$C$2:$C$2906,"accepted")</f>
        <v>#VALUE!</v>
      </c>
      <c r="AG70" t="e">
        <f>SUMIFS('user stories'!$G$2:$G$2906,'user stories'!$H$2:$H$2906,$A70,'user stories'!$E$2:$E$2907,AG$1,'user stories'!$C$2:$C$2906,"accepted")</f>
        <v>#VALUE!</v>
      </c>
      <c r="AH70" t="e">
        <f>SUMIFS('user stories'!$G$2:$G$2906,'user stories'!$H$2:$H$2906,$A70,'user stories'!$E$2:$E$2907,AH$1,'user stories'!$C$2:$C$2906,"accepted")</f>
        <v>#VALUE!</v>
      </c>
      <c r="AI70" t="e">
        <f>SUMIFS('user stories'!$G$2:$G$2906,'user stories'!$H$2:$H$2906,$A70,'user stories'!$E$2:$E$2907,AI$1,'user stories'!$C$2:$C$2906,"accepted")</f>
        <v>#VALUE!</v>
      </c>
      <c r="AJ70" t="e">
        <f>SUMIFS('user stories'!$G$2:$G$2906,'user stories'!$H$2:$H$2906,$A70,'user stories'!$E$2:$E$2907,AJ$1,'user stories'!$C$2:$C$2906,"accepted")</f>
        <v>#VALUE!</v>
      </c>
      <c r="AK70" t="e">
        <f>SUMIFS('user stories'!$G$2:$G$2906,'user stories'!$H$2:$H$2906,$A70,'user stories'!$E$2:$E$2907,AK$1,'user stories'!$C$2:$C$2906,"accepted")</f>
        <v>#VALUE!</v>
      </c>
      <c r="AL70" t="e">
        <f>SUMIFS('user stories'!$G$2:$G$2906,'user stories'!$H$2:$H$2906,$A70,'user stories'!$E$2:$E$2907,AL$1,'user stories'!$C$2:$C$2906,"accepted")</f>
        <v>#VALUE!</v>
      </c>
      <c r="AM70" t="e">
        <f>SUMIFS('user stories'!$G$2:$G$2906,'user stories'!$H$2:$H$2906,$A70,'user stories'!$E$2:$E$2907,AM$1,'user stories'!$C$2:$C$2906,"accepted")</f>
        <v>#VALUE!</v>
      </c>
      <c r="AN70" t="e">
        <f>SUMIFS('user stories'!$G$2:$G$2906,'user stories'!$H$2:$H$2906,$A70,'user stories'!$E$2:$E$2907,AN$1,'user stories'!$C$2:$C$2906,"accepted")</f>
        <v>#VALUE!</v>
      </c>
      <c r="AO70" t="e">
        <f>SUMIFS('user stories'!$G$2:$G$2906,'user stories'!$H$2:$H$2906,$A70,'user stories'!$E$2:$E$2907,AO$1,'user stories'!$C$2:$C$2906,"accepted")</f>
        <v>#VALUE!</v>
      </c>
      <c r="AP70" t="e">
        <f>SUMIFS('user stories'!$G$2:$G$2906,'user stories'!$H$2:$H$2906,$A70,'user stories'!$E$2:$E$2907,AP$1,'user stories'!$C$2:$C$2906,"accepted")</f>
        <v>#VALUE!</v>
      </c>
      <c r="AQ70" t="e">
        <f>SUMIFS('user stories'!$G$2:$G$2906,'user stories'!$H$2:$H$2906,$A70,'user stories'!$E$2:$E$2907,AQ$1,'user stories'!$C$2:$C$2906,"accepted")</f>
        <v>#VALUE!</v>
      </c>
      <c r="AR70" t="e">
        <f>SUMIFS('user stories'!$G$2:$G$2906,'user stories'!$H$2:$H$2906,$A70,'user stories'!$E$2:$E$2907,AR$1,'user stories'!$C$2:$C$2906,"accepted")</f>
        <v>#VALUE!</v>
      </c>
      <c r="AS70" t="e">
        <f>SUMIFS('user stories'!$G$2:$G$2906,'user stories'!$H$2:$H$2906,$A70,'user stories'!$E$2:$E$2907,AS$1,'user stories'!$C$2:$C$2906,"accepted")</f>
        <v>#VALUE!</v>
      </c>
      <c r="AT70" t="e">
        <f>SUMIFS('user stories'!$G$2:$G$2906,'user stories'!$H$2:$H$2906,$A70,'user stories'!$E$2:$E$2907,AT$1,'user stories'!$C$2:$C$2906,"accepted")</f>
        <v>#VALUE!</v>
      </c>
      <c r="AU70" t="e">
        <f>SUMIFS('user stories'!$G$2:$G$2906,'user stories'!$H$2:$H$2906,$A70,'user stories'!$E$2:$E$2907,AU$1,'user stories'!$C$2:$C$2906,"accepted")</f>
        <v>#VALUE!</v>
      </c>
      <c r="AV70" t="e">
        <f>SUMIFS('user stories'!$G$2:$G$2906,'user stories'!$H$2:$H$2906,$A70,'user stories'!$E$2:$E$2907,AV$1,'user stories'!$C$2:$C$2906,"accepted")</f>
        <v>#VALUE!</v>
      </c>
      <c r="AW70" t="e">
        <f>SUMIFS('user stories'!$G$2:$G$2906,'user stories'!$H$2:$H$2906,$A70,'user stories'!$E$2:$E$2907,AW$1,'user stories'!$C$2:$C$2906,"accepted")</f>
        <v>#VALUE!</v>
      </c>
      <c r="AX70" t="e">
        <f>SUMIFS('user stories'!$G$2:$G$2906,'user stories'!$H$2:$H$2906,$A70,'user stories'!$E$2:$E$2907,AX$1,'user stories'!$C$2:$C$2906,"accepted")</f>
        <v>#VALUE!</v>
      </c>
      <c r="AY70" t="e">
        <f>SUMIFS('user stories'!$G$2:$G$2906,'user stories'!$H$2:$H$2906,$A70,'user stories'!$E$2:$E$2907,AY$1,'user stories'!$C$2:$C$2906,"accepted")</f>
        <v>#VALUE!</v>
      </c>
      <c r="AZ70" t="e">
        <f>SUMIFS('user stories'!$G$2:$G$2906,'user stories'!$H$2:$H$2906,$A70,'user stories'!$E$2:$E$2907,AZ$1,'user stories'!$C$2:$C$2906,"accepted")</f>
        <v>#VALUE!</v>
      </c>
      <c r="BA70" t="e">
        <f>SUMIFS('user stories'!$G$2:$G$2906,'user stories'!$H$2:$H$2906,$A70,'user stories'!$E$2:$E$2907,BA$1,'user stories'!$C$2:$C$2906,"accepted")</f>
        <v>#VALUE!</v>
      </c>
      <c r="BB70" t="e">
        <f>SUMIFS('user stories'!$G$2:$G$2906,'user stories'!$H$2:$H$2906,$A70,'user stories'!$E$2:$E$2907,BB$1,'user stories'!$C$2:$C$2906,"accepted")</f>
        <v>#VALUE!</v>
      </c>
      <c r="BC70" t="e">
        <f>SUMIFS('user stories'!$G$2:$G$2906,'user stories'!$H$2:$H$2906,$A70,'user stories'!$E$2:$E$2907,BC$1,'user stories'!$C$2:$C$2906,"accepted")</f>
        <v>#VALUE!</v>
      </c>
      <c r="BD70" s="3" t="e">
        <f t="shared" si="1"/>
        <v>#VALUE!</v>
      </c>
    </row>
    <row r="71" spans="1:56">
      <c r="A71" t="s">
        <v>265</v>
      </c>
      <c r="B71" t="e">
        <f>SUMIFS('user stories'!$G$2:$G$2906,'user stories'!$H$2:$H$2906,$A71,'user stories'!$E$2:$E$2907,B$1,'user stories'!$C$2:$C$2906,"accepted")</f>
        <v>#VALUE!</v>
      </c>
      <c r="C71" t="e">
        <f>SUMIFS('user stories'!$G$2:$G$2906,'user stories'!$H$2:$H$2906,$A71,'user stories'!$E$2:$E$2907,C$1,'user stories'!$C$2:$C$2906,"accepted")</f>
        <v>#VALUE!</v>
      </c>
      <c r="D71" t="e">
        <f>SUMIFS('user stories'!$G$2:$G$2906,'user stories'!$H$2:$H$2906,$A71,'user stories'!$E$2:$E$2907,D$1,'user stories'!$C$2:$C$2906,"accepted")</f>
        <v>#VALUE!</v>
      </c>
      <c r="E71" t="e">
        <f>SUMIFS('user stories'!$G$2:$G$2906,'user stories'!$H$2:$H$2906,$A71,'user stories'!$E$2:$E$2907,E$1,'user stories'!$C$2:$C$2906,"accepted")</f>
        <v>#VALUE!</v>
      </c>
      <c r="F71" t="e">
        <f>SUMIFS('user stories'!$G$2:$G$2906,'user stories'!$H$2:$H$2906,$A71,'user stories'!$E$2:$E$2907,F$1,'user stories'!$C$2:$C$2906,"accepted")</f>
        <v>#VALUE!</v>
      </c>
      <c r="G71" t="e">
        <f>SUMIFS('user stories'!$G$2:$G$2906,'user stories'!$H$2:$H$2906,$A71,'user stories'!$E$2:$E$2907,G$1,'user stories'!$C$2:$C$2906,"accepted")</f>
        <v>#VALUE!</v>
      </c>
      <c r="H71" t="e">
        <f>SUMIFS('user stories'!$G$2:$G$2906,'user stories'!$H$2:$H$2906,$A71,'user stories'!$E$2:$E$2907,H$1,'user stories'!$C$2:$C$2906,"accepted")</f>
        <v>#VALUE!</v>
      </c>
      <c r="I71" t="e">
        <f>SUMIFS('user stories'!$G$2:$G$2906,'user stories'!$H$2:$H$2906,$A71,'user stories'!$E$2:$E$2907,I$1,'user stories'!$C$2:$C$2906,"accepted")</f>
        <v>#VALUE!</v>
      </c>
      <c r="J71" t="e">
        <f>SUMIFS('user stories'!$G$2:$G$2906,'user stories'!$H$2:$H$2906,$A71,'user stories'!$E$2:$E$2907,J$1,'user stories'!$C$2:$C$2906,"accepted")</f>
        <v>#VALUE!</v>
      </c>
      <c r="K71" t="e">
        <f>SUMIFS('user stories'!$G$2:$G$2906,'user stories'!$H$2:$H$2906,$A71,'user stories'!$E$2:$E$2907,K$1,'user stories'!$C$2:$C$2906,"accepted")</f>
        <v>#VALUE!</v>
      </c>
      <c r="L71" t="e">
        <f>SUMIFS('user stories'!$G$2:$G$2906,'user stories'!$H$2:$H$2906,$A71,'user stories'!$E$2:$E$2907,L$1,'user stories'!$C$2:$C$2906,"accepted")</f>
        <v>#VALUE!</v>
      </c>
      <c r="M71" t="e">
        <f>SUMIFS('user stories'!$G$2:$G$2906,'user stories'!$H$2:$H$2906,$A71,'user stories'!$E$2:$E$2907,M$1,'user stories'!$C$2:$C$2906,"accepted")</f>
        <v>#VALUE!</v>
      </c>
      <c r="N71" t="e">
        <f>SUMIFS('user stories'!$G$2:$G$2906,'user stories'!$H$2:$H$2906,$A71,'user stories'!$E$2:$E$2907,N$1,'user stories'!$C$2:$C$2906,"accepted")</f>
        <v>#VALUE!</v>
      </c>
      <c r="O71" t="e">
        <f>SUMIFS('user stories'!$G$2:$G$2906,'user stories'!$H$2:$H$2906,$A71,'user stories'!$E$2:$E$2907,O$1,'user stories'!$C$2:$C$2906,"accepted")</f>
        <v>#VALUE!</v>
      </c>
      <c r="P71" t="e">
        <f>SUMIFS('user stories'!$G$2:$G$2906,'user stories'!$H$2:$H$2906,$A71,'user stories'!$E$2:$E$2907,P$1,'user stories'!$C$2:$C$2906,"accepted")</f>
        <v>#VALUE!</v>
      </c>
      <c r="Q71" t="e">
        <f>SUMIFS('user stories'!$G$2:$G$2906,'user stories'!$H$2:$H$2906,$A71,'user stories'!$E$2:$E$2907,Q$1,'user stories'!$C$2:$C$2906,"accepted")</f>
        <v>#VALUE!</v>
      </c>
      <c r="R71" t="e">
        <f>SUMIFS('user stories'!$G$2:$G$2906,'user stories'!$H$2:$H$2906,$A71,'user stories'!$E$2:$E$2907,R$1,'user stories'!$C$2:$C$2906,"accepted")</f>
        <v>#VALUE!</v>
      </c>
      <c r="S71" t="e">
        <f>SUMIFS('user stories'!$G$2:$G$2906,'user stories'!$H$2:$H$2906,$A71,'user stories'!$E$2:$E$2907,S$1,'user stories'!$C$2:$C$2906,"accepted")</f>
        <v>#VALUE!</v>
      </c>
      <c r="T71" t="e">
        <f>SUMIFS('user stories'!$G$2:$G$2906,'user stories'!$H$2:$H$2906,$A71,'user stories'!$E$2:$E$2907,T$1,'user stories'!$C$2:$C$2906,"accepted")</f>
        <v>#VALUE!</v>
      </c>
      <c r="U71" t="e">
        <f>SUMIFS('user stories'!$G$2:$G$2906,'user stories'!$H$2:$H$2906,$A71,'user stories'!$E$2:$E$2907,U$1,'user stories'!$C$2:$C$2906,"accepted")</f>
        <v>#VALUE!</v>
      </c>
      <c r="V71" t="e">
        <f>SUMIFS('user stories'!$G$2:$G$2906,'user stories'!$H$2:$H$2906,$A71,'user stories'!$E$2:$E$2907,V$1,'user stories'!$C$2:$C$2906,"accepted")</f>
        <v>#VALUE!</v>
      </c>
      <c r="W71" t="e">
        <f>SUMIFS('user stories'!$G$2:$G$2906,'user stories'!$H$2:$H$2906,$A71,'user stories'!$E$2:$E$2907,W$1,'user stories'!$C$2:$C$2906,"accepted")</f>
        <v>#VALUE!</v>
      </c>
      <c r="X71" t="e">
        <f>SUMIFS('user stories'!$G$2:$G$2906,'user stories'!$H$2:$H$2906,$A71,'user stories'!$E$2:$E$2907,X$1,'user stories'!$C$2:$C$2906,"accepted")</f>
        <v>#VALUE!</v>
      </c>
      <c r="Y71" t="e">
        <f>SUMIFS('user stories'!$G$2:$G$2906,'user stories'!$H$2:$H$2906,$A71,'user stories'!$E$2:$E$2907,Y$1,'user stories'!$C$2:$C$2906,"accepted")</f>
        <v>#VALUE!</v>
      </c>
      <c r="Z71" t="e">
        <f>SUMIFS('user stories'!$G$2:$G$2906,'user stories'!$H$2:$H$2906,$A71,'user stories'!$E$2:$E$2907,Z$1,'user stories'!$C$2:$C$2906,"accepted")</f>
        <v>#VALUE!</v>
      </c>
      <c r="AA71" t="e">
        <f>SUMIFS('user stories'!$G$2:$G$2906,'user stories'!$H$2:$H$2906,$A71,'user stories'!$E$2:$E$2907,AA$1,'user stories'!$C$2:$C$2906,"accepted")</f>
        <v>#VALUE!</v>
      </c>
      <c r="AB71" t="e">
        <f>SUMIFS('user stories'!$G$2:$G$2906,'user stories'!$H$2:$H$2906,$A71,'user stories'!$E$2:$E$2907,AB$1,'user stories'!$C$2:$C$2906,"accepted")</f>
        <v>#VALUE!</v>
      </c>
      <c r="AC71" t="e">
        <f>SUMIFS('user stories'!$G$2:$G$2906,'user stories'!$H$2:$H$2906,$A71,'user stories'!$E$2:$E$2907,AC$1,'user stories'!$C$2:$C$2906,"accepted")</f>
        <v>#VALUE!</v>
      </c>
      <c r="AD71" t="e">
        <f>SUMIFS('user stories'!$G$2:$G$2906,'user stories'!$H$2:$H$2906,$A71,'user stories'!$E$2:$E$2907,AD$1,'user stories'!$C$2:$C$2906,"accepted")</f>
        <v>#VALUE!</v>
      </c>
      <c r="AE71" t="e">
        <f>SUMIFS('user stories'!$G$2:$G$2906,'user stories'!$H$2:$H$2906,$A71,'user stories'!$E$2:$E$2907,AE$1,'user stories'!$C$2:$C$2906,"accepted")</f>
        <v>#VALUE!</v>
      </c>
      <c r="AF71" t="e">
        <f>SUMIFS('user stories'!$G$2:$G$2906,'user stories'!$H$2:$H$2906,$A71,'user stories'!$E$2:$E$2907,AF$1,'user stories'!$C$2:$C$2906,"accepted")</f>
        <v>#VALUE!</v>
      </c>
      <c r="AG71" t="e">
        <f>SUMIFS('user stories'!$G$2:$G$2906,'user stories'!$H$2:$H$2906,$A71,'user stories'!$E$2:$E$2907,AG$1,'user stories'!$C$2:$C$2906,"accepted")</f>
        <v>#VALUE!</v>
      </c>
      <c r="AH71" t="e">
        <f>SUMIFS('user stories'!$G$2:$G$2906,'user stories'!$H$2:$H$2906,$A71,'user stories'!$E$2:$E$2907,AH$1,'user stories'!$C$2:$C$2906,"accepted")</f>
        <v>#VALUE!</v>
      </c>
      <c r="AI71" t="e">
        <f>SUMIFS('user stories'!$G$2:$G$2906,'user stories'!$H$2:$H$2906,$A71,'user stories'!$E$2:$E$2907,AI$1,'user stories'!$C$2:$C$2906,"accepted")</f>
        <v>#VALUE!</v>
      </c>
      <c r="AJ71" t="e">
        <f>SUMIFS('user stories'!$G$2:$G$2906,'user stories'!$H$2:$H$2906,$A71,'user stories'!$E$2:$E$2907,AJ$1,'user stories'!$C$2:$C$2906,"accepted")</f>
        <v>#VALUE!</v>
      </c>
      <c r="AK71" t="e">
        <f>SUMIFS('user stories'!$G$2:$G$2906,'user stories'!$H$2:$H$2906,$A71,'user stories'!$E$2:$E$2907,AK$1,'user stories'!$C$2:$C$2906,"accepted")</f>
        <v>#VALUE!</v>
      </c>
      <c r="AL71" t="e">
        <f>SUMIFS('user stories'!$G$2:$G$2906,'user stories'!$H$2:$H$2906,$A71,'user stories'!$E$2:$E$2907,AL$1,'user stories'!$C$2:$C$2906,"accepted")</f>
        <v>#VALUE!</v>
      </c>
      <c r="AM71" t="e">
        <f>SUMIFS('user stories'!$G$2:$G$2906,'user stories'!$H$2:$H$2906,$A71,'user stories'!$E$2:$E$2907,AM$1,'user stories'!$C$2:$C$2906,"accepted")</f>
        <v>#VALUE!</v>
      </c>
      <c r="AN71" t="e">
        <f>SUMIFS('user stories'!$G$2:$G$2906,'user stories'!$H$2:$H$2906,$A71,'user stories'!$E$2:$E$2907,AN$1,'user stories'!$C$2:$C$2906,"accepted")</f>
        <v>#VALUE!</v>
      </c>
      <c r="AO71" t="e">
        <f>SUMIFS('user stories'!$G$2:$G$2906,'user stories'!$H$2:$H$2906,$A71,'user stories'!$E$2:$E$2907,AO$1,'user stories'!$C$2:$C$2906,"accepted")</f>
        <v>#VALUE!</v>
      </c>
      <c r="AP71" t="e">
        <f>SUMIFS('user stories'!$G$2:$G$2906,'user stories'!$H$2:$H$2906,$A71,'user stories'!$E$2:$E$2907,AP$1,'user stories'!$C$2:$C$2906,"accepted")</f>
        <v>#VALUE!</v>
      </c>
      <c r="AQ71" t="e">
        <f>SUMIFS('user stories'!$G$2:$G$2906,'user stories'!$H$2:$H$2906,$A71,'user stories'!$E$2:$E$2907,AQ$1,'user stories'!$C$2:$C$2906,"accepted")</f>
        <v>#VALUE!</v>
      </c>
      <c r="AR71" t="e">
        <f>SUMIFS('user stories'!$G$2:$G$2906,'user stories'!$H$2:$H$2906,$A71,'user stories'!$E$2:$E$2907,AR$1,'user stories'!$C$2:$C$2906,"accepted")</f>
        <v>#VALUE!</v>
      </c>
      <c r="AS71" t="e">
        <f>SUMIFS('user stories'!$G$2:$G$2906,'user stories'!$H$2:$H$2906,$A71,'user stories'!$E$2:$E$2907,AS$1,'user stories'!$C$2:$C$2906,"accepted")</f>
        <v>#VALUE!</v>
      </c>
      <c r="AT71" t="e">
        <f>SUMIFS('user stories'!$G$2:$G$2906,'user stories'!$H$2:$H$2906,$A71,'user stories'!$E$2:$E$2907,AT$1,'user stories'!$C$2:$C$2906,"accepted")</f>
        <v>#VALUE!</v>
      </c>
      <c r="AU71" t="e">
        <f>SUMIFS('user stories'!$G$2:$G$2906,'user stories'!$H$2:$H$2906,$A71,'user stories'!$E$2:$E$2907,AU$1,'user stories'!$C$2:$C$2906,"accepted")</f>
        <v>#VALUE!</v>
      </c>
      <c r="AV71" t="e">
        <f>SUMIFS('user stories'!$G$2:$G$2906,'user stories'!$H$2:$H$2906,$A71,'user stories'!$E$2:$E$2907,AV$1,'user stories'!$C$2:$C$2906,"accepted")</f>
        <v>#VALUE!</v>
      </c>
      <c r="AW71" t="e">
        <f>SUMIFS('user stories'!$G$2:$G$2906,'user stories'!$H$2:$H$2906,$A71,'user stories'!$E$2:$E$2907,AW$1,'user stories'!$C$2:$C$2906,"accepted")</f>
        <v>#VALUE!</v>
      </c>
      <c r="AX71" t="e">
        <f>SUMIFS('user stories'!$G$2:$G$2906,'user stories'!$H$2:$H$2906,$A71,'user stories'!$E$2:$E$2907,AX$1,'user stories'!$C$2:$C$2906,"accepted")</f>
        <v>#VALUE!</v>
      </c>
      <c r="AY71" t="e">
        <f>SUMIFS('user stories'!$G$2:$G$2906,'user stories'!$H$2:$H$2906,$A71,'user stories'!$E$2:$E$2907,AY$1,'user stories'!$C$2:$C$2906,"accepted")</f>
        <v>#VALUE!</v>
      </c>
      <c r="AZ71" t="e">
        <f>SUMIFS('user stories'!$G$2:$G$2906,'user stories'!$H$2:$H$2906,$A71,'user stories'!$E$2:$E$2907,AZ$1,'user stories'!$C$2:$C$2906,"accepted")</f>
        <v>#VALUE!</v>
      </c>
      <c r="BA71" t="e">
        <f>SUMIFS('user stories'!$G$2:$G$2906,'user stories'!$H$2:$H$2906,$A71,'user stories'!$E$2:$E$2907,BA$1,'user stories'!$C$2:$C$2906,"accepted")</f>
        <v>#VALUE!</v>
      </c>
      <c r="BB71" t="e">
        <f>SUMIFS('user stories'!$G$2:$G$2906,'user stories'!$H$2:$H$2906,$A71,'user stories'!$E$2:$E$2907,BB$1,'user stories'!$C$2:$C$2906,"accepted")</f>
        <v>#VALUE!</v>
      </c>
      <c r="BC71" t="e">
        <f>SUMIFS('user stories'!$G$2:$G$2906,'user stories'!$H$2:$H$2906,$A71,'user stories'!$E$2:$E$2907,BC$1,'user stories'!$C$2:$C$2906,"accepted")</f>
        <v>#VALUE!</v>
      </c>
      <c r="BD71" s="3" t="e">
        <f t="shared" si="1"/>
        <v>#VALUE!</v>
      </c>
    </row>
    <row r="72" spans="1:56">
      <c r="A72" t="s">
        <v>478</v>
      </c>
      <c r="B72" t="e">
        <f>SUMIFS('user stories'!$G$2:$G$2906,'user stories'!$H$2:$H$2906,$A72,'user stories'!$E$2:$E$2907,B$1,'user stories'!$C$2:$C$2906,"accepted")</f>
        <v>#VALUE!</v>
      </c>
      <c r="C72" t="e">
        <f>SUMIFS('user stories'!$G$2:$G$2906,'user stories'!$H$2:$H$2906,$A72,'user stories'!$E$2:$E$2907,C$1,'user stories'!$C$2:$C$2906,"accepted")</f>
        <v>#VALUE!</v>
      </c>
      <c r="D72" t="e">
        <f>SUMIFS('user stories'!$G$2:$G$2906,'user stories'!$H$2:$H$2906,$A72,'user stories'!$E$2:$E$2907,D$1,'user stories'!$C$2:$C$2906,"accepted")</f>
        <v>#VALUE!</v>
      </c>
      <c r="E72" t="e">
        <f>SUMIFS('user stories'!$G$2:$G$2906,'user stories'!$H$2:$H$2906,$A72,'user stories'!$E$2:$E$2907,E$1,'user stories'!$C$2:$C$2906,"accepted")</f>
        <v>#VALUE!</v>
      </c>
      <c r="F72" t="e">
        <f>SUMIFS('user stories'!$G$2:$G$2906,'user stories'!$H$2:$H$2906,$A72,'user stories'!$E$2:$E$2907,F$1,'user stories'!$C$2:$C$2906,"accepted")</f>
        <v>#VALUE!</v>
      </c>
      <c r="G72" t="e">
        <f>SUMIFS('user stories'!$G$2:$G$2906,'user stories'!$H$2:$H$2906,$A72,'user stories'!$E$2:$E$2907,G$1,'user stories'!$C$2:$C$2906,"accepted")</f>
        <v>#VALUE!</v>
      </c>
      <c r="H72" t="e">
        <f>SUMIFS('user stories'!$G$2:$G$2906,'user stories'!$H$2:$H$2906,$A72,'user stories'!$E$2:$E$2907,H$1,'user stories'!$C$2:$C$2906,"accepted")</f>
        <v>#VALUE!</v>
      </c>
      <c r="I72" t="e">
        <f>SUMIFS('user stories'!$G$2:$G$2906,'user stories'!$H$2:$H$2906,$A72,'user stories'!$E$2:$E$2907,I$1,'user stories'!$C$2:$C$2906,"accepted")</f>
        <v>#VALUE!</v>
      </c>
      <c r="J72" t="e">
        <f>SUMIFS('user stories'!$G$2:$G$2906,'user stories'!$H$2:$H$2906,$A72,'user stories'!$E$2:$E$2907,J$1,'user stories'!$C$2:$C$2906,"accepted")</f>
        <v>#VALUE!</v>
      </c>
      <c r="K72" t="e">
        <f>SUMIFS('user stories'!$G$2:$G$2906,'user stories'!$H$2:$H$2906,$A72,'user stories'!$E$2:$E$2907,K$1,'user stories'!$C$2:$C$2906,"accepted")</f>
        <v>#VALUE!</v>
      </c>
      <c r="L72" t="e">
        <f>SUMIFS('user stories'!$G$2:$G$2906,'user stories'!$H$2:$H$2906,$A72,'user stories'!$E$2:$E$2907,L$1,'user stories'!$C$2:$C$2906,"accepted")</f>
        <v>#VALUE!</v>
      </c>
      <c r="M72" t="e">
        <f>SUMIFS('user stories'!$G$2:$G$2906,'user stories'!$H$2:$H$2906,$A72,'user stories'!$E$2:$E$2907,M$1,'user stories'!$C$2:$C$2906,"accepted")</f>
        <v>#VALUE!</v>
      </c>
      <c r="N72" t="e">
        <f>SUMIFS('user stories'!$G$2:$G$2906,'user stories'!$H$2:$H$2906,$A72,'user stories'!$E$2:$E$2907,N$1,'user stories'!$C$2:$C$2906,"accepted")</f>
        <v>#VALUE!</v>
      </c>
      <c r="O72" t="e">
        <f>SUMIFS('user stories'!$G$2:$G$2906,'user stories'!$H$2:$H$2906,$A72,'user stories'!$E$2:$E$2907,O$1,'user stories'!$C$2:$C$2906,"accepted")</f>
        <v>#VALUE!</v>
      </c>
      <c r="P72" t="e">
        <f>SUMIFS('user stories'!$G$2:$G$2906,'user stories'!$H$2:$H$2906,$A72,'user stories'!$E$2:$E$2907,P$1,'user stories'!$C$2:$C$2906,"accepted")</f>
        <v>#VALUE!</v>
      </c>
      <c r="Q72" t="e">
        <f>SUMIFS('user stories'!$G$2:$G$2906,'user stories'!$H$2:$H$2906,$A72,'user stories'!$E$2:$E$2907,Q$1,'user stories'!$C$2:$C$2906,"accepted")</f>
        <v>#VALUE!</v>
      </c>
      <c r="R72" t="e">
        <f>SUMIFS('user stories'!$G$2:$G$2906,'user stories'!$H$2:$H$2906,$A72,'user stories'!$E$2:$E$2907,R$1,'user stories'!$C$2:$C$2906,"accepted")</f>
        <v>#VALUE!</v>
      </c>
      <c r="S72" t="e">
        <f>SUMIFS('user stories'!$G$2:$G$2906,'user stories'!$H$2:$H$2906,$A72,'user stories'!$E$2:$E$2907,S$1,'user stories'!$C$2:$C$2906,"accepted")</f>
        <v>#VALUE!</v>
      </c>
      <c r="T72" t="e">
        <f>SUMIFS('user stories'!$G$2:$G$2906,'user stories'!$H$2:$H$2906,$A72,'user stories'!$E$2:$E$2907,T$1,'user stories'!$C$2:$C$2906,"accepted")</f>
        <v>#VALUE!</v>
      </c>
      <c r="U72" t="e">
        <f>SUMIFS('user stories'!$G$2:$G$2906,'user stories'!$H$2:$H$2906,$A72,'user stories'!$E$2:$E$2907,U$1,'user stories'!$C$2:$C$2906,"accepted")</f>
        <v>#VALUE!</v>
      </c>
      <c r="V72" t="e">
        <f>SUMIFS('user stories'!$G$2:$G$2906,'user stories'!$H$2:$H$2906,$A72,'user stories'!$E$2:$E$2907,V$1,'user stories'!$C$2:$C$2906,"accepted")</f>
        <v>#VALUE!</v>
      </c>
      <c r="W72" t="e">
        <f>SUMIFS('user stories'!$G$2:$G$2906,'user stories'!$H$2:$H$2906,$A72,'user stories'!$E$2:$E$2907,W$1,'user stories'!$C$2:$C$2906,"accepted")</f>
        <v>#VALUE!</v>
      </c>
      <c r="X72" t="e">
        <f>SUMIFS('user stories'!$G$2:$G$2906,'user stories'!$H$2:$H$2906,$A72,'user stories'!$E$2:$E$2907,X$1,'user stories'!$C$2:$C$2906,"accepted")</f>
        <v>#VALUE!</v>
      </c>
      <c r="Y72" t="e">
        <f>SUMIFS('user stories'!$G$2:$G$2906,'user stories'!$H$2:$H$2906,$A72,'user stories'!$E$2:$E$2907,Y$1,'user stories'!$C$2:$C$2906,"accepted")</f>
        <v>#VALUE!</v>
      </c>
      <c r="Z72" t="e">
        <f>SUMIFS('user stories'!$G$2:$G$2906,'user stories'!$H$2:$H$2906,$A72,'user stories'!$E$2:$E$2907,Z$1,'user stories'!$C$2:$C$2906,"accepted")</f>
        <v>#VALUE!</v>
      </c>
      <c r="AA72" t="e">
        <f>SUMIFS('user stories'!$G$2:$G$2906,'user stories'!$H$2:$H$2906,$A72,'user stories'!$E$2:$E$2907,AA$1,'user stories'!$C$2:$C$2906,"accepted")</f>
        <v>#VALUE!</v>
      </c>
      <c r="AB72" t="e">
        <f>SUMIFS('user stories'!$G$2:$G$2906,'user stories'!$H$2:$H$2906,$A72,'user stories'!$E$2:$E$2907,AB$1,'user stories'!$C$2:$C$2906,"accepted")</f>
        <v>#VALUE!</v>
      </c>
      <c r="AC72" t="e">
        <f>SUMIFS('user stories'!$G$2:$G$2906,'user stories'!$H$2:$H$2906,$A72,'user stories'!$E$2:$E$2907,AC$1,'user stories'!$C$2:$C$2906,"accepted")</f>
        <v>#VALUE!</v>
      </c>
      <c r="AD72" t="e">
        <f>SUMIFS('user stories'!$G$2:$G$2906,'user stories'!$H$2:$H$2906,$A72,'user stories'!$E$2:$E$2907,AD$1,'user stories'!$C$2:$C$2906,"accepted")</f>
        <v>#VALUE!</v>
      </c>
      <c r="AE72" t="e">
        <f>SUMIFS('user stories'!$G$2:$G$2906,'user stories'!$H$2:$H$2906,$A72,'user stories'!$E$2:$E$2907,AE$1,'user stories'!$C$2:$C$2906,"accepted")</f>
        <v>#VALUE!</v>
      </c>
      <c r="AF72" t="e">
        <f>SUMIFS('user stories'!$G$2:$G$2906,'user stories'!$H$2:$H$2906,$A72,'user stories'!$E$2:$E$2907,AF$1,'user stories'!$C$2:$C$2906,"accepted")</f>
        <v>#VALUE!</v>
      </c>
      <c r="AG72" t="e">
        <f>SUMIFS('user stories'!$G$2:$G$2906,'user stories'!$H$2:$H$2906,$A72,'user stories'!$E$2:$E$2907,AG$1,'user stories'!$C$2:$C$2906,"accepted")</f>
        <v>#VALUE!</v>
      </c>
      <c r="AH72" t="e">
        <f>SUMIFS('user stories'!$G$2:$G$2906,'user stories'!$H$2:$H$2906,$A72,'user stories'!$E$2:$E$2907,AH$1,'user stories'!$C$2:$C$2906,"accepted")</f>
        <v>#VALUE!</v>
      </c>
      <c r="AI72" t="e">
        <f>SUMIFS('user stories'!$G$2:$G$2906,'user stories'!$H$2:$H$2906,$A72,'user stories'!$E$2:$E$2907,AI$1,'user stories'!$C$2:$C$2906,"accepted")</f>
        <v>#VALUE!</v>
      </c>
      <c r="AJ72" t="e">
        <f>SUMIFS('user stories'!$G$2:$G$2906,'user stories'!$H$2:$H$2906,$A72,'user stories'!$E$2:$E$2907,AJ$1,'user stories'!$C$2:$C$2906,"accepted")</f>
        <v>#VALUE!</v>
      </c>
      <c r="AK72" t="e">
        <f>SUMIFS('user stories'!$G$2:$G$2906,'user stories'!$H$2:$H$2906,$A72,'user stories'!$E$2:$E$2907,AK$1,'user stories'!$C$2:$C$2906,"accepted")</f>
        <v>#VALUE!</v>
      </c>
      <c r="AL72" t="e">
        <f>SUMIFS('user stories'!$G$2:$G$2906,'user stories'!$H$2:$H$2906,$A72,'user stories'!$E$2:$E$2907,AL$1,'user stories'!$C$2:$C$2906,"accepted")</f>
        <v>#VALUE!</v>
      </c>
      <c r="AM72" t="e">
        <f>SUMIFS('user stories'!$G$2:$G$2906,'user stories'!$H$2:$H$2906,$A72,'user stories'!$E$2:$E$2907,AM$1,'user stories'!$C$2:$C$2906,"accepted")</f>
        <v>#VALUE!</v>
      </c>
      <c r="AN72" t="e">
        <f>SUMIFS('user stories'!$G$2:$G$2906,'user stories'!$H$2:$H$2906,$A72,'user stories'!$E$2:$E$2907,AN$1,'user stories'!$C$2:$C$2906,"accepted")</f>
        <v>#VALUE!</v>
      </c>
      <c r="AO72" t="e">
        <f>SUMIFS('user stories'!$G$2:$G$2906,'user stories'!$H$2:$H$2906,$A72,'user stories'!$E$2:$E$2907,AO$1,'user stories'!$C$2:$C$2906,"accepted")</f>
        <v>#VALUE!</v>
      </c>
      <c r="AP72" t="e">
        <f>SUMIFS('user stories'!$G$2:$G$2906,'user stories'!$H$2:$H$2906,$A72,'user stories'!$E$2:$E$2907,AP$1,'user stories'!$C$2:$C$2906,"accepted")</f>
        <v>#VALUE!</v>
      </c>
      <c r="AQ72" t="e">
        <f>SUMIFS('user stories'!$G$2:$G$2906,'user stories'!$H$2:$H$2906,$A72,'user stories'!$E$2:$E$2907,AQ$1,'user stories'!$C$2:$C$2906,"accepted")</f>
        <v>#VALUE!</v>
      </c>
      <c r="AR72" t="e">
        <f>SUMIFS('user stories'!$G$2:$G$2906,'user stories'!$H$2:$H$2906,$A72,'user stories'!$E$2:$E$2907,AR$1,'user stories'!$C$2:$C$2906,"accepted")</f>
        <v>#VALUE!</v>
      </c>
      <c r="AS72" t="e">
        <f>SUMIFS('user stories'!$G$2:$G$2906,'user stories'!$H$2:$H$2906,$A72,'user stories'!$E$2:$E$2907,AS$1,'user stories'!$C$2:$C$2906,"accepted")</f>
        <v>#VALUE!</v>
      </c>
      <c r="AT72" t="e">
        <f>SUMIFS('user stories'!$G$2:$G$2906,'user stories'!$H$2:$H$2906,$A72,'user stories'!$E$2:$E$2907,AT$1,'user stories'!$C$2:$C$2906,"accepted")</f>
        <v>#VALUE!</v>
      </c>
      <c r="AU72" t="e">
        <f>SUMIFS('user stories'!$G$2:$G$2906,'user stories'!$H$2:$H$2906,$A72,'user stories'!$E$2:$E$2907,AU$1,'user stories'!$C$2:$C$2906,"accepted")</f>
        <v>#VALUE!</v>
      </c>
      <c r="AV72" t="e">
        <f>SUMIFS('user stories'!$G$2:$G$2906,'user stories'!$H$2:$H$2906,$A72,'user stories'!$E$2:$E$2907,AV$1,'user stories'!$C$2:$C$2906,"accepted")</f>
        <v>#VALUE!</v>
      </c>
      <c r="AW72" t="e">
        <f>SUMIFS('user stories'!$G$2:$G$2906,'user stories'!$H$2:$H$2906,$A72,'user stories'!$E$2:$E$2907,AW$1,'user stories'!$C$2:$C$2906,"accepted")</f>
        <v>#VALUE!</v>
      </c>
      <c r="AX72" t="e">
        <f>SUMIFS('user stories'!$G$2:$G$2906,'user stories'!$H$2:$H$2906,$A72,'user stories'!$E$2:$E$2907,AX$1,'user stories'!$C$2:$C$2906,"accepted")</f>
        <v>#VALUE!</v>
      </c>
      <c r="AY72" t="e">
        <f>SUMIFS('user stories'!$G$2:$G$2906,'user stories'!$H$2:$H$2906,$A72,'user stories'!$E$2:$E$2907,AY$1,'user stories'!$C$2:$C$2906,"accepted")</f>
        <v>#VALUE!</v>
      </c>
      <c r="AZ72" t="e">
        <f>SUMIFS('user stories'!$G$2:$G$2906,'user stories'!$H$2:$H$2906,$A72,'user stories'!$E$2:$E$2907,AZ$1,'user stories'!$C$2:$C$2906,"accepted")</f>
        <v>#VALUE!</v>
      </c>
      <c r="BA72" t="e">
        <f>SUMIFS('user stories'!$G$2:$G$2906,'user stories'!$H$2:$H$2906,$A72,'user stories'!$E$2:$E$2907,BA$1,'user stories'!$C$2:$C$2906,"accepted")</f>
        <v>#VALUE!</v>
      </c>
      <c r="BB72" t="e">
        <f>SUMIFS('user stories'!$G$2:$G$2906,'user stories'!$H$2:$H$2906,$A72,'user stories'!$E$2:$E$2907,BB$1,'user stories'!$C$2:$C$2906,"accepted")</f>
        <v>#VALUE!</v>
      </c>
      <c r="BC72" t="e">
        <f>SUMIFS('user stories'!$G$2:$G$2906,'user stories'!$H$2:$H$2906,$A72,'user stories'!$E$2:$E$2907,BC$1,'user stories'!$C$2:$C$2906,"accepted")</f>
        <v>#VALUE!</v>
      </c>
      <c r="BD72" s="3" t="e">
        <f t="shared" si="1"/>
        <v>#VALUE!</v>
      </c>
    </row>
    <row r="73" spans="1:56">
      <c r="A73" t="s">
        <v>531</v>
      </c>
      <c r="B73" t="e">
        <f>SUMIFS('user stories'!$G$2:$G$2906,'user stories'!$H$2:$H$2906,$A73,'user stories'!$E$2:$E$2907,B$1,'user stories'!$C$2:$C$2906,"accepted")</f>
        <v>#VALUE!</v>
      </c>
      <c r="C73" t="e">
        <f>SUMIFS('user stories'!$G$2:$G$2906,'user stories'!$H$2:$H$2906,$A73,'user stories'!$E$2:$E$2907,C$1,'user stories'!$C$2:$C$2906,"accepted")</f>
        <v>#VALUE!</v>
      </c>
      <c r="D73" t="e">
        <f>SUMIFS('user stories'!$G$2:$G$2906,'user stories'!$H$2:$H$2906,$A73,'user stories'!$E$2:$E$2907,D$1,'user stories'!$C$2:$C$2906,"accepted")</f>
        <v>#VALUE!</v>
      </c>
      <c r="E73" t="e">
        <f>SUMIFS('user stories'!$G$2:$G$2906,'user stories'!$H$2:$H$2906,$A73,'user stories'!$E$2:$E$2907,E$1,'user stories'!$C$2:$C$2906,"accepted")</f>
        <v>#VALUE!</v>
      </c>
      <c r="F73" t="e">
        <f>SUMIFS('user stories'!$G$2:$G$2906,'user stories'!$H$2:$H$2906,$A73,'user stories'!$E$2:$E$2907,F$1,'user stories'!$C$2:$C$2906,"accepted")</f>
        <v>#VALUE!</v>
      </c>
      <c r="G73" t="e">
        <f>SUMIFS('user stories'!$G$2:$G$2906,'user stories'!$H$2:$H$2906,$A73,'user stories'!$E$2:$E$2907,G$1,'user stories'!$C$2:$C$2906,"accepted")</f>
        <v>#VALUE!</v>
      </c>
      <c r="H73" t="e">
        <f>SUMIFS('user stories'!$G$2:$G$2906,'user stories'!$H$2:$H$2906,$A73,'user stories'!$E$2:$E$2907,H$1,'user stories'!$C$2:$C$2906,"accepted")</f>
        <v>#VALUE!</v>
      </c>
      <c r="I73" t="e">
        <f>SUMIFS('user stories'!$G$2:$G$2906,'user stories'!$H$2:$H$2906,$A73,'user stories'!$E$2:$E$2907,I$1,'user stories'!$C$2:$C$2906,"accepted")</f>
        <v>#VALUE!</v>
      </c>
      <c r="J73" t="e">
        <f>SUMIFS('user stories'!$G$2:$G$2906,'user stories'!$H$2:$H$2906,$A73,'user stories'!$E$2:$E$2907,J$1,'user stories'!$C$2:$C$2906,"accepted")</f>
        <v>#VALUE!</v>
      </c>
      <c r="K73" t="e">
        <f>SUMIFS('user stories'!$G$2:$G$2906,'user stories'!$H$2:$H$2906,$A73,'user stories'!$E$2:$E$2907,K$1,'user stories'!$C$2:$C$2906,"accepted")</f>
        <v>#VALUE!</v>
      </c>
      <c r="L73" t="e">
        <f>SUMIFS('user stories'!$G$2:$G$2906,'user stories'!$H$2:$H$2906,$A73,'user stories'!$E$2:$E$2907,L$1,'user stories'!$C$2:$C$2906,"accepted")</f>
        <v>#VALUE!</v>
      </c>
      <c r="M73" t="e">
        <f>SUMIFS('user stories'!$G$2:$G$2906,'user stories'!$H$2:$H$2906,$A73,'user stories'!$E$2:$E$2907,M$1,'user stories'!$C$2:$C$2906,"accepted")</f>
        <v>#VALUE!</v>
      </c>
      <c r="N73" t="e">
        <f>SUMIFS('user stories'!$G$2:$G$2906,'user stories'!$H$2:$H$2906,$A73,'user stories'!$E$2:$E$2907,N$1,'user stories'!$C$2:$C$2906,"accepted")</f>
        <v>#VALUE!</v>
      </c>
      <c r="O73" t="e">
        <f>SUMIFS('user stories'!$G$2:$G$2906,'user stories'!$H$2:$H$2906,$A73,'user stories'!$E$2:$E$2907,O$1,'user stories'!$C$2:$C$2906,"accepted")</f>
        <v>#VALUE!</v>
      </c>
      <c r="P73" t="e">
        <f>SUMIFS('user stories'!$G$2:$G$2906,'user stories'!$H$2:$H$2906,$A73,'user stories'!$E$2:$E$2907,P$1,'user stories'!$C$2:$C$2906,"accepted")</f>
        <v>#VALUE!</v>
      </c>
      <c r="Q73" t="e">
        <f>SUMIFS('user stories'!$G$2:$G$2906,'user stories'!$H$2:$H$2906,$A73,'user stories'!$E$2:$E$2907,Q$1,'user stories'!$C$2:$C$2906,"accepted")</f>
        <v>#VALUE!</v>
      </c>
      <c r="R73" t="e">
        <f>SUMIFS('user stories'!$G$2:$G$2906,'user stories'!$H$2:$H$2906,$A73,'user stories'!$E$2:$E$2907,R$1,'user stories'!$C$2:$C$2906,"accepted")</f>
        <v>#VALUE!</v>
      </c>
      <c r="S73" t="e">
        <f>SUMIFS('user stories'!$G$2:$G$2906,'user stories'!$H$2:$H$2906,$A73,'user stories'!$E$2:$E$2907,S$1,'user stories'!$C$2:$C$2906,"accepted")</f>
        <v>#VALUE!</v>
      </c>
      <c r="T73" t="e">
        <f>SUMIFS('user stories'!$G$2:$G$2906,'user stories'!$H$2:$H$2906,$A73,'user stories'!$E$2:$E$2907,T$1,'user stories'!$C$2:$C$2906,"accepted")</f>
        <v>#VALUE!</v>
      </c>
      <c r="U73" t="e">
        <f>SUMIFS('user stories'!$G$2:$G$2906,'user stories'!$H$2:$H$2906,$A73,'user stories'!$E$2:$E$2907,U$1,'user stories'!$C$2:$C$2906,"accepted")</f>
        <v>#VALUE!</v>
      </c>
      <c r="V73" t="e">
        <f>SUMIFS('user stories'!$G$2:$G$2906,'user stories'!$H$2:$H$2906,$A73,'user stories'!$E$2:$E$2907,V$1,'user stories'!$C$2:$C$2906,"accepted")</f>
        <v>#VALUE!</v>
      </c>
      <c r="W73" t="e">
        <f>SUMIFS('user stories'!$G$2:$G$2906,'user stories'!$H$2:$H$2906,$A73,'user stories'!$E$2:$E$2907,W$1,'user stories'!$C$2:$C$2906,"accepted")</f>
        <v>#VALUE!</v>
      </c>
      <c r="X73" t="e">
        <f>SUMIFS('user stories'!$G$2:$G$2906,'user stories'!$H$2:$H$2906,$A73,'user stories'!$E$2:$E$2907,X$1,'user stories'!$C$2:$C$2906,"accepted")</f>
        <v>#VALUE!</v>
      </c>
      <c r="Y73" t="e">
        <f>SUMIFS('user stories'!$G$2:$G$2906,'user stories'!$H$2:$H$2906,$A73,'user stories'!$E$2:$E$2907,Y$1,'user stories'!$C$2:$C$2906,"accepted")</f>
        <v>#VALUE!</v>
      </c>
      <c r="Z73" t="e">
        <f>SUMIFS('user stories'!$G$2:$G$2906,'user stories'!$H$2:$H$2906,$A73,'user stories'!$E$2:$E$2907,Z$1,'user stories'!$C$2:$C$2906,"accepted")</f>
        <v>#VALUE!</v>
      </c>
      <c r="AA73" t="e">
        <f>SUMIFS('user stories'!$G$2:$G$2906,'user stories'!$H$2:$H$2906,$A73,'user stories'!$E$2:$E$2907,AA$1,'user stories'!$C$2:$C$2906,"accepted")</f>
        <v>#VALUE!</v>
      </c>
      <c r="AB73" t="e">
        <f>SUMIFS('user stories'!$G$2:$G$2906,'user stories'!$H$2:$H$2906,$A73,'user stories'!$E$2:$E$2907,AB$1,'user stories'!$C$2:$C$2906,"accepted")</f>
        <v>#VALUE!</v>
      </c>
      <c r="AC73" t="e">
        <f>SUMIFS('user stories'!$G$2:$G$2906,'user stories'!$H$2:$H$2906,$A73,'user stories'!$E$2:$E$2907,AC$1,'user stories'!$C$2:$C$2906,"accepted")</f>
        <v>#VALUE!</v>
      </c>
      <c r="AD73" t="e">
        <f>SUMIFS('user stories'!$G$2:$G$2906,'user stories'!$H$2:$H$2906,$A73,'user stories'!$E$2:$E$2907,AD$1,'user stories'!$C$2:$C$2906,"accepted")</f>
        <v>#VALUE!</v>
      </c>
      <c r="AE73" t="e">
        <f>SUMIFS('user stories'!$G$2:$G$2906,'user stories'!$H$2:$H$2906,$A73,'user stories'!$E$2:$E$2907,AE$1,'user stories'!$C$2:$C$2906,"accepted")</f>
        <v>#VALUE!</v>
      </c>
      <c r="AF73" t="e">
        <f>SUMIFS('user stories'!$G$2:$G$2906,'user stories'!$H$2:$H$2906,$A73,'user stories'!$E$2:$E$2907,AF$1,'user stories'!$C$2:$C$2906,"accepted")</f>
        <v>#VALUE!</v>
      </c>
      <c r="AG73" t="e">
        <f>SUMIFS('user stories'!$G$2:$G$2906,'user stories'!$H$2:$H$2906,$A73,'user stories'!$E$2:$E$2907,AG$1,'user stories'!$C$2:$C$2906,"accepted")</f>
        <v>#VALUE!</v>
      </c>
      <c r="AH73" t="e">
        <f>SUMIFS('user stories'!$G$2:$G$2906,'user stories'!$H$2:$H$2906,$A73,'user stories'!$E$2:$E$2907,AH$1,'user stories'!$C$2:$C$2906,"accepted")</f>
        <v>#VALUE!</v>
      </c>
      <c r="AI73" t="e">
        <f>SUMIFS('user stories'!$G$2:$G$2906,'user stories'!$H$2:$H$2906,$A73,'user stories'!$E$2:$E$2907,AI$1,'user stories'!$C$2:$C$2906,"accepted")</f>
        <v>#VALUE!</v>
      </c>
      <c r="AJ73" t="e">
        <f>SUMIFS('user stories'!$G$2:$G$2906,'user stories'!$H$2:$H$2906,$A73,'user stories'!$E$2:$E$2907,AJ$1,'user stories'!$C$2:$C$2906,"accepted")</f>
        <v>#VALUE!</v>
      </c>
      <c r="AK73" t="e">
        <f>SUMIFS('user stories'!$G$2:$G$2906,'user stories'!$H$2:$H$2906,$A73,'user stories'!$E$2:$E$2907,AK$1,'user stories'!$C$2:$C$2906,"accepted")</f>
        <v>#VALUE!</v>
      </c>
      <c r="AL73" t="e">
        <f>SUMIFS('user stories'!$G$2:$G$2906,'user stories'!$H$2:$H$2906,$A73,'user stories'!$E$2:$E$2907,AL$1,'user stories'!$C$2:$C$2906,"accepted")</f>
        <v>#VALUE!</v>
      </c>
      <c r="AM73" t="e">
        <f>SUMIFS('user stories'!$G$2:$G$2906,'user stories'!$H$2:$H$2906,$A73,'user stories'!$E$2:$E$2907,AM$1,'user stories'!$C$2:$C$2906,"accepted")</f>
        <v>#VALUE!</v>
      </c>
      <c r="AN73" t="e">
        <f>SUMIFS('user stories'!$G$2:$G$2906,'user stories'!$H$2:$H$2906,$A73,'user stories'!$E$2:$E$2907,AN$1,'user stories'!$C$2:$C$2906,"accepted")</f>
        <v>#VALUE!</v>
      </c>
      <c r="AO73" t="e">
        <f>SUMIFS('user stories'!$G$2:$G$2906,'user stories'!$H$2:$H$2906,$A73,'user stories'!$E$2:$E$2907,AO$1,'user stories'!$C$2:$C$2906,"accepted")</f>
        <v>#VALUE!</v>
      </c>
      <c r="AP73" t="e">
        <f>SUMIFS('user stories'!$G$2:$G$2906,'user stories'!$H$2:$H$2906,$A73,'user stories'!$E$2:$E$2907,AP$1,'user stories'!$C$2:$C$2906,"accepted")</f>
        <v>#VALUE!</v>
      </c>
      <c r="AQ73" t="e">
        <f>SUMIFS('user stories'!$G$2:$G$2906,'user stories'!$H$2:$H$2906,$A73,'user stories'!$E$2:$E$2907,AQ$1,'user stories'!$C$2:$C$2906,"accepted")</f>
        <v>#VALUE!</v>
      </c>
      <c r="AR73" t="e">
        <f>SUMIFS('user stories'!$G$2:$G$2906,'user stories'!$H$2:$H$2906,$A73,'user stories'!$E$2:$E$2907,AR$1,'user stories'!$C$2:$C$2906,"accepted")</f>
        <v>#VALUE!</v>
      </c>
      <c r="AS73" t="e">
        <f>SUMIFS('user stories'!$G$2:$G$2906,'user stories'!$H$2:$H$2906,$A73,'user stories'!$E$2:$E$2907,AS$1,'user stories'!$C$2:$C$2906,"accepted")</f>
        <v>#VALUE!</v>
      </c>
      <c r="AT73" t="e">
        <f>SUMIFS('user stories'!$G$2:$G$2906,'user stories'!$H$2:$H$2906,$A73,'user stories'!$E$2:$E$2907,AT$1,'user stories'!$C$2:$C$2906,"accepted")</f>
        <v>#VALUE!</v>
      </c>
      <c r="AU73" t="e">
        <f>SUMIFS('user stories'!$G$2:$G$2906,'user stories'!$H$2:$H$2906,$A73,'user stories'!$E$2:$E$2907,AU$1,'user stories'!$C$2:$C$2906,"accepted")</f>
        <v>#VALUE!</v>
      </c>
      <c r="AV73" t="e">
        <f>SUMIFS('user stories'!$G$2:$G$2906,'user stories'!$H$2:$H$2906,$A73,'user stories'!$E$2:$E$2907,AV$1,'user stories'!$C$2:$C$2906,"accepted")</f>
        <v>#VALUE!</v>
      </c>
      <c r="AW73" t="e">
        <f>SUMIFS('user stories'!$G$2:$G$2906,'user stories'!$H$2:$H$2906,$A73,'user stories'!$E$2:$E$2907,AW$1,'user stories'!$C$2:$C$2906,"accepted")</f>
        <v>#VALUE!</v>
      </c>
      <c r="AX73" t="e">
        <f>SUMIFS('user stories'!$G$2:$G$2906,'user stories'!$H$2:$H$2906,$A73,'user stories'!$E$2:$E$2907,AX$1,'user stories'!$C$2:$C$2906,"accepted")</f>
        <v>#VALUE!</v>
      </c>
      <c r="AY73" t="e">
        <f>SUMIFS('user stories'!$G$2:$G$2906,'user stories'!$H$2:$H$2906,$A73,'user stories'!$E$2:$E$2907,AY$1,'user stories'!$C$2:$C$2906,"accepted")</f>
        <v>#VALUE!</v>
      </c>
      <c r="AZ73" t="e">
        <f>SUMIFS('user stories'!$G$2:$G$2906,'user stories'!$H$2:$H$2906,$A73,'user stories'!$E$2:$E$2907,AZ$1,'user stories'!$C$2:$C$2906,"accepted")</f>
        <v>#VALUE!</v>
      </c>
      <c r="BA73" t="e">
        <f>SUMIFS('user stories'!$G$2:$G$2906,'user stories'!$H$2:$H$2906,$A73,'user stories'!$E$2:$E$2907,BA$1,'user stories'!$C$2:$C$2906,"accepted")</f>
        <v>#VALUE!</v>
      </c>
      <c r="BB73" t="e">
        <f>SUMIFS('user stories'!$G$2:$G$2906,'user stories'!$H$2:$H$2906,$A73,'user stories'!$E$2:$E$2907,BB$1,'user stories'!$C$2:$C$2906,"accepted")</f>
        <v>#VALUE!</v>
      </c>
      <c r="BC73" t="e">
        <f>SUMIFS('user stories'!$G$2:$G$2906,'user stories'!$H$2:$H$2906,$A73,'user stories'!$E$2:$E$2907,BC$1,'user stories'!$C$2:$C$2906,"accepted")</f>
        <v>#VALUE!</v>
      </c>
      <c r="BD73" s="3" t="e">
        <f t="shared" si="1"/>
        <v>#VALUE!</v>
      </c>
    </row>
    <row r="74" spans="1:56">
      <c r="A74" t="s">
        <v>650</v>
      </c>
      <c r="B74" t="e">
        <f>SUMIFS('user stories'!$G$2:$G$2906,'user stories'!$H$2:$H$2906,$A74,'user stories'!$E$2:$E$2907,B$1,'user stories'!$C$2:$C$2906,"accepted")</f>
        <v>#VALUE!</v>
      </c>
      <c r="C74" t="e">
        <f>SUMIFS('user stories'!$G$2:$G$2906,'user stories'!$H$2:$H$2906,$A74,'user stories'!$E$2:$E$2907,C$1,'user stories'!$C$2:$C$2906,"accepted")</f>
        <v>#VALUE!</v>
      </c>
      <c r="D74" t="e">
        <f>SUMIFS('user stories'!$G$2:$G$2906,'user stories'!$H$2:$H$2906,$A74,'user stories'!$E$2:$E$2907,D$1,'user stories'!$C$2:$C$2906,"accepted")</f>
        <v>#VALUE!</v>
      </c>
      <c r="E74" t="e">
        <f>SUMIFS('user stories'!$G$2:$G$2906,'user stories'!$H$2:$H$2906,$A74,'user stories'!$E$2:$E$2907,E$1,'user stories'!$C$2:$C$2906,"accepted")</f>
        <v>#VALUE!</v>
      </c>
      <c r="F74" t="e">
        <f>SUMIFS('user stories'!$G$2:$G$2906,'user stories'!$H$2:$H$2906,$A74,'user stories'!$E$2:$E$2907,F$1,'user stories'!$C$2:$C$2906,"accepted")</f>
        <v>#VALUE!</v>
      </c>
      <c r="G74" t="e">
        <f>SUMIFS('user stories'!$G$2:$G$2906,'user stories'!$H$2:$H$2906,$A74,'user stories'!$E$2:$E$2907,G$1,'user stories'!$C$2:$C$2906,"accepted")</f>
        <v>#VALUE!</v>
      </c>
      <c r="H74" t="e">
        <f>SUMIFS('user stories'!$G$2:$G$2906,'user stories'!$H$2:$H$2906,$A74,'user stories'!$E$2:$E$2907,H$1,'user stories'!$C$2:$C$2906,"accepted")</f>
        <v>#VALUE!</v>
      </c>
      <c r="I74" t="e">
        <f>SUMIFS('user stories'!$G$2:$G$2906,'user stories'!$H$2:$H$2906,$A74,'user stories'!$E$2:$E$2907,I$1,'user stories'!$C$2:$C$2906,"accepted")</f>
        <v>#VALUE!</v>
      </c>
      <c r="J74" t="e">
        <f>SUMIFS('user stories'!$G$2:$G$2906,'user stories'!$H$2:$H$2906,$A74,'user stories'!$E$2:$E$2907,J$1,'user stories'!$C$2:$C$2906,"accepted")</f>
        <v>#VALUE!</v>
      </c>
      <c r="K74" t="e">
        <f>SUMIFS('user stories'!$G$2:$G$2906,'user stories'!$H$2:$H$2906,$A74,'user stories'!$E$2:$E$2907,K$1,'user stories'!$C$2:$C$2906,"accepted")</f>
        <v>#VALUE!</v>
      </c>
      <c r="L74" t="e">
        <f>SUMIFS('user stories'!$G$2:$G$2906,'user stories'!$H$2:$H$2906,$A74,'user stories'!$E$2:$E$2907,L$1,'user stories'!$C$2:$C$2906,"accepted")</f>
        <v>#VALUE!</v>
      </c>
      <c r="M74" t="e">
        <f>SUMIFS('user stories'!$G$2:$G$2906,'user stories'!$H$2:$H$2906,$A74,'user stories'!$E$2:$E$2907,M$1,'user stories'!$C$2:$C$2906,"accepted")</f>
        <v>#VALUE!</v>
      </c>
      <c r="N74" t="e">
        <f>SUMIFS('user stories'!$G$2:$G$2906,'user stories'!$H$2:$H$2906,$A74,'user stories'!$E$2:$E$2907,N$1,'user stories'!$C$2:$C$2906,"accepted")</f>
        <v>#VALUE!</v>
      </c>
      <c r="O74" t="e">
        <f>SUMIFS('user stories'!$G$2:$G$2906,'user stories'!$H$2:$H$2906,$A74,'user stories'!$E$2:$E$2907,O$1,'user stories'!$C$2:$C$2906,"accepted")</f>
        <v>#VALUE!</v>
      </c>
      <c r="P74" t="e">
        <f>SUMIFS('user stories'!$G$2:$G$2906,'user stories'!$H$2:$H$2906,$A74,'user stories'!$E$2:$E$2907,P$1,'user stories'!$C$2:$C$2906,"accepted")</f>
        <v>#VALUE!</v>
      </c>
      <c r="Q74" t="e">
        <f>SUMIFS('user stories'!$G$2:$G$2906,'user stories'!$H$2:$H$2906,$A74,'user stories'!$E$2:$E$2907,Q$1,'user stories'!$C$2:$C$2906,"accepted")</f>
        <v>#VALUE!</v>
      </c>
      <c r="R74" t="e">
        <f>SUMIFS('user stories'!$G$2:$G$2906,'user stories'!$H$2:$H$2906,$A74,'user stories'!$E$2:$E$2907,R$1,'user stories'!$C$2:$C$2906,"accepted")</f>
        <v>#VALUE!</v>
      </c>
      <c r="S74" t="e">
        <f>SUMIFS('user stories'!$G$2:$G$2906,'user stories'!$H$2:$H$2906,$A74,'user stories'!$E$2:$E$2907,S$1,'user stories'!$C$2:$C$2906,"accepted")</f>
        <v>#VALUE!</v>
      </c>
      <c r="T74" t="e">
        <f>SUMIFS('user stories'!$G$2:$G$2906,'user stories'!$H$2:$H$2906,$A74,'user stories'!$E$2:$E$2907,T$1,'user stories'!$C$2:$C$2906,"accepted")</f>
        <v>#VALUE!</v>
      </c>
      <c r="U74" t="e">
        <f>SUMIFS('user stories'!$G$2:$G$2906,'user stories'!$H$2:$H$2906,$A74,'user stories'!$E$2:$E$2907,U$1,'user stories'!$C$2:$C$2906,"accepted")</f>
        <v>#VALUE!</v>
      </c>
      <c r="V74" t="e">
        <f>SUMIFS('user stories'!$G$2:$G$2906,'user stories'!$H$2:$H$2906,$A74,'user stories'!$E$2:$E$2907,V$1,'user stories'!$C$2:$C$2906,"accepted")</f>
        <v>#VALUE!</v>
      </c>
      <c r="W74" t="e">
        <f>SUMIFS('user stories'!$G$2:$G$2906,'user stories'!$H$2:$H$2906,$A74,'user stories'!$E$2:$E$2907,W$1,'user stories'!$C$2:$C$2906,"accepted")</f>
        <v>#VALUE!</v>
      </c>
      <c r="X74" t="e">
        <f>SUMIFS('user stories'!$G$2:$G$2906,'user stories'!$H$2:$H$2906,$A74,'user stories'!$E$2:$E$2907,X$1,'user stories'!$C$2:$C$2906,"accepted")</f>
        <v>#VALUE!</v>
      </c>
      <c r="Y74" t="e">
        <f>SUMIFS('user stories'!$G$2:$G$2906,'user stories'!$H$2:$H$2906,$A74,'user stories'!$E$2:$E$2907,Y$1,'user stories'!$C$2:$C$2906,"accepted")</f>
        <v>#VALUE!</v>
      </c>
      <c r="Z74" t="e">
        <f>SUMIFS('user stories'!$G$2:$G$2906,'user stories'!$H$2:$H$2906,$A74,'user stories'!$E$2:$E$2907,Z$1,'user stories'!$C$2:$C$2906,"accepted")</f>
        <v>#VALUE!</v>
      </c>
      <c r="AA74" t="e">
        <f>SUMIFS('user stories'!$G$2:$G$2906,'user stories'!$H$2:$H$2906,$A74,'user stories'!$E$2:$E$2907,AA$1,'user stories'!$C$2:$C$2906,"accepted")</f>
        <v>#VALUE!</v>
      </c>
      <c r="AB74" t="e">
        <f>SUMIFS('user stories'!$G$2:$G$2906,'user stories'!$H$2:$H$2906,$A74,'user stories'!$E$2:$E$2907,AB$1,'user stories'!$C$2:$C$2906,"accepted")</f>
        <v>#VALUE!</v>
      </c>
      <c r="AC74" t="e">
        <f>SUMIFS('user stories'!$G$2:$G$2906,'user stories'!$H$2:$H$2906,$A74,'user stories'!$E$2:$E$2907,AC$1,'user stories'!$C$2:$C$2906,"accepted")</f>
        <v>#VALUE!</v>
      </c>
      <c r="AD74" t="e">
        <f>SUMIFS('user stories'!$G$2:$G$2906,'user stories'!$H$2:$H$2906,$A74,'user stories'!$E$2:$E$2907,AD$1,'user stories'!$C$2:$C$2906,"accepted")</f>
        <v>#VALUE!</v>
      </c>
      <c r="AE74" t="e">
        <f>SUMIFS('user stories'!$G$2:$G$2906,'user stories'!$H$2:$H$2906,$A74,'user stories'!$E$2:$E$2907,AE$1,'user stories'!$C$2:$C$2906,"accepted")</f>
        <v>#VALUE!</v>
      </c>
      <c r="AF74" t="e">
        <f>SUMIFS('user stories'!$G$2:$G$2906,'user stories'!$H$2:$H$2906,$A74,'user stories'!$E$2:$E$2907,AF$1,'user stories'!$C$2:$C$2906,"accepted")</f>
        <v>#VALUE!</v>
      </c>
      <c r="AG74" t="e">
        <f>SUMIFS('user stories'!$G$2:$G$2906,'user stories'!$H$2:$H$2906,$A74,'user stories'!$E$2:$E$2907,AG$1,'user stories'!$C$2:$C$2906,"accepted")</f>
        <v>#VALUE!</v>
      </c>
      <c r="AH74" t="e">
        <f>SUMIFS('user stories'!$G$2:$G$2906,'user stories'!$H$2:$H$2906,$A74,'user stories'!$E$2:$E$2907,AH$1,'user stories'!$C$2:$C$2906,"accepted")</f>
        <v>#VALUE!</v>
      </c>
      <c r="AI74" t="e">
        <f>SUMIFS('user stories'!$G$2:$G$2906,'user stories'!$H$2:$H$2906,$A74,'user stories'!$E$2:$E$2907,AI$1,'user stories'!$C$2:$C$2906,"accepted")</f>
        <v>#VALUE!</v>
      </c>
      <c r="AJ74" t="e">
        <f>SUMIFS('user stories'!$G$2:$G$2906,'user stories'!$H$2:$H$2906,$A74,'user stories'!$E$2:$E$2907,AJ$1,'user stories'!$C$2:$C$2906,"accepted")</f>
        <v>#VALUE!</v>
      </c>
      <c r="AK74" t="e">
        <f>SUMIFS('user stories'!$G$2:$G$2906,'user stories'!$H$2:$H$2906,$A74,'user stories'!$E$2:$E$2907,AK$1,'user stories'!$C$2:$C$2906,"accepted")</f>
        <v>#VALUE!</v>
      </c>
      <c r="AL74" t="e">
        <f>SUMIFS('user stories'!$G$2:$G$2906,'user stories'!$H$2:$H$2906,$A74,'user stories'!$E$2:$E$2907,AL$1,'user stories'!$C$2:$C$2906,"accepted")</f>
        <v>#VALUE!</v>
      </c>
      <c r="AM74" t="e">
        <f>SUMIFS('user stories'!$G$2:$G$2906,'user stories'!$H$2:$H$2906,$A74,'user stories'!$E$2:$E$2907,AM$1,'user stories'!$C$2:$C$2906,"accepted")</f>
        <v>#VALUE!</v>
      </c>
      <c r="AN74" t="e">
        <f>SUMIFS('user stories'!$G$2:$G$2906,'user stories'!$H$2:$H$2906,$A74,'user stories'!$E$2:$E$2907,AN$1,'user stories'!$C$2:$C$2906,"accepted")</f>
        <v>#VALUE!</v>
      </c>
      <c r="AO74" t="e">
        <f>SUMIFS('user stories'!$G$2:$G$2906,'user stories'!$H$2:$H$2906,$A74,'user stories'!$E$2:$E$2907,AO$1,'user stories'!$C$2:$C$2906,"accepted")</f>
        <v>#VALUE!</v>
      </c>
      <c r="AP74" t="e">
        <f>SUMIFS('user stories'!$G$2:$G$2906,'user stories'!$H$2:$H$2906,$A74,'user stories'!$E$2:$E$2907,AP$1,'user stories'!$C$2:$C$2906,"accepted")</f>
        <v>#VALUE!</v>
      </c>
      <c r="AQ74" t="e">
        <f>SUMIFS('user stories'!$G$2:$G$2906,'user stories'!$H$2:$H$2906,$A74,'user stories'!$E$2:$E$2907,AQ$1,'user stories'!$C$2:$C$2906,"accepted")</f>
        <v>#VALUE!</v>
      </c>
      <c r="AR74" t="e">
        <f>SUMIFS('user stories'!$G$2:$G$2906,'user stories'!$H$2:$H$2906,$A74,'user stories'!$E$2:$E$2907,AR$1,'user stories'!$C$2:$C$2906,"accepted")</f>
        <v>#VALUE!</v>
      </c>
      <c r="AS74" t="e">
        <f>SUMIFS('user stories'!$G$2:$G$2906,'user stories'!$H$2:$H$2906,$A74,'user stories'!$E$2:$E$2907,AS$1,'user stories'!$C$2:$C$2906,"accepted")</f>
        <v>#VALUE!</v>
      </c>
      <c r="AT74" t="e">
        <f>SUMIFS('user stories'!$G$2:$G$2906,'user stories'!$H$2:$H$2906,$A74,'user stories'!$E$2:$E$2907,AT$1,'user stories'!$C$2:$C$2906,"accepted")</f>
        <v>#VALUE!</v>
      </c>
      <c r="AU74" t="e">
        <f>SUMIFS('user stories'!$G$2:$G$2906,'user stories'!$H$2:$H$2906,$A74,'user stories'!$E$2:$E$2907,AU$1,'user stories'!$C$2:$C$2906,"accepted")</f>
        <v>#VALUE!</v>
      </c>
      <c r="AV74" t="e">
        <f>SUMIFS('user stories'!$G$2:$G$2906,'user stories'!$H$2:$H$2906,$A74,'user stories'!$E$2:$E$2907,AV$1,'user stories'!$C$2:$C$2906,"accepted")</f>
        <v>#VALUE!</v>
      </c>
      <c r="AW74" t="e">
        <f>SUMIFS('user stories'!$G$2:$G$2906,'user stories'!$H$2:$H$2906,$A74,'user stories'!$E$2:$E$2907,AW$1,'user stories'!$C$2:$C$2906,"accepted")</f>
        <v>#VALUE!</v>
      </c>
      <c r="AX74" t="e">
        <f>SUMIFS('user stories'!$G$2:$G$2906,'user stories'!$H$2:$H$2906,$A74,'user stories'!$E$2:$E$2907,AX$1,'user stories'!$C$2:$C$2906,"accepted")</f>
        <v>#VALUE!</v>
      </c>
      <c r="AY74" t="e">
        <f>SUMIFS('user stories'!$G$2:$G$2906,'user stories'!$H$2:$H$2906,$A74,'user stories'!$E$2:$E$2907,AY$1,'user stories'!$C$2:$C$2906,"accepted")</f>
        <v>#VALUE!</v>
      </c>
      <c r="AZ74" t="e">
        <f>SUMIFS('user stories'!$G$2:$G$2906,'user stories'!$H$2:$H$2906,$A74,'user stories'!$E$2:$E$2907,AZ$1,'user stories'!$C$2:$C$2906,"accepted")</f>
        <v>#VALUE!</v>
      </c>
      <c r="BA74" t="e">
        <f>SUMIFS('user stories'!$G$2:$G$2906,'user stories'!$H$2:$H$2906,$A74,'user stories'!$E$2:$E$2907,BA$1,'user stories'!$C$2:$C$2906,"accepted")</f>
        <v>#VALUE!</v>
      </c>
      <c r="BB74" t="e">
        <f>SUMIFS('user stories'!$G$2:$G$2906,'user stories'!$H$2:$H$2906,$A74,'user stories'!$E$2:$E$2907,BB$1,'user stories'!$C$2:$C$2906,"accepted")</f>
        <v>#VALUE!</v>
      </c>
      <c r="BC74" t="e">
        <f>SUMIFS('user stories'!$G$2:$G$2906,'user stories'!$H$2:$H$2906,$A74,'user stories'!$E$2:$E$2907,BC$1,'user stories'!$C$2:$C$2906,"accepted")</f>
        <v>#VALUE!</v>
      </c>
      <c r="BD74" s="3" t="e">
        <f t="shared" si="1"/>
        <v>#VALUE!</v>
      </c>
    </row>
    <row r="75" spans="1:56">
      <c r="A75" t="s">
        <v>258</v>
      </c>
      <c r="B75" t="e">
        <f>SUMIFS('user stories'!$G$2:$G$2906,'user stories'!$H$2:$H$2906,$A75,'user stories'!$E$2:$E$2907,B$1,'user stories'!$C$2:$C$2906,"accepted")</f>
        <v>#VALUE!</v>
      </c>
      <c r="C75" t="e">
        <f>SUMIFS('user stories'!$G$2:$G$2906,'user stories'!$H$2:$H$2906,$A75,'user stories'!$E$2:$E$2907,C$1,'user stories'!$C$2:$C$2906,"accepted")</f>
        <v>#VALUE!</v>
      </c>
      <c r="D75" t="e">
        <f>SUMIFS('user stories'!$G$2:$G$2906,'user stories'!$H$2:$H$2906,$A75,'user stories'!$E$2:$E$2907,D$1,'user stories'!$C$2:$C$2906,"accepted")</f>
        <v>#VALUE!</v>
      </c>
      <c r="E75" t="e">
        <f>SUMIFS('user stories'!$G$2:$G$2906,'user stories'!$H$2:$H$2906,$A75,'user stories'!$E$2:$E$2907,E$1,'user stories'!$C$2:$C$2906,"accepted")</f>
        <v>#VALUE!</v>
      </c>
      <c r="F75" t="e">
        <f>SUMIFS('user stories'!$G$2:$G$2906,'user stories'!$H$2:$H$2906,$A75,'user stories'!$E$2:$E$2907,F$1,'user stories'!$C$2:$C$2906,"accepted")</f>
        <v>#VALUE!</v>
      </c>
      <c r="G75" t="e">
        <f>SUMIFS('user stories'!$G$2:$G$2906,'user stories'!$H$2:$H$2906,$A75,'user stories'!$E$2:$E$2907,G$1,'user stories'!$C$2:$C$2906,"accepted")</f>
        <v>#VALUE!</v>
      </c>
      <c r="H75" t="e">
        <f>SUMIFS('user stories'!$G$2:$G$2906,'user stories'!$H$2:$H$2906,$A75,'user stories'!$E$2:$E$2907,H$1,'user stories'!$C$2:$C$2906,"accepted")</f>
        <v>#VALUE!</v>
      </c>
      <c r="I75" t="e">
        <f>SUMIFS('user stories'!$G$2:$G$2906,'user stories'!$H$2:$H$2906,$A75,'user stories'!$E$2:$E$2907,I$1,'user stories'!$C$2:$C$2906,"accepted")</f>
        <v>#VALUE!</v>
      </c>
      <c r="J75" t="e">
        <f>SUMIFS('user stories'!$G$2:$G$2906,'user stories'!$H$2:$H$2906,$A75,'user stories'!$E$2:$E$2907,J$1,'user stories'!$C$2:$C$2906,"accepted")</f>
        <v>#VALUE!</v>
      </c>
      <c r="K75" t="e">
        <f>SUMIFS('user stories'!$G$2:$G$2906,'user stories'!$H$2:$H$2906,$A75,'user stories'!$E$2:$E$2907,K$1,'user stories'!$C$2:$C$2906,"accepted")</f>
        <v>#VALUE!</v>
      </c>
      <c r="L75" t="e">
        <f>SUMIFS('user stories'!$G$2:$G$2906,'user stories'!$H$2:$H$2906,$A75,'user stories'!$E$2:$E$2907,L$1,'user stories'!$C$2:$C$2906,"accepted")</f>
        <v>#VALUE!</v>
      </c>
      <c r="M75" t="e">
        <f>SUMIFS('user stories'!$G$2:$G$2906,'user stories'!$H$2:$H$2906,$A75,'user stories'!$E$2:$E$2907,M$1,'user stories'!$C$2:$C$2906,"accepted")</f>
        <v>#VALUE!</v>
      </c>
      <c r="N75" t="e">
        <f>SUMIFS('user stories'!$G$2:$G$2906,'user stories'!$H$2:$H$2906,$A75,'user stories'!$E$2:$E$2907,N$1,'user stories'!$C$2:$C$2906,"accepted")</f>
        <v>#VALUE!</v>
      </c>
      <c r="O75" t="e">
        <f>SUMIFS('user stories'!$G$2:$G$2906,'user stories'!$H$2:$H$2906,$A75,'user stories'!$E$2:$E$2907,O$1,'user stories'!$C$2:$C$2906,"accepted")</f>
        <v>#VALUE!</v>
      </c>
      <c r="P75" t="e">
        <f>SUMIFS('user stories'!$G$2:$G$2906,'user stories'!$H$2:$H$2906,$A75,'user stories'!$E$2:$E$2907,P$1,'user stories'!$C$2:$C$2906,"accepted")</f>
        <v>#VALUE!</v>
      </c>
      <c r="Q75" t="e">
        <f>SUMIFS('user stories'!$G$2:$G$2906,'user stories'!$H$2:$H$2906,$A75,'user stories'!$E$2:$E$2907,Q$1,'user stories'!$C$2:$C$2906,"accepted")</f>
        <v>#VALUE!</v>
      </c>
      <c r="R75" t="e">
        <f>SUMIFS('user stories'!$G$2:$G$2906,'user stories'!$H$2:$H$2906,$A75,'user stories'!$E$2:$E$2907,R$1,'user stories'!$C$2:$C$2906,"accepted")</f>
        <v>#VALUE!</v>
      </c>
      <c r="S75" t="e">
        <f>SUMIFS('user stories'!$G$2:$G$2906,'user stories'!$H$2:$H$2906,$A75,'user stories'!$E$2:$E$2907,S$1,'user stories'!$C$2:$C$2906,"accepted")</f>
        <v>#VALUE!</v>
      </c>
      <c r="T75" t="e">
        <f>SUMIFS('user stories'!$G$2:$G$2906,'user stories'!$H$2:$H$2906,$A75,'user stories'!$E$2:$E$2907,T$1,'user stories'!$C$2:$C$2906,"accepted")</f>
        <v>#VALUE!</v>
      </c>
      <c r="U75" t="e">
        <f>SUMIFS('user stories'!$G$2:$G$2906,'user stories'!$H$2:$H$2906,$A75,'user stories'!$E$2:$E$2907,U$1,'user stories'!$C$2:$C$2906,"accepted")</f>
        <v>#VALUE!</v>
      </c>
      <c r="V75" t="e">
        <f>SUMIFS('user stories'!$G$2:$G$2906,'user stories'!$H$2:$H$2906,$A75,'user stories'!$E$2:$E$2907,V$1,'user stories'!$C$2:$C$2906,"accepted")</f>
        <v>#VALUE!</v>
      </c>
      <c r="W75" t="e">
        <f>SUMIFS('user stories'!$G$2:$G$2906,'user stories'!$H$2:$H$2906,$A75,'user stories'!$E$2:$E$2907,W$1,'user stories'!$C$2:$C$2906,"accepted")</f>
        <v>#VALUE!</v>
      </c>
      <c r="X75" t="e">
        <f>SUMIFS('user stories'!$G$2:$G$2906,'user stories'!$H$2:$H$2906,$A75,'user stories'!$E$2:$E$2907,X$1,'user stories'!$C$2:$C$2906,"accepted")</f>
        <v>#VALUE!</v>
      </c>
      <c r="Y75" t="e">
        <f>SUMIFS('user stories'!$G$2:$G$2906,'user stories'!$H$2:$H$2906,$A75,'user stories'!$E$2:$E$2907,Y$1,'user stories'!$C$2:$C$2906,"accepted")</f>
        <v>#VALUE!</v>
      </c>
      <c r="Z75" t="e">
        <f>SUMIFS('user stories'!$G$2:$G$2906,'user stories'!$H$2:$H$2906,$A75,'user stories'!$E$2:$E$2907,Z$1,'user stories'!$C$2:$C$2906,"accepted")</f>
        <v>#VALUE!</v>
      </c>
      <c r="AA75" t="e">
        <f>SUMIFS('user stories'!$G$2:$G$2906,'user stories'!$H$2:$H$2906,$A75,'user stories'!$E$2:$E$2907,AA$1,'user stories'!$C$2:$C$2906,"accepted")</f>
        <v>#VALUE!</v>
      </c>
      <c r="AB75" t="e">
        <f>SUMIFS('user stories'!$G$2:$G$2906,'user stories'!$H$2:$H$2906,$A75,'user stories'!$E$2:$E$2907,AB$1,'user stories'!$C$2:$C$2906,"accepted")</f>
        <v>#VALUE!</v>
      </c>
      <c r="AC75" t="e">
        <f>SUMIFS('user stories'!$G$2:$G$2906,'user stories'!$H$2:$H$2906,$A75,'user stories'!$E$2:$E$2907,AC$1,'user stories'!$C$2:$C$2906,"accepted")</f>
        <v>#VALUE!</v>
      </c>
      <c r="AD75" t="e">
        <f>SUMIFS('user stories'!$G$2:$G$2906,'user stories'!$H$2:$H$2906,$A75,'user stories'!$E$2:$E$2907,AD$1,'user stories'!$C$2:$C$2906,"accepted")</f>
        <v>#VALUE!</v>
      </c>
      <c r="AE75" t="e">
        <f>SUMIFS('user stories'!$G$2:$G$2906,'user stories'!$H$2:$H$2906,$A75,'user stories'!$E$2:$E$2907,AE$1,'user stories'!$C$2:$C$2906,"accepted")</f>
        <v>#VALUE!</v>
      </c>
      <c r="AF75" t="e">
        <f>SUMIFS('user stories'!$G$2:$G$2906,'user stories'!$H$2:$H$2906,$A75,'user stories'!$E$2:$E$2907,AF$1,'user stories'!$C$2:$C$2906,"accepted")</f>
        <v>#VALUE!</v>
      </c>
      <c r="AG75" t="e">
        <f>SUMIFS('user stories'!$G$2:$G$2906,'user stories'!$H$2:$H$2906,$A75,'user stories'!$E$2:$E$2907,AG$1,'user stories'!$C$2:$C$2906,"accepted")</f>
        <v>#VALUE!</v>
      </c>
      <c r="AH75" t="e">
        <f>SUMIFS('user stories'!$G$2:$G$2906,'user stories'!$H$2:$H$2906,$A75,'user stories'!$E$2:$E$2907,AH$1,'user stories'!$C$2:$C$2906,"accepted")</f>
        <v>#VALUE!</v>
      </c>
      <c r="AI75" t="e">
        <f>SUMIFS('user stories'!$G$2:$G$2906,'user stories'!$H$2:$H$2906,$A75,'user stories'!$E$2:$E$2907,AI$1,'user stories'!$C$2:$C$2906,"accepted")</f>
        <v>#VALUE!</v>
      </c>
      <c r="AJ75" t="e">
        <f>SUMIFS('user stories'!$G$2:$G$2906,'user stories'!$H$2:$H$2906,$A75,'user stories'!$E$2:$E$2907,AJ$1,'user stories'!$C$2:$C$2906,"accepted")</f>
        <v>#VALUE!</v>
      </c>
      <c r="AK75" t="e">
        <f>SUMIFS('user stories'!$G$2:$G$2906,'user stories'!$H$2:$H$2906,$A75,'user stories'!$E$2:$E$2907,AK$1,'user stories'!$C$2:$C$2906,"accepted")</f>
        <v>#VALUE!</v>
      </c>
      <c r="AL75" t="e">
        <f>SUMIFS('user stories'!$G$2:$G$2906,'user stories'!$H$2:$H$2906,$A75,'user stories'!$E$2:$E$2907,AL$1,'user stories'!$C$2:$C$2906,"accepted")</f>
        <v>#VALUE!</v>
      </c>
      <c r="AM75" t="e">
        <f>SUMIFS('user stories'!$G$2:$G$2906,'user stories'!$H$2:$H$2906,$A75,'user stories'!$E$2:$E$2907,AM$1,'user stories'!$C$2:$C$2906,"accepted")</f>
        <v>#VALUE!</v>
      </c>
      <c r="AN75" t="e">
        <f>SUMIFS('user stories'!$G$2:$G$2906,'user stories'!$H$2:$H$2906,$A75,'user stories'!$E$2:$E$2907,AN$1,'user stories'!$C$2:$C$2906,"accepted")</f>
        <v>#VALUE!</v>
      </c>
      <c r="AO75" t="e">
        <f>SUMIFS('user stories'!$G$2:$G$2906,'user stories'!$H$2:$H$2906,$A75,'user stories'!$E$2:$E$2907,AO$1,'user stories'!$C$2:$C$2906,"accepted")</f>
        <v>#VALUE!</v>
      </c>
      <c r="AP75" t="e">
        <f>SUMIFS('user stories'!$G$2:$G$2906,'user stories'!$H$2:$H$2906,$A75,'user stories'!$E$2:$E$2907,AP$1,'user stories'!$C$2:$C$2906,"accepted")</f>
        <v>#VALUE!</v>
      </c>
      <c r="AQ75" t="e">
        <f>SUMIFS('user stories'!$G$2:$G$2906,'user stories'!$H$2:$H$2906,$A75,'user stories'!$E$2:$E$2907,AQ$1,'user stories'!$C$2:$C$2906,"accepted")</f>
        <v>#VALUE!</v>
      </c>
      <c r="AR75" t="e">
        <f>SUMIFS('user stories'!$G$2:$G$2906,'user stories'!$H$2:$H$2906,$A75,'user stories'!$E$2:$E$2907,AR$1,'user stories'!$C$2:$C$2906,"accepted")</f>
        <v>#VALUE!</v>
      </c>
      <c r="AS75" t="e">
        <f>SUMIFS('user stories'!$G$2:$G$2906,'user stories'!$H$2:$H$2906,$A75,'user stories'!$E$2:$E$2907,AS$1,'user stories'!$C$2:$C$2906,"accepted")</f>
        <v>#VALUE!</v>
      </c>
      <c r="AT75" t="e">
        <f>SUMIFS('user stories'!$G$2:$G$2906,'user stories'!$H$2:$H$2906,$A75,'user stories'!$E$2:$E$2907,AT$1,'user stories'!$C$2:$C$2906,"accepted")</f>
        <v>#VALUE!</v>
      </c>
      <c r="AU75" t="e">
        <f>SUMIFS('user stories'!$G$2:$G$2906,'user stories'!$H$2:$H$2906,$A75,'user stories'!$E$2:$E$2907,AU$1,'user stories'!$C$2:$C$2906,"accepted")</f>
        <v>#VALUE!</v>
      </c>
      <c r="AV75" t="e">
        <f>SUMIFS('user stories'!$G$2:$G$2906,'user stories'!$H$2:$H$2906,$A75,'user stories'!$E$2:$E$2907,AV$1,'user stories'!$C$2:$C$2906,"accepted")</f>
        <v>#VALUE!</v>
      </c>
      <c r="AW75" t="e">
        <f>SUMIFS('user stories'!$G$2:$G$2906,'user stories'!$H$2:$H$2906,$A75,'user stories'!$E$2:$E$2907,AW$1,'user stories'!$C$2:$C$2906,"accepted")</f>
        <v>#VALUE!</v>
      </c>
      <c r="AX75" t="e">
        <f>SUMIFS('user stories'!$G$2:$G$2906,'user stories'!$H$2:$H$2906,$A75,'user stories'!$E$2:$E$2907,AX$1,'user stories'!$C$2:$C$2906,"accepted")</f>
        <v>#VALUE!</v>
      </c>
      <c r="AY75" t="e">
        <f>SUMIFS('user stories'!$G$2:$G$2906,'user stories'!$H$2:$H$2906,$A75,'user stories'!$E$2:$E$2907,AY$1,'user stories'!$C$2:$C$2906,"accepted")</f>
        <v>#VALUE!</v>
      </c>
      <c r="AZ75" t="e">
        <f>SUMIFS('user stories'!$G$2:$G$2906,'user stories'!$H$2:$H$2906,$A75,'user stories'!$E$2:$E$2907,AZ$1,'user stories'!$C$2:$C$2906,"accepted")</f>
        <v>#VALUE!</v>
      </c>
      <c r="BA75" t="e">
        <f>SUMIFS('user stories'!$G$2:$G$2906,'user stories'!$H$2:$H$2906,$A75,'user stories'!$E$2:$E$2907,BA$1,'user stories'!$C$2:$C$2906,"accepted")</f>
        <v>#VALUE!</v>
      </c>
      <c r="BB75" t="e">
        <f>SUMIFS('user stories'!$G$2:$G$2906,'user stories'!$H$2:$H$2906,$A75,'user stories'!$E$2:$E$2907,BB$1,'user stories'!$C$2:$C$2906,"accepted")</f>
        <v>#VALUE!</v>
      </c>
      <c r="BC75" t="e">
        <f>SUMIFS('user stories'!$G$2:$G$2906,'user stories'!$H$2:$H$2906,$A75,'user stories'!$E$2:$E$2907,BC$1,'user stories'!$C$2:$C$2906,"accepted")</f>
        <v>#VALUE!</v>
      </c>
      <c r="BD75" s="3" t="e">
        <f t="shared" si="1"/>
        <v>#VALUE!</v>
      </c>
    </row>
    <row r="76" spans="1:56">
      <c r="A76" t="s">
        <v>694</v>
      </c>
      <c r="B76" t="e">
        <f>SUMIFS('user stories'!$G$2:$G$2906,'user stories'!$H$2:$H$2906,$A76,'user stories'!$E$2:$E$2907,B$1,'user stories'!$C$2:$C$2906,"accepted")</f>
        <v>#VALUE!</v>
      </c>
      <c r="C76" t="e">
        <f>SUMIFS('user stories'!$G$2:$G$2906,'user stories'!$H$2:$H$2906,$A76,'user stories'!$E$2:$E$2907,C$1,'user stories'!$C$2:$C$2906,"accepted")</f>
        <v>#VALUE!</v>
      </c>
      <c r="D76" t="e">
        <f>SUMIFS('user stories'!$G$2:$G$2906,'user stories'!$H$2:$H$2906,$A76,'user stories'!$E$2:$E$2907,D$1,'user stories'!$C$2:$C$2906,"accepted")</f>
        <v>#VALUE!</v>
      </c>
      <c r="E76" t="e">
        <f>SUMIFS('user stories'!$G$2:$G$2906,'user stories'!$H$2:$H$2906,$A76,'user stories'!$E$2:$E$2907,E$1,'user stories'!$C$2:$C$2906,"accepted")</f>
        <v>#VALUE!</v>
      </c>
      <c r="F76" t="e">
        <f>SUMIFS('user stories'!$G$2:$G$2906,'user stories'!$H$2:$H$2906,$A76,'user stories'!$E$2:$E$2907,F$1,'user stories'!$C$2:$C$2906,"accepted")</f>
        <v>#VALUE!</v>
      </c>
      <c r="G76" t="e">
        <f>SUMIFS('user stories'!$G$2:$G$2906,'user stories'!$H$2:$H$2906,$A76,'user stories'!$E$2:$E$2907,G$1,'user stories'!$C$2:$C$2906,"accepted")</f>
        <v>#VALUE!</v>
      </c>
      <c r="H76" t="e">
        <f>SUMIFS('user stories'!$G$2:$G$2906,'user stories'!$H$2:$H$2906,$A76,'user stories'!$E$2:$E$2907,H$1,'user stories'!$C$2:$C$2906,"accepted")</f>
        <v>#VALUE!</v>
      </c>
      <c r="I76" t="e">
        <f>SUMIFS('user stories'!$G$2:$G$2906,'user stories'!$H$2:$H$2906,$A76,'user stories'!$E$2:$E$2907,I$1,'user stories'!$C$2:$C$2906,"accepted")</f>
        <v>#VALUE!</v>
      </c>
      <c r="J76" t="e">
        <f>SUMIFS('user stories'!$G$2:$G$2906,'user stories'!$H$2:$H$2906,$A76,'user stories'!$E$2:$E$2907,J$1,'user stories'!$C$2:$C$2906,"accepted")</f>
        <v>#VALUE!</v>
      </c>
      <c r="K76" t="e">
        <f>SUMIFS('user stories'!$G$2:$G$2906,'user stories'!$H$2:$H$2906,$A76,'user stories'!$E$2:$E$2907,K$1,'user stories'!$C$2:$C$2906,"accepted")</f>
        <v>#VALUE!</v>
      </c>
      <c r="L76" t="e">
        <f>SUMIFS('user stories'!$G$2:$G$2906,'user stories'!$H$2:$H$2906,$A76,'user stories'!$E$2:$E$2907,L$1,'user stories'!$C$2:$C$2906,"accepted")</f>
        <v>#VALUE!</v>
      </c>
      <c r="M76" t="e">
        <f>SUMIFS('user stories'!$G$2:$G$2906,'user stories'!$H$2:$H$2906,$A76,'user stories'!$E$2:$E$2907,M$1,'user stories'!$C$2:$C$2906,"accepted")</f>
        <v>#VALUE!</v>
      </c>
      <c r="N76" t="e">
        <f>SUMIFS('user stories'!$G$2:$G$2906,'user stories'!$H$2:$H$2906,$A76,'user stories'!$E$2:$E$2907,N$1,'user stories'!$C$2:$C$2906,"accepted")</f>
        <v>#VALUE!</v>
      </c>
      <c r="O76" t="e">
        <f>SUMIFS('user stories'!$G$2:$G$2906,'user stories'!$H$2:$H$2906,$A76,'user stories'!$E$2:$E$2907,O$1,'user stories'!$C$2:$C$2906,"accepted")</f>
        <v>#VALUE!</v>
      </c>
      <c r="P76" t="e">
        <f>SUMIFS('user stories'!$G$2:$G$2906,'user stories'!$H$2:$H$2906,$A76,'user stories'!$E$2:$E$2907,P$1,'user stories'!$C$2:$C$2906,"accepted")</f>
        <v>#VALUE!</v>
      </c>
      <c r="Q76" t="e">
        <f>SUMIFS('user stories'!$G$2:$G$2906,'user stories'!$H$2:$H$2906,$A76,'user stories'!$E$2:$E$2907,Q$1,'user stories'!$C$2:$C$2906,"accepted")</f>
        <v>#VALUE!</v>
      </c>
      <c r="R76" t="e">
        <f>SUMIFS('user stories'!$G$2:$G$2906,'user stories'!$H$2:$H$2906,$A76,'user stories'!$E$2:$E$2907,R$1,'user stories'!$C$2:$C$2906,"accepted")</f>
        <v>#VALUE!</v>
      </c>
      <c r="S76" t="e">
        <f>SUMIFS('user stories'!$G$2:$G$2906,'user stories'!$H$2:$H$2906,$A76,'user stories'!$E$2:$E$2907,S$1,'user stories'!$C$2:$C$2906,"accepted")</f>
        <v>#VALUE!</v>
      </c>
      <c r="T76" t="e">
        <f>SUMIFS('user stories'!$G$2:$G$2906,'user stories'!$H$2:$H$2906,$A76,'user stories'!$E$2:$E$2907,T$1,'user stories'!$C$2:$C$2906,"accepted")</f>
        <v>#VALUE!</v>
      </c>
      <c r="U76" t="e">
        <f>SUMIFS('user stories'!$G$2:$G$2906,'user stories'!$H$2:$H$2906,$A76,'user stories'!$E$2:$E$2907,U$1,'user stories'!$C$2:$C$2906,"accepted")</f>
        <v>#VALUE!</v>
      </c>
      <c r="V76" t="e">
        <f>SUMIFS('user stories'!$G$2:$G$2906,'user stories'!$H$2:$H$2906,$A76,'user stories'!$E$2:$E$2907,V$1,'user stories'!$C$2:$C$2906,"accepted")</f>
        <v>#VALUE!</v>
      </c>
      <c r="W76" t="e">
        <f>SUMIFS('user stories'!$G$2:$G$2906,'user stories'!$H$2:$H$2906,$A76,'user stories'!$E$2:$E$2907,W$1,'user stories'!$C$2:$C$2906,"accepted")</f>
        <v>#VALUE!</v>
      </c>
      <c r="X76" t="e">
        <f>SUMIFS('user stories'!$G$2:$G$2906,'user stories'!$H$2:$H$2906,$A76,'user stories'!$E$2:$E$2907,X$1,'user stories'!$C$2:$C$2906,"accepted")</f>
        <v>#VALUE!</v>
      </c>
      <c r="Y76" t="e">
        <f>SUMIFS('user stories'!$G$2:$G$2906,'user stories'!$H$2:$H$2906,$A76,'user stories'!$E$2:$E$2907,Y$1,'user stories'!$C$2:$C$2906,"accepted")</f>
        <v>#VALUE!</v>
      </c>
      <c r="Z76" t="e">
        <f>SUMIFS('user stories'!$G$2:$G$2906,'user stories'!$H$2:$H$2906,$A76,'user stories'!$E$2:$E$2907,Z$1,'user stories'!$C$2:$C$2906,"accepted")</f>
        <v>#VALUE!</v>
      </c>
      <c r="AA76" t="e">
        <f>SUMIFS('user stories'!$G$2:$G$2906,'user stories'!$H$2:$H$2906,$A76,'user stories'!$E$2:$E$2907,AA$1,'user stories'!$C$2:$C$2906,"accepted")</f>
        <v>#VALUE!</v>
      </c>
      <c r="AB76" t="e">
        <f>SUMIFS('user stories'!$G$2:$G$2906,'user stories'!$H$2:$H$2906,$A76,'user stories'!$E$2:$E$2907,AB$1,'user stories'!$C$2:$C$2906,"accepted")</f>
        <v>#VALUE!</v>
      </c>
      <c r="AC76" t="e">
        <f>SUMIFS('user stories'!$G$2:$G$2906,'user stories'!$H$2:$H$2906,$A76,'user stories'!$E$2:$E$2907,AC$1,'user stories'!$C$2:$C$2906,"accepted")</f>
        <v>#VALUE!</v>
      </c>
      <c r="AD76" t="e">
        <f>SUMIFS('user stories'!$G$2:$G$2906,'user stories'!$H$2:$H$2906,$A76,'user stories'!$E$2:$E$2907,AD$1,'user stories'!$C$2:$C$2906,"accepted")</f>
        <v>#VALUE!</v>
      </c>
      <c r="AE76" t="e">
        <f>SUMIFS('user stories'!$G$2:$G$2906,'user stories'!$H$2:$H$2906,$A76,'user stories'!$E$2:$E$2907,AE$1,'user stories'!$C$2:$C$2906,"accepted")</f>
        <v>#VALUE!</v>
      </c>
      <c r="AF76" t="e">
        <f>SUMIFS('user stories'!$G$2:$G$2906,'user stories'!$H$2:$H$2906,$A76,'user stories'!$E$2:$E$2907,AF$1,'user stories'!$C$2:$C$2906,"accepted")</f>
        <v>#VALUE!</v>
      </c>
      <c r="AG76" t="e">
        <f>SUMIFS('user stories'!$G$2:$G$2906,'user stories'!$H$2:$H$2906,$A76,'user stories'!$E$2:$E$2907,AG$1,'user stories'!$C$2:$C$2906,"accepted")</f>
        <v>#VALUE!</v>
      </c>
      <c r="AH76" t="e">
        <f>SUMIFS('user stories'!$G$2:$G$2906,'user stories'!$H$2:$H$2906,$A76,'user stories'!$E$2:$E$2907,AH$1,'user stories'!$C$2:$C$2906,"accepted")</f>
        <v>#VALUE!</v>
      </c>
      <c r="AI76" t="e">
        <f>SUMIFS('user stories'!$G$2:$G$2906,'user stories'!$H$2:$H$2906,$A76,'user stories'!$E$2:$E$2907,AI$1,'user stories'!$C$2:$C$2906,"accepted")</f>
        <v>#VALUE!</v>
      </c>
      <c r="AJ76" t="e">
        <f>SUMIFS('user stories'!$G$2:$G$2906,'user stories'!$H$2:$H$2906,$A76,'user stories'!$E$2:$E$2907,AJ$1,'user stories'!$C$2:$C$2906,"accepted")</f>
        <v>#VALUE!</v>
      </c>
      <c r="AK76" t="e">
        <f>SUMIFS('user stories'!$G$2:$G$2906,'user stories'!$H$2:$H$2906,$A76,'user stories'!$E$2:$E$2907,AK$1,'user stories'!$C$2:$C$2906,"accepted")</f>
        <v>#VALUE!</v>
      </c>
      <c r="AL76" t="e">
        <f>SUMIFS('user stories'!$G$2:$G$2906,'user stories'!$H$2:$H$2906,$A76,'user stories'!$E$2:$E$2907,AL$1,'user stories'!$C$2:$C$2906,"accepted")</f>
        <v>#VALUE!</v>
      </c>
      <c r="AM76" t="e">
        <f>SUMIFS('user stories'!$G$2:$G$2906,'user stories'!$H$2:$H$2906,$A76,'user stories'!$E$2:$E$2907,AM$1,'user stories'!$C$2:$C$2906,"accepted")</f>
        <v>#VALUE!</v>
      </c>
      <c r="AN76" t="e">
        <f>SUMIFS('user stories'!$G$2:$G$2906,'user stories'!$H$2:$H$2906,$A76,'user stories'!$E$2:$E$2907,AN$1,'user stories'!$C$2:$C$2906,"accepted")</f>
        <v>#VALUE!</v>
      </c>
      <c r="AO76" t="e">
        <f>SUMIFS('user stories'!$G$2:$G$2906,'user stories'!$H$2:$H$2906,$A76,'user stories'!$E$2:$E$2907,AO$1,'user stories'!$C$2:$C$2906,"accepted")</f>
        <v>#VALUE!</v>
      </c>
      <c r="AP76" t="e">
        <f>SUMIFS('user stories'!$G$2:$G$2906,'user stories'!$H$2:$H$2906,$A76,'user stories'!$E$2:$E$2907,AP$1,'user stories'!$C$2:$C$2906,"accepted")</f>
        <v>#VALUE!</v>
      </c>
      <c r="AQ76" t="e">
        <f>SUMIFS('user stories'!$G$2:$G$2906,'user stories'!$H$2:$H$2906,$A76,'user stories'!$E$2:$E$2907,AQ$1,'user stories'!$C$2:$C$2906,"accepted")</f>
        <v>#VALUE!</v>
      </c>
      <c r="AR76" t="e">
        <f>SUMIFS('user stories'!$G$2:$G$2906,'user stories'!$H$2:$H$2906,$A76,'user stories'!$E$2:$E$2907,AR$1,'user stories'!$C$2:$C$2906,"accepted")</f>
        <v>#VALUE!</v>
      </c>
      <c r="AS76" t="e">
        <f>SUMIFS('user stories'!$G$2:$G$2906,'user stories'!$H$2:$H$2906,$A76,'user stories'!$E$2:$E$2907,AS$1,'user stories'!$C$2:$C$2906,"accepted")</f>
        <v>#VALUE!</v>
      </c>
      <c r="AT76" t="e">
        <f>SUMIFS('user stories'!$G$2:$G$2906,'user stories'!$H$2:$H$2906,$A76,'user stories'!$E$2:$E$2907,AT$1,'user stories'!$C$2:$C$2906,"accepted")</f>
        <v>#VALUE!</v>
      </c>
      <c r="AU76" t="e">
        <f>SUMIFS('user stories'!$G$2:$G$2906,'user stories'!$H$2:$H$2906,$A76,'user stories'!$E$2:$E$2907,AU$1,'user stories'!$C$2:$C$2906,"accepted")</f>
        <v>#VALUE!</v>
      </c>
      <c r="AV76" t="e">
        <f>SUMIFS('user stories'!$G$2:$G$2906,'user stories'!$H$2:$H$2906,$A76,'user stories'!$E$2:$E$2907,AV$1,'user stories'!$C$2:$C$2906,"accepted")</f>
        <v>#VALUE!</v>
      </c>
      <c r="AW76" t="e">
        <f>SUMIFS('user stories'!$G$2:$G$2906,'user stories'!$H$2:$H$2906,$A76,'user stories'!$E$2:$E$2907,AW$1,'user stories'!$C$2:$C$2906,"accepted")</f>
        <v>#VALUE!</v>
      </c>
      <c r="AX76" t="e">
        <f>SUMIFS('user stories'!$G$2:$G$2906,'user stories'!$H$2:$H$2906,$A76,'user stories'!$E$2:$E$2907,AX$1,'user stories'!$C$2:$C$2906,"accepted")</f>
        <v>#VALUE!</v>
      </c>
      <c r="AY76" t="e">
        <f>SUMIFS('user stories'!$G$2:$G$2906,'user stories'!$H$2:$H$2906,$A76,'user stories'!$E$2:$E$2907,AY$1,'user stories'!$C$2:$C$2906,"accepted")</f>
        <v>#VALUE!</v>
      </c>
      <c r="AZ76" t="e">
        <f>SUMIFS('user stories'!$G$2:$G$2906,'user stories'!$H$2:$H$2906,$A76,'user stories'!$E$2:$E$2907,AZ$1,'user stories'!$C$2:$C$2906,"accepted")</f>
        <v>#VALUE!</v>
      </c>
      <c r="BA76" t="e">
        <f>SUMIFS('user stories'!$G$2:$G$2906,'user stories'!$H$2:$H$2906,$A76,'user stories'!$E$2:$E$2907,BA$1,'user stories'!$C$2:$C$2906,"accepted")</f>
        <v>#VALUE!</v>
      </c>
      <c r="BB76" t="e">
        <f>SUMIFS('user stories'!$G$2:$G$2906,'user stories'!$H$2:$H$2906,$A76,'user stories'!$E$2:$E$2907,BB$1,'user stories'!$C$2:$C$2906,"accepted")</f>
        <v>#VALUE!</v>
      </c>
      <c r="BC76" t="e">
        <f>SUMIFS('user stories'!$G$2:$G$2906,'user stories'!$H$2:$H$2906,$A76,'user stories'!$E$2:$E$2907,BC$1,'user stories'!$C$2:$C$2906,"accepted")</f>
        <v>#VALUE!</v>
      </c>
      <c r="BD76" s="3" t="e">
        <f t="shared" si="1"/>
        <v>#VALUE!</v>
      </c>
    </row>
    <row r="77" spans="1:56">
      <c r="A77" t="s">
        <v>877</v>
      </c>
      <c r="B77" t="e">
        <f>SUMIFS('user stories'!$G$2:$G$2906,'user stories'!$H$2:$H$2906,$A77,'user stories'!$E$2:$E$2907,B$1,'user stories'!$C$2:$C$2906,"accepted")</f>
        <v>#VALUE!</v>
      </c>
      <c r="C77" t="e">
        <f>SUMIFS('user stories'!$G$2:$G$2906,'user stories'!$H$2:$H$2906,$A77,'user stories'!$E$2:$E$2907,C$1,'user stories'!$C$2:$C$2906,"accepted")</f>
        <v>#VALUE!</v>
      </c>
      <c r="D77" t="e">
        <f>SUMIFS('user stories'!$G$2:$G$2906,'user stories'!$H$2:$H$2906,$A77,'user stories'!$E$2:$E$2907,D$1,'user stories'!$C$2:$C$2906,"accepted")</f>
        <v>#VALUE!</v>
      </c>
      <c r="E77" t="e">
        <f>SUMIFS('user stories'!$G$2:$G$2906,'user stories'!$H$2:$H$2906,$A77,'user stories'!$E$2:$E$2907,E$1,'user stories'!$C$2:$C$2906,"accepted")</f>
        <v>#VALUE!</v>
      </c>
      <c r="F77" t="e">
        <f>SUMIFS('user stories'!$G$2:$G$2906,'user stories'!$H$2:$H$2906,$A77,'user stories'!$E$2:$E$2907,F$1,'user stories'!$C$2:$C$2906,"accepted")</f>
        <v>#VALUE!</v>
      </c>
      <c r="G77" t="e">
        <f>SUMIFS('user stories'!$G$2:$G$2906,'user stories'!$H$2:$H$2906,$A77,'user stories'!$E$2:$E$2907,G$1,'user stories'!$C$2:$C$2906,"accepted")</f>
        <v>#VALUE!</v>
      </c>
      <c r="H77" t="e">
        <f>SUMIFS('user stories'!$G$2:$G$2906,'user stories'!$H$2:$H$2906,$A77,'user stories'!$E$2:$E$2907,H$1,'user stories'!$C$2:$C$2906,"accepted")</f>
        <v>#VALUE!</v>
      </c>
      <c r="I77" t="e">
        <f>SUMIFS('user stories'!$G$2:$G$2906,'user stories'!$H$2:$H$2906,$A77,'user stories'!$E$2:$E$2907,I$1,'user stories'!$C$2:$C$2906,"accepted")</f>
        <v>#VALUE!</v>
      </c>
      <c r="J77" t="e">
        <f>SUMIFS('user stories'!$G$2:$G$2906,'user stories'!$H$2:$H$2906,$A77,'user stories'!$E$2:$E$2907,J$1,'user stories'!$C$2:$C$2906,"accepted")</f>
        <v>#VALUE!</v>
      </c>
      <c r="K77" t="e">
        <f>SUMIFS('user stories'!$G$2:$G$2906,'user stories'!$H$2:$H$2906,$A77,'user stories'!$E$2:$E$2907,K$1,'user stories'!$C$2:$C$2906,"accepted")</f>
        <v>#VALUE!</v>
      </c>
      <c r="L77" t="e">
        <f>SUMIFS('user stories'!$G$2:$G$2906,'user stories'!$H$2:$H$2906,$A77,'user stories'!$E$2:$E$2907,L$1,'user stories'!$C$2:$C$2906,"accepted")</f>
        <v>#VALUE!</v>
      </c>
      <c r="M77" t="e">
        <f>SUMIFS('user stories'!$G$2:$G$2906,'user stories'!$H$2:$H$2906,$A77,'user stories'!$E$2:$E$2907,M$1,'user stories'!$C$2:$C$2906,"accepted")</f>
        <v>#VALUE!</v>
      </c>
      <c r="N77" t="e">
        <f>SUMIFS('user stories'!$G$2:$G$2906,'user stories'!$H$2:$H$2906,$A77,'user stories'!$E$2:$E$2907,N$1,'user stories'!$C$2:$C$2906,"accepted")</f>
        <v>#VALUE!</v>
      </c>
      <c r="O77" t="e">
        <f>SUMIFS('user stories'!$G$2:$G$2906,'user stories'!$H$2:$H$2906,$A77,'user stories'!$E$2:$E$2907,O$1,'user stories'!$C$2:$C$2906,"accepted")</f>
        <v>#VALUE!</v>
      </c>
      <c r="P77" t="e">
        <f>SUMIFS('user stories'!$G$2:$G$2906,'user stories'!$H$2:$H$2906,$A77,'user stories'!$E$2:$E$2907,P$1,'user stories'!$C$2:$C$2906,"accepted")</f>
        <v>#VALUE!</v>
      </c>
      <c r="Q77" t="e">
        <f>SUMIFS('user stories'!$G$2:$G$2906,'user stories'!$H$2:$H$2906,$A77,'user stories'!$E$2:$E$2907,Q$1,'user stories'!$C$2:$C$2906,"accepted")</f>
        <v>#VALUE!</v>
      </c>
      <c r="R77" t="e">
        <f>SUMIFS('user stories'!$G$2:$G$2906,'user stories'!$H$2:$H$2906,$A77,'user stories'!$E$2:$E$2907,R$1,'user stories'!$C$2:$C$2906,"accepted")</f>
        <v>#VALUE!</v>
      </c>
      <c r="S77" t="e">
        <f>SUMIFS('user stories'!$G$2:$G$2906,'user stories'!$H$2:$H$2906,$A77,'user stories'!$E$2:$E$2907,S$1,'user stories'!$C$2:$C$2906,"accepted")</f>
        <v>#VALUE!</v>
      </c>
      <c r="T77" t="e">
        <f>SUMIFS('user stories'!$G$2:$G$2906,'user stories'!$H$2:$H$2906,$A77,'user stories'!$E$2:$E$2907,T$1,'user stories'!$C$2:$C$2906,"accepted")</f>
        <v>#VALUE!</v>
      </c>
      <c r="U77" t="e">
        <f>SUMIFS('user stories'!$G$2:$G$2906,'user stories'!$H$2:$H$2906,$A77,'user stories'!$E$2:$E$2907,U$1,'user stories'!$C$2:$C$2906,"accepted")</f>
        <v>#VALUE!</v>
      </c>
      <c r="V77" t="e">
        <f>SUMIFS('user stories'!$G$2:$G$2906,'user stories'!$H$2:$H$2906,$A77,'user stories'!$E$2:$E$2907,V$1,'user stories'!$C$2:$C$2906,"accepted")</f>
        <v>#VALUE!</v>
      </c>
      <c r="W77" t="e">
        <f>SUMIFS('user stories'!$G$2:$G$2906,'user stories'!$H$2:$H$2906,$A77,'user stories'!$E$2:$E$2907,W$1,'user stories'!$C$2:$C$2906,"accepted")</f>
        <v>#VALUE!</v>
      </c>
      <c r="X77" t="e">
        <f>SUMIFS('user stories'!$G$2:$G$2906,'user stories'!$H$2:$H$2906,$A77,'user stories'!$E$2:$E$2907,X$1,'user stories'!$C$2:$C$2906,"accepted")</f>
        <v>#VALUE!</v>
      </c>
      <c r="Y77" t="e">
        <f>SUMIFS('user stories'!$G$2:$G$2906,'user stories'!$H$2:$H$2906,$A77,'user stories'!$E$2:$E$2907,Y$1,'user stories'!$C$2:$C$2906,"accepted")</f>
        <v>#VALUE!</v>
      </c>
      <c r="Z77" t="e">
        <f>SUMIFS('user stories'!$G$2:$G$2906,'user stories'!$H$2:$H$2906,$A77,'user stories'!$E$2:$E$2907,Z$1,'user stories'!$C$2:$C$2906,"accepted")</f>
        <v>#VALUE!</v>
      </c>
      <c r="AA77" t="e">
        <f>SUMIFS('user stories'!$G$2:$G$2906,'user stories'!$H$2:$H$2906,$A77,'user stories'!$E$2:$E$2907,AA$1,'user stories'!$C$2:$C$2906,"accepted")</f>
        <v>#VALUE!</v>
      </c>
      <c r="AB77" t="e">
        <f>SUMIFS('user stories'!$G$2:$G$2906,'user stories'!$H$2:$H$2906,$A77,'user stories'!$E$2:$E$2907,AB$1,'user stories'!$C$2:$C$2906,"accepted")</f>
        <v>#VALUE!</v>
      </c>
      <c r="AC77" t="e">
        <f>SUMIFS('user stories'!$G$2:$G$2906,'user stories'!$H$2:$H$2906,$A77,'user stories'!$E$2:$E$2907,AC$1,'user stories'!$C$2:$C$2906,"accepted")</f>
        <v>#VALUE!</v>
      </c>
      <c r="AD77" t="e">
        <f>SUMIFS('user stories'!$G$2:$G$2906,'user stories'!$H$2:$H$2906,$A77,'user stories'!$E$2:$E$2907,AD$1,'user stories'!$C$2:$C$2906,"accepted")</f>
        <v>#VALUE!</v>
      </c>
      <c r="AE77" t="e">
        <f>SUMIFS('user stories'!$G$2:$G$2906,'user stories'!$H$2:$H$2906,$A77,'user stories'!$E$2:$E$2907,AE$1,'user stories'!$C$2:$C$2906,"accepted")</f>
        <v>#VALUE!</v>
      </c>
      <c r="AF77" t="e">
        <f>SUMIFS('user stories'!$G$2:$G$2906,'user stories'!$H$2:$H$2906,$A77,'user stories'!$E$2:$E$2907,AF$1,'user stories'!$C$2:$C$2906,"accepted")</f>
        <v>#VALUE!</v>
      </c>
      <c r="AG77" t="e">
        <f>SUMIFS('user stories'!$G$2:$G$2906,'user stories'!$H$2:$H$2906,$A77,'user stories'!$E$2:$E$2907,AG$1,'user stories'!$C$2:$C$2906,"accepted")</f>
        <v>#VALUE!</v>
      </c>
      <c r="AH77" t="e">
        <f>SUMIFS('user stories'!$G$2:$G$2906,'user stories'!$H$2:$H$2906,$A77,'user stories'!$E$2:$E$2907,AH$1,'user stories'!$C$2:$C$2906,"accepted")</f>
        <v>#VALUE!</v>
      </c>
      <c r="AI77" t="e">
        <f>SUMIFS('user stories'!$G$2:$G$2906,'user stories'!$H$2:$H$2906,$A77,'user stories'!$E$2:$E$2907,AI$1,'user stories'!$C$2:$C$2906,"accepted")</f>
        <v>#VALUE!</v>
      </c>
      <c r="AJ77" t="e">
        <f>SUMIFS('user stories'!$G$2:$G$2906,'user stories'!$H$2:$H$2906,$A77,'user stories'!$E$2:$E$2907,AJ$1,'user stories'!$C$2:$C$2906,"accepted")</f>
        <v>#VALUE!</v>
      </c>
      <c r="AK77" t="e">
        <f>SUMIFS('user stories'!$G$2:$G$2906,'user stories'!$H$2:$H$2906,$A77,'user stories'!$E$2:$E$2907,AK$1,'user stories'!$C$2:$C$2906,"accepted")</f>
        <v>#VALUE!</v>
      </c>
      <c r="AL77" t="e">
        <f>SUMIFS('user stories'!$G$2:$G$2906,'user stories'!$H$2:$H$2906,$A77,'user stories'!$E$2:$E$2907,AL$1,'user stories'!$C$2:$C$2906,"accepted")</f>
        <v>#VALUE!</v>
      </c>
      <c r="AM77" t="e">
        <f>SUMIFS('user stories'!$G$2:$G$2906,'user stories'!$H$2:$H$2906,$A77,'user stories'!$E$2:$E$2907,AM$1,'user stories'!$C$2:$C$2906,"accepted")</f>
        <v>#VALUE!</v>
      </c>
      <c r="AN77" t="e">
        <f>SUMIFS('user stories'!$G$2:$G$2906,'user stories'!$H$2:$H$2906,$A77,'user stories'!$E$2:$E$2907,AN$1,'user stories'!$C$2:$C$2906,"accepted")</f>
        <v>#VALUE!</v>
      </c>
      <c r="AO77" t="e">
        <f>SUMIFS('user stories'!$G$2:$G$2906,'user stories'!$H$2:$H$2906,$A77,'user stories'!$E$2:$E$2907,AO$1,'user stories'!$C$2:$C$2906,"accepted")</f>
        <v>#VALUE!</v>
      </c>
      <c r="AP77" t="e">
        <f>SUMIFS('user stories'!$G$2:$G$2906,'user stories'!$H$2:$H$2906,$A77,'user stories'!$E$2:$E$2907,AP$1,'user stories'!$C$2:$C$2906,"accepted")</f>
        <v>#VALUE!</v>
      </c>
      <c r="AQ77" t="e">
        <f>SUMIFS('user stories'!$G$2:$G$2906,'user stories'!$H$2:$H$2906,$A77,'user stories'!$E$2:$E$2907,AQ$1,'user stories'!$C$2:$C$2906,"accepted")</f>
        <v>#VALUE!</v>
      </c>
      <c r="AR77" t="e">
        <f>SUMIFS('user stories'!$G$2:$G$2906,'user stories'!$H$2:$H$2906,$A77,'user stories'!$E$2:$E$2907,AR$1,'user stories'!$C$2:$C$2906,"accepted")</f>
        <v>#VALUE!</v>
      </c>
      <c r="AS77" t="e">
        <f>SUMIFS('user stories'!$G$2:$G$2906,'user stories'!$H$2:$H$2906,$A77,'user stories'!$E$2:$E$2907,AS$1,'user stories'!$C$2:$C$2906,"accepted")</f>
        <v>#VALUE!</v>
      </c>
      <c r="AT77" t="e">
        <f>SUMIFS('user stories'!$G$2:$G$2906,'user stories'!$H$2:$H$2906,$A77,'user stories'!$E$2:$E$2907,AT$1,'user stories'!$C$2:$C$2906,"accepted")</f>
        <v>#VALUE!</v>
      </c>
      <c r="AU77" t="e">
        <f>SUMIFS('user stories'!$G$2:$G$2906,'user stories'!$H$2:$H$2906,$A77,'user stories'!$E$2:$E$2907,AU$1,'user stories'!$C$2:$C$2906,"accepted")</f>
        <v>#VALUE!</v>
      </c>
      <c r="AV77" t="e">
        <f>SUMIFS('user stories'!$G$2:$G$2906,'user stories'!$H$2:$H$2906,$A77,'user stories'!$E$2:$E$2907,AV$1,'user stories'!$C$2:$C$2906,"accepted")</f>
        <v>#VALUE!</v>
      </c>
      <c r="AW77" t="e">
        <f>SUMIFS('user stories'!$G$2:$G$2906,'user stories'!$H$2:$H$2906,$A77,'user stories'!$E$2:$E$2907,AW$1,'user stories'!$C$2:$C$2906,"accepted")</f>
        <v>#VALUE!</v>
      </c>
      <c r="AX77" t="e">
        <f>SUMIFS('user stories'!$G$2:$G$2906,'user stories'!$H$2:$H$2906,$A77,'user stories'!$E$2:$E$2907,AX$1,'user stories'!$C$2:$C$2906,"accepted")</f>
        <v>#VALUE!</v>
      </c>
      <c r="AY77" t="e">
        <f>SUMIFS('user stories'!$G$2:$G$2906,'user stories'!$H$2:$H$2906,$A77,'user stories'!$E$2:$E$2907,AY$1,'user stories'!$C$2:$C$2906,"accepted")</f>
        <v>#VALUE!</v>
      </c>
      <c r="AZ77" t="e">
        <f>SUMIFS('user stories'!$G$2:$G$2906,'user stories'!$H$2:$H$2906,$A77,'user stories'!$E$2:$E$2907,AZ$1,'user stories'!$C$2:$C$2906,"accepted")</f>
        <v>#VALUE!</v>
      </c>
      <c r="BA77" t="e">
        <f>SUMIFS('user stories'!$G$2:$G$2906,'user stories'!$H$2:$H$2906,$A77,'user stories'!$E$2:$E$2907,BA$1,'user stories'!$C$2:$C$2906,"accepted")</f>
        <v>#VALUE!</v>
      </c>
      <c r="BB77" t="e">
        <f>SUMIFS('user stories'!$G$2:$G$2906,'user stories'!$H$2:$H$2906,$A77,'user stories'!$E$2:$E$2907,BB$1,'user stories'!$C$2:$C$2906,"accepted")</f>
        <v>#VALUE!</v>
      </c>
      <c r="BC77" t="e">
        <f>SUMIFS('user stories'!$G$2:$G$2906,'user stories'!$H$2:$H$2906,$A77,'user stories'!$E$2:$E$2907,BC$1,'user stories'!$C$2:$C$2906,"accepted")</f>
        <v>#VALUE!</v>
      </c>
      <c r="BD77" s="3" t="e">
        <f t="shared" si="1"/>
        <v>#VALUE!</v>
      </c>
    </row>
    <row r="78" spans="1:56">
      <c r="A78" t="s">
        <v>263</v>
      </c>
      <c r="B78" t="e">
        <f>SUMIFS('user stories'!$G$2:$G$2906,'user stories'!$H$2:$H$2906,$A78,'user stories'!$E$2:$E$2907,B$1,'user stories'!$C$2:$C$2906,"accepted")</f>
        <v>#VALUE!</v>
      </c>
      <c r="C78" t="e">
        <f>SUMIFS('user stories'!$G$2:$G$2906,'user stories'!$H$2:$H$2906,$A78,'user stories'!$E$2:$E$2907,C$1,'user stories'!$C$2:$C$2906,"accepted")</f>
        <v>#VALUE!</v>
      </c>
      <c r="D78" t="e">
        <f>SUMIFS('user stories'!$G$2:$G$2906,'user stories'!$H$2:$H$2906,$A78,'user stories'!$E$2:$E$2907,D$1,'user stories'!$C$2:$C$2906,"accepted")</f>
        <v>#VALUE!</v>
      </c>
      <c r="E78" t="e">
        <f>SUMIFS('user stories'!$G$2:$G$2906,'user stories'!$H$2:$H$2906,$A78,'user stories'!$E$2:$E$2907,E$1,'user stories'!$C$2:$C$2906,"accepted")</f>
        <v>#VALUE!</v>
      </c>
      <c r="F78" t="e">
        <f>SUMIFS('user stories'!$G$2:$G$2906,'user stories'!$H$2:$H$2906,$A78,'user stories'!$E$2:$E$2907,F$1,'user stories'!$C$2:$C$2906,"accepted")</f>
        <v>#VALUE!</v>
      </c>
      <c r="G78" t="e">
        <f>SUMIFS('user stories'!$G$2:$G$2906,'user stories'!$H$2:$H$2906,$A78,'user stories'!$E$2:$E$2907,G$1,'user stories'!$C$2:$C$2906,"accepted")</f>
        <v>#VALUE!</v>
      </c>
      <c r="H78" t="e">
        <f>SUMIFS('user stories'!$G$2:$G$2906,'user stories'!$H$2:$H$2906,$A78,'user stories'!$E$2:$E$2907,H$1,'user stories'!$C$2:$C$2906,"accepted")</f>
        <v>#VALUE!</v>
      </c>
      <c r="I78" t="e">
        <f>SUMIFS('user stories'!$G$2:$G$2906,'user stories'!$H$2:$H$2906,$A78,'user stories'!$E$2:$E$2907,I$1,'user stories'!$C$2:$C$2906,"accepted")</f>
        <v>#VALUE!</v>
      </c>
      <c r="J78" t="e">
        <f>SUMIFS('user stories'!$G$2:$G$2906,'user stories'!$H$2:$H$2906,$A78,'user stories'!$E$2:$E$2907,J$1,'user stories'!$C$2:$C$2906,"accepted")</f>
        <v>#VALUE!</v>
      </c>
      <c r="K78" t="e">
        <f>SUMIFS('user stories'!$G$2:$G$2906,'user stories'!$H$2:$H$2906,$A78,'user stories'!$E$2:$E$2907,K$1,'user stories'!$C$2:$C$2906,"accepted")</f>
        <v>#VALUE!</v>
      </c>
      <c r="L78" t="e">
        <f>SUMIFS('user stories'!$G$2:$G$2906,'user stories'!$H$2:$H$2906,$A78,'user stories'!$E$2:$E$2907,L$1,'user stories'!$C$2:$C$2906,"accepted")</f>
        <v>#VALUE!</v>
      </c>
      <c r="M78" t="e">
        <f>SUMIFS('user stories'!$G$2:$G$2906,'user stories'!$H$2:$H$2906,$A78,'user stories'!$E$2:$E$2907,M$1,'user stories'!$C$2:$C$2906,"accepted")</f>
        <v>#VALUE!</v>
      </c>
      <c r="N78" t="e">
        <f>SUMIFS('user stories'!$G$2:$G$2906,'user stories'!$H$2:$H$2906,$A78,'user stories'!$E$2:$E$2907,N$1,'user stories'!$C$2:$C$2906,"accepted")</f>
        <v>#VALUE!</v>
      </c>
      <c r="O78" t="e">
        <f>SUMIFS('user stories'!$G$2:$G$2906,'user stories'!$H$2:$H$2906,$A78,'user stories'!$E$2:$E$2907,O$1,'user stories'!$C$2:$C$2906,"accepted")</f>
        <v>#VALUE!</v>
      </c>
      <c r="P78" t="e">
        <f>SUMIFS('user stories'!$G$2:$G$2906,'user stories'!$H$2:$H$2906,$A78,'user stories'!$E$2:$E$2907,P$1,'user stories'!$C$2:$C$2906,"accepted")</f>
        <v>#VALUE!</v>
      </c>
      <c r="Q78" t="e">
        <f>SUMIFS('user stories'!$G$2:$G$2906,'user stories'!$H$2:$H$2906,$A78,'user stories'!$E$2:$E$2907,Q$1,'user stories'!$C$2:$C$2906,"accepted")</f>
        <v>#VALUE!</v>
      </c>
      <c r="R78" t="e">
        <f>SUMIFS('user stories'!$G$2:$G$2906,'user stories'!$H$2:$H$2906,$A78,'user stories'!$E$2:$E$2907,R$1,'user stories'!$C$2:$C$2906,"accepted")</f>
        <v>#VALUE!</v>
      </c>
      <c r="S78" t="e">
        <f>SUMIFS('user stories'!$G$2:$G$2906,'user stories'!$H$2:$H$2906,$A78,'user stories'!$E$2:$E$2907,S$1,'user stories'!$C$2:$C$2906,"accepted")</f>
        <v>#VALUE!</v>
      </c>
      <c r="T78" t="e">
        <f>SUMIFS('user stories'!$G$2:$G$2906,'user stories'!$H$2:$H$2906,$A78,'user stories'!$E$2:$E$2907,T$1,'user stories'!$C$2:$C$2906,"accepted")</f>
        <v>#VALUE!</v>
      </c>
      <c r="U78" t="e">
        <f>SUMIFS('user stories'!$G$2:$G$2906,'user stories'!$H$2:$H$2906,$A78,'user stories'!$E$2:$E$2907,U$1,'user stories'!$C$2:$C$2906,"accepted")</f>
        <v>#VALUE!</v>
      </c>
      <c r="V78" t="e">
        <f>SUMIFS('user stories'!$G$2:$G$2906,'user stories'!$H$2:$H$2906,$A78,'user stories'!$E$2:$E$2907,V$1,'user stories'!$C$2:$C$2906,"accepted")</f>
        <v>#VALUE!</v>
      </c>
      <c r="W78" t="e">
        <f>SUMIFS('user stories'!$G$2:$G$2906,'user stories'!$H$2:$H$2906,$A78,'user stories'!$E$2:$E$2907,W$1,'user stories'!$C$2:$C$2906,"accepted")</f>
        <v>#VALUE!</v>
      </c>
      <c r="X78" t="e">
        <f>SUMIFS('user stories'!$G$2:$G$2906,'user stories'!$H$2:$H$2906,$A78,'user stories'!$E$2:$E$2907,X$1,'user stories'!$C$2:$C$2906,"accepted")</f>
        <v>#VALUE!</v>
      </c>
      <c r="Y78" t="e">
        <f>SUMIFS('user stories'!$G$2:$G$2906,'user stories'!$H$2:$H$2906,$A78,'user stories'!$E$2:$E$2907,Y$1,'user stories'!$C$2:$C$2906,"accepted")</f>
        <v>#VALUE!</v>
      </c>
      <c r="Z78" t="e">
        <f>SUMIFS('user stories'!$G$2:$G$2906,'user stories'!$H$2:$H$2906,$A78,'user stories'!$E$2:$E$2907,Z$1,'user stories'!$C$2:$C$2906,"accepted")</f>
        <v>#VALUE!</v>
      </c>
      <c r="AA78" t="e">
        <f>SUMIFS('user stories'!$G$2:$G$2906,'user stories'!$H$2:$H$2906,$A78,'user stories'!$E$2:$E$2907,AA$1,'user stories'!$C$2:$C$2906,"accepted")</f>
        <v>#VALUE!</v>
      </c>
      <c r="AB78" t="e">
        <f>SUMIFS('user stories'!$G$2:$G$2906,'user stories'!$H$2:$H$2906,$A78,'user stories'!$E$2:$E$2907,AB$1,'user stories'!$C$2:$C$2906,"accepted")</f>
        <v>#VALUE!</v>
      </c>
      <c r="AC78" t="e">
        <f>SUMIFS('user stories'!$G$2:$G$2906,'user stories'!$H$2:$H$2906,$A78,'user stories'!$E$2:$E$2907,AC$1,'user stories'!$C$2:$C$2906,"accepted")</f>
        <v>#VALUE!</v>
      </c>
      <c r="AD78" t="e">
        <f>SUMIFS('user stories'!$G$2:$G$2906,'user stories'!$H$2:$H$2906,$A78,'user stories'!$E$2:$E$2907,AD$1,'user stories'!$C$2:$C$2906,"accepted")</f>
        <v>#VALUE!</v>
      </c>
      <c r="AE78" t="e">
        <f>SUMIFS('user stories'!$G$2:$G$2906,'user stories'!$H$2:$H$2906,$A78,'user stories'!$E$2:$E$2907,AE$1,'user stories'!$C$2:$C$2906,"accepted")</f>
        <v>#VALUE!</v>
      </c>
      <c r="AF78" t="e">
        <f>SUMIFS('user stories'!$G$2:$G$2906,'user stories'!$H$2:$H$2906,$A78,'user stories'!$E$2:$E$2907,AF$1,'user stories'!$C$2:$C$2906,"accepted")</f>
        <v>#VALUE!</v>
      </c>
      <c r="AG78" t="e">
        <f>SUMIFS('user stories'!$G$2:$G$2906,'user stories'!$H$2:$H$2906,$A78,'user stories'!$E$2:$E$2907,AG$1,'user stories'!$C$2:$C$2906,"accepted")</f>
        <v>#VALUE!</v>
      </c>
      <c r="AH78" t="e">
        <f>SUMIFS('user stories'!$G$2:$G$2906,'user stories'!$H$2:$H$2906,$A78,'user stories'!$E$2:$E$2907,AH$1,'user stories'!$C$2:$C$2906,"accepted")</f>
        <v>#VALUE!</v>
      </c>
      <c r="AI78" t="e">
        <f>SUMIFS('user stories'!$G$2:$G$2906,'user stories'!$H$2:$H$2906,$A78,'user stories'!$E$2:$E$2907,AI$1,'user stories'!$C$2:$C$2906,"accepted")</f>
        <v>#VALUE!</v>
      </c>
      <c r="AJ78" t="e">
        <f>SUMIFS('user stories'!$G$2:$G$2906,'user stories'!$H$2:$H$2906,$A78,'user stories'!$E$2:$E$2907,AJ$1,'user stories'!$C$2:$C$2906,"accepted")</f>
        <v>#VALUE!</v>
      </c>
      <c r="AK78" t="e">
        <f>SUMIFS('user stories'!$G$2:$G$2906,'user stories'!$H$2:$H$2906,$A78,'user stories'!$E$2:$E$2907,AK$1,'user stories'!$C$2:$C$2906,"accepted")</f>
        <v>#VALUE!</v>
      </c>
      <c r="AL78" t="e">
        <f>SUMIFS('user stories'!$G$2:$G$2906,'user stories'!$H$2:$H$2906,$A78,'user stories'!$E$2:$E$2907,AL$1,'user stories'!$C$2:$C$2906,"accepted")</f>
        <v>#VALUE!</v>
      </c>
      <c r="AM78" t="e">
        <f>SUMIFS('user stories'!$G$2:$G$2906,'user stories'!$H$2:$H$2906,$A78,'user stories'!$E$2:$E$2907,AM$1,'user stories'!$C$2:$C$2906,"accepted")</f>
        <v>#VALUE!</v>
      </c>
      <c r="AN78" t="e">
        <f>SUMIFS('user stories'!$G$2:$G$2906,'user stories'!$H$2:$H$2906,$A78,'user stories'!$E$2:$E$2907,AN$1,'user stories'!$C$2:$C$2906,"accepted")</f>
        <v>#VALUE!</v>
      </c>
      <c r="AO78" t="e">
        <f>SUMIFS('user stories'!$G$2:$G$2906,'user stories'!$H$2:$H$2906,$A78,'user stories'!$E$2:$E$2907,AO$1,'user stories'!$C$2:$C$2906,"accepted")</f>
        <v>#VALUE!</v>
      </c>
      <c r="AP78" t="e">
        <f>SUMIFS('user stories'!$G$2:$G$2906,'user stories'!$H$2:$H$2906,$A78,'user stories'!$E$2:$E$2907,AP$1,'user stories'!$C$2:$C$2906,"accepted")</f>
        <v>#VALUE!</v>
      </c>
      <c r="AQ78" t="e">
        <f>SUMIFS('user stories'!$G$2:$G$2906,'user stories'!$H$2:$H$2906,$A78,'user stories'!$E$2:$E$2907,AQ$1,'user stories'!$C$2:$C$2906,"accepted")</f>
        <v>#VALUE!</v>
      </c>
      <c r="AR78" t="e">
        <f>SUMIFS('user stories'!$G$2:$G$2906,'user stories'!$H$2:$H$2906,$A78,'user stories'!$E$2:$E$2907,AR$1,'user stories'!$C$2:$C$2906,"accepted")</f>
        <v>#VALUE!</v>
      </c>
      <c r="AS78" t="e">
        <f>SUMIFS('user stories'!$G$2:$G$2906,'user stories'!$H$2:$H$2906,$A78,'user stories'!$E$2:$E$2907,AS$1,'user stories'!$C$2:$C$2906,"accepted")</f>
        <v>#VALUE!</v>
      </c>
      <c r="AT78" t="e">
        <f>SUMIFS('user stories'!$G$2:$G$2906,'user stories'!$H$2:$H$2906,$A78,'user stories'!$E$2:$E$2907,AT$1,'user stories'!$C$2:$C$2906,"accepted")</f>
        <v>#VALUE!</v>
      </c>
      <c r="AU78" t="e">
        <f>SUMIFS('user stories'!$G$2:$G$2906,'user stories'!$H$2:$H$2906,$A78,'user stories'!$E$2:$E$2907,AU$1,'user stories'!$C$2:$C$2906,"accepted")</f>
        <v>#VALUE!</v>
      </c>
      <c r="AV78" t="e">
        <f>SUMIFS('user stories'!$G$2:$G$2906,'user stories'!$H$2:$H$2906,$A78,'user stories'!$E$2:$E$2907,AV$1,'user stories'!$C$2:$C$2906,"accepted")</f>
        <v>#VALUE!</v>
      </c>
      <c r="AW78" t="e">
        <f>SUMIFS('user stories'!$G$2:$G$2906,'user stories'!$H$2:$H$2906,$A78,'user stories'!$E$2:$E$2907,AW$1,'user stories'!$C$2:$C$2906,"accepted")</f>
        <v>#VALUE!</v>
      </c>
      <c r="AX78" t="e">
        <f>SUMIFS('user stories'!$G$2:$G$2906,'user stories'!$H$2:$H$2906,$A78,'user stories'!$E$2:$E$2907,AX$1,'user stories'!$C$2:$C$2906,"accepted")</f>
        <v>#VALUE!</v>
      </c>
      <c r="AY78" t="e">
        <f>SUMIFS('user stories'!$G$2:$G$2906,'user stories'!$H$2:$H$2906,$A78,'user stories'!$E$2:$E$2907,AY$1,'user stories'!$C$2:$C$2906,"accepted")</f>
        <v>#VALUE!</v>
      </c>
      <c r="AZ78" t="e">
        <f>SUMIFS('user stories'!$G$2:$G$2906,'user stories'!$H$2:$H$2906,$A78,'user stories'!$E$2:$E$2907,AZ$1,'user stories'!$C$2:$C$2906,"accepted")</f>
        <v>#VALUE!</v>
      </c>
      <c r="BA78" t="e">
        <f>SUMIFS('user stories'!$G$2:$G$2906,'user stories'!$H$2:$H$2906,$A78,'user stories'!$E$2:$E$2907,BA$1,'user stories'!$C$2:$C$2906,"accepted")</f>
        <v>#VALUE!</v>
      </c>
      <c r="BB78" t="e">
        <f>SUMIFS('user stories'!$G$2:$G$2906,'user stories'!$H$2:$H$2906,$A78,'user stories'!$E$2:$E$2907,BB$1,'user stories'!$C$2:$C$2906,"accepted")</f>
        <v>#VALUE!</v>
      </c>
      <c r="BC78" t="e">
        <f>SUMIFS('user stories'!$G$2:$G$2906,'user stories'!$H$2:$H$2906,$A78,'user stories'!$E$2:$E$2907,BC$1,'user stories'!$C$2:$C$2906,"accepted")</f>
        <v>#VALUE!</v>
      </c>
      <c r="BD78" s="3" t="e">
        <f t="shared" si="1"/>
        <v>#VALUE!</v>
      </c>
    </row>
    <row r="79" spans="1:56">
      <c r="A79" t="s">
        <v>881</v>
      </c>
      <c r="B79" t="e">
        <f>SUMIFS('user stories'!$G$2:$G$2906,'user stories'!$H$2:$H$2906,$A79,'user stories'!$E$2:$E$2907,B$1,'user stories'!$C$2:$C$2906,"accepted")</f>
        <v>#VALUE!</v>
      </c>
      <c r="C79" t="e">
        <f>SUMIFS('user stories'!$G$2:$G$2906,'user stories'!$H$2:$H$2906,$A79,'user stories'!$E$2:$E$2907,C$1,'user stories'!$C$2:$C$2906,"accepted")</f>
        <v>#VALUE!</v>
      </c>
      <c r="D79" t="e">
        <f>SUMIFS('user stories'!$G$2:$G$2906,'user stories'!$H$2:$H$2906,$A79,'user stories'!$E$2:$E$2907,D$1,'user stories'!$C$2:$C$2906,"accepted")</f>
        <v>#VALUE!</v>
      </c>
      <c r="E79" t="e">
        <f>SUMIFS('user stories'!$G$2:$G$2906,'user stories'!$H$2:$H$2906,$A79,'user stories'!$E$2:$E$2907,E$1,'user stories'!$C$2:$C$2906,"accepted")</f>
        <v>#VALUE!</v>
      </c>
      <c r="F79" t="e">
        <f>SUMIFS('user stories'!$G$2:$G$2906,'user stories'!$H$2:$H$2906,$A79,'user stories'!$E$2:$E$2907,F$1,'user stories'!$C$2:$C$2906,"accepted")</f>
        <v>#VALUE!</v>
      </c>
      <c r="G79" t="e">
        <f>SUMIFS('user stories'!$G$2:$G$2906,'user stories'!$H$2:$H$2906,$A79,'user stories'!$E$2:$E$2907,G$1,'user stories'!$C$2:$C$2906,"accepted")</f>
        <v>#VALUE!</v>
      </c>
      <c r="H79" t="e">
        <f>SUMIFS('user stories'!$G$2:$G$2906,'user stories'!$H$2:$H$2906,$A79,'user stories'!$E$2:$E$2907,H$1,'user stories'!$C$2:$C$2906,"accepted")</f>
        <v>#VALUE!</v>
      </c>
      <c r="I79" t="e">
        <f>SUMIFS('user stories'!$G$2:$G$2906,'user stories'!$H$2:$H$2906,$A79,'user stories'!$E$2:$E$2907,I$1,'user stories'!$C$2:$C$2906,"accepted")</f>
        <v>#VALUE!</v>
      </c>
      <c r="J79" t="e">
        <f>SUMIFS('user stories'!$G$2:$G$2906,'user stories'!$H$2:$H$2906,$A79,'user stories'!$E$2:$E$2907,J$1,'user stories'!$C$2:$C$2906,"accepted")</f>
        <v>#VALUE!</v>
      </c>
      <c r="K79" t="e">
        <f>SUMIFS('user stories'!$G$2:$G$2906,'user stories'!$H$2:$H$2906,$A79,'user stories'!$E$2:$E$2907,K$1,'user stories'!$C$2:$C$2906,"accepted")</f>
        <v>#VALUE!</v>
      </c>
      <c r="L79" t="e">
        <f>SUMIFS('user stories'!$G$2:$G$2906,'user stories'!$H$2:$H$2906,$A79,'user stories'!$E$2:$E$2907,L$1,'user stories'!$C$2:$C$2906,"accepted")</f>
        <v>#VALUE!</v>
      </c>
      <c r="M79" t="e">
        <f>SUMIFS('user stories'!$G$2:$G$2906,'user stories'!$H$2:$H$2906,$A79,'user stories'!$E$2:$E$2907,M$1,'user stories'!$C$2:$C$2906,"accepted")</f>
        <v>#VALUE!</v>
      </c>
      <c r="N79" t="e">
        <f>SUMIFS('user stories'!$G$2:$G$2906,'user stories'!$H$2:$H$2906,$A79,'user stories'!$E$2:$E$2907,N$1,'user stories'!$C$2:$C$2906,"accepted")</f>
        <v>#VALUE!</v>
      </c>
      <c r="O79" t="e">
        <f>SUMIFS('user stories'!$G$2:$G$2906,'user stories'!$H$2:$H$2906,$A79,'user stories'!$E$2:$E$2907,O$1,'user stories'!$C$2:$C$2906,"accepted")</f>
        <v>#VALUE!</v>
      </c>
      <c r="P79" t="e">
        <f>SUMIFS('user stories'!$G$2:$G$2906,'user stories'!$H$2:$H$2906,$A79,'user stories'!$E$2:$E$2907,P$1,'user stories'!$C$2:$C$2906,"accepted")</f>
        <v>#VALUE!</v>
      </c>
      <c r="Q79" t="e">
        <f>SUMIFS('user stories'!$G$2:$G$2906,'user stories'!$H$2:$H$2906,$A79,'user stories'!$E$2:$E$2907,Q$1,'user stories'!$C$2:$C$2906,"accepted")</f>
        <v>#VALUE!</v>
      </c>
      <c r="R79" t="e">
        <f>SUMIFS('user stories'!$G$2:$G$2906,'user stories'!$H$2:$H$2906,$A79,'user stories'!$E$2:$E$2907,R$1,'user stories'!$C$2:$C$2906,"accepted")</f>
        <v>#VALUE!</v>
      </c>
      <c r="S79" t="e">
        <f>SUMIFS('user stories'!$G$2:$G$2906,'user stories'!$H$2:$H$2906,$A79,'user stories'!$E$2:$E$2907,S$1,'user stories'!$C$2:$C$2906,"accepted")</f>
        <v>#VALUE!</v>
      </c>
      <c r="T79" t="e">
        <f>SUMIFS('user stories'!$G$2:$G$2906,'user stories'!$H$2:$H$2906,$A79,'user stories'!$E$2:$E$2907,T$1,'user stories'!$C$2:$C$2906,"accepted")</f>
        <v>#VALUE!</v>
      </c>
      <c r="U79" t="e">
        <f>SUMIFS('user stories'!$G$2:$G$2906,'user stories'!$H$2:$H$2906,$A79,'user stories'!$E$2:$E$2907,U$1,'user stories'!$C$2:$C$2906,"accepted")</f>
        <v>#VALUE!</v>
      </c>
      <c r="V79" t="e">
        <f>SUMIFS('user stories'!$G$2:$G$2906,'user stories'!$H$2:$H$2906,$A79,'user stories'!$E$2:$E$2907,V$1,'user stories'!$C$2:$C$2906,"accepted")</f>
        <v>#VALUE!</v>
      </c>
      <c r="W79" t="e">
        <f>SUMIFS('user stories'!$G$2:$G$2906,'user stories'!$H$2:$H$2906,$A79,'user stories'!$E$2:$E$2907,W$1,'user stories'!$C$2:$C$2906,"accepted")</f>
        <v>#VALUE!</v>
      </c>
      <c r="X79" t="e">
        <f>SUMIFS('user stories'!$G$2:$G$2906,'user stories'!$H$2:$H$2906,$A79,'user stories'!$E$2:$E$2907,X$1,'user stories'!$C$2:$C$2906,"accepted")</f>
        <v>#VALUE!</v>
      </c>
      <c r="Y79" t="e">
        <f>SUMIFS('user stories'!$G$2:$G$2906,'user stories'!$H$2:$H$2906,$A79,'user stories'!$E$2:$E$2907,Y$1,'user stories'!$C$2:$C$2906,"accepted")</f>
        <v>#VALUE!</v>
      </c>
      <c r="Z79" t="e">
        <f>SUMIFS('user stories'!$G$2:$G$2906,'user stories'!$H$2:$H$2906,$A79,'user stories'!$E$2:$E$2907,Z$1,'user stories'!$C$2:$C$2906,"accepted")</f>
        <v>#VALUE!</v>
      </c>
      <c r="AA79" t="e">
        <f>SUMIFS('user stories'!$G$2:$G$2906,'user stories'!$H$2:$H$2906,$A79,'user stories'!$E$2:$E$2907,AA$1,'user stories'!$C$2:$C$2906,"accepted")</f>
        <v>#VALUE!</v>
      </c>
      <c r="AB79" t="e">
        <f>SUMIFS('user stories'!$G$2:$G$2906,'user stories'!$H$2:$H$2906,$A79,'user stories'!$E$2:$E$2907,AB$1,'user stories'!$C$2:$C$2906,"accepted")</f>
        <v>#VALUE!</v>
      </c>
      <c r="AC79" t="e">
        <f>SUMIFS('user stories'!$G$2:$G$2906,'user stories'!$H$2:$H$2906,$A79,'user stories'!$E$2:$E$2907,AC$1,'user stories'!$C$2:$C$2906,"accepted")</f>
        <v>#VALUE!</v>
      </c>
      <c r="AD79" t="e">
        <f>SUMIFS('user stories'!$G$2:$G$2906,'user stories'!$H$2:$H$2906,$A79,'user stories'!$E$2:$E$2907,AD$1,'user stories'!$C$2:$C$2906,"accepted")</f>
        <v>#VALUE!</v>
      </c>
      <c r="AE79" t="e">
        <f>SUMIFS('user stories'!$G$2:$G$2906,'user stories'!$H$2:$H$2906,$A79,'user stories'!$E$2:$E$2907,AE$1,'user stories'!$C$2:$C$2906,"accepted")</f>
        <v>#VALUE!</v>
      </c>
      <c r="AF79" t="e">
        <f>SUMIFS('user stories'!$G$2:$G$2906,'user stories'!$H$2:$H$2906,$A79,'user stories'!$E$2:$E$2907,AF$1,'user stories'!$C$2:$C$2906,"accepted")</f>
        <v>#VALUE!</v>
      </c>
      <c r="AG79" t="e">
        <f>SUMIFS('user stories'!$G$2:$G$2906,'user stories'!$H$2:$H$2906,$A79,'user stories'!$E$2:$E$2907,AG$1,'user stories'!$C$2:$C$2906,"accepted")</f>
        <v>#VALUE!</v>
      </c>
      <c r="AH79" t="e">
        <f>SUMIFS('user stories'!$G$2:$G$2906,'user stories'!$H$2:$H$2906,$A79,'user stories'!$E$2:$E$2907,AH$1,'user stories'!$C$2:$C$2906,"accepted")</f>
        <v>#VALUE!</v>
      </c>
      <c r="AI79" t="e">
        <f>SUMIFS('user stories'!$G$2:$G$2906,'user stories'!$H$2:$H$2906,$A79,'user stories'!$E$2:$E$2907,AI$1,'user stories'!$C$2:$C$2906,"accepted")</f>
        <v>#VALUE!</v>
      </c>
      <c r="AJ79" t="e">
        <f>SUMIFS('user stories'!$G$2:$G$2906,'user stories'!$H$2:$H$2906,$A79,'user stories'!$E$2:$E$2907,AJ$1,'user stories'!$C$2:$C$2906,"accepted")</f>
        <v>#VALUE!</v>
      </c>
      <c r="AK79" t="e">
        <f>SUMIFS('user stories'!$G$2:$G$2906,'user stories'!$H$2:$H$2906,$A79,'user stories'!$E$2:$E$2907,AK$1,'user stories'!$C$2:$C$2906,"accepted")</f>
        <v>#VALUE!</v>
      </c>
      <c r="AL79" t="e">
        <f>SUMIFS('user stories'!$G$2:$G$2906,'user stories'!$H$2:$H$2906,$A79,'user stories'!$E$2:$E$2907,AL$1,'user stories'!$C$2:$C$2906,"accepted")</f>
        <v>#VALUE!</v>
      </c>
      <c r="AM79" t="e">
        <f>SUMIFS('user stories'!$G$2:$G$2906,'user stories'!$H$2:$H$2906,$A79,'user stories'!$E$2:$E$2907,AM$1,'user stories'!$C$2:$C$2906,"accepted")</f>
        <v>#VALUE!</v>
      </c>
      <c r="AN79" t="e">
        <f>SUMIFS('user stories'!$G$2:$G$2906,'user stories'!$H$2:$H$2906,$A79,'user stories'!$E$2:$E$2907,AN$1,'user stories'!$C$2:$C$2906,"accepted")</f>
        <v>#VALUE!</v>
      </c>
      <c r="AO79" t="e">
        <f>SUMIFS('user stories'!$G$2:$G$2906,'user stories'!$H$2:$H$2906,$A79,'user stories'!$E$2:$E$2907,AO$1,'user stories'!$C$2:$C$2906,"accepted")</f>
        <v>#VALUE!</v>
      </c>
      <c r="AP79" t="e">
        <f>SUMIFS('user stories'!$G$2:$G$2906,'user stories'!$H$2:$H$2906,$A79,'user stories'!$E$2:$E$2907,AP$1,'user stories'!$C$2:$C$2906,"accepted")</f>
        <v>#VALUE!</v>
      </c>
      <c r="AQ79" t="e">
        <f>SUMIFS('user stories'!$G$2:$G$2906,'user stories'!$H$2:$H$2906,$A79,'user stories'!$E$2:$E$2907,AQ$1,'user stories'!$C$2:$C$2906,"accepted")</f>
        <v>#VALUE!</v>
      </c>
      <c r="AR79" t="e">
        <f>SUMIFS('user stories'!$G$2:$G$2906,'user stories'!$H$2:$H$2906,$A79,'user stories'!$E$2:$E$2907,AR$1,'user stories'!$C$2:$C$2906,"accepted")</f>
        <v>#VALUE!</v>
      </c>
      <c r="AS79" t="e">
        <f>SUMIFS('user stories'!$G$2:$G$2906,'user stories'!$H$2:$H$2906,$A79,'user stories'!$E$2:$E$2907,AS$1,'user stories'!$C$2:$C$2906,"accepted")</f>
        <v>#VALUE!</v>
      </c>
      <c r="AT79" t="e">
        <f>SUMIFS('user stories'!$G$2:$G$2906,'user stories'!$H$2:$H$2906,$A79,'user stories'!$E$2:$E$2907,AT$1,'user stories'!$C$2:$C$2906,"accepted")</f>
        <v>#VALUE!</v>
      </c>
      <c r="AU79" t="e">
        <f>SUMIFS('user stories'!$G$2:$G$2906,'user stories'!$H$2:$H$2906,$A79,'user stories'!$E$2:$E$2907,AU$1,'user stories'!$C$2:$C$2906,"accepted")</f>
        <v>#VALUE!</v>
      </c>
      <c r="AV79" t="e">
        <f>SUMIFS('user stories'!$G$2:$G$2906,'user stories'!$H$2:$H$2906,$A79,'user stories'!$E$2:$E$2907,AV$1,'user stories'!$C$2:$C$2906,"accepted")</f>
        <v>#VALUE!</v>
      </c>
      <c r="AW79" t="e">
        <f>SUMIFS('user stories'!$G$2:$G$2906,'user stories'!$H$2:$H$2906,$A79,'user stories'!$E$2:$E$2907,AW$1,'user stories'!$C$2:$C$2906,"accepted")</f>
        <v>#VALUE!</v>
      </c>
      <c r="AX79" t="e">
        <f>SUMIFS('user stories'!$G$2:$G$2906,'user stories'!$H$2:$H$2906,$A79,'user stories'!$E$2:$E$2907,AX$1,'user stories'!$C$2:$C$2906,"accepted")</f>
        <v>#VALUE!</v>
      </c>
      <c r="AY79" t="e">
        <f>SUMIFS('user stories'!$G$2:$G$2906,'user stories'!$H$2:$H$2906,$A79,'user stories'!$E$2:$E$2907,AY$1,'user stories'!$C$2:$C$2906,"accepted")</f>
        <v>#VALUE!</v>
      </c>
      <c r="AZ79" t="e">
        <f>SUMIFS('user stories'!$G$2:$G$2906,'user stories'!$H$2:$H$2906,$A79,'user stories'!$E$2:$E$2907,AZ$1,'user stories'!$C$2:$C$2906,"accepted")</f>
        <v>#VALUE!</v>
      </c>
      <c r="BA79" t="e">
        <f>SUMIFS('user stories'!$G$2:$G$2906,'user stories'!$H$2:$H$2906,$A79,'user stories'!$E$2:$E$2907,BA$1,'user stories'!$C$2:$C$2906,"accepted")</f>
        <v>#VALUE!</v>
      </c>
      <c r="BB79" t="e">
        <f>SUMIFS('user stories'!$G$2:$G$2906,'user stories'!$H$2:$H$2906,$A79,'user stories'!$E$2:$E$2907,BB$1,'user stories'!$C$2:$C$2906,"accepted")</f>
        <v>#VALUE!</v>
      </c>
      <c r="BC79" t="e">
        <f>SUMIFS('user stories'!$G$2:$G$2906,'user stories'!$H$2:$H$2906,$A79,'user stories'!$E$2:$E$2907,BC$1,'user stories'!$C$2:$C$2906,"accepted")</f>
        <v>#VALUE!</v>
      </c>
      <c r="BD79" s="3" t="e">
        <f t="shared" si="1"/>
        <v>#VALUE!</v>
      </c>
    </row>
    <row r="80" spans="1:56">
      <c r="A80" t="s">
        <v>769</v>
      </c>
      <c r="B80" t="e">
        <f>SUMIFS('user stories'!$G$2:$G$2906,'user stories'!$H$2:$H$2906,$A80,'user stories'!$E$2:$E$2907,B$1,'user stories'!$C$2:$C$2906,"accepted")</f>
        <v>#VALUE!</v>
      </c>
      <c r="C80" t="e">
        <f>SUMIFS('user stories'!$G$2:$G$2906,'user stories'!$H$2:$H$2906,$A80,'user stories'!$E$2:$E$2907,C$1,'user stories'!$C$2:$C$2906,"accepted")</f>
        <v>#VALUE!</v>
      </c>
      <c r="D80" t="e">
        <f>SUMIFS('user stories'!$G$2:$G$2906,'user stories'!$H$2:$H$2906,$A80,'user stories'!$E$2:$E$2907,D$1,'user stories'!$C$2:$C$2906,"accepted")</f>
        <v>#VALUE!</v>
      </c>
      <c r="E80" t="e">
        <f>SUMIFS('user stories'!$G$2:$G$2906,'user stories'!$H$2:$H$2906,$A80,'user stories'!$E$2:$E$2907,E$1,'user stories'!$C$2:$C$2906,"accepted")</f>
        <v>#VALUE!</v>
      </c>
      <c r="F80" t="e">
        <f>SUMIFS('user stories'!$G$2:$G$2906,'user stories'!$H$2:$H$2906,$A80,'user stories'!$E$2:$E$2907,F$1,'user stories'!$C$2:$C$2906,"accepted")</f>
        <v>#VALUE!</v>
      </c>
      <c r="G80" t="e">
        <f>SUMIFS('user stories'!$G$2:$G$2906,'user stories'!$H$2:$H$2906,$A80,'user stories'!$E$2:$E$2907,G$1,'user stories'!$C$2:$C$2906,"accepted")</f>
        <v>#VALUE!</v>
      </c>
      <c r="H80" t="e">
        <f>SUMIFS('user stories'!$G$2:$G$2906,'user stories'!$H$2:$H$2906,$A80,'user stories'!$E$2:$E$2907,H$1,'user stories'!$C$2:$C$2906,"accepted")</f>
        <v>#VALUE!</v>
      </c>
      <c r="I80" t="e">
        <f>SUMIFS('user stories'!$G$2:$G$2906,'user stories'!$H$2:$H$2906,$A80,'user stories'!$E$2:$E$2907,I$1,'user stories'!$C$2:$C$2906,"accepted")</f>
        <v>#VALUE!</v>
      </c>
      <c r="J80" t="e">
        <f>SUMIFS('user stories'!$G$2:$G$2906,'user stories'!$H$2:$H$2906,$A80,'user stories'!$E$2:$E$2907,J$1,'user stories'!$C$2:$C$2906,"accepted")</f>
        <v>#VALUE!</v>
      </c>
      <c r="K80" t="e">
        <f>SUMIFS('user stories'!$G$2:$G$2906,'user stories'!$H$2:$H$2906,$A80,'user stories'!$E$2:$E$2907,K$1,'user stories'!$C$2:$C$2906,"accepted")</f>
        <v>#VALUE!</v>
      </c>
      <c r="L80" t="e">
        <f>SUMIFS('user stories'!$G$2:$G$2906,'user stories'!$H$2:$H$2906,$A80,'user stories'!$E$2:$E$2907,L$1,'user stories'!$C$2:$C$2906,"accepted")</f>
        <v>#VALUE!</v>
      </c>
      <c r="M80" t="e">
        <f>SUMIFS('user stories'!$G$2:$G$2906,'user stories'!$H$2:$H$2906,$A80,'user stories'!$E$2:$E$2907,M$1,'user stories'!$C$2:$C$2906,"accepted")</f>
        <v>#VALUE!</v>
      </c>
      <c r="N80" t="e">
        <f>SUMIFS('user stories'!$G$2:$G$2906,'user stories'!$H$2:$H$2906,$A80,'user stories'!$E$2:$E$2907,N$1,'user stories'!$C$2:$C$2906,"accepted")</f>
        <v>#VALUE!</v>
      </c>
      <c r="O80" t="e">
        <f>SUMIFS('user stories'!$G$2:$G$2906,'user stories'!$H$2:$H$2906,$A80,'user stories'!$E$2:$E$2907,O$1,'user stories'!$C$2:$C$2906,"accepted")</f>
        <v>#VALUE!</v>
      </c>
      <c r="P80" t="e">
        <f>SUMIFS('user stories'!$G$2:$G$2906,'user stories'!$H$2:$H$2906,$A80,'user stories'!$E$2:$E$2907,P$1,'user stories'!$C$2:$C$2906,"accepted")</f>
        <v>#VALUE!</v>
      </c>
      <c r="Q80" t="e">
        <f>SUMIFS('user stories'!$G$2:$G$2906,'user stories'!$H$2:$H$2906,$A80,'user stories'!$E$2:$E$2907,Q$1,'user stories'!$C$2:$C$2906,"accepted")</f>
        <v>#VALUE!</v>
      </c>
      <c r="R80" t="e">
        <f>SUMIFS('user stories'!$G$2:$G$2906,'user stories'!$H$2:$H$2906,$A80,'user stories'!$E$2:$E$2907,R$1,'user stories'!$C$2:$C$2906,"accepted")</f>
        <v>#VALUE!</v>
      </c>
      <c r="S80" t="e">
        <f>SUMIFS('user stories'!$G$2:$G$2906,'user stories'!$H$2:$H$2906,$A80,'user stories'!$E$2:$E$2907,S$1,'user stories'!$C$2:$C$2906,"accepted")</f>
        <v>#VALUE!</v>
      </c>
      <c r="T80" t="e">
        <f>SUMIFS('user stories'!$G$2:$G$2906,'user stories'!$H$2:$H$2906,$A80,'user stories'!$E$2:$E$2907,T$1,'user stories'!$C$2:$C$2906,"accepted")</f>
        <v>#VALUE!</v>
      </c>
      <c r="U80" t="e">
        <f>SUMIFS('user stories'!$G$2:$G$2906,'user stories'!$H$2:$H$2906,$A80,'user stories'!$E$2:$E$2907,U$1,'user stories'!$C$2:$C$2906,"accepted")</f>
        <v>#VALUE!</v>
      </c>
      <c r="V80" t="e">
        <f>SUMIFS('user stories'!$G$2:$G$2906,'user stories'!$H$2:$H$2906,$A80,'user stories'!$E$2:$E$2907,V$1,'user stories'!$C$2:$C$2906,"accepted")</f>
        <v>#VALUE!</v>
      </c>
      <c r="W80" t="e">
        <f>SUMIFS('user stories'!$G$2:$G$2906,'user stories'!$H$2:$H$2906,$A80,'user stories'!$E$2:$E$2907,W$1,'user stories'!$C$2:$C$2906,"accepted")</f>
        <v>#VALUE!</v>
      </c>
      <c r="X80" t="e">
        <f>SUMIFS('user stories'!$G$2:$G$2906,'user stories'!$H$2:$H$2906,$A80,'user stories'!$E$2:$E$2907,X$1,'user stories'!$C$2:$C$2906,"accepted")</f>
        <v>#VALUE!</v>
      </c>
      <c r="Y80" t="e">
        <f>SUMIFS('user stories'!$G$2:$G$2906,'user stories'!$H$2:$H$2906,$A80,'user stories'!$E$2:$E$2907,Y$1,'user stories'!$C$2:$C$2906,"accepted")</f>
        <v>#VALUE!</v>
      </c>
      <c r="Z80" t="e">
        <f>SUMIFS('user stories'!$G$2:$G$2906,'user stories'!$H$2:$H$2906,$A80,'user stories'!$E$2:$E$2907,Z$1,'user stories'!$C$2:$C$2906,"accepted")</f>
        <v>#VALUE!</v>
      </c>
      <c r="AA80" t="e">
        <f>SUMIFS('user stories'!$G$2:$G$2906,'user stories'!$H$2:$H$2906,$A80,'user stories'!$E$2:$E$2907,AA$1,'user stories'!$C$2:$C$2906,"accepted")</f>
        <v>#VALUE!</v>
      </c>
      <c r="AB80" t="e">
        <f>SUMIFS('user stories'!$G$2:$G$2906,'user stories'!$H$2:$H$2906,$A80,'user stories'!$E$2:$E$2907,AB$1,'user stories'!$C$2:$C$2906,"accepted")</f>
        <v>#VALUE!</v>
      </c>
      <c r="AC80" t="e">
        <f>SUMIFS('user stories'!$G$2:$G$2906,'user stories'!$H$2:$H$2906,$A80,'user stories'!$E$2:$E$2907,AC$1,'user stories'!$C$2:$C$2906,"accepted")</f>
        <v>#VALUE!</v>
      </c>
      <c r="AD80" t="e">
        <f>SUMIFS('user stories'!$G$2:$G$2906,'user stories'!$H$2:$H$2906,$A80,'user stories'!$E$2:$E$2907,AD$1,'user stories'!$C$2:$C$2906,"accepted")</f>
        <v>#VALUE!</v>
      </c>
      <c r="AE80" t="e">
        <f>SUMIFS('user stories'!$G$2:$G$2906,'user stories'!$H$2:$H$2906,$A80,'user stories'!$E$2:$E$2907,AE$1,'user stories'!$C$2:$C$2906,"accepted")</f>
        <v>#VALUE!</v>
      </c>
      <c r="AF80" t="e">
        <f>SUMIFS('user stories'!$G$2:$G$2906,'user stories'!$H$2:$H$2906,$A80,'user stories'!$E$2:$E$2907,AF$1,'user stories'!$C$2:$C$2906,"accepted")</f>
        <v>#VALUE!</v>
      </c>
      <c r="AG80" t="e">
        <f>SUMIFS('user stories'!$G$2:$G$2906,'user stories'!$H$2:$H$2906,$A80,'user stories'!$E$2:$E$2907,AG$1,'user stories'!$C$2:$C$2906,"accepted")</f>
        <v>#VALUE!</v>
      </c>
      <c r="AH80" t="e">
        <f>SUMIFS('user stories'!$G$2:$G$2906,'user stories'!$H$2:$H$2906,$A80,'user stories'!$E$2:$E$2907,AH$1,'user stories'!$C$2:$C$2906,"accepted")</f>
        <v>#VALUE!</v>
      </c>
      <c r="AI80" t="e">
        <f>SUMIFS('user stories'!$G$2:$G$2906,'user stories'!$H$2:$H$2906,$A80,'user stories'!$E$2:$E$2907,AI$1,'user stories'!$C$2:$C$2906,"accepted")</f>
        <v>#VALUE!</v>
      </c>
      <c r="AJ80" t="e">
        <f>SUMIFS('user stories'!$G$2:$G$2906,'user stories'!$H$2:$H$2906,$A80,'user stories'!$E$2:$E$2907,AJ$1,'user stories'!$C$2:$C$2906,"accepted")</f>
        <v>#VALUE!</v>
      </c>
      <c r="AK80" t="e">
        <f>SUMIFS('user stories'!$G$2:$G$2906,'user stories'!$H$2:$H$2906,$A80,'user stories'!$E$2:$E$2907,AK$1,'user stories'!$C$2:$C$2906,"accepted")</f>
        <v>#VALUE!</v>
      </c>
      <c r="AL80" t="e">
        <f>SUMIFS('user stories'!$G$2:$G$2906,'user stories'!$H$2:$H$2906,$A80,'user stories'!$E$2:$E$2907,AL$1,'user stories'!$C$2:$C$2906,"accepted")</f>
        <v>#VALUE!</v>
      </c>
      <c r="AM80" t="e">
        <f>SUMIFS('user stories'!$G$2:$G$2906,'user stories'!$H$2:$H$2906,$A80,'user stories'!$E$2:$E$2907,AM$1,'user stories'!$C$2:$C$2906,"accepted")</f>
        <v>#VALUE!</v>
      </c>
      <c r="AN80" t="e">
        <f>SUMIFS('user stories'!$G$2:$G$2906,'user stories'!$H$2:$H$2906,$A80,'user stories'!$E$2:$E$2907,AN$1,'user stories'!$C$2:$C$2906,"accepted")</f>
        <v>#VALUE!</v>
      </c>
      <c r="AO80" t="e">
        <f>SUMIFS('user stories'!$G$2:$G$2906,'user stories'!$H$2:$H$2906,$A80,'user stories'!$E$2:$E$2907,AO$1,'user stories'!$C$2:$C$2906,"accepted")</f>
        <v>#VALUE!</v>
      </c>
      <c r="AP80" t="e">
        <f>SUMIFS('user stories'!$G$2:$G$2906,'user stories'!$H$2:$H$2906,$A80,'user stories'!$E$2:$E$2907,AP$1,'user stories'!$C$2:$C$2906,"accepted")</f>
        <v>#VALUE!</v>
      </c>
      <c r="AQ80" t="e">
        <f>SUMIFS('user stories'!$G$2:$G$2906,'user stories'!$H$2:$H$2906,$A80,'user stories'!$E$2:$E$2907,AQ$1,'user stories'!$C$2:$C$2906,"accepted")</f>
        <v>#VALUE!</v>
      </c>
      <c r="AR80" t="e">
        <f>SUMIFS('user stories'!$G$2:$G$2906,'user stories'!$H$2:$H$2906,$A80,'user stories'!$E$2:$E$2907,AR$1,'user stories'!$C$2:$C$2906,"accepted")</f>
        <v>#VALUE!</v>
      </c>
      <c r="AS80" t="e">
        <f>SUMIFS('user stories'!$G$2:$G$2906,'user stories'!$H$2:$H$2906,$A80,'user stories'!$E$2:$E$2907,AS$1,'user stories'!$C$2:$C$2906,"accepted")</f>
        <v>#VALUE!</v>
      </c>
      <c r="AT80" t="e">
        <f>SUMIFS('user stories'!$G$2:$G$2906,'user stories'!$H$2:$H$2906,$A80,'user stories'!$E$2:$E$2907,AT$1,'user stories'!$C$2:$C$2906,"accepted")</f>
        <v>#VALUE!</v>
      </c>
      <c r="AU80" t="e">
        <f>SUMIFS('user stories'!$G$2:$G$2906,'user stories'!$H$2:$H$2906,$A80,'user stories'!$E$2:$E$2907,AU$1,'user stories'!$C$2:$C$2906,"accepted")</f>
        <v>#VALUE!</v>
      </c>
      <c r="AV80" t="e">
        <f>SUMIFS('user stories'!$G$2:$G$2906,'user stories'!$H$2:$H$2906,$A80,'user stories'!$E$2:$E$2907,AV$1,'user stories'!$C$2:$C$2906,"accepted")</f>
        <v>#VALUE!</v>
      </c>
      <c r="AW80" t="e">
        <f>SUMIFS('user stories'!$G$2:$G$2906,'user stories'!$H$2:$H$2906,$A80,'user stories'!$E$2:$E$2907,AW$1,'user stories'!$C$2:$C$2906,"accepted")</f>
        <v>#VALUE!</v>
      </c>
      <c r="AX80" t="e">
        <f>SUMIFS('user stories'!$G$2:$G$2906,'user stories'!$H$2:$H$2906,$A80,'user stories'!$E$2:$E$2907,AX$1,'user stories'!$C$2:$C$2906,"accepted")</f>
        <v>#VALUE!</v>
      </c>
      <c r="AY80" t="e">
        <f>SUMIFS('user stories'!$G$2:$G$2906,'user stories'!$H$2:$H$2906,$A80,'user stories'!$E$2:$E$2907,AY$1,'user stories'!$C$2:$C$2906,"accepted")</f>
        <v>#VALUE!</v>
      </c>
      <c r="AZ80" t="e">
        <f>SUMIFS('user stories'!$G$2:$G$2906,'user stories'!$H$2:$H$2906,$A80,'user stories'!$E$2:$E$2907,AZ$1,'user stories'!$C$2:$C$2906,"accepted")</f>
        <v>#VALUE!</v>
      </c>
      <c r="BA80" t="e">
        <f>SUMIFS('user stories'!$G$2:$G$2906,'user stories'!$H$2:$H$2906,$A80,'user stories'!$E$2:$E$2907,BA$1,'user stories'!$C$2:$C$2906,"accepted")</f>
        <v>#VALUE!</v>
      </c>
      <c r="BB80" t="e">
        <f>SUMIFS('user stories'!$G$2:$G$2906,'user stories'!$H$2:$H$2906,$A80,'user stories'!$E$2:$E$2907,BB$1,'user stories'!$C$2:$C$2906,"accepted")</f>
        <v>#VALUE!</v>
      </c>
      <c r="BC80" t="e">
        <f>SUMIFS('user stories'!$G$2:$G$2906,'user stories'!$H$2:$H$2906,$A80,'user stories'!$E$2:$E$2907,BC$1,'user stories'!$C$2:$C$2906,"accepted")</f>
        <v>#VALUE!</v>
      </c>
      <c r="BD80" s="3" t="e">
        <f t="shared" si="1"/>
        <v>#VALUE!</v>
      </c>
    </row>
    <row r="81" spans="1:56">
      <c r="A81" t="s">
        <v>798</v>
      </c>
      <c r="B81" t="e">
        <f>SUMIFS('user stories'!$G$2:$G$2906,'user stories'!$H$2:$H$2906,$A81,'user stories'!$E$2:$E$2907,B$1,'user stories'!$C$2:$C$2906,"accepted")</f>
        <v>#VALUE!</v>
      </c>
      <c r="C81" t="e">
        <f>SUMIFS('user stories'!$G$2:$G$2906,'user stories'!$H$2:$H$2906,$A81,'user stories'!$E$2:$E$2907,C$1,'user stories'!$C$2:$C$2906,"accepted")</f>
        <v>#VALUE!</v>
      </c>
      <c r="D81" t="e">
        <f>SUMIFS('user stories'!$G$2:$G$2906,'user stories'!$H$2:$H$2906,$A81,'user stories'!$E$2:$E$2907,D$1,'user stories'!$C$2:$C$2906,"accepted")</f>
        <v>#VALUE!</v>
      </c>
      <c r="E81" t="e">
        <f>SUMIFS('user stories'!$G$2:$G$2906,'user stories'!$H$2:$H$2906,$A81,'user stories'!$E$2:$E$2907,E$1,'user stories'!$C$2:$C$2906,"accepted")</f>
        <v>#VALUE!</v>
      </c>
      <c r="F81" t="e">
        <f>SUMIFS('user stories'!$G$2:$G$2906,'user stories'!$H$2:$H$2906,$A81,'user stories'!$E$2:$E$2907,F$1,'user stories'!$C$2:$C$2906,"accepted")</f>
        <v>#VALUE!</v>
      </c>
      <c r="G81" t="e">
        <f>SUMIFS('user stories'!$G$2:$G$2906,'user stories'!$H$2:$H$2906,$A81,'user stories'!$E$2:$E$2907,G$1,'user stories'!$C$2:$C$2906,"accepted")</f>
        <v>#VALUE!</v>
      </c>
      <c r="H81" t="e">
        <f>SUMIFS('user stories'!$G$2:$G$2906,'user stories'!$H$2:$H$2906,$A81,'user stories'!$E$2:$E$2907,H$1,'user stories'!$C$2:$C$2906,"accepted")</f>
        <v>#VALUE!</v>
      </c>
      <c r="I81" t="e">
        <f>SUMIFS('user stories'!$G$2:$G$2906,'user stories'!$H$2:$H$2906,$A81,'user stories'!$E$2:$E$2907,I$1,'user stories'!$C$2:$C$2906,"accepted")</f>
        <v>#VALUE!</v>
      </c>
      <c r="J81" t="e">
        <f>SUMIFS('user stories'!$G$2:$G$2906,'user stories'!$H$2:$H$2906,$A81,'user stories'!$E$2:$E$2907,J$1,'user stories'!$C$2:$C$2906,"accepted")</f>
        <v>#VALUE!</v>
      </c>
      <c r="K81" t="e">
        <f>SUMIFS('user stories'!$G$2:$G$2906,'user stories'!$H$2:$H$2906,$A81,'user stories'!$E$2:$E$2907,K$1,'user stories'!$C$2:$C$2906,"accepted")</f>
        <v>#VALUE!</v>
      </c>
      <c r="L81" t="e">
        <f>SUMIFS('user stories'!$G$2:$G$2906,'user stories'!$H$2:$H$2906,$A81,'user stories'!$E$2:$E$2907,L$1,'user stories'!$C$2:$C$2906,"accepted")</f>
        <v>#VALUE!</v>
      </c>
      <c r="M81" t="e">
        <f>SUMIFS('user stories'!$G$2:$G$2906,'user stories'!$H$2:$H$2906,$A81,'user stories'!$E$2:$E$2907,M$1,'user stories'!$C$2:$C$2906,"accepted")</f>
        <v>#VALUE!</v>
      </c>
      <c r="N81" t="e">
        <f>SUMIFS('user stories'!$G$2:$G$2906,'user stories'!$H$2:$H$2906,$A81,'user stories'!$E$2:$E$2907,N$1,'user stories'!$C$2:$C$2906,"accepted")</f>
        <v>#VALUE!</v>
      </c>
      <c r="O81" t="e">
        <f>SUMIFS('user stories'!$G$2:$G$2906,'user stories'!$H$2:$H$2906,$A81,'user stories'!$E$2:$E$2907,O$1,'user stories'!$C$2:$C$2906,"accepted")</f>
        <v>#VALUE!</v>
      </c>
      <c r="P81" t="e">
        <f>SUMIFS('user stories'!$G$2:$G$2906,'user stories'!$H$2:$H$2906,$A81,'user stories'!$E$2:$E$2907,P$1,'user stories'!$C$2:$C$2906,"accepted")</f>
        <v>#VALUE!</v>
      </c>
      <c r="Q81" t="e">
        <f>SUMIFS('user stories'!$G$2:$G$2906,'user stories'!$H$2:$H$2906,$A81,'user stories'!$E$2:$E$2907,Q$1,'user stories'!$C$2:$C$2906,"accepted")</f>
        <v>#VALUE!</v>
      </c>
      <c r="R81" t="e">
        <f>SUMIFS('user stories'!$G$2:$G$2906,'user stories'!$H$2:$H$2906,$A81,'user stories'!$E$2:$E$2907,R$1,'user stories'!$C$2:$C$2906,"accepted")</f>
        <v>#VALUE!</v>
      </c>
      <c r="S81" t="e">
        <f>SUMIFS('user stories'!$G$2:$G$2906,'user stories'!$H$2:$H$2906,$A81,'user stories'!$E$2:$E$2907,S$1,'user stories'!$C$2:$C$2906,"accepted")</f>
        <v>#VALUE!</v>
      </c>
      <c r="T81" t="e">
        <f>SUMIFS('user stories'!$G$2:$G$2906,'user stories'!$H$2:$H$2906,$A81,'user stories'!$E$2:$E$2907,T$1,'user stories'!$C$2:$C$2906,"accepted")</f>
        <v>#VALUE!</v>
      </c>
      <c r="U81" t="e">
        <f>SUMIFS('user stories'!$G$2:$G$2906,'user stories'!$H$2:$H$2906,$A81,'user stories'!$E$2:$E$2907,U$1,'user stories'!$C$2:$C$2906,"accepted")</f>
        <v>#VALUE!</v>
      </c>
      <c r="V81" t="e">
        <f>SUMIFS('user stories'!$G$2:$G$2906,'user stories'!$H$2:$H$2906,$A81,'user stories'!$E$2:$E$2907,V$1,'user stories'!$C$2:$C$2906,"accepted")</f>
        <v>#VALUE!</v>
      </c>
      <c r="W81" t="e">
        <f>SUMIFS('user stories'!$G$2:$G$2906,'user stories'!$H$2:$H$2906,$A81,'user stories'!$E$2:$E$2907,W$1,'user stories'!$C$2:$C$2906,"accepted")</f>
        <v>#VALUE!</v>
      </c>
      <c r="X81" t="e">
        <f>SUMIFS('user stories'!$G$2:$G$2906,'user stories'!$H$2:$H$2906,$A81,'user stories'!$E$2:$E$2907,X$1,'user stories'!$C$2:$C$2906,"accepted")</f>
        <v>#VALUE!</v>
      </c>
      <c r="Y81" t="e">
        <f>SUMIFS('user stories'!$G$2:$G$2906,'user stories'!$H$2:$H$2906,$A81,'user stories'!$E$2:$E$2907,Y$1,'user stories'!$C$2:$C$2906,"accepted")</f>
        <v>#VALUE!</v>
      </c>
      <c r="Z81" t="e">
        <f>SUMIFS('user stories'!$G$2:$G$2906,'user stories'!$H$2:$H$2906,$A81,'user stories'!$E$2:$E$2907,Z$1,'user stories'!$C$2:$C$2906,"accepted")</f>
        <v>#VALUE!</v>
      </c>
      <c r="AA81" t="e">
        <f>SUMIFS('user stories'!$G$2:$G$2906,'user stories'!$H$2:$H$2906,$A81,'user stories'!$E$2:$E$2907,AA$1,'user stories'!$C$2:$C$2906,"accepted")</f>
        <v>#VALUE!</v>
      </c>
      <c r="AB81" t="e">
        <f>SUMIFS('user stories'!$G$2:$G$2906,'user stories'!$H$2:$H$2906,$A81,'user stories'!$E$2:$E$2907,AB$1,'user stories'!$C$2:$C$2906,"accepted")</f>
        <v>#VALUE!</v>
      </c>
      <c r="AC81" t="e">
        <f>SUMIFS('user stories'!$G$2:$G$2906,'user stories'!$H$2:$H$2906,$A81,'user stories'!$E$2:$E$2907,AC$1,'user stories'!$C$2:$C$2906,"accepted")</f>
        <v>#VALUE!</v>
      </c>
      <c r="AD81" t="e">
        <f>SUMIFS('user stories'!$G$2:$G$2906,'user stories'!$H$2:$H$2906,$A81,'user stories'!$E$2:$E$2907,AD$1,'user stories'!$C$2:$C$2906,"accepted")</f>
        <v>#VALUE!</v>
      </c>
      <c r="AE81" t="e">
        <f>SUMIFS('user stories'!$G$2:$G$2906,'user stories'!$H$2:$H$2906,$A81,'user stories'!$E$2:$E$2907,AE$1,'user stories'!$C$2:$C$2906,"accepted")</f>
        <v>#VALUE!</v>
      </c>
      <c r="AF81" t="e">
        <f>SUMIFS('user stories'!$G$2:$G$2906,'user stories'!$H$2:$H$2906,$A81,'user stories'!$E$2:$E$2907,AF$1,'user stories'!$C$2:$C$2906,"accepted")</f>
        <v>#VALUE!</v>
      </c>
      <c r="AG81" t="e">
        <f>SUMIFS('user stories'!$G$2:$G$2906,'user stories'!$H$2:$H$2906,$A81,'user stories'!$E$2:$E$2907,AG$1,'user stories'!$C$2:$C$2906,"accepted")</f>
        <v>#VALUE!</v>
      </c>
      <c r="AH81" t="e">
        <f>SUMIFS('user stories'!$G$2:$G$2906,'user stories'!$H$2:$H$2906,$A81,'user stories'!$E$2:$E$2907,AH$1,'user stories'!$C$2:$C$2906,"accepted")</f>
        <v>#VALUE!</v>
      </c>
      <c r="AI81" t="e">
        <f>SUMIFS('user stories'!$G$2:$G$2906,'user stories'!$H$2:$H$2906,$A81,'user stories'!$E$2:$E$2907,AI$1,'user stories'!$C$2:$C$2906,"accepted")</f>
        <v>#VALUE!</v>
      </c>
      <c r="AJ81" t="e">
        <f>SUMIFS('user stories'!$G$2:$G$2906,'user stories'!$H$2:$H$2906,$A81,'user stories'!$E$2:$E$2907,AJ$1,'user stories'!$C$2:$C$2906,"accepted")</f>
        <v>#VALUE!</v>
      </c>
      <c r="AK81" t="e">
        <f>SUMIFS('user stories'!$G$2:$G$2906,'user stories'!$H$2:$H$2906,$A81,'user stories'!$E$2:$E$2907,AK$1,'user stories'!$C$2:$C$2906,"accepted")</f>
        <v>#VALUE!</v>
      </c>
      <c r="AL81" t="e">
        <f>SUMIFS('user stories'!$G$2:$G$2906,'user stories'!$H$2:$H$2906,$A81,'user stories'!$E$2:$E$2907,AL$1,'user stories'!$C$2:$C$2906,"accepted")</f>
        <v>#VALUE!</v>
      </c>
      <c r="AM81" t="e">
        <f>SUMIFS('user stories'!$G$2:$G$2906,'user stories'!$H$2:$H$2906,$A81,'user stories'!$E$2:$E$2907,AM$1,'user stories'!$C$2:$C$2906,"accepted")</f>
        <v>#VALUE!</v>
      </c>
      <c r="AN81" t="e">
        <f>SUMIFS('user stories'!$G$2:$G$2906,'user stories'!$H$2:$H$2906,$A81,'user stories'!$E$2:$E$2907,AN$1,'user stories'!$C$2:$C$2906,"accepted")</f>
        <v>#VALUE!</v>
      </c>
      <c r="AO81" t="e">
        <f>SUMIFS('user stories'!$G$2:$G$2906,'user stories'!$H$2:$H$2906,$A81,'user stories'!$E$2:$E$2907,AO$1,'user stories'!$C$2:$C$2906,"accepted")</f>
        <v>#VALUE!</v>
      </c>
      <c r="AP81" t="e">
        <f>SUMIFS('user stories'!$G$2:$G$2906,'user stories'!$H$2:$H$2906,$A81,'user stories'!$E$2:$E$2907,AP$1,'user stories'!$C$2:$C$2906,"accepted")</f>
        <v>#VALUE!</v>
      </c>
      <c r="AQ81" t="e">
        <f>SUMIFS('user stories'!$G$2:$G$2906,'user stories'!$H$2:$H$2906,$A81,'user stories'!$E$2:$E$2907,AQ$1,'user stories'!$C$2:$C$2906,"accepted")</f>
        <v>#VALUE!</v>
      </c>
      <c r="AR81" t="e">
        <f>SUMIFS('user stories'!$G$2:$G$2906,'user stories'!$H$2:$H$2906,$A81,'user stories'!$E$2:$E$2907,AR$1,'user stories'!$C$2:$C$2906,"accepted")</f>
        <v>#VALUE!</v>
      </c>
      <c r="AS81" t="e">
        <f>SUMIFS('user stories'!$G$2:$G$2906,'user stories'!$H$2:$H$2906,$A81,'user stories'!$E$2:$E$2907,AS$1,'user stories'!$C$2:$C$2906,"accepted")</f>
        <v>#VALUE!</v>
      </c>
      <c r="AT81" t="e">
        <f>SUMIFS('user stories'!$G$2:$G$2906,'user stories'!$H$2:$H$2906,$A81,'user stories'!$E$2:$E$2907,AT$1,'user stories'!$C$2:$C$2906,"accepted")</f>
        <v>#VALUE!</v>
      </c>
      <c r="AU81" t="e">
        <f>SUMIFS('user stories'!$G$2:$G$2906,'user stories'!$H$2:$H$2906,$A81,'user stories'!$E$2:$E$2907,AU$1,'user stories'!$C$2:$C$2906,"accepted")</f>
        <v>#VALUE!</v>
      </c>
      <c r="AV81" t="e">
        <f>SUMIFS('user stories'!$G$2:$G$2906,'user stories'!$H$2:$H$2906,$A81,'user stories'!$E$2:$E$2907,AV$1,'user stories'!$C$2:$C$2906,"accepted")</f>
        <v>#VALUE!</v>
      </c>
      <c r="AW81" t="e">
        <f>SUMIFS('user stories'!$G$2:$G$2906,'user stories'!$H$2:$H$2906,$A81,'user stories'!$E$2:$E$2907,AW$1,'user stories'!$C$2:$C$2906,"accepted")</f>
        <v>#VALUE!</v>
      </c>
      <c r="AX81" t="e">
        <f>SUMIFS('user stories'!$G$2:$G$2906,'user stories'!$H$2:$H$2906,$A81,'user stories'!$E$2:$E$2907,AX$1,'user stories'!$C$2:$C$2906,"accepted")</f>
        <v>#VALUE!</v>
      </c>
      <c r="AY81" t="e">
        <f>SUMIFS('user stories'!$G$2:$G$2906,'user stories'!$H$2:$H$2906,$A81,'user stories'!$E$2:$E$2907,AY$1,'user stories'!$C$2:$C$2906,"accepted")</f>
        <v>#VALUE!</v>
      </c>
      <c r="AZ81" t="e">
        <f>SUMIFS('user stories'!$G$2:$G$2906,'user stories'!$H$2:$H$2906,$A81,'user stories'!$E$2:$E$2907,AZ$1,'user stories'!$C$2:$C$2906,"accepted")</f>
        <v>#VALUE!</v>
      </c>
      <c r="BA81" t="e">
        <f>SUMIFS('user stories'!$G$2:$G$2906,'user stories'!$H$2:$H$2906,$A81,'user stories'!$E$2:$E$2907,BA$1,'user stories'!$C$2:$C$2906,"accepted")</f>
        <v>#VALUE!</v>
      </c>
      <c r="BB81" t="e">
        <f>SUMIFS('user stories'!$G$2:$G$2906,'user stories'!$H$2:$H$2906,$A81,'user stories'!$E$2:$E$2907,BB$1,'user stories'!$C$2:$C$2906,"accepted")</f>
        <v>#VALUE!</v>
      </c>
      <c r="BC81" t="e">
        <f>SUMIFS('user stories'!$G$2:$G$2906,'user stories'!$H$2:$H$2906,$A81,'user stories'!$E$2:$E$2907,BC$1,'user stories'!$C$2:$C$2906,"accepted")</f>
        <v>#VALUE!</v>
      </c>
      <c r="BD81" s="3" t="e">
        <f t="shared" si="1"/>
        <v>#VALUE!</v>
      </c>
    </row>
    <row r="82" spans="1:56">
      <c r="A82" t="s">
        <v>777</v>
      </c>
      <c r="B82" t="e">
        <f>SUMIFS('user stories'!$G$2:$G$2906,'user stories'!$H$2:$H$2906,$A82,'user stories'!$E$2:$E$2907,B$1,'user stories'!$C$2:$C$2906,"accepted")</f>
        <v>#VALUE!</v>
      </c>
      <c r="C82" t="e">
        <f>SUMIFS('user stories'!$G$2:$G$2906,'user stories'!$H$2:$H$2906,$A82,'user stories'!$E$2:$E$2907,C$1,'user stories'!$C$2:$C$2906,"accepted")</f>
        <v>#VALUE!</v>
      </c>
      <c r="D82" t="e">
        <f>SUMIFS('user stories'!$G$2:$G$2906,'user stories'!$H$2:$H$2906,$A82,'user stories'!$E$2:$E$2907,D$1,'user stories'!$C$2:$C$2906,"accepted")</f>
        <v>#VALUE!</v>
      </c>
      <c r="E82" t="e">
        <f>SUMIFS('user stories'!$G$2:$G$2906,'user stories'!$H$2:$H$2906,$A82,'user stories'!$E$2:$E$2907,E$1,'user stories'!$C$2:$C$2906,"accepted")</f>
        <v>#VALUE!</v>
      </c>
      <c r="F82" t="e">
        <f>SUMIFS('user stories'!$G$2:$G$2906,'user stories'!$H$2:$H$2906,$A82,'user stories'!$E$2:$E$2907,F$1,'user stories'!$C$2:$C$2906,"accepted")</f>
        <v>#VALUE!</v>
      </c>
      <c r="G82" t="e">
        <f>SUMIFS('user stories'!$G$2:$G$2906,'user stories'!$H$2:$H$2906,$A82,'user stories'!$E$2:$E$2907,G$1,'user stories'!$C$2:$C$2906,"accepted")</f>
        <v>#VALUE!</v>
      </c>
      <c r="H82" t="e">
        <f>SUMIFS('user stories'!$G$2:$G$2906,'user stories'!$H$2:$H$2906,$A82,'user stories'!$E$2:$E$2907,H$1,'user stories'!$C$2:$C$2906,"accepted")</f>
        <v>#VALUE!</v>
      </c>
      <c r="I82" t="e">
        <f>SUMIFS('user stories'!$G$2:$G$2906,'user stories'!$H$2:$H$2906,$A82,'user stories'!$E$2:$E$2907,I$1,'user stories'!$C$2:$C$2906,"accepted")</f>
        <v>#VALUE!</v>
      </c>
      <c r="J82" t="e">
        <f>SUMIFS('user stories'!$G$2:$G$2906,'user stories'!$H$2:$H$2906,$A82,'user stories'!$E$2:$E$2907,J$1,'user stories'!$C$2:$C$2906,"accepted")</f>
        <v>#VALUE!</v>
      </c>
      <c r="K82" t="e">
        <f>SUMIFS('user stories'!$G$2:$G$2906,'user stories'!$H$2:$H$2906,$A82,'user stories'!$E$2:$E$2907,K$1,'user stories'!$C$2:$C$2906,"accepted")</f>
        <v>#VALUE!</v>
      </c>
      <c r="L82" t="e">
        <f>SUMIFS('user stories'!$G$2:$G$2906,'user stories'!$H$2:$H$2906,$A82,'user stories'!$E$2:$E$2907,L$1,'user stories'!$C$2:$C$2906,"accepted")</f>
        <v>#VALUE!</v>
      </c>
      <c r="M82" t="e">
        <f>SUMIFS('user stories'!$G$2:$G$2906,'user stories'!$H$2:$H$2906,$A82,'user stories'!$E$2:$E$2907,M$1,'user stories'!$C$2:$C$2906,"accepted")</f>
        <v>#VALUE!</v>
      </c>
      <c r="N82" t="e">
        <f>SUMIFS('user stories'!$G$2:$G$2906,'user stories'!$H$2:$H$2906,$A82,'user stories'!$E$2:$E$2907,N$1,'user stories'!$C$2:$C$2906,"accepted")</f>
        <v>#VALUE!</v>
      </c>
      <c r="O82" t="e">
        <f>SUMIFS('user stories'!$G$2:$G$2906,'user stories'!$H$2:$H$2906,$A82,'user stories'!$E$2:$E$2907,O$1,'user stories'!$C$2:$C$2906,"accepted")</f>
        <v>#VALUE!</v>
      </c>
      <c r="P82" t="e">
        <f>SUMIFS('user stories'!$G$2:$G$2906,'user stories'!$H$2:$H$2906,$A82,'user stories'!$E$2:$E$2907,P$1,'user stories'!$C$2:$C$2906,"accepted")</f>
        <v>#VALUE!</v>
      </c>
      <c r="Q82" t="e">
        <f>SUMIFS('user stories'!$G$2:$G$2906,'user stories'!$H$2:$H$2906,$A82,'user stories'!$E$2:$E$2907,Q$1,'user stories'!$C$2:$C$2906,"accepted")</f>
        <v>#VALUE!</v>
      </c>
      <c r="R82" t="e">
        <f>SUMIFS('user stories'!$G$2:$G$2906,'user stories'!$H$2:$H$2906,$A82,'user stories'!$E$2:$E$2907,R$1,'user stories'!$C$2:$C$2906,"accepted")</f>
        <v>#VALUE!</v>
      </c>
      <c r="S82" t="e">
        <f>SUMIFS('user stories'!$G$2:$G$2906,'user stories'!$H$2:$H$2906,$A82,'user stories'!$E$2:$E$2907,S$1,'user stories'!$C$2:$C$2906,"accepted")</f>
        <v>#VALUE!</v>
      </c>
      <c r="T82" t="e">
        <f>SUMIFS('user stories'!$G$2:$G$2906,'user stories'!$H$2:$H$2906,$A82,'user stories'!$E$2:$E$2907,T$1,'user stories'!$C$2:$C$2906,"accepted")</f>
        <v>#VALUE!</v>
      </c>
      <c r="U82" t="e">
        <f>SUMIFS('user stories'!$G$2:$G$2906,'user stories'!$H$2:$H$2906,$A82,'user stories'!$E$2:$E$2907,U$1,'user stories'!$C$2:$C$2906,"accepted")</f>
        <v>#VALUE!</v>
      </c>
      <c r="V82" t="e">
        <f>SUMIFS('user stories'!$G$2:$G$2906,'user stories'!$H$2:$H$2906,$A82,'user stories'!$E$2:$E$2907,V$1,'user stories'!$C$2:$C$2906,"accepted")</f>
        <v>#VALUE!</v>
      </c>
      <c r="W82" t="e">
        <f>SUMIFS('user stories'!$G$2:$G$2906,'user stories'!$H$2:$H$2906,$A82,'user stories'!$E$2:$E$2907,W$1,'user stories'!$C$2:$C$2906,"accepted")</f>
        <v>#VALUE!</v>
      </c>
      <c r="X82" t="e">
        <f>SUMIFS('user stories'!$G$2:$G$2906,'user stories'!$H$2:$H$2906,$A82,'user stories'!$E$2:$E$2907,X$1,'user stories'!$C$2:$C$2906,"accepted")</f>
        <v>#VALUE!</v>
      </c>
      <c r="Y82" t="e">
        <f>SUMIFS('user stories'!$G$2:$G$2906,'user stories'!$H$2:$H$2906,$A82,'user stories'!$E$2:$E$2907,Y$1,'user stories'!$C$2:$C$2906,"accepted")</f>
        <v>#VALUE!</v>
      </c>
      <c r="Z82" t="e">
        <f>SUMIFS('user stories'!$G$2:$G$2906,'user stories'!$H$2:$H$2906,$A82,'user stories'!$E$2:$E$2907,Z$1,'user stories'!$C$2:$C$2906,"accepted")</f>
        <v>#VALUE!</v>
      </c>
      <c r="AA82" t="e">
        <f>SUMIFS('user stories'!$G$2:$G$2906,'user stories'!$H$2:$H$2906,$A82,'user stories'!$E$2:$E$2907,AA$1,'user stories'!$C$2:$C$2906,"accepted")</f>
        <v>#VALUE!</v>
      </c>
      <c r="AB82" t="e">
        <f>SUMIFS('user stories'!$G$2:$G$2906,'user stories'!$H$2:$H$2906,$A82,'user stories'!$E$2:$E$2907,AB$1,'user stories'!$C$2:$C$2906,"accepted")</f>
        <v>#VALUE!</v>
      </c>
      <c r="AC82" t="e">
        <f>SUMIFS('user stories'!$G$2:$G$2906,'user stories'!$H$2:$H$2906,$A82,'user stories'!$E$2:$E$2907,AC$1,'user stories'!$C$2:$C$2906,"accepted")</f>
        <v>#VALUE!</v>
      </c>
      <c r="AD82" t="e">
        <f>SUMIFS('user stories'!$G$2:$G$2906,'user stories'!$H$2:$H$2906,$A82,'user stories'!$E$2:$E$2907,AD$1,'user stories'!$C$2:$C$2906,"accepted")</f>
        <v>#VALUE!</v>
      </c>
      <c r="AE82" t="e">
        <f>SUMIFS('user stories'!$G$2:$G$2906,'user stories'!$H$2:$H$2906,$A82,'user stories'!$E$2:$E$2907,AE$1,'user stories'!$C$2:$C$2906,"accepted")</f>
        <v>#VALUE!</v>
      </c>
      <c r="AF82" t="e">
        <f>SUMIFS('user stories'!$G$2:$G$2906,'user stories'!$H$2:$H$2906,$A82,'user stories'!$E$2:$E$2907,AF$1,'user stories'!$C$2:$C$2906,"accepted")</f>
        <v>#VALUE!</v>
      </c>
      <c r="AG82" t="e">
        <f>SUMIFS('user stories'!$G$2:$G$2906,'user stories'!$H$2:$H$2906,$A82,'user stories'!$E$2:$E$2907,AG$1,'user stories'!$C$2:$C$2906,"accepted")</f>
        <v>#VALUE!</v>
      </c>
      <c r="AH82" t="e">
        <f>SUMIFS('user stories'!$G$2:$G$2906,'user stories'!$H$2:$H$2906,$A82,'user stories'!$E$2:$E$2907,AH$1,'user stories'!$C$2:$C$2906,"accepted")</f>
        <v>#VALUE!</v>
      </c>
      <c r="AI82" t="e">
        <f>SUMIFS('user stories'!$G$2:$G$2906,'user stories'!$H$2:$H$2906,$A82,'user stories'!$E$2:$E$2907,AI$1,'user stories'!$C$2:$C$2906,"accepted")</f>
        <v>#VALUE!</v>
      </c>
      <c r="AJ82" t="e">
        <f>SUMIFS('user stories'!$G$2:$G$2906,'user stories'!$H$2:$H$2906,$A82,'user stories'!$E$2:$E$2907,AJ$1,'user stories'!$C$2:$C$2906,"accepted")</f>
        <v>#VALUE!</v>
      </c>
      <c r="AK82" t="e">
        <f>SUMIFS('user stories'!$G$2:$G$2906,'user stories'!$H$2:$H$2906,$A82,'user stories'!$E$2:$E$2907,AK$1,'user stories'!$C$2:$C$2906,"accepted")</f>
        <v>#VALUE!</v>
      </c>
      <c r="AL82" t="e">
        <f>SUMIFS('user stories'!$G$2:$G$2906,'user stories'!$H$2:$H$2906,$A82,'user stories'!$E$2:$E$2907,AL$1,'user stories'!$C$2:$C$2906,"accepted")</f>
        <v>#VALUE!</v>
      </c>
      <c r="AM82" t="e">
        <f>SUMIFS('user stories'!$G$2:$G$2906,'user stories'!$H$2:$H$2906,$A82,'user stories'!$E$2:$E$2907,AM$1,'user stories'!$C$2:$C$2906,"accepted")</f>
        <v>#VALUE!</v>
      </c>
      <c r="AN82" t="e">
        <f>SUMIFS('user stories'!$G$2:$G$2906,'user stories'!$H$2:$H$2906,$A82,'user stories'!$E$2:$E$2907,AN$1,'user stories'!$C$2:$C$2906,"accepted")</f>
        <v>#VALUE!</v>
      </c>
      <c r="AO82" t="e">
        <f>SUMIFS('user stories'!$G$2:$G$2906,'user stories'!$H$2:$H$2906,$A82,'user stories'!$E$2:$E$2907,AO$1,'user stories'!$C$2:$C$2906,"accepted")</f>
        <v>#VALUE!</v>
      </c>
      <c r="AP82" t="e">
        <f>SUMIFS('user stories'!$G$2:$G$2906,'user stories'!$H$2:$H$2906,$A82,'user stories'!$E$2:$E$2907,AP$1,'user stories'!$C$2:$C$2906,"accepted")</f>
        <v>#VALUE!</v>
      </c>
      <c r="AQ82" t="e">
        <f>SUMIFS('user stories'!$G$2:$G$2906,'user stories'!$H$2:$H$2906,$A82,'user stories'!$E$2:$E$2907,AQ$1,'user stories'!$C$2:$C$2906,"accepted")</f>
        <v>#VALUE!</v>
      </c>
      <c r="AR82" t="e">
        <f>SUMIFS('user stories'!$G$2:$G$2906,'user stories'!$H$2:$H$2906,$A82,'user stories'!$E$2:$E$2907,AR$1,'user stories'!$C$2:$C$2906,"accepted")</f>
        <v>#VALUE!</v>
      </c>
      <c r="AS82" t="e">
        <f>SUMIFS('user stories'!$G$2:$G$2906,'user stories'!$H$2:$H$2906,$A82,'user stories'!$E$2:$E$2907,AS$1,'user stories'!$C$2:$C$2906,"accepted")</f>
        <v>#VALUE!</v>
      </c>
      <c r="AT82" t="e">
        <f>SUMIFS('user stories'!$G$2:$G$2906,'user stories'!$H$2:$H$2906,$A82,'user stories'!$E$2:$E$2907,AT$1,'user stories'!$C$2:$C$2906,"accepted")</f>
        <v>#VALUE!</v>
      </c>
      <c r="AU82" t="e">
        <f>SUMIFS('user stories'!$G$2:$G$2906,'user stories'!$H$2:$H$2906,$A82,'user stories'!$E$2:$E$2907,AU$1,'user stories'!$C$2:$C$2906,"accepted")</f>
        <v>#VALUE!</v>
      </c>
      <c r="AV82" t="e">
        <f>SUMIFS('user stories'!$G$2:$G$2906,'user stories'!$H$2:$H$2906,$A82,'user stories'!$E$2:$E$2907,AV$1,'user stories'!$C$2:$C$2906,"accepted")</f>
        <v>#VALUE!</v>
      </c>
      <c r="AW82" t="e">
        <f>SUMIFS('user stories'!$G$2:$G$2906,'user stories'!$H$2:$H$2906,$A82,'user stories'!$E$2:$E$2907,AW$1,'user stories'!$C$2:$C$2906,"accepted")</f>
        <v>#VALUE!</v>
      </c>
      <c r="AX82" t="e">
        <f>SUMIFS('user stories'!$G$2:$G$2906,'user stories'!$H$2:$H$2906,$A82,'user stories'!$E$2:$E$2907,AX$1,'user stories'!$C$2:$C$2906,"accepted")</f>
        <v>#VALUE!</v>
      </c>
      <c r="AY82" t="e">
        <f>SUMIFS('user stories'!$G$2:$G$2906,'user stories'!$H$2:$H$2906,$A82,'user stories'!$E$2:$E$2907,AY$1,'user stories'!$C$2:$C$2906,"accepted")</f>
        <v>#VALUE!</v>
      </c>
      <c r="AZ82" t="e">
        <f>SUMIFS('user stories'!$G$2:$G$2906,'user stories'!$H$2:$H$2906,$A82,'user stories'!$E$2:$E$2907,AZ$1,'user stories'!$C$2:$C$2906,"accepted")</f>
        <v>#VALUE!</v>
      </c>
      <c r="BA82" t="e">
        <f>SUMIFS('user stories'!$G$2:$G$2906,'user stories'!$H$2:$H$2906,$A82,'user stories'!$E$2:$E$2907,BA$1,'user stories'!$C$2:$C$2906,"accepted")</f>
        <v>#VALUE!</v>
      </c>
      <c r="BB82" t="e">
        <f>SUMIFS('user stories'!$G$2:$G$2906,'user stories'!$H$2:$H$2906,$A82,'user stories'!$E$2:$E$2907,BB$1,'user stories'!$C$2:$C$2906,"accepted")</f>
        <v>#VALUE!</v>
      </c>
      <c r="BC82" t="e">
        <f>SUMIFS('user stories'!$G$2:$G$2906,'user stories'!$H$2:$H$2906,$A82,'user stories'!$E$2:$E$2907,BC$1,'user stories'!$C$2:$C$2906,"accepted")</f>
        <v>#VALUE!</v>
      </c>
      <c r="BD82" s="3" t="e">
        <f t="shared" si="1"/>
        <v>#VALUE!</v>
      </c>
    </row>
    <row r="83" spans="1:56">
      <c r="A83" t="s">
        <v>784</v>
      </c>
      <c r="M83" t="e">
        <f>SUMIFS('user stories'!$G$2:$G$2906,'user stories'!$H$2:$H$2906,$A83,'user stories'!$E$2:$E$2907,M$1,'user stories'!$C$2:$C$2906,"accepted")</f>
        <v>#VALUE!</v>
      </c>
      <c r="N83" t="e">
        <f>SUMIFS('user stories'!$G$2:$G$2906,'user stories'!$H$2:$H$2906,$A83,'user stories'!$E$2:$E$2907,N$1,'user stories'!$C$2:$C$2906,"accepted")</f>
        <v>#VALUE!</v>
      </c>
      <c r="O83" t="e">
        <f>SUMIFS('user stories'!$G$2:$G$2906,'user stories'!$H$2:$H$2906,$A83,'user stories'!$E$2:$E$2907,O$1,'user stories'!$C$2:$C$2906,"accepted")</f>
        <v>#VALUE!</v>
      </c>
      <c r="P83" t="e">
        <f>SUMIFS('user stories'!$G$2:$G$2906,'user stories'!$H$2:$H$2906,$A83,'user stories'!$E$2:$E$2907,P$1,'user stories'!$C$2:$C$2906,"accepted")</f>
        <v>#VALUE!</v>
      </c>
      <c r="Q83" t="e">
        <f>SUMIFS('user stories'!$G$2:$G$2906,'user stories'!$H$2:$H$2906,$A83,'user stories'!$E$2:$E$2907,Q$1,'user stories'!$C$2:$C$2906,"accepted")</f>
        <v>#VALUE!</v>
      </c>
      <c r="R83" t="e">
        <f>SUMIFS('user stories'!$G$2:$G$2906,'user stories'!$H$2:$H$2906,$A83,'user stories'!$E$2:$E$2907,R$1,'user stories'!$C$2:$C$2906,"accepted")</f>
        <v>#VALUE!</v>
      </c>
      <c r="S83" t="e">
        <f>SUMIFS('user stories'!$G$2:$G$2906,'user stories'!$H$2:$H$2906,$A83,'user stories'!$E$2:$E$2907,S$1,'user stories'!$C$2:$C$2906,"accepted")</f>
        <v>#VALUE!</v>
      </c>
      <c r="T83" t="e">
        <f>SUMIFS('user stories'!$G$2:$G$2906,'user stories'!$H$2:$H$2906,$A83,'user stories'!$E$2:$E$2907,T$1,'user stories'!$C$2:$C$2906,"accepted")</f>
        <v>#VALUE!</v>
      </c>
      <c r="U83" t="e">
        <f>SUMIFS('user stories'!$G$2:$G$2906,'user stories'!$H$2:$H$2906,$A83,'user stories'!$E$2:$E$2907,U$1,'user stories'!$C$2:$C$2906,"accepted")</f>
        <v>#VALUE!</v>
      </c>
      <c r="V83" t="e">
        <f>SUMIFS('user stories'!$G$2:$G$2906,'user stories'!$H$2:$H$2906,$A83,'user stories'!$E$2:$E$2907,V$1,'user stories'!$C$2:$C$2906,"accepted")</f>
        <v>#VALUE!</v>
      </c>
      <c r="W83" t="e">
        <f>SUMIFS('user stories'!$G$2:$G$2906,'user stories'!$H$2:$H$2906,$A83,'user stories'!$E$2:$E$2907,W$1,'user stories'!$C$2:$C$2906,"accepted")</f>
        <v>#VALUE!</v>
      </c>
      <c r="X83" t="e">
        <f>SUMIFS('user stories'!$G$2:$G$2906,'user stories'!$H$2:$H$2906,$A83,'user stories'!$E$2:$E$2907,X$1,'user stories'!$C$2:$C$2906,"accepted")</f>
        <v>#VALUE!</v>
      </c>
      <c r="Y83" t="e">
        <f>SUMIFS('user stories'!$G$2:$G$2906,'user stories'!$H$2:$H$2906,$A83,'user stories'!$E$2:$E$2907,Y$1,'user stories'!$C$2:$C$2906,"accepted")</f>
        <v>#VALUE!</v>
      </c>
      <c r="Z83" t="e">
        <f>SUMIFS('user stories'!$G$2:$G$2906,'user stories'!$H$2:$H$2906,$A83,'user stories'!$E$2:$E$2907,Z$1,'user stories'!$C$2:$C$2906,"accepted")</f>
        <v>#VALUE!</v>
      </c>
      <c r="AA83" t="e">
        <f>SUMIFS('user stories'!$G$2:$G$2906,'user stories'!$H$2:$H$2906,$A83,'user stories'!$E$2:$E$2907,AA$1,'user stories'!$C$2:$C$2906,"accepted")</f>
        <v>#VALUE!</v>
      </c>
      <c r="AB83" t="e">
        <f>SUMIFS('user stories'!$G$2:$G$2906,'user stories'!$H$2:$H$2906,$A83,'user stories'!$E$2:$E$2907,AB$1,'user stories'!$C$2:$C$2906,"accepted")</f>
        <v>#VALUE!</v>
      </c>
      <c r="AC83" t="e">
        <f>SUMIFS('user stories'!$G$2:$G$2906,'user stories'!$H$2:$H$2906,$A83,'user stories'!$E$2:$E$2907,AC$1,'user stories'!$C$2:$C$2906,"accepted")</f>
        <v>#VALUE!</v>
      </c>
      <c r="AD83" t="e">
        <f>SUMIFS('user stories'!$G$2:$G$2906,'user stories'!$H$2:$H$2906,$A83,'user stories'!$E$2:$E$2907,AD$1,'user stories'!$C$2:$C$2906,"accepted")</f>
        <v>#VALUE!</v>
      </c>
      <c r="AE83" t="e">
        <f>SUMIFS('user stories'!$G$2:$G$2906,'user stories'!$H$2:$H$2906,$A83,'user stories'!$E$2:$E$2907,AE$1,'user stories'!$C$2:$C$2906,"accepted")</f>
        <v>#VALUE!</v>
      </c>
      <c r="AF83" t="e">
        <f>SUMIFS('user stories'!$G$2:$G$2906,'user stories'!$H$2:$H$2906,$A83,'user stories'!$E$2:$E$2907,AF$1,'user stories'!$C$2:$C$2906,"accepted")</f>
        <v>#VALUE!</v>
      </c>
      <c r="AG83" t="e">
        <f>SUMIFS('user stories'!$G$2:$G$2906,'user stories'!$H$2:$H$2906,$A83,'user stories'!$E$2:$E$2907,AG$1,'user stories'!$C$2:$C$2906,"accepted")</f>
        <v>#VALUE!</v>
      </c>
      <c r="AH83" t="e">
        <f>SUMIFS('user stories'!$G$2:$G$2906,'user stories'!$H$2:$H$2906,$A83,'user stories'!$E$2:$E$2907,AH$1,'user stories'!$C$2:$C$2906,"accepted")</f>
        <v>#VALUE!</v>
      </c>
      <c r="AI83" t="e">
        <f>SUMIFS('user stories'!$G$2:$G$2906,'user stories'!$H$2:$H$2906,$A83,'user stories'!$E$2:$E$2907,AI$1,'user stories'!$C$2:$C$2906,"accepted")</f>
        <v>#VALUE!</v>
      </c>
      <c r="AJ83" t="e">
        <f>SUMIFS('user stories'!$G$2:$G$2906,'user stories'!$H$2:$H$2906,$A83,'user stories'!$E$2:$E$2907,AJ$1,'user stories'!$C$2:$C$2906,"accepted")</f>
        <v>#VALUE!</v>
      </c>
      <c r="AK83" t="e">
        <f>SUMIFS('user stories'!$G$2:$G$2906,'user stories'!$H$2:$H$2906,$A83,'user stories'!$E$2:$E$2907,AK$1,'user stories'!$C$2:$C$2906,"accepted")</f>
        <v>#VALUE!</v>
      </c>
      <c r="AL83" t="e">
        <f>SUMIFS('user stories'!$G$2:$G$2906,'user stories'!$H$2:$H$2906,$A83,'user stories'!$E$2:$E$2907,AL$1,'user stories'!$C$2:$C$2906,"accepted")</f>
        <v>#VALUE!</v>
      </c>
      <c r="AM83" t="e">
        <f>SUMIFS('user stories'!$G$2:$G$2906,'user stories'!$H$2:$H$2906,$A83,'user stories'!$E$2:$E$2907,AM$1,'user stories'!$C$2:$C$2906,"accepted")</f>
        <v>#VALUE!</v>
      </c>
      <c r="AN83" t="e">
        <f>SUMIFS('user stories'!$G$2:$G$2906,'user stories'!$H$2:$H$2906,$A83,'user stories'!$E$2:$E$2907,AN$1,'user stories'!$C$2:$C$2906,"accepted")</f>
        <v>#VALUE!</v>
      </c>
      <c r="AO83" t="e">
        <f>SUMIFS('user stories'!$G$2:$G$2906,'user stories'!$H$2:$H$2906,$A83,'user stories'!$E$2:$E$2907,AO$1,'user stories'!$C$2:$C$2906,"accepted")</f>
        <v>#VALUE!</v>
      </c>
      <c r="AP83" t="e">
        <f>SUMIFS('user stories'!$G$2:$G$2906,'user stories'!$H$2:$H$2906,$A83,'user stories'!$E$2:$E$2907,AP$1,'user stories'!$C$2:$C$2906,"accepted")</f>
        <v>#VALUE!</v>
      </c>
      <c r="AQ83" t="e">
        <f>SUMIFS('user stories'!$G$2:$G$2906,'user stories'!$H$2:$H$2906,$A83,'user stories'!$E$2:$E$2907,AQ$1,'user stories'!$C$2:$C$2906,"accepted")</f>
        <v>#VALUE!</v>
      </c>
      <c r="AR83" t="e">
        <f>SUMIFS('user stories'!$G$2:$G$2906,'user stories'!$H$2:$H$2906,$A83,'user stories'!$E$2:$E$2907,AR$1,'user stories'!$C$2:$C$2906,"accepted")</f>
        <v>#VALUE!</v>
      </c>
      <c r="AS83" t="e">
        <f>SUMIFS('user stories'!$G$2:$G$2906,'user stories'!$H$2:$H$2906,$A83,'user stories'!$E$2:$E$2907,AS$1,'user stories'!$C$2:$C$2906,"accepted")</f>
        <v>#VALUE!</v>
      </c>
      <c r="AT83" t="e">
        <f>SUMIFS('user stories'!$G$2:$G$2906,'user stories'!$H$2:$H$2906,$A83,'user stories'!$E$2:$E$2907,AT$1,'user stories'!$C$2:$C$2906,"accepted")</f>
        <v>#VALUE!</v>
      </c>
      <c r="AU83" t="e">
        <f>SUMIFS('user stories'!$G$2:$G$2906,'user stories'!$H$2:$H$2906,$A83,'user stories'!$E$2:$E$2907,AU$1,'user stories'!$C$2:$C$2906,"accepted")</f>
        <v>#VALUE!</v>
      </c>
      <c r="AV83" t="e">
        <f>SUMIFS('user stories'!$G$2:$G$2906,'user stories'!$H$2:$H$2906,$A83,'user stories'!$E$2:$E$2907,AV$1,'user stories'!$C$2:$C$2906,"accepted")</f>
        <v>#VALUE!</v>
      </c>
      <c r="AW83" t="e">
        <f>SUMIFS('user stories'!$G$2:$G$2906,'user stories'!$H$2:$H$2906,$A83,'user stories'!$E$2:$E$2907,AW$1,'user stories'!$C$2:$C$2906,"accepted")</f>
        <v>#VALUE!</v>
      </c>
      <c r="AX83" t="e">
        <f>SUMIFS('user stories'!$G$2:$G$2906,'user stories'!$H$2:$H$2906,$A83,'user stories'!$E$2:$E$2907,AX$1,'user stories'!$C$2:$C$2906,"accepted")</f>
        <v>#VALUE!</v>
      </c>
      <c r="AY83" t="e">
        <f>SUMIFS('user stories'!$G$2:$G$2906,'user stories'!$H$2:$H$2906,$A83,'user stories'!$E$2:$E$2907,AY$1,'user stories'!$C$2:$C$2906,"accepted")</f>
        <v>#VALUE!</v>
      </c>
      <c r="AZ83" t="e">
        <f>SUMIFS('user stories'!$G$2:$G$2906,'user stories'!$H$2:$H$2906,$A83,'user stories'!$E$2:$E$2907,AZ$1,'user stories'!$C$2:$C$2906,"accepted")</f>
        <v>#VALUE!</v>
      </c>
      <c r="BA83" t="e">
        <f>SUMIFS('user stories'!$G$2:$G$2906,'user stories'!$H$2:$H$2906,$A83,'user stories'!$E$2:$E$2907,BA$1,'user stories'!$C$2:$C$2906,"accepted")</f>
        <v>#VALUE!</v>
      </c>
      <c r="BB83" t="e">
        <f>SUMIFS('user stories'!$G$2:$G$2906,'user stories'!$H$2:$H$2906,$A83,'user stories'!$E$2:$E$2907,BB$1,'user stories'!$C$2:$C$2906,"accepted")</f>
        <v>#VALUE!</v>
      </c>
      <c r="BC83" t="e">
        <f>SUMIFS('user stories'!$G$2:$G$2906,'user stories'!$H$2:$H$2906,$A83,'user stories'!$E$2:$E$2907,BC$1,'user stories'!$C$2:$C$2906,"accepted")</f>
        <v>#VALUE!</v>
      </c>
      <c r="BD83" s="3" t="e">
        <f t="shared" si="1"/>
        <v>#VALUE!</v>
      </c>
    </row>
    <row r="84" spans="1:56">
      <c r="A84" t="s">
        <v>834</v>
      </c>
      <c r="M84" t="e">
        <f>SUMIFS('user stories'!$G$2:$G$2906,'user stories'!$H$2:$H$2906,$A84,'user stories'!$E$2:$E$2907,M$1,'user stories'!$C$2:$C$2906,"accepted")</f>
        <v>#VALUE!</v>
      </c>
      <c r="N84" t="e">
        <f>SUMIFS('user stories'!$G$2:$G$2906,'user stories'!$H$2:$H$2906,$A84,'user stories'!$E$2:$E$2907,N$1,'user stories'!$C$2:$C$2906,"accepted")</f>
        <v>#VALUE!</v>
      </c>
      <c r="O84" t="e">
        <f>SUMIFS('user stories'!$G$2:$G$2906,'user stories'!$H$2:$H$2906,$A84,'user stories'!$E$2:$E$2907,O$1,'user stories'!$C$2:$C$2906,"accepted")</f>
        <v>#VALUE!</v>
      </c>
      <c r="P84" t="e">
        <f>SUMIFS('user stories'!$G$2:$G$2906,'user stories'!$H$2:$H$2906,$A84,'user stories'!$E$2:$E$2907,P$1,'user stories'!$C$2:$C$2906,"accepted")</f>
        <v>#VALUE!</v>
      </c>
      <c r="Q84" t="e">
        <f>SUMIFS('user stories'!$G$2:$G$2906,'user stories'!$H$2:$H$2906,$A84,'user stories'!$E$2:$E$2907,Q$1,'user stories'!$C$2:$C$2906,"accepted")</f>
        <v>#VALUE!</v>
      </c>
      <c r="R84" t="e">
        <f>SUMIFS('user stories'!$G$2:$G$2906,'user stories'!$H$2:$H$2906,$A84,'user stories'!$E$2:$E$2907,R$1,'user stories'!$C$2:$C$2906,"accepted")</f>
        <v>#VALUE!</v>
      </c>
      <c r="S84" t="e">
        <f>SUMIFS('user stories'!$G$2:$G$2906,'user stories'!$H$2:$H$2906,$A84,'user stories'!$E$2:$E$2907,S$1,'user stories'!$C$2:$C$2906,"accepted")</f>
        <v>#VALUE!</v>
      </c>
      <c r="T84" t="e">
        <f>SUMIFS('user stories'!$G$2:$G$2906,'user stories'!$H$2:$H$2906,$A84,'user stories'!$E$2:$E$2907,T$1,'user stories'!$C$2:$C$2906,"accepted")</f>
        <v>#VALUE!</v>
      </c>
      <c r="U84" t="e">
        <f>SUMIFS('user stories'!$G$2:$G$2906,'user stories'!$H$2:$H$2906,$A84,'user stories'!$E$2:$E$2907,U$1,'user stories'!$C$2:$C$2906,"accepted")</f>
        <v>#VALUE!</v>
      </c>
      <c r="V84" t="e">
        <f>SUMIFS('user stories'!$G$2:$G$2906,'user stories'!$H$2:$H$2906,$A84,'user stories'!$E$2:$E$2907,V$1,'user stories'!$C$2:$C$2906,"accepted")</f>
        <v>#VALUE!</v>
      </c>
      <c r="W84" t="e">
        <f>SUMIFS('user stories'!$G$2:$G$2906,'user stories'!$H$2:$H$2906,$A84,'user stories'!$E$2:$E$2907,W$1,'user stories'!$C$2:$C$2906,"accepted")</f>
        <v>#VALUE!</v>
      </c>
      <c r="X84" t="e">
        <f>SUMIFS('user stories'!$G$2:$G$2906,'user stories'!$H$2:$H$2906,$A84,'user stories'!$E$2:$E$2907,X$1,'user stories'!$C$2:$C$2906,"accepted")</f>
        <v>#VALUE!</v>
      </c>
      <c r="Y84" t="e">
        <f>SUMIFS('user stories'!$G$2:$G$2906,'user stories'!$H$2:$H$2906,$A84,'user stories'!$E$2:$E$2907,Y$1,'user stories'!$C$2:$C$2906,"accepted")</f>
        <v>#VALUE!</v>
      </c>
      <c r="Z84" t="e">
        <f>SUMIFS('user stories'!$G$2:$G$2906,'user stories'!$H$2:$H$2906,$A84,'user stories'!$E$2:$E$2907,Z$1,'user stories'!$C$2:$C$2906,"accepted")</f>
        <v>#VALUE!</v>
      </c>
      <c r="AA84" t="e">
        <f>SUMIFS('user stories'!$G$2:$G$2906,'user stories'!$H$2:$H$2906,$A84,'user stories'!$E$2:$E$2907,AA$1,'user stories'!$C$2:$C$2906,"accepted")</f>
        <v>#VALUE!</v>
      </c>
      <c r="AB84" t="e">
        <f>SUMIFS('user stories'!$G$2:$G$2906,'user stories'!$H$2:$H$2906,$A84,'user stories'!$E$2:$E$2907,AB$1,'user stories'!$C$2:$C$2906,"accepted")</f>
        <v>#VALUE!</v>
      </c>
      <c r="AC84" t="e">
        <f>SUMIFS('user stories'!$G$2:$G$2906,'user stories'!$H$2:$H$2906,$A84,'user stories'!$E$2:$E$2907,AC$1,'user stories'!$C$2:$C$2906,"accepted")</f>
        <v>#VALUE!</v>
      </c>
      <c r="AD84" t="e">
        <f>SUMIFS('user stories'!$G$2:$G$2906,'user stories'!$H$2:$H$2906,$A84,'user stories'!$E$2:$E$2907,AD$1,'user stories'!$C$2:$C$2906,"accepted")</f>
        <v>#VALUE!</v>
      </c>
      <c r="AE84" t="e">
        <f>SUMIFS('user stories'!$G$2:$G$2906,'user stories'!$H$2:$H$2906,$A84,'user stories'!$E$2:$E$2907,AE$1,'user stories'!$C$2:$C$2906,"accepted")</f>
        <v>#VALUE!</v>
      </c>
      <c r="AF84" t="e">
        <f>SUMIFS('user stories'!$G$2:$G$2906,'user stories'!$H$2:$H$2906,$A84,'user stories'!$E$2:$E$2907,AF$1,'user stories'!$C$2:$C$2906,"accepted")</f>
        <v>#VALUE!</v>
      </c>
      <c r="AG84" t="e">
        <f>SUMIFS('user stories'!$G$2:$G$2906,'user stories'!$H$2:$H$2906,$A84,'user stories'!$E$2:$E$2907,AG$1,'user stories'!$C$2:$C$2906,"accepted")</f>
        <v>#VALUE!</v>
      </c>
      <c r="AH84" t="e">
        <f>SUMIFS('user stories'!$G$2:$G$2906,'user stories'!$H$2:$H$2906,$A84,'user stories'!$E$2:$E$2907,AH$1,'user stories'!$C$2:$C$2906,"accepted")</f>
        <v>#VALUE!</v>
      </c>
      <c r="AI84" t="e">
        <f>SUMIFS('user stories'!$G$2:$G$2906,'user stories'!$H$2:$H$2906,$A84,'user stories'!$E$2:$E$2907,AI$1,'user stories'!$C$2:$C$2906,"accepted")</f>
        <v>#VALUE!</v>
      </c>
      <c r="AJ84" t="e">
        <f>SUMIFS('user stories'!$G$2:$G$2906,'user stories'!$H$2:$H$2906,$A84,'user stories'!$E$2:$E$2907,AJ$1,'user stories'!$C$2:$C$2906,"accepted")</f>
        <v>#VALUE!</v>
      </c>
      <c r="AK84" t="e">
        <f>SUMIFS('user stories'!$G$2:$G$2906,'user stories'!$H$2:$H$2906,$A84,'user stories'!$E$2:$E$2907,AK$1,'user stories'!$C$2:$C$2906,"accepted")</f>
        <v>#VALUE!</v>
      </c>
      <c r="AL84" t="e">
        <f>SUMIFS('user stories'!$G$2:$G$2906,'user stories'!$H$2:$H$2906,$A84,'user stories'!$E$2:$E$2907,AL$1,'user stories'!$C$2:$C$2906,"accepted")</f>
        <v>#VALUE!</v>
      </c>
      <c r="AM84" t="e">
        <f>SUMIFS('user stories'!$G$2:$G$2906,'user stories'!$H$2:$H$2906,$A84,'user stories'!$E$2:$E$2907,AM$1,'user stories'!$C$2:$C$2906,"accepted")</f>
        <v>#VALUE!</v>
      </c>
      <c r="AN84" t="e">
        <f>SUMIFS('user stories'!$G$2:$G$2906,'user stories'!$H$2:$H$2906,$A84,'user stories'!$E$2:$E$2907,AN$1,'user stories'!$C$2:$C$2906,"accepted")</f>
        <v>#VALUE!</v>
      </c>
      <c r="AO84" t="e">
        <f>SUMIFS('user stories'!$G$2:$G$2906,'user stories'!$H$2:$H$2906,$A84,'user stories'!$E$2:$E$2907,AO$1,'user stories'!$C$2:$C$2906,"accepted")</f>
        <v>#VALUE!</v>
      </c>
      <c r="AP84" t="e">
        <f>SUMIFS('user stories'!$G$2:$G$2906,'user stories'!$H$2:$H$2906,$A84,'user stories'!$E$2:$E$2907,AP$1,'user stories'!$C$2:$C$2906,"accepted")</f>
        <v>#VALUE!</v>
      </c>
      <c r="AQ84" t="e">
        <f>SUMIFS('user stories'!$G$2:$G$2906,'user stories'!$H$2:$H$2906,$A84,'user stories'!$E$2:$E$2907,AQ$1,'user stories'!$C$2:$C$2906,"accepted")</f>
        <v>#VALUE!</v>
      </c>
      <c r="AR84" t="e">
        <f>SUMIFS('user stories'!$G$2:$G$2906,'user stories'!$H$2:$H$2906,$A84,'user stories'!$E$2:$E$2907,AR$1,'user stories'!$C$2:$C$2906,"accepted")</f>
        <v>#VALUE!</v>
      </c>
      <c r="AS84" t="e">
        <f>SUMIFS('user stories'!$G$2:$G$2906,'user stories'!$H$2:$H$2906,$A84,'user stories'!$E$2:$E$2907,AS$1,'user stories'!$C$2:$C$2906,"accepted")</f>
        <v>#VALUE!</v>
      </c>
      <c r="AT84" t="e">
        <f>SUMIFS('user stories'!$G$2:$G$2906,'user stories'!$H$2:$H$2906,$A84,'user stories'!$E$2:$E$2907,AT$1,'user stories'!$C$2:$C$2906,"accepted")</f>
        <v>#VALUE!</v>
      </c>
      <c r="AU84" t="e">
        <f>SUMIFS('user stories'!$G$2:$G$2906,'user stories'!$H$2:$H$2906,$A84,'user stories'!$E$2:$E$2907,AU$1,'user stories'!$C$2:$C$2906,"accepted")</f>
        <v>#VALUE!</v>
      </c>
      <c r="AV84" t="e">
        <f>SUMIFS('user stories'!$G$2:$G$2906,'user stories'!$H$2:$H$2906,$A84,'user stories'!$E$2:$E$2907,AV$1,'user stories'!$C$2:$C$2906,"accepted")</f>
        <v>#VALUE!</v>
      </c>
      <c r="AW84" t="e">
        <f>SUMIFS('user stories'!$G$2:$G$2906,'user stories'!$H$2:$H$2906,$A84,'user stories'!$E$2:$E$2907,AW$1,'user stories'!$C$2:$C$2906,"accepted")</f>
        <v>#VALUE!</v>
      </c>
      <c r="AX84" t="e">
        <f>SUMIFS('user stories'!$G$2:$G$2906,'user stories'!$H$2:$H$2906,$A84,'user stories'!$E$2:$E$2907,AX$1,'user stories'!$C$2:$C$2906,"accepted")</f>
        <v>#VALUE!</v>
      </c>
      <c r="AY84" t="e">
        <f>SUMIFS('user stories'!$G$2:$G$2906,'user stories'!$H$2:$H$2906,$A84,'user stories'!$E$2:$E$2907,AY$1,'user stories'!$C$2:$C$2906,"accepted")</f>
        <v>#VALUE!</v>
      </c>
      <c r="AZ84" t="e">
        <f>SUMIFS('user stories'!$G$2:$G$2906,'user stories'!$H$2:$H$2906,$A84,'user stories'!$E$2:$E$2907,AZ$1,'user stories'!$C$2:$C$2906,"accepted")</f>
        <v>#VALUE!</v>
      </c>
      <c r="BA84" t="e">
        <f>SUMIFS('user stories'!$G$2:$G$2906,'user stories'!$H$2:$H$2906,$A84,'user stories'!$E$2:$E$2907,BA$1,'user stories'!$C$2:$C$2906,"accepted")</f>
        <v>#VALUE!</v>
      </c>
      <c r="BB84" t="e">
        <f>SUMIFS('user stories'!$G$2:$G$2906,'user stories'!$H$2:$H$2906,$A84,'user stories'!$E$2:$E$2907,BB$1,'user stories'!$C$2:$C$2906,"accepted")</f>
        <v>#VALUE!</v>
      </c>
      <c r="BC84" t="e">
        <f>SUMIFS('user stories'!$G$2:$G$2906,'user stories'!$H$2:$H$2906,$A84,'user stories'!$E$2:$E$2907,BC$1,'user stories'!$C$2:$C$2906,"accepted")</f>
        <v>#VALUE!</v>
      </c>
      <c r="BD84" s="3" t="e">
        <f t="shared" si="1"/>
        <v>#VALUE!</v>
      </c>
    </row>
    <row r="85" spans="1:56">
      <c r="A85" t="s">
        <v>3182</v>
      </c>
      <c r="M85" t="e">
        <f>SUMIFS('user stories'!$G$2:$G$2906,'user stories'!$H$2:$H$2906,$A85,'user stories'!$E$2:$E$2907,M$1,'user stories'!$C$2:$C$2906,"accepted")</f>
        <v>#VALUE!</v>
      </c>
      <c r="N85" t="e">
        <f>SUMIFS('user stories'!$G$2:$G$2906,'user stories'!$H$2:$H$2906,$A85,'user stories'!$E$2:$E$2907,N$1,'user stories'!$C$2:$C$2906,"accepted")</f>
        <v>#VALUE!</v>
      </c>
      <c r="O85" t="e">
        <f>SUMIFS('user stories'!$G$2:$G$2906,'user stories'!$H$2:$H$2906,$A85,'user stories'!$E$2:$E$2907,O$1,'user stories'!$C$2:$C$2906,"accepted")</f>
        <v>#VALUE!</v>
      </c>
      <c r="P85" t="e">
        <f>SUMIFS('user stories'!$G$2:$G$2906,'user stories'!$H$2:$H$2906,$A85,'user stories'!$E$2:$E$2907,P$1,'user stories'!$C$2:$C$2906,"accepted")</f>
        <v>#VALUE!</v>
      </c>
      <c r="Q85" t="e">
        <f>SUMIFS('user stories'!$G$2:$G$2906,'user stories'!$H$2:$H$2906,$A85,'user stories'!$E$2:$E$2907,Q$1,'user stories'!$C$2:$C$2906,"accepted")</f>
        <v>#VALUE!</v>
      </c>
      <c r="R85" t="e">
        <f>SUMIFS('user stories'!$G$2:$G$2906,'user stories'!$H$2:$H$2906,$A85,'user stories'!$E$2:$E$2907,R$1,'user stories'!$C$2:$C$2906,"accepted")</f>
        <v>#VALUE!</v>
      </c>
      <c r="S85" t="e">
        <f>SUMIFS('user stories'!$G$2:$G$2906,'user stories'!$H$2:$H$2906,$A85,'user stories'!$E$2:$E$2907,S$1,'user stories'!$C$2:$C$2906,"accepted")</f>
        <v>#VALUE!</v>
      </c>
      <c r="T85" t="e">
        <f>SUMIFS('user stories'!$G$2:$G$2906,'user stories'!$H$2:$H$2906,$A85,'user stories'!$E$2:$E$2907,T$1,'user stories'!$C$2:$C$2906,"accepted")</f>
        <v>#VALUE!</v>
      </c>
      <c r="U85" t="e">
        <f>SUMIFS('user stories'!$G$2:$G$2906,'user stories'!$H$2:$H$2906,$A85,'user stories'!$E$2:$E$2907,U$1,'user stories'!$C$2:$C$2906,"accepted")</f>
        <v>#VALUE!</v>
      </c>
      <c r="V85" t="e">
        <f>SUMIFS('user stories'!$G$2:$G$2906,'user stories'!$H$2:$H$2906,$A85,'user stories'!$E$2:$E$2907,V$1,'user stories'!$C$2:$C$2906,"accepted")</f>
        <v>#VALUE!</v>
      </c>
      <c r="W85" t="e">
        <f>SUMIFS('user stories'!$G$2:$G$2906,'user stories'!$H$2:$H$2906,$A85,'user stories'!$E$2:$E$2907,W$1,'user stories'!$C$2:$C$2906,"accepted")</f>
        <v>#VALUE!</v>
      </c>
      <c r="X85" t="e">
        <f>SUMIFS('user stories'!$G$2:$G$2906,'user stories'!$H$2:$H$2906,$A85,'user stories'!$E$2:$E$2907,X$1,'user stories'!$C$2:$C$2906,"accepted")</f>
        <v>#VALUE!</v>
      </c>
      <c r="Y85" t="e">
        <f>SUMIFS('user stories'!$G$2:$G$2906,'user stories'!$H$2:$H$2906,$A85,'user stories'!$E$2:$E$2907,Y$1,'user stories'!$C$2:$C$2906,"accepted")</f>
        <v>#VALUE!</v>
      </c>
      <c r="Z85" t="e">
        <f>SUMIFS('user stories'!$G$2:$G$2906,'user stories'!$H$2:$H$2906,$A85,'user stories'!$E$2:$E$2907,Z$1,'user stories'!$C$2:$C$2906,"accepted")</f>
        <v>#VALUE!</v>
      </c>
      <c r="AA85" t="e">
        <f>SUMIFS('user stories'!$G$2:$G$2906,'user stories'!$H$2:$H$2906,$A85,'user stories'!$E$2:$E$2907,AA$1,'user stories'!$C$2:$C$2906,"accepted")</f>
        <v>#VALUE!</v>
      </c>
      <c r="AB85" t="e">
        <f>SUMIFS('user stories'!$G$2:$G$2906,'user stories'!$H$2:$H$2906,$A85,'user stories'!$E$2:$E$2907,AB$1,'user stories'!$C$2:$C$2906,"accepted")</f>
        <v>#VALUE!</v>
      </c>
      <c r="AC85" t="e">
        <f>SUMIFS('user stories'!$G$2:$G$2906,'user stories'!$H$2:$H$2906,$A85,'user stories'!$E$2:$E$2907,AC$1,'user stories'!$C$2:$C$2906,"accepted")</f>
        <v>#VALUE!</v>
      </c>
      <c r="AD85" t="e">
        <f>SUMIFS('user stories'!$G$2:$G$2906,'user stories'!$H$2:$H$2906,$A85,'user stories'!$E$2:$E$2907,AD$1,'user stories'!$C$2:$C$2906,"accepted")</f>
        <v>#VALUE!</v>
      </c>
      <c r="AE85" t="e">
        <f>SUMIFS('user stories'!$G$2:$G$2906,'user stories'!$H$2:$H$2906,$A85,'user stories'!$E$2:$E$2907,AE$1,'user stories'!$C$2:$C$2906,"accepted")</f>
        <v>#VALUE!</v>
      </c>
      <c r="AF85" t="e">
        <f>SUMIFS('user stories'!$G$2:$G$2906,'user stories'!$H$2:$H$2906,$A85,'user stories'!$E$2:$E$2907,AF$1,'user stories'!$C$2:$C$2906,"accepted")</f>
        <v>#VALUE!</v>
      </c>
      <c r="AG85" t="e">
        <f>SUMIFS('user stories'!$G$2:$G$2906,'user stories'!$H$2:$H$2906,$A85,'user stories'!$E$2:$E$2907,AG$1,'user stories'!$C$2:$C$2906,"accepted")</f>
        <v>#VALUE!</v>
      </c>
      <c r="AH85" t="e">
        <f>SUMIFS('user stories'!$G$2:$G$2906,'user stories'!$H$2:$H$2906,$A85,'user stories'!$E$2:$E$2907,AH$1,'user stories'!$C$2:$C$2906,"accepted")</f>
        <v>#VALUE!</v>
      </c>
      <c r="AI85" t="e">
        <f>SUMIFS('user stories'!$G$2:$G$2906,'user stories'!$H$2:$H$2906,$A85,'user stories'!$E$2:$E$2907,AI$1,'user stories'!$C$2:$C$2906,"accepted")</f>
        <v>#VALUE!</v>
      </c>
      <c r="AJ85" t="e">
        <f>SUMIFS('user stories'!$G$2:$G$2906,'user stories'!$H$2:$H$2906,$A85,'user stories'!$E$2:$E$2907,AJ$1,'user stories'!$C$2:$C$2906,"accepted")</f>
        <v>#VALUE!</v>
      </c>
      <c r="AK85" t="e">
        <f>SUMIFS('user stories'!$G$2:$G$2906,'user stories'!$H$2:$H$2906,$A85,'user stories'!$E$2:$E$2907,AK$1,'user stories'!$C$2:$C$2906,"accepted")</f>
        <v>#VALUE!</v>
      </c>
      <c r="AL85" t="e">
        <f>SUMIFS('user stories'!$G$2:$G$2906,'user stories'!$H$2:$H$2906,$A85,'user stories'!$E$2:$E$2907,AL$1,'user stories'!$C$2:$C$2906,"accepted")</f>
        <v>#VALUE!</v>
      </c>
      <c r="AM85" t="e">
        <f>SUMIFS('user stories'!$G$2:$G$2906,'user stories'!$H$2:$H$2906,$A85,'user stories'!$E$2:$E$2907,AM$1,'user stories'!$C$2:$C$2906,"accepted")</f>
        <v>#VALUE!</v>
      </c>
      <c r="AN85" t="e">
        <f>SUMIFS('user stories'!$G$2:$G$2906,'user stories'!$H$2:$H$2906,$A85,'user stories'!$E$2:$E$2907,AN$1,'user stories'!$C$2:$C$2906,"accepted")</f>
        <v>#VALUE!</v>
      </c>
      <c r="AO85" t="e">
        <f>SUMIFS('user stories'!$G$2:$G$2906,'user stories'!$H$2:$H$2906,$A85,'user stories'!$E$2:$E$2907,AO$1,'user stories'!$C$2:$C$2906,"accepted")</f>
        <v>#VALUE!</v>
      </c>
      <c r="AP85" t="e">
        <f>SUMIFS('user stories'!$G$2:$G$2906,'user stories'!$H$2:$H$2906,$A85,'user stories'!$E$2:$E$2907,AP$1,'user stories'!$C$2:$C$2906,"accepted")</f>
        <v>#VALUE!</v>
      </c>
      <c r="AQ85" t="e">
        <f>SUMIFS('user stories'!$G$2:$G$2906,'user stories'!$H$2:$H$2906,$A85,'user stories'!$E$2:$E$2907,AQ$1,'user stories'!$C$2:$C$2906,"accepted")</f>
        <v>#VALUE!</v>
      </c>
      <c r="AR85" t="e">
        <f>SUMIFS('user stories'!$G$2:$G$2906,'user stories'!$H$2:$H$2906,$A85,'user stories'!$E$2:$E$2907,AR$1,'user stories'!$C$2:$C$2906,"accepted")</f>
        <v>#VALUE!</v>
      </c>
      <c r="AS85" t="e">
        <f>SUMIFS('user stories'!$G$2:$G$2906,'user stories'!$H$2:$H$2906,$A85,'user stories'!$E$2:$E$2907,AS$1,'user stories'!$C$2:$C$2906,"accepted")</f>
        <v>#VALUE!</v>
      </c>
      <c r="AT85" t="e">
        <f>SUMIFS('user stories'!$G$2:$G$2906,'user stories'!$H$2:$H$2906,$A85,'user stories'!$E$2:$E$2907,AT$1,'user stories'!$C$2:$C$2906,"accepted")</f>
        <v>#VALUE!</v>
      </c>
      <c r="AU85" t="e">
        <f>SUMIFS('user stories'!$G$2:$G$2906,'user stories'!$H$2:$H$2906,$A85,'user stories'!$E$2:$E$2907,AU$1,'user stories'!$C$2:$C$2906,"accepted")</f>
        <v>#VALUE!</v>
      </c>
      <c r="AV85" t="e">
        <f>SUMIFS('user stories'!$G$2:$G$2906,'user stories'!$H$2:$H$2906,$A85,'user stories'!$E$2:$E$2907,AV$1,'user stories'!$C$2:$C$2906,"accepted")</f>
        <v>#VALUE!</v>
      </c>
      <c r="AW85" t="e">
        <f>SUMIFS('user stories'!$G$2:$G$2906,'user stories'!$H$2:$H$2906,$A85,'user stories'!$E$2:$E$2907,AW$1,'user stories'!$C$2:$C$2906,"accepted")</f>
        <v>#VALUE!</v>
      </c>
      <c r="AX85" t="e">
        <f>SUMIFS('user stories'!$G$2:$G$2906,'user stories'!$H$2:$H$2906,$A85,'user stories'!$E$2:$E$2907,AX$1,'user stories'!$C$2:$C$2906,"accepted")</f>
        <v>#VALUE!</v>
      </c>
      <c r="AY85" t="e">
        <f>SUMIFS('user stories'!$G$2:$G$2906,'user stories'!$H$2:$H$2906,$A85,'user stories'!$E$2:$E$2907,AY$1,'user stories'!$C$2:$C$2906,"accepted")</f>
        <v>#VALUE!</v>
      </c>
      <c r="AZ85" t="e">
        <f>SUMIFS('user stories'!$G$2:$G$2906,'user stories'!$H$2:$H$2906,$A85,'user stories'!$E$2:$E$2907,AZ$1,'user stories'!$C$2:$C$2906,"accepted")</f>
        <v>#VALUE!</v>
      </c>
      <c r="BA85" t="e">
        <f>SUMIFS('user stories'!$G$2:$G$2906,'user stories'!$H$2:$H$2906,$A85,'user stories'!$E$2:$E$2907,BA$1,'user stories'!$C$2:$C$2906,"accepted")</f>
        <v>#VALUE!</v>
      </c>
      <c r="BB85" t="e">
        <f>SUMIFS('user stories'!$G$2:$G$2906,'user stories'!$H$2:$H$2906,$A85,'user stories'!$E$2:$E$2907,BB$1,'user stories'!$C$2:$C$2906,"accepted")</f>
        <v>#VALUE!</v>
      </c>
      <c r="BC85" t="e">
        <f>SUMIFS('user stories'!$G$2:$G$2906,'user stories'!$H$2:$H$2906,$A85,'user stories'!$E$2:$E$2907,BC$1,'user stories'!$C$2:$C$2906,"accepted")</f>
        <v>#VALUE!</v>
      </c>
      <c r="BD85" s="3" t="e">
        <f t="shared" si="1"/>
        <v>#VALUE!</v>
      </c>
    </row>
    <row r="86" spans="1:56">
      <c r="A86" t="s">
        <v>3183</v>
      </c>
      <c r="M86" t="e">
        <f>SUMIFS('user stories'!$G$2:$G$2906,'user stories'!$H$2:$H$2906,$A86,'user stories'!$E$2:$E$2907,M$1,'user stories'!$C$2:$C$2906,"accepted")</f>
        <v>#VALUE!</v>
      </c>
      <c r="N86" t="e">
        <f>SUMIFS('user stories'!$G$2:$G$2906,'user stories'!$H$2:$H$2906,$A86,'user stories'!$E$2:$E$2907,N$1,'user stories'!$C$2:$C$2906,"accepted")</f>
        <v>#VALUE!</v>
      </c>
      <c r="O86" t="e">
        <f>SUMIFS('user stories'!$G$2:$G$2906,'user stories'!$H$2:$H$2906,$A86,'user stories'!$E$2:$E$2907,O$1,'user stories'!$C$2:$C$2906,"accepted")</f>
        <v>#VALUE!</v>
      </c>
      <c r="P86" t="e">
        <f>SUMIFS('user stories'!$G$2:$G$2906,'user stories'!$H$2:$H$2906,$A86,'user stories'!$E$2:$E$2907,P$1,'user stories'!$C$2:$C$2906,"accepted")</f>
        <v>#VALUE!</v>
      </c>
      <c r="Q86" t="e">
        <f>SUMIFS('user stories'!$G$2:$G$2906,'user stories'!$H$2:$H$2906,$A86,'user stories'!$E$2:$E$2907,Q$1,'user stories'!$C$2:$C$2906,"accepted")</f>
        <v>#VALUE!</v>
      </c>
      <c r="R86" t="e">
        <f>SUMIFS('user stories'!$G$2:$G$2906,'user stories'!$H$2:$H$2906,$A86,'user stories'!$E$2:$E$2907,R$1,'user stories'!$C$2:$C$2906,"accepted")</f>
        <v>#VALUE!</v>
      </c>
      <c r="S86" t="e">
        <f>SUMIFS('user stories'!$G$2:$G$2906,'user stories'!$H$2:$H$2906,$A86,'user stories'!$E$2:$E$2907,S$1,'user stories'!$C$2:$C$2906,"accepted")</f>
        <v>#VALUE!</v>
      </c>
      <c r="T86" t="e">
        <f>SUMIFS('user stories'!$G$2:$G$2906,'user stories'!$H$2:$H$2906,$A86,'user stories'!$E$2:$E$2907,T$1,'user stories'!$C$2:$C$2906,"accepted")</f>
        <v>#VALUE!</v>
      </c>
      <c r="U86" t="e">
        <f>SUMIFS('user stories'!$G$2:$G$2906,'user stories'!$H$2:$H$2906,$A86,'user stories'!$E$2:$E$2907,U$1,'user stories'!$C$2:$C$2906,"accepted")</f>
        <v>#VALUE!</v>
      </c>
      <c r="V86" t="e">
        <f>SUMIFS('user stories'!$G$2:$G$2906,'user stories'!$H$2:$H$2906,$A86,'user stories'!$E$2:$E$2907,V$1,'user stories'!$C$2:$C$2906,"accepted")</f>
        <v>#VALUE!</v>
      </c>
      <c r="W86" t="e">
        <f>SUMIFS('user stories'!$G$2:$G$2906,'user stories'!$H$2:$H$2906,$A86,'user stories'!$E$2:$E$2907,W$1,'user stories'!$C$2:$C$2906,"accepted")</f>
        <v>#VALUE!</v>
      </c>
      <c r="X86" t="e">
        <f>SUMIFS('user stories'!$G$2:$G$2906,'user stories'!$H$2:$H$2906,$A86,'user stories'!$E$2:$E$2907,X$1,'user stories'!$C$2:$C$2906,"accepted")</f>
        <v>#VALUE!</v>
      </c>
      <c r="Y86" t="e">
        <f>SUMIFS('user stories'!$G$2:$G$2906,'user stories'!$H$2:$H$2906,$A86,'user stories'!$E$2:$E$2907,Y$1,'user stories'!$C$2:$C$2906,"accepted")</f>
        <v>#VALUE!</v>
      </c>
      <c r="Z86" t="e">
        <f>SUMIFS('user stories'!$G$2:$G$2906,'user stories'!$H$2:$H$2906,$A86,'user stories'!$E$2:$E$2907,Z$1,'user stories'!$C$2:$C$2906,"accepted")</f>
        <v>#VALUE!</v>
      </c>
      <c r="AA86" t="e">
        <f>SUMIFS('user stories'!$G$2:$G$2906,'user stories'!$H$2:$H$2906,$A86,'user stories'!$E$2:$E$2907,AA$1,'user stories'!$C$2:$C$2906,"accepted")</f>
        <v>#VALUE!</v>
      </c>
      <c r="AB86" t="e">
        <f>SUMIFS('user stories'!$G$2:$G$2906,'user stories'!$H$2:$H$2906,$A86,'user stories'!$E$2:$E$2907,AB$1,'user stories'!$C$2:$C$2906,"accepted")</f>
        <v>#VALUE!</v>
      </c>
      <c r="AC86" t="e">
        <f>SUMIFS('user stories'!$G$2:$G$2906,'user stories'!$H$2:$H$2906,$A86,'user stories'!$E$2:$E$2907,AC$1,'user stories'!$C$2:$C$2906,"accepted")</f>
        <v>#VALUE!</v>
      </c>
      <c r="AD86" t="e">
        <f>SUMIFS('user stories'!$G$2:$G$2906,'user stories'!$H$2:$H$2906,$A86,'user stories'!$E$2:$E$2907,AD$1,'user stories'!$C$2:$C$2906,"accepted")</f>
        <v>#VALUE!</v>
      </c>
      <c r="AE86" t="e">
        <f>SUMIFS('user stories'!$G$2:$G$2906,'user stories'!$H$2:$H$2906,$A86,'user stories'!$E$2:$E$2907,AE$1,'user stories'!$C$2:$C$2906,"accepted")</f>
        <v>#VALUE!</v>
      </c>
      <c r="AF86" t="e">
        <f>SUMIFS('user stories'!$G$2:$G$2906,'user stories'!$H$2:$H$2906,$A86,'user stories'!$E$2:$E$2907,AF$1,'user stories'!$C$2:$C$2906,"accepted")</f>
        <v>#VALUE!</v>
      </c>
      <c r="AG86" t="e">
        <f>SUMIFS('user stories'!$G$2:$G$2906,'user stories'!$H$2:$H$2906,$A86,'user stories'!$E$2:$E$2907,AG$1,'user stories'!$C$2:$C$2906,"accepted")</f>
        <v>#VALUE!</v>
      </c>
      <c r="AH86" t="e">
        <f>SUMIFS('user stories'!$G$2:$G$2906,'user stories'!$H$2:$H$2906,$A86,'user stories'!$E$2:$E$2907,AH$1,'user stories'!$C$2:$C$2906,"accepted")</f>
        <v>#VALUE!</v>
      </c>
      <c r="AI86" t="e">
        <f>SUMIFS('user stories'!$G$2:$G$2906,'user stories'!$H$2:$H$2906,$A86,'user stories'!$E$2:$E$2907,AI$1,'user stories'!$C$2:$C$2906,"accepted")</f>
        <v>#VALUE!</v>
      </c>
      <c r="AJ86" t="e">
        <f>SUMIFS('user stories'!$G$2:$G$2906,'user stories'!$H$2:$H$2906,$A86,'user stories'!$E$2:$E$2907,AJ$1,'user stories'!$C$2:$C$2906,"accepted")</f>
        <v>#VALUE!</v>
      </c>
      <c r="AK86" t="e">
        <f>SUMIFS('user stories'!$G$2:$G$2906,'user stories'!$H$2:$H$2906,$A86,'user stories'!$E$2:$E$2907,AK$1,'user stories'!$C$2:$C$2906,"accepted")</f>
        <v>#VALUE!</v>
      </c>
      <c r="AL86" t="e">
        <f>SUMIFS('user stories'!$G$2:$G$2906,'user stories'!$H$2:$H$2906,$A86,'user stories'!$E$2:$E$2907,AL$1,'user stories'!$C$2:$C$2906,"accepted")</f>
        <v>#VALUE!</v>
      </c>
      <c r="AM86" t="e">
        <f>SUMIFS('user stories'!$G$2:$G$2906,'user stories'!$H$2:$H$2906,$A86,'user stories'!$E$2:$E$2907,AM$1,'user stories'!$C$2:$C$2906,"accepted")</f>
        <v>#VALUE!</v>
      </c>
      <c r="AN86" t="e">
        <f>SUMIFS('user stories'!$G$2:$G$2906,'user stories'!$H$2:$H$2906,$A86,'user stories'!$E$2:$E$2907,AN$1,'user stories'!$C$2:$C$2906,"accepted")</f>
        <v>#VALUE!</v>
      </c>
      <c r="AO86" t="e">
        <f>SUMIFS('user stories'!$G$2:$G$2906,'user stories'!$H$2:$H$2906,$A86,'user stories'!$E$2:$E$2907,AO$1,'user stories'!$C$2:$C$2906,"accepted")</f>
        <v>#VALUE!</v>
      </c>
      <c r="AP86" t="e">
        <f>SUMIFS('user stories'!$G$2:$G$2906,'user stories'!$H$2:$H$2906,$A86,'user stories'!$E$2:$E$2907,AP$1,'user stories'!$C$2:$C$2906,"accepted")</f>
        <v>#VALUE!</v>
      </c>
      <c r="AQ86" t="e">
        <f>SUMIFS('user stories'!$G$2:$G$2906,'user stories'!$H$2:$H$2906,$A86,'user stories'!$E$2:$E$2907,AQ$1,'user stories'!$C$2:$C$2906,"accepted")</f>
        <v>#VALUE!</v>
      </c>
      <c r="AR86" t="e">
        <f>SUMIFS('user stories'!$G$2:$G$2906,'user stories'!$H$2:$H$2906,$A86,'user stories'!$E$2:$E$2907,AR$1,'user stories'!$C$2:$C$2906,"accepted")</f>
        <v>#VALUE!</v>
      </c>
      <c r="AS86" t="e">
        <f>SUMIFS('user stories'!$G$2:$G$2906,'user stories'!$H$2:$H$2906,$A86,'user stories'!$E$2:$E$2907,AS$1,'user stories'!$C$2:$C$2906,"accepted")</f>
        <v>#VALUE!</v>
      </c>
      <c r="AT86" t="e">
        <f>SUMIFS('user stories'!$G$2:$G$2906,'user stories'!$H$2:$H$2906,$A86,'user stories'!$E$2:$E$2907,AT$1,'user stories'!$C$2:$C$2906,"accepted")</f>
        <v>#VALUE!</v>
      </c>
      <c r="AU86" t="e">
        <f>SUMIFS('user stories'!$G$2:$G$2906,'user stories'!$H$2:$H$2906,$A86,'user stories'!$E$2:$E$2907,AU$1,'user stories'!$C$2:$C$2906,"accepted")</f>
        <v>#VALUE!</v>
      </c>
      <c r="AV86" t="e">
        <f>SUMIFS('user stories'!$G$2:$G$2906,'user stories'!$H$2:$H$2906,$A86,'user stories'!$E$2:$E$2907,AV$1,'user stories'!$C$2:$C$2906,"accepted")</f>
        <v>#VALUE!</v>
      </c>
      <c r="AW86" t="e">
        <f>SUMIFS('user stories'!$G$2:$G$2906,'user stories'!$H$2:$H$2906,$A86,'user stories'!$E$2:$E$2907,AW$1,'user stories'!$C$2:$C$2906,"accepted")</f>
        <v>#VALUE!</v>
      </c>
      <c r="AX86" t="e">
        <f>SUMIFS('user stories'!$G$2:$G$2906,'user stories'!$H$2:$H$2906,$A86,'user stories'!$E$2:$E$2907,AX$1,'user stories'!$C$2:$C$2906,"accepted")</f>
        <v>#VALUE!</v>
      </c>
      <c r="AY86" t="e">
        <f>SUMIFS('user stories'!$G$2:$G$2906,'user stories'!$H$2:$H$2906,$A86,'user stories'!$E$2:$E$2907,AY$1,'user stories'!$C$2:$C$2906,"accepted")</f>
        <v>#VALUE!</v>
      </c>
      <c r="AZ86" t="e">
        <f>SUMIFS('user stories'!$G$2:$G$2906,'user stories'!$H$2:$H$2906,$A86,'user stories'!$E$2:$E$2907,AZ$1,'user stories'!$C$2:$C$2906,"accepted")</f>
        <v>#VALUE!</v>
      </c>
      <c r="BA86" t="e">
        <f>SUMIFS('user stories'!$G$2:$G$2906,'user stories'!$H$2:$H$2906,$A86,'user stories'!$E$2:$E$2907,BA$1,'user stories'!$C$2:$C$2906,"accepted")</f>
        <v>#VALUE!</v>
      </c>
      <c r="BB86" t="e">
        <f>SUMIFS('user stories'!$G$2:$G$2906,'user stories'!$H$2:$H$2906,$A86,'user stories'!$E$2:$E$2907,BB$1,'user stories'!$C$2:$C$2906,"accepted")</f>
        <v>#VALUE!</v>
      </c>
      <c r="BC86" t="e">
        <f>SUMIFS('user stories'!$G$2:$G$2906,'user stories'!$H$2:$H$2906,$A86,'user stories'!$E$2:$E$2907,BC$1,'user stories'!$C$2:$C$2906,"accepted")</f>
        <v>#VALUE!</v>
      </c>
      <c r="BD86" s="3" t="e">
        <f t="shared" si="1"/>
        <v>#VALUE!</v>
      </c>
    </row>
    <row r="87" spans="1:56">
      <c r="A87" t="s">
        <v>949</v>
      </c>
      <c r="M87" t="e">
        <f>SUMIFS('user stories'!$G$2:$G$2906,'user stories'!$H$2:$H$2906,$A87,'user stories'!$E$2:$E$2907,M$1,'user stories'!$C$2:$C$2906,"accepted")</f>
        <v>#VALUE!</v>
      </c>
      <c r="N87" t="e">
        <f>SUMIFS('user stories'!$G$2:$G$2906,'user stories'!$H$2:$H$2906,$A87,'user stories'!$E$2:$E$2907,N$1,'user stories'!$C$2:$C$2906,"accepted")</f>
        <v>#VALUE!</v>
      </c>
      <c r="O87" t="e">
        <f>SUMIFS('user stories'!$G$2:$G$2906,'user stories'!$H$2:$H$2906,$A87,'user stories'!$E$2:$E$2907,O$1,'user stories'!$C$2:$C$2906,"accepted")</f>
        <v>#VALUE!</v>
      </c>
      <c r="P87" t="e">
        <f>SUMIFS('user stories'!$G$2:$G$2906,'user stories'!$H$2:$H$2906,$A87,'user stories'!$E$2:$E$2907,P$1,'user stories'!$C$2:$C$2906,"accepted")</f>
        <v>#VALUE!</v>
      </c>
      <c r="Q87" t="e">
        <f>SUMIFS('user stories'!$G$2:$G$2906,'user stories'!$H$2:$H$2906,$A87,'user stories'!$E$2:$E$2907,Q$1,'user stories'!$C$2:$C$2906,"accepted")</f>
        <v>#VALUE!</v>
      </c>
      <c r="R87" t="e">
        <f>SUMIFS('user stories'!$G$2:$G$2906,'user stories'!$H$2:$H$2906,$A87,'user stories'!$E$2:$E$2907,R$1,'user stories'!$C$2:$C$2906,"accepted")</f>
        <v>#VALUE!</v>
      </c>
      <c r="S87" t="e">
        <f>SUMIFS('user stories'!$G$2:$G$2906,'user stories'!$H$2:$H$2906,$A87,'user stories'!$E$2:$E$2907,S$1,'user stories'!$C$2:$C$2906,"accepted")</f>
        <v>#VALUE!</v>
      </c>
      <c r="T87" t="e">
        <f>SUMIFS('user stories'!$G$2:$G$2906,'user stories'!$H$2:$H$2906,$A87,'user stories'!$E$2:$E$2907,T$1,'user stories'!$C$2:$C$2906,"accepted")</f>
        <v>#VALUE!</v>
      </c>
      <c r="U87" t="e">
        <f>SUMIFS('user stories'!$G$2:$G$2906,'user stories'!$H$2:$H$2906,$A87,'user stories'!$E$2:$E$2907,U$1,'user stories'!$C$2:$C$2906,"accepted")</f>
        <v>#VALUE!</v>
      </c>
      <c r="V87" t="e">
        <f>SUMIFS('user stories'!$G$2:$G$2906,'user stories'!$H$2:$H$2906,$A87,'user stories'!$E$2:$E$2907,V$1,'user stories'!$C$2:$C$2906,"accepted")</f>
        <v>#VALUE!</v>
      </c>
      <c r="W87" t="e">
        <f>SUMIFS('user stories'!$G$2:$G$2906,'user stories'!$H$2:$H$2906,$A87,'user stories'!$E$2:$E$2907,W$1,'user stories'!$C$2:$C$2906,"accepted")</f>
        <v>#VALUE!</v>
      </c>
      <c r="X87" t="e">
        <f>SUMIFS('user stories'!$G$2:$G$2906,'user stories'!$H$2:$H$2906,$A87,'user stories'!$E$2:$E$2907,X$1,'user stories'!$C$2:$C$2906,"accepted")</f>
        <v>#VALUE!</v>
      </c>
      <c r="Y87" t="e">
        <f>SUMIFS('user stories'!$G$2:$G$2906,'user stories'!$H$2:$H$2906,$A87,'user stories'!$E$2:$E$2907,Y$1,'user stories'!$C$2:$C$2906,"accepted")</f>
        <v>#VALUE!</v>
      </c>
      <c r="Z87" t="e">
        <f>SUMIFS('user stories'!$G$2:$G$2906,'user stories'!$H$2:$H$2906,$A87,'user stories'!$E$2:$E$2907,Z$1,'user stories'!$C$2:$C$2906,"accepted")</f>
        <v>#VALUE!</v>
      </c>
      <c r="AA87" t="e">
        <f>SUMIFS('user stories'!$G$2:$G$2906,'user stories'!$H$2:$H$2906,$A87,'user stories'!$E$2:$E$2907,AA$1,'user stories'!$C$2:$C$2906,"accepted")</f>
        <v>#VALUE!</v>
      </c>
      <c r="AB87" t="e">
        <f>SUMIFS('user stories'!$G$2:$G$2906,'user stories'!$H$2:$H$2906,$A87,'user stories'!$E$2:$E$2907,AB$1,'user stories'!$C$2:$C$2906,"accepted")</f>
        <v>#VALUE!</v>
      </c>
      <c r="AC87" t="e">
        <f>SUMIFS('user stories'!$G$2:$G$2906,'user stories'!$H$2:$H$2906,$A87,'user stories'!$E$2:$E$2907,AC$1,'user stories'!$C$2:$C$2906,"accepted")</f>
        <v>#VALUE!</v>
      </c>
      <c r="AD87" t="e">
        <f>SUMIFS('user stories'!$G$2:$G$2906,'user stories'!$H$2:$H$2906,$A87,'user stories'!$E$2:$E$2907,AD$1,'user stories'!$C$2:$C$2906,"accepted")</f>
        <v>#VALUE!</v>
      </c>
      <c r="AE87" t="e">
        <f>SUMIFS('user stories'!$G$2:$G$2906,'user stories'!$H$2:$H$2906,$A87,'user stories'!$E$2:$E$2907,AE$1,'user stories'!$C$2:$C$2906,"accepted")</f>
        <v>#VALUE!</v>
      </c>
      <c r="AF87" t="e">
        <f>SUMIFS('user stories'!$G$2:$G$2906,'user stories'!$H$2:$H$2906,$A87,'user stories'!$E$2:$E$2907,AF$1,'user stories'!$C$2:$C$2906,"accepted")</f>
        <v>#VALUE!</v>
      </c>
      <c r="AG87" t="e">
        <f>SUMIFS('user stories'!$G$2:$G$2906,'user stories'!$H$2:$H$2906,$A87,'user stories'!$E$2:$E$2907,AG$1,'user stories'!$C$2:$C$2906,"accepted")</f>
        <v>#VALUE!</v>
      </c>
      <c r="AH87" t="e">
        <f>SUMIFS('user stories'!$G$2:$G$2906,'user stories'!$H$2:$H$2906,$A87,'user stories'!$E$2:$E$2907,AH$1,'user stories'!$C$2:$C$2906,"accepted")</f>
        <v>#VALUE!</v>
      </c>
      <c r="AI87" t="e">
        <f>SUMIFS('user stories'!$G$2:$G$2906,'user stories'!$H$2:$H$2906,$A87,'user stories'!$E$2:$E$2907,AI$1,'user stories'!$C$2:$C$2906,"accepted")</f>
        <v>#VALUE!</v>
      </c>
      <c r="AJ87" t="e">
        <f>SUMIFS('user stories'!$G$2:$G$2906,'user stories'!$H$2:$H$2906,$A87,'user stories'!$E$2:$E$2907,AJ$1,'user stories'!$C$2:$C$2906,"accepted")</f>
        <v>#VALUE!</v>
      </c>
      <c r="AK87" t="e">
        <f>SUMIFS('user stories'!$G$2:$G$2906,'user stories'!$H$2:$H$2906,$A87,'user stories'!$E$2:$E$2907,AK$1,'user stories'!$C$2:$C$2906,"accepted")</f>
        <v>#VALUE!</v>
      </c>
      <c r="AL87" t="e">
        <f>SUMIFS('user stories'!$G$2:$G$2906,'user stories'!$H$2:$H$2906,$A87,'user stories'!$E$2:$E$2907,AL$1,'user stories'!$C$2:$C$2906,"accepted")</f>
        <v>#VALUE!</v>
      </c>
      <c r="AM87" t="e">
        <f>SUMIFS('user stories'!$G$2:$G$2906,'user stories'!$H$2:$H$2906,$A87,'user stories'!$E$2:$E$2907,AM$1,'user stories'!$C$2:$C$2906,"accepted")</f>
        <v>#VALUE!</v>
      </c>
      <c r="AN87" t="e">
        <f>SUMIFS('user stories'!$G$2:$G$2906,'user stories'!$H$2:$H$2906,$A87,'user stories'!$E$2:$E$2907,AN$1,'user stories'!$C$2:$C$2906,"accepted")</f>
        <v>#VALUE!</v>
      </c>
      <c r="AO87" t="e">
        <f>SUMIFS('user stories'!$G$2:$G$2906,'user stories'!$H$2:$H$2906,$A87,'user stories'!$E$2:$E$2907,AO$1,'user stories'!$C$2:$C$2906,"accepted")</f>
        <v>#VALUE!</v>
      </c>
      <c r="AP87" t="e">
        <f>SUMIFS('user stories'!$G$2:$G$2906,'user stories'!$H$2:$H$2906,$A87,'user stories'!$E$2:$E$2907,AP$1,'user stories'!$C$2:$C$2906,"accepted")</f>
        <v>#VALUE!</v>
      </c>
      <c r="AQ87" t="e">
        <f>SUMIFS('user stories'!$G$2:$G$2906,'user stories'!$H$2:$H$2906,$A87,'user stories'!$E$2:$E$2907,AQ$1,'user stories'!$C$2:$C$2906,"accepted")</f>
        <v>#VALUE!</v>
      </c>
      <c r="AR87" t="e">
        <f>SUMIFS('user stories'!$G$2:$G$2906,'user stories'!$H$2:$H$2906,$A87,'user stories'!$E$2:$E$2907,AR$1,'user stories'!$C$2:$C$2906,"accepted")</f>
        <v>#VALUE!</v>
      </c>
      <c r="AS87" t="e">
        <f>SUMIFS('user stories'!$G$2:$G$2906,'user stories'!$H$2:$H$2906,$A87,'user stories'!$E$2:$E$2907,AS$1,'user stories'!$C$2:$C$2906,"accepted")</f>
        <v>#VALUE!</v>
      </c>
      <c r="AT87" t="e">
        <f>SUMIFS('user stories'!$G$2:$G$2906,'user stories'!$H$2:$H$2906,$A87,'user stories'!$E$2:$E$2907,AT$1,'user stories'!$C$2:$C$2906,"accepted")</f>
        <v>#VALUE!</v>
      </c>
      <c r="AU87" t="e">
        <f>SUMIFS('user stories'!$G$2:$G$2906,'user stories'!$H$2:$H$2906,$A87,'user stories'!$E$2:$E$2907,AU$1,'user stories'!$C$2:$C$2906,"accepted")</f>
        <v>#VALUE!</v>
      </c>
      <c r="AV87" t="e">
        <f>SUMIFS('user stories'!$G$2:$G$2906,'user stories'!$H$2:$H$2906,$A87,'user stories'!$E$2:$E$2907,AV$1,'user stories'!$C$2:$C$2906,"accepted")</f>
        <v>#VALUE!</v>
      </c>
      <c r="AW87" t="e">
        <f>SUMIFS('user stories'!$G$2:$G$2906,'user stories'!$H$2:$H$2906,$A87,'user stories'!$E$2:$E$2907,AW$1,'user stories'!$C$2:$C$2906,"accepted")</f>
        <v>#VALUE!</v>
      </c>
      <c r="AX87" t="e">
        <f>SUMIFS('user stories'!$G$2:$G$2906,'user stories'!$H$2:$H$2906,$A87,'user stories'!$E$2:$E$2907,AX$1,'user stories'!$C$2:$C$2906,"accepted")</f>
        <v>#VALUE!</v>
      </c>
      <c r="AY87" t="e">
        <f>SUMIFS('user stories'!$G$2:$G$2906,'user stories'!$H$2:$H$2906,$A87,'user stories'!$E$2:$E$2907,AY$1,'user stories'!$C$2:$C$2906,"accepted")</f>
        <v>#VALUE!</v>
      </c>
      <c r="AZ87" t="e">
        <f>SUMIFS('user stories'!$G$2:$G$2906,'user stories'!$H$2:$H$2906,$A87,'user stories'!$E$2:$E$2907,AZ$1,'user stories'!$C$2:$C$2906,"accepted")</f>
        <v>#VALUE!</v>
      </c>
      <c r="BA87" t="e">
        <f>SUMIFS('user stories'!$G$2:$G$2906,'user stories'!$H$2:$H$2906,$A87,'user stories'!$E$2:$E$2907,BA$1,'user stories'!$C$2:$C$2906,"accepted")</f>
        <v>#VALUE!</v>
      </c>
      <c r="BB87" t="e">
        <f>SUMIFS('user stories'!$G$2:$G$2906,'user stories'!$H$2:$H$2906,$A87,'user stories'!$E$2:$E$2907,BB$1,'user stories'!$C$2:$C$2906,"accepted")</f>
        <v>#VALUE!</v>
      </c>
      <c r="BC87" t="e">
        <f>SUMIFS('user stories'!$G$2:$G$2906,'user stories'!$H$2:$H$2906,$A87,'user stories'!$E$2:$E$2907,BC$1,'user stories'!$C$2:$C$2906,"accepted")</f>
        <v>#VALUE!</v>
      </c>
      <c r="BD87" s="3" t="e">
        <f t="shared" si="1"/>
        <v>#VALUE!</v>
      </c>
    </row>
    <row r="88" spans="1:56">
      <c r="A88" t="s">
        <v>983</v>
      </c>
      <c r="M88" t="e">
        <f>SUMIFS('user stories'!$G$2:$G$2906,'user stories'!$H$2:$H$2906,$A88,'user stories'!$E$2:$E$2907,M$1,'user stories'!$C$2:$C$2906,"accepted")</f>
        <v>#VALUE!</v>
      </c>
      <c r="N88" t="e">
        <f>SUMIFS('user stories'!$G$2:$G$2906,'user stories'!$H$2:$H$2906,$A88,'user stories'!$E$2:$E$2907,N$1,'user stories'!$C$2:$C$2906,"accepted")</f>
        <v>#VALUE!</v>
      </c>
      <c r="O88" t="e">
        <f>SUMIFS('user stories'!$G$2:$G$2906,'user stories'!$H$2:$H$2906,$A88,'user stories'!$E$2:$E$2907,O$1,'user stories'!$C$2:$C$2906,"accepted")</f>
        <v>#VALUE!</v>
      </c>
      <c r="P88" t="e">
        <f>SUMIFS('user stories'!$G$2:$G$2906,'user stories'!$H$2:$H$2906,$A88,'user stories'!$E$2:$E$2907,P$1,'user stories'!$C$2:$C$2906,"accepted")</f>
        <v>#VALUE!</v>
      </c>
      <c r="Q88" t="e">
        <f>SUMIFS('user stories'!$G$2:$G$2906,'user stories'!$H$2:$H$2906,$A88,'user stories'!$E$2:$E$2907,Q$1,'user stories'!$C$2:$C$2906,"accepted")</f>
        <v>#VALUE!</v>
      </c>
      <c r="R88" t="e">
        <f>SUMIFS('user stories'!$G$2:$G$2906,'user stories'!$H$2:$H$2906,$A88,'user stories'!$E$2:$E$2907,R$1,'user stories'!$C$2:$C$2906,"accepted")</f>
        <v>#VALUE!</v>
      </c>
      <c r="S88" t="e">
        <f>SUMIFS('user stories'!$G$2:$G$2906,'user stories'!$H$2:$H$2906,$A88,'user stories'!$E$2:$E$2907,S$1,'user stories'!$C$2:$C$2906,"accepted")</f>
        <v>#VALUE!</v>
      </c>
      <c r="T88" t="e">
        <f>SUMIFS('user stories'!$G$2:$G$2906,'user stories'!$H$2:$H$2906,$A88,'user stories'!$E$2:$E$2907,T$1,'user stories'!$C$2:$C$2906,"accepted")</f>
        <v>#VALUE!</v>
      </c>
      <c r="U88" t="e">
        <f>SUMIFS('user stories'!$G$2:$G$2906,'user stories'!$H$2:$H$2906,$A88,'user stories'!$E$2:$E$2907,U$1,'user stories'!$C$2:$C$2906,"accepted")</f>
        <v>#VALUE!</v>
      </c>
      <c r="V88" t="e">
        <f>SUMIFS('user stories'!$G$2:$G$2906,'user stories'!$H$2:$H$2906,$A88,'user stories'!$E$2:$E$2907,V$1,'user stories'!$C$2:$C$2906,"accepted")</f>
        <v>#VALUE!</v>
      </c>
      <c r="W88" t="e">
        <f>SUMIFS('user stories'!$G$2:$G$2906,'user stories'!$H$2:$H$2906,$A88,'user stories'!$E$2:$E$2907,W$1,'user stories'!$C$2:$C$2906,"accepted")</f>
        <v>#VALUE!</v>
      </c>
      <c r="X88" t="e">
        <f>SUMIFS('user stories'!$G$2:$G$2906,'user stories'!$H$2:$H$2906,$A88,'user stories'!$E$2:$E$2907,X$1,'user stories'!$C$2:$C$2906,"accepted")</f>
        <v>#VALUE!</v>
      </c>
      <c r="Y88" t="e">
        <f>SUMIFS('user stories'!$G$2:$G$2906,'user stories'!$H$2:$H$2906,$A88,'user stories'!$E$2:$E$2907,Y$1,'user stories'!$C$2:$C$2906,"accepted")</f>
        <v>#VALUE!</v>
      </c>
      <c r="Z88" t="e">
        <f>SUMIFS('user stories'!$G$2:$G$2906,'user stories'!$H$2:$H$2906,$A88,'user stories'!$E$2:$E$2907,Z$1,'user stories'!$C$2:$C$2906,"accepted")</f>
        <v>#VALUE!</v>
      </c>
      <c r="AA88" t="e">
        <f>SUMIFS('user stories'!$G$2:$G$2906,'user stories'!$H$2:$H$2906,$A88,'user stories'!$E$2:$E$2907,AA$1,'user stories'!$C$2:$C$2906,"accepted")</f>
        <v>#VALUE!</v>
      </c>
      <c r="AB88" t="e">
        <f>SUMIFS('user stories'!$G$2:$G$2906,'user stories'!$H$2:$H$2906,$A88,'user stories'!$E$2:$E$2907,AB$1,'user stories'!$C$2:$C$2906,"accepted")</f>
        <v>#VALUE!</v>
      </c>
      <c r="AC88" t="e">
        <f>SUMIFS('user stories'!$G$2:$G$2906,'user stories'!$H$2:$H$2906,$A88,'user stories'!$E$2:$E$2907,AC$1,'user stories'!$C$2:$C$2906,"accepted")</f>
        <v>#VALUE!</v>
      </c>
      <c r="AD88" t="e">
        <f>SUMIFS('user stories'!$G$2:$G$2906,'user stories'!$H$2:$H$2906,$A88,'user stories'!$E$2:$E$2907,AD$1,'user stories'!$C$2:$C$2906,"accepted")</f>
        <v>#VALUE!</v>
      </c>
      <c r="AE88" t="e">
        <f>SUMIFS('user stories'!$G$2:$G$2906,'user stories'!$H$2:$H$2906,$A88,'user stories'!$E$2:$E$2907,AE$1,'user stories'!$C$2:$C$2906,"accepted")</f>
        <v>#VALUE!</v>
      </c>
      <c r="AF88" t="e">
        <f>SUMIFS('user stories'!$G$2:$G$2906,'user stories'!$H$2:$H$2906,$A88,'user stories'!$E$2:$E$2907,AF$1,'user stories'!$C$2:$C$2906,"accepted")</f>
        <v>#VALUE!</v>
      </c>
      <c r="AG88" t="e">
        <f>SUMIFS('user stories'!$G$2:$G$2906,'user stories'!$H$2:$H$2906,$A88,'user stories'!$E$2:$E$2907,AG$1,'user stories'!$C$2:$C$2906,"accepted")</f>
        <v>#VALUE!</v>
      </c>
      <c r="AH88" t="e">
        <f>SUMIFS('user stories'!$G$2:$G$2906,'user stories'!$H$2:$H$2906,$A88,'user stories'!$E$2:$E$2907,AH$1,'user stories'!$C$2:$C$2906,"accepted")</f>
        <v>#VALUE!</v>
      </c>
      <c r="AI88" t="e">
        <f>SUMIFS('user stories'!$G$2:$G$2906,'user stories'!$H$2:$H$2906,$A88,'user stories'!$E$2:$E$2907,AI$1,'user stories'!$C$2:$C$2906,"accepted")</f>
        <v>#VALUE!</v>
      </c>
      <c r="AJ88" t="e">
        <f>SUMIFS('user stories'!$G$2:$G$2906,'user stories'!$H$2:$H$2906,$A88,'user stories'!$E$2:$E$2907,AJ$1,'user stories'!$C$2:$C$2906,"accepted")</f>
        <v>#VALUE!</v>
      </c>
      <c r="AK88" t="e">
        <f>SUMIFS('user stories'!$G$2:$G$2906,'user stories'!$H$2:$H$2906,$A88,'user stories'!$E$2:$E$2907,AK$1,'user stories'!$C$2:$C$2906,"accepted")</f>
        <v>#VALUE!</v>
      </c>
      <c r="AL88" t="e">
        <f>SUMIFS('user stories'!$G$2:$G$2906,'user stories'!$H$2:$H$2906,$A88,'user stories'!$E$2:$E$2907,AL$1,'user stories'!$C$2:$C$2906,"accepted")</f>
        <v>#VALUE!</v>
      </c>
      <c r="AM88" t="e">
        <f>SUMIFS('user stories'!$G$2:$G$2906,'user stories'!$H$2:$H$2906,$A88,'user stories'!$E$2:$E$2907,AM$1,'user stories'!$C$2:$C$2906,"accepted")</f>
        <v>#VALUE!</v>
      </c>
      <c r="AN88" t="e">
        <f>SUMIFS('user stories'!$G$2:$G$2906,'user stories'!$H$2:$H$2906,$A88,'user stories'!$E$2:$E$2907,AN$1,'user stories'!$C$2:$C$2906,"accepted")</f>
        <v>#VALUE!</v>
      </c>
      <c r="AO88" t="e">
        <f>SUMIFS('user stories'!$G$2:$G$2906,'user stories'!$H$2:$H$2906,$A88,'user stories'!$E$2:$E$2907,AO$1,'user stories'!$C$2:$C$2906,"accepted")</f>
        <v>#VALUE!</v>
      </c>
      <c r="AP88" t="e">
        <f>SUMIFS('user stories'!$G$2:$G$2906,'user stories'!$H$2:$H$2906,$A88,'user stories'!$E$2:$E$2907,AP$1,'user stories'!$C$2:$C$2906,"accepted")</f>
        <v>#VALUE!</v>
      </c>
      <c r="AQ88" t="e">
        <f>SUMIFS('user stories'!$G$2:$G$2906,'user stories'!$H$2:$H$2906,$A88,'user stories'!$E$2:$E$2907,AQ$1,'user stories'!$C$2:$C$2906,"accepted")</f>
        <v>#VALUE!</v>
      </c>
      <c r="AR88" t="e">
        <f>SUMIFS('user stories'!$G$2:$G$2906,'user stories'!$H$2:$H$2906,$A88,'user stories'!$E$2:$E$2907,AR$1,'user stories'!$C$2:$C$2906,"accepted")</f>
        <v>#VALUE!</v>
      </c>
      <c r="AS88" t="e">
        <f>SUMIFS('user stories'!$G$2:$G$2906,'user stories'!$H$2:$H$2906,$A88,'user stories'!$E$2:$E$2907,AS$1,'user stories'!$C$2:$C$2906,"accepted")</f>
        <v>#VALUE!</v>
      </c>
      <c r="AT88" t="e">
        <f>SUMIFS('user stories'!$G$2:$G$2906,'user stories'!$H$2:$H$2906,$A88,'user stories'!$E$2:$E$2907,AT$1,'user stories'!$C$2:$C$2906,"accepted")</f>
        <v>#VALUE!</v>
      </c>
      <c r="AU88" t="e">
        <f>SUMIFS('user stories'!$G$2:$G$2906,'user stories'!$H$2:$H$2906,$A88,'user stories'!$E$2:$E$2907,AU$1,'user stories'!$C$2:$C$2906,"accepted")</f>
        <v>#VALUE!</v>
      </c>
      <c r="AV88" t="e">
        <f>SUMIFS('user stories'!$G$2:$G$2906,'user stories'!$H$2:$H$2906,$A88,'user stories'!$E$2:$E$2907,AV$1,'user stories'!$C$2:$C$2906,"accepted")</f>
        <v>#VALUE!</v>
      </c>
      <c r="AW88" t="e">
        <f>SUMIFS('user stories'!$G$2:$G$2906,'user stories'!$H$2:$H$2906,$A88,'user stories'!$E$2:$E$2907,AW$1,'user stories'!$C$2:$C$2906,"accepted")</f>
        <v>#VALUE!</v>
      </c>
      <c r="AX88" t="e">
        <f>SUMIFS('user stories'!$G$2:$G$2906,'user stories'!$H$2:$H$2906,$A88,'user stories'!$E$2:$E$2907,AX$1,'user stories'!$C$2:$C$2906,"accepted")</f>
        <v>#VALUE!</v>
      </c>
      <c r="AY88" t="e">
        <f>SUMIFS('user stories'!$G$2:$G$2906,'user stories'!$H$2:$H$2906,$A88,'user stories'!$E$2:$E$2907,AY$1,'user stories'!$C$2:$C$2906,"accepted")</f>
        <v>#VALUE!</v>
      </c>
      <c r="AZ88" t="e">
        <f>SUMIFS('user stories'!$G$2:$G$2906,'user stories'!$H$2:$H$2906,$A88,'user stories'!$E$2:$E$2907,AZ$1,'user stories'!$C$2:$C$2906,"accepted")</f>
        <v>#VALUE!</v>
      </c>
      <c r="BA88" t="e">
        <f>SUMIFS('user stories'!$G$2:$G$2906,'user stories'!$H$2:$H$2906,$A88,'user stories'!$E$2:$E$2907,BA$1,'user stories'!$C$2:$C$2906,"accepted")</f>
        <v>#VALUE!</v>
      </c>
      <c r="BB88" t="e">
        <f>SUMIFS('user stories'!$G$2:$G$2906,'user stories'!$H$2:$H$2906,$A88,'user stories'!$E$2:$E$2907,BB$1,'user stories'!$C$2:$C$2906,"accepted")</f>
        <v>#VALUE!</v>
      </c>
      <c r="BC88" t="e">
        <f>SUMIFS('user stories'!$G$2:$G$2906,'user stories'!$H$2:$H$2906,$A88,'user stories'!$E$2:$E$2907,BC$1,'user stories'!$C$2:$C$2906,"accepted")</f>
        <v>#VALUE!</v>
      </c>
      <c r="BD88" s="3" t="e">
        <f t="shared" si="1"/>
        <v>#VALUE!</v>
      </c>
    </row>
    <row r="89" spans="1:56">
      <c r="A89" t="s">
        <v>986</v>
      </c>
      <c r="M89" t="e">
        <f>SUMIFS('user stories'!$G$2:$G$2906,'user stories'!$H$2:$H$2906,$A89,'user stories'!$E$2:$E$2907,M$1,'user stories'!$C$2:$C$2906,"accepted")</f>
        <v>#VALUE!</v>
      </c>
      <c r="N89" t="e">
        <f>SUMIFS('user stories'!$G$2:$G$2906,'user stories'!$H$2:$H$2906,$A89,'user stories'!$E$2:$E$2907,N$1,'user stories'!$C$2:$C$2906,"accepted")</f>
        <v>#VALUE!</v>
      </c>
      <c r="O89" t="e">
        <f>SUMIFS('user stories'!$G$2:$G$2906,'user stories'!$H$2:$H$2906,$A89,'user stories'!$E$2:$E$2907,O$1,'user stories'!$C$2:$C$2906,"accepted")</f>
        <v>#VALUE!</v>
      </c>
      <c r="P89" t="e">
        <f>SUMIFS('user stories'!$G$2:$G$2906,'user stories'!$H$2:$H$2906,$A89,'user stories'!$E$2:$E$2907,P$1,'user stories'!$C$2:$C$2906,"accepted")</f>
        <v>#VALUE!</v>
      </c>
      <c r="Q89" t="e">
        <f>SUMIFS('user stories'!$G$2:$G$2906,'user stories'!$H$2:$H$2906,$A89,'user stories'!$E$2:$E$2907,Q$1,'user stories'!$C$2:$C$2906,"accepted")</f>
        <v>#VALUE!</v>
      </c>
      <c r="R89" t="e">
        <f>SUMIFS('user stories'!$G$2:$G$2906,'user stories'!$H$2:$H$2906,$A89,'user stories'!$E$2:$E$2907,R$1,'user stories'!$C$2:$C$2906,"accepted")</f>
        <v>#VALUE!</v>
      </c>
      <c r="S89" t="e">
        <f>SUMIFS('user stories'!$G$2:$G$2906,'user stories'!$H$2:$H$2906,$A89,'user stories'!$E$2:$E$2907,S$1,'user stories'!$C$2:$C$2906,"accepted")</f>
        <v>#VALUE!</v>
      </c>
      <c r="T89" t="e">
        <f>SUMIFS('user stories'!$G$2:$G$2906,'user stories'!$H$2:$H$2906,$A89,'user stories'!$E$2:$E$2907,T$1,'user stories'!$C$2:$C$2906,"accepted")</f>
        <v>#VALUE!</v>
      </c>
      <c r="U89" t="e">
        <f>SUMIFS('user stories'!$G$2:$G$2906,'user stories'!$H$2:$H$2906,$A89,'user stories'!$E$2:$E$2907,U$1,'user stories'!$C$2:$C$2906,"accepted")</f>
        <v>#VALUE!</v>
      </c>
      <c r="V89" t="e">
        <f>SUMIFS('user stories'!$G$2:$G$2906,'user stories'!$H$2:$H$2906,$A89,'user stories'!$E$2:$E$2907,V$1,'user stories'!$C$2:$C$2906,"accepted")</f>
        <v>#VALUE!</v>
      </c>
      <c r="W89" t="e">
        <f>SUMIFS('user stories'!$G$2:$G$2906,'user stories'!$H$2:$H$2906,$A89,'user stories'!$E$2:$E$2907,W$1,'user stories'!$C$2:$C$2906,"accepted")</f>
        <v>#VALUE!</v>
      </c>
      <c r="X89" t="e">
        <f>SUMIFS('user stories'!$G$2:$G$2906,'user stories'!$H$2:$H$2906,$A89,'user stories'!$E$2:$E$2907,X$1,'user stories'!$C$2:$C$2906,"accepted")</f>
        <v>#VALUE!</v>
      </c>
      <c r="Y89" t="e">
        <f>SUMIFS('user stories'!$G$2:$G$2906,'user stories'!$H$2:$H$2906,$A89,'user stories'!$E$2:$E$2907,Y$1,'user stories'!$C$2:$C$2906,"accepted")</f>
        <v>#VALUE!</v>
      </c>
      <c r="Z89" t="e">
        <f>SUMIFS('user stories'!$G$2:$G$2906,'user stories'!$H$2:$H$2906,$A89,'user stories'!$E$2:$E$2907,Z$1,'user stories'!$C$2:$C$2906,"accepted")</f>
        <v>#VALUE!</v>
      </c>
      <c r="AA89" t="e">
        <f>SUMIFS('user stories'!$G$2:$G$2906,'user stories'!$H$2:$H$2906,$A89,'user stories'!$E$2:$E$2907,AA$1,'user stories'!$C$2:$C$2906,"accepted")</f>
        <v>#VALUE!</v>
      </c>
      <c r="AB89" t="e">
        <f>SUMIFS('user stories'!$G$2:$G$2906,'user stories'!$H$2:$H$2906,$A89,'user stories'!$E$2:$E$2907,AB$1,'user stories'!$C$2:$C$2906,"accepted")</f>
        <v>#VALUE!</v>
      </c>
      <c r="AC89" t="e">
        <f>SUMIFS('user stories'!$G$2:$G$2906,'user stories'!$H$2:$H$2906,$A89,'user stories'!$E$2:$E$2907,AC$1,'user stories'!$C$2:$C$2906,"accepted")</f>
        <v>#VALUE!</v>
      </c>
      <c r="AD89" t="e">
        <f>SUMIFS('user stories'!$G$2:$G$2906,'user stories'!$H$2:$H$2906,$A89,'user stories'!$E$2:$E$2907,AD$1,'user stories'!$C$2:$C$2906,"accepted")</f>
        <v>#VALUE!</v>
      </c>
      <c r="AE89" t="e">
        <f>SUMIFS('user stories'!$G$2:$G$2906,'user stories'!$H$2:$H$2906,$A89,'user stories'!$E$2:$E$2907,AE$1,'user stories'!$C$2:$C$2906,"accepted")</f>
        <v>#VALUE!</v>
      </c>
      <c r="AF89" t="e">
        <f>SUMIFS('user stories'!$G$2:$G$2906,'user stories'!$H$2:$H$2906,$A89,'user stories'!$E$2:$E$2907,AF$1,'user stories'!$C$2:$C$2906,"accepted")</f>
        <v>#VALUE!</v>
      </c>
      <c r="AG89" t="e">
        <f>SUMIFS('user stories'!$G$2:$G$2906,'user stories'!$H$2:$H$2906,$A89,'user stories'!$E$2:$E$2907,AG$1,'user stories'!$C$2:$C$2906,"accepted")</f>
        <v>#VALUE!</v>
      </c>
      <c r="AH89" t="e">
        <f>SUMIFS('user stories'!$G$2:$G$2906,'user stories'!$H$2:$H$2906,$A89,'user stories'!$E$2:$E$2907,AH$1,'user stories'!$C$2:$C$2906,"accepted")</f>
        <v>#VALUE!</v>
      </c>
      <c r="AI89" t="e">
        <f>SUMIFS('user stories'!$G$2:$G$2906,'user stories'!$H$2:$H$2906,$A89,'user stories'!$E$2:$E$2907,AI$1,'user stories'!$C$2:$C$2906,"accepted")</f>
        <v>#VALUE!</v>
      </c>
      <c r="AJ89" t="e">
        <f>SUMIFS('user stories'!$G$2:$G$2906,'user stories'!$H$2:$H$2906,$A89,'user stories'!$E$2:$E$2907,AJ$1,'user stories'!$C$2:$C$2906,"accepted")</f>
        <v>#VALUE!</v>
      </c>
      <c r="AK89" t="e">
        <f>SUMIFS('user stories'!$G$2:$G$2906,'user stories'!$H$2:$H$2906,$A89,'user stories'!$E$2:$E$2907,AK$1,'user stories'!$C$2:$C$2906,"accepted")</f>
        <v>#VALUE!</v>
      </c>
      <c r="AL89" t="e">
        <f>SUMIFS('user stories'!$G$2:$G$2906,'user stories'!$H$2:$H$2906,$A89,'user stories'!$E$2:$E$2907,AL$1,'user stories'!$C$2:$C$2906,"accepted")</f>
        <v>#VALUE!</v>
      </c>
      <c r="AM89" t="e">
        <f>SUMIFS('user stories'!$G$2:$G$2906,'user stories'!$H$2:$H$2906,$A89,'user stories'!$E$2:$E$2907,AM$1,'user stories'!$C$2:$C$2906,"accepted")</f>
        <v>#VALUE!</v>
      </c>
      <c r="AN89" t="e">
        <f>SUMIFS('user stories'!$G$2:$G$2906,'user stories'!$H$2:$H$2906,$A89,'user stories'!$E$2:$E$2907,AN$1,'user stories'!$C$2:$C$2906,"accepted")</f>
        <v>#VALUE!</v>
      </c>
      <c r="AO89" t="e">
        <f>SUMIFS('user stories'!$G$2:$G$2906,'user stories'!$H$2:$H$2906,$A89,'user stories'!$E$2:$E$2907,AO$1,'user stories'!$C$2:$C$2906,"accepted")</f>
        <v>#VALUE!</v>
      </c>
      <c r="AP89" t="e">
        <f>SUMIFS('user stories'!$G$2:$G$2906,'user stories'!$H$2:$H$2906,$A89,'user stories'!$E$2:$E$2907,AP$1,'user stories'!$C$2:$C$2906,"accepted")</f>
        <v>#VALUE!</v>
      </c>
      <c r="AQ89" t="e">
        <f>SUMIFS('user stories'!$G$2:$G$2906,'user stories'!$H$2:$H$2906,$A89,'user stories'!$E$2:$E$2907,AQ$1,'user stories'!$C$2:$C$2906,"accepted")</f>
        <v>#VALUE!</v>
      </c>
      <c r="AR89" t="e">
        <f>SUMIFS('user stories'!$G$2:$G$2906,'user stories'!$H$2:$H$2906,$A89,'user stories'!$E$2:$E$2907,AR$1,'user stories'!$C$2:$C$2906,"accepted")</f>
        <v>#VALUE!</v>
      </c>
      <c r="AS89" t="e">
        <f>SUMIFS('user stories'!$G$2:$G$2906,'user stories'!$H$2:$H$2906,$A89,'user stories'!$E$2:$E$2907,AS$1,'user stories'!$C$2:$C$2906,"accepted")</f>
        <v>#VALUE!</v>
      </c>
      <c r="AT89" t="e">
        <f>SUMIFS('user stories'!$G$2:$G$2906,'user stories'!$H$2:$H$2906,$A89,'user stories'!$E$2:$E$2907,AT$1,'user stories'!$C$2:$C$2906,"accepted")</f>
        <v>#VALUE!</v>
      </c>
      <c r="AU89" t="e">
        <f>SUMIFS('user stories'!$G$2:$G$2906,'user stories'!$H$2:$H$2906,$A89,'user stories'!$E$2:$E$2907,AU$1,'user stories'!$C$2:$C$2906,"accepted")</f>
        <v>#VALUE!</v>
      </c>
      <c r="AV89" t="e">
        <f>SUMIFS('user stories'!$G$2:$G$2906,'user stories'!$H$2:$H$2906,$A89,'user stories'!$E$2:$E$2907,AV$1,'user stories'!$C$2:$C$2906,"accepted")</f>
        <v>#VALUE!</v>
      </c>
      <c r="AW89" t="e">
        <f>SUMIFS('user stories'!$G$2:$G$2906,'user stories'!$H$2:$H$2906,$A89,'user stories'!$E$2:$E$2907,AW$1,'user stories'!$C$2:$C$2906,"accepted")</f>
        <v>#VALUE!</v>
      </c>
      <c r="AX89" t="e">
        <f>SUMIFS('user stories'!$G$2:$G$2906,'user stories'!$H$2:$H$2906,$A89,'user stories'!$E$2:$E$2907,AX$1,'user stories'!$C$2:$C$2906,"accepted")</f>
        <v>#VALUE!</v>
      </c>
      <c r="AY89" t="e">
        <f>SUMIFS('user stories'!$G$2:$G$2906,'user stories'!$H$2:$H$2906,$A89,'user stories'!$E$2:$E$2907,AY$1,'user stories'!$C$2:$C$2906,"accepted")</f>
        <v>#VALUE!</v>
      </c>
      <c r="AZ89" t="e">
        <f>SUMIFS('user stories'!$G$2:$G$2906,'user stories'!$H$2:$H$2906,$A89,'user stories'!$E$2:$E$2907,AZ$1,'user stories'!$C$2:$C$2906,"accepted")</f>
        <v>#VALUE!</v>
      </c>
      <c r="BA89" t="e">
        <f>SUMIFS('user stories'!$G$2:$G$2906,'user stories'!$H$2:$H$2906,$A89,'user stories'!$E$2:$E$2907,BA$1,'user stories'!$C$2:$C$2906,"accepted")</f>
        <v>#VALUE!</v>
      </c>
      <c r="BB89" t="e">
        <f>SUMIFS('user stories'!$G$2:$G$2906,'user stories'!$H$2:$H$2906,$A89,'user stories'!$E$2:$E$2907,BB$1,'user stories'!$C$2:$C$2906,"accepted")</f>
        <v>#VALUE!</v>
      </c>
      <c r="BC89" t="e">
        <f>SUMIFS('user stories'!$G$2:$G$2906,'user stories'!$H$2:$H$2906,$A89,'user stories'!$E$2:$E$2907,BC$1,'user stories'!$C$2:$C$2906,"accepted")</f>
        <v>#VALUE!</v>
      </c>
      <c r="BD89" s="3" t="e">
        <f t="shared" si="1"/>
        <v>#VALUE!</v>
      </c>
    </row>
    <row r="90" spans="1:56">
      <c r="A90" t="s">
        <v>729</v>
      </c>
      <c r="M90" t="e">
        <f>SUMIFS('user stories'!$G$2:$G$2906,'user stories'!$H$2:$H$2906,$A90,'user stories'!$E$2:$E$2907,M$1,'user stories'!$C$2:$C$2906,"accepted")</f>
        <v>#VALUE!</v>
      </c>
      <c r="N90" t="e">
        <f>SUMIFS('user stories'!$G$2:$G$2906,'user stories'!$H$2:$H$2906,$A90,'user stories'!$E$2:$E$2907,N$1,'user stories'!$C$2:$C$2906,"accepted")</f>
        <v>#VALUE!</v>
      </c>
      <c r="O90" t="e">
        <f>SUMIFS('user stories'!$G$2:$G$2906,'user stories'!$H$2:$H$2906,$A90,'user stories'!$E$2:$E$2907,O$1,'user stories'!$C$2:$C$2906,"accepted")</f>
        <v>#VALUE!</v>
      </c>
      <c r="P90" t="e">
        <f>SUMIFS('user stories'!$G$2:$G$2906,'user stories'!$H$2:$H$2906,$A90,'user stories'!$E$2:$E$2907,P$1,'user stories'!$C$2:$C$2906,"accepted")</f>
        <v>#VALUE!</v>
      </c>
      <c r="Q90" t="e">
        <f>SUMIFS('user stories'!$G$2:$G$2906,'user stories'!$H$2:$H$2906,$A90,'user stories'!$E$2:$E$2907,Q$1,'user stories'!$C$2:$C$2906,"accepted")</f>
        <v>#VALUE!</v>
      </c>
      <c r="R90" t="e">
        <f>SUMIFS('user stories'!$G$2:$G$2906,'user stories'!$H$2:$H$2906,$A90,'user stories'!$E$2:$E$2907,R$1,'user stories'!$C$2:$C$2906,"accepted")</f>
        <v>#VALUE!</v>
      </c>
      <c r="S90" t="e">
        <f>SUMIFS('user stories'!$G$2:$G$2906,'user stories'!$H$2:$H$2906,$A90,'user stories'!$E$2:$E$2907,S$1,'user stories'!$C$2:$C$2906,"accepted")</f>
        <v>#VALUE!</v>
      </c>
      <c r="T90" t="e">
        <f>SUMIFS('user stories'!$G$2:$G$2906,'user stories'!$H$2:$H$2906,$A90,'user stories'!$E$2:$E$2907,T$1,'user stories'!$C$2:$C$2906,"accepted")</f>
        <v>#VALUE!</v>
      </c>
      <c r="U90" t="e">
        <f>SUMIFS('user stories'!$G$2:$G$2906,'user stories'!$H$2:$H$2906,$A90,'user stories'!$E$2:$E$2907,U$1,'user stories'!$C$2:$C$2906,"accepted")</f>
        <v>#VALUE!</v>
      </c>
      <c r="V90" t="e">
        <f>SUMIFS('user stories'!$G$2:$G$2906,'user stories'!$H$2:$H$2906,$A90,'user stories'!$E$2:$E$2907,V$1,'user stories'!$C$2:$C$2906,"accepted")</f>
        <v>#VALUE!</v>
      </c>
      <c r="W90" t="e">
        <f>SUMIFS('user stories'!$G$2:$G$2906,'user stories'!$H$2:$H$2906,$A90,'user stories'!$E$2:$E$2907,W$1,'user stories'!$C$2:$C$2906,"accepted")</f>
        <v>#VALUE!</v>
      </c>
      <c r="X90" t="e">
        <f>SUMIFS('user stories'!$G$2:$G$2906,'user stories'!$H$2:$H$2906,$A90,'user stories'!$E$2:$E$2907,X$1,'user stories'!$C$2:$C$2906,"accepted")</f>
        <v>#VALUE!</v>
      </c>
      <c r="Y90" t="e">
        <f>SUMIFS('user stories'!$G$2:$G$2906,'user stories'!$H$2:$H$2906,$A90,'user stories'!$E$2:$E$2907,Y$1,'user stories'!$C$2:$C$2906,"accepted")</f>
        <v>#VALUE!</v>
      </c>
      <c r="Z90" t="e">
        <f>SUMIFS('user stories'!$G$2:$G$2906,'user stories'!$H$2:$H$2906,$A90,'user stories'!$E$2:$E$2907,Z$1,'user stories'!$C$2:$C$2906,"accepted")</f>
        <v>#VALUE!</v>
      </c>
      <c r="AA90" t="e">
        <f>SUMIFS('user stories'!$G$2:$G$2906,'user stories'!$H$2:$H$2906,$A90,'user stories'!$E$2:$E$2907,AA$1,'user stories'!$C$2:$C$2906,"accepted")</f>
        <v>#VALUE!</v>
      </c>
      <c r="AB90" t="e">
        <f>SUMIFS('user stories'!$G$2:$G$2906,'user stories'!$H$2:$H$2906,$A90,'user stories'!$E$2:$E$2907,AB$1,'user stories'!$C$2:$C$2906,"accepted")</f>
        <v>#VALUE!</v>
      </c>
      <c r="AC90" t="e">
        <f>SUMIFS('user stories'!$G$2:$G$2906,'user stories'!$H$2:$H$2906,$A90,'user stories'!$E$2:$E$2907,AC$1,'user stories'!$C$2:$C$2906,"accepted")</f>
        <v>#VALUE!</v>
      </c>
      <c r="AD90" t="e">
        <f>SUMIFS('user stories'!$G$2:$G$2906,'user stories'!$H$2:$H$2906,$A90,'user stories'!$E$2:$E$2907,AD$1,'user stories'!$C$2:$C$2906,"accepted")</f>
        <v>#VALUE!</v>
      </c>
      <c r="AE90" t="e">
        <f>SUMIFS('user stories'!$G$2:$G$2906,'user stories'!$H$2:$H$2906,$A90,'user stories'!$E$2:$E$2907,AE$1,'user stories'!$C$2:$C$2906,"accepted")</f>
        <v>#VALUE!</v>
      </c>
      <c r="AF90" t="e">
        <f>SUMIFS('user stories'!$G$2:$G$2906,'user stories'!$H$2:$H$2906,$A90,'user stories'!$E$2:$E$2907,AF$1,'user stories'!$C$2:$C$2906,"accepted")</f>
        <v>#VALUE!</v>
      </c>
      <c r="AG90" t="e">
        <f>SUMIFS('user stories'!$G$2:$G$2906,'user stories'!$H$2:$H$2906,$A90,'user stories'!$E$2:$E$2907,AG$1,'user stories'!$C$2:$C$2906,"accepted")</f>
        <v>#VALUE!</v>
      </c>
      <c r="AH90" t="e">
        <f>SUMIFS('user stories'!$G$2:$G$2906,'user stories'!$H$2:$H$2906,$A90,'user stories'!$E$2:$E$2907,AH$1,'user stories'!$C$2:$C$2906,"accepted")</f>
        <v>#VALUE!</v>
      </c>
      <c r="AI90" t="e">
        <f>SUMIFS('user stories'!$G$2:$G$2906,'user stories'!$H$2:$H$2906,$A90,'user stories'!$E$2:$E$2907,AI$1,'user stories'!$C$2:$C$2906,"accepted")</f>
        <v>#VALUE!</v>
      </c>
      <c r="AJ90" t="e">
        <f>SUMIFS('user stories'!$G$2:$G$2906,'user stories'!$H$2:$H$2906,$A90,'user stories'!$E$2:$E$2907,AJ$1,'user stories'!$C$2:$C$2906,"accepted")</f>
        <v>#VALUE!</v>
      </c>
      <c r="AK90" t="e">
        <f>SUMIFS('user stories'!$G$2:$G$2906,'user stories'!$H$2:$H$2906,$A90,'user stories'!$E$2:$E$2907,AK$1,'user stories'!$C$2:$C$2906,"accepted")</f>
        <v>#VALUE!</v>
      </c>
      <c r="AL90" t="e">
        <f>SUMIFS('user stories'!$G$2:$G$2906,'user stories'!$H$2:$H$2906,$A90,'user stories'!$E$2:$E$2907,AL$1,'user stories'!$C$2:$C$2906,"accepted")</f>
        <v>#VALUE!</v>
      </c>
      <c r="AM90" t="e">
        <f>SUMIFS('user stories'!$G$2:$G$2906,'user stories'!$H$2:$H$2906,$A90,'user stories'!$E$2:$E$2907,AM$1,'user stories'!$C$2:$C$2906,"accepted")</f>
        <v>#VALUE!</v>
      </c>
      <c r="AN90" t="e">
        <f>SUMIFS('user stories'!$G$2:$G$2906,'user stories'!$H$2:$H$2906,$A90,'user stories'!$E$2:$E$2907,AN$1,'user stories'!$C$2:$C$2906,"accepted")</f>
        <v>#VALUE!</v>
      </c>
      <c r="AO90" t="e">
        <f>SUMIFS('user stories'!$G$2:$G$2906,'user stories'!$H$2:$H$2906,$A90,'user stories'!$E$2:$E$2907,AO$1,'user stories'!$C$2:$C$2906,"accepted")</f>
        <v>#VALUE!</v>
      </c>
      <c r="AP90" t="e">
        <f>SUMIFS('user stories'!$G$2:$G$2906,'user stories'!$H$2:$H$2906,$A90,'user stories'!$E$2:$E$2907,AP$1,'user stories'!$C$2:$C$2906,"accepted")</f>
        <v>#VALUE!</v>
      </c>
      <c r="AQ90" t="e">
        <f>SUMIFS('user stories'!$G$2:$G$2906,'user stories'!$H$2:$H$2906,$A90,'user stories'!$E$2:$E$2907,AQ$1,'user stories'!$C$2:$C$2906,"accepted")</f>
        <v>#VALUE!</v>
      </c>
      <c r="AR90" t="e">
        <f>SUMIFS('user stories'!$G$2:$G$2906,'user stories'!$H$2:$H$2906,$A90,'user stories'!$E$2:$E$2907,AR$1,'user stories'!$C$2:$C$2906,"accepted")</f>
        <v>#VALUE!</v>
      </c>
      <c r="AS90" t="e">
        <f>SUMIFS('user stories'!$G$2:$G$2906,'user stories'!$H$2:$H$2906,$A90,'user stories'!$E$2:$E$2907,AS$1,'user stories'!$C$2:$C$2906,"accepted")</f>
        <v>#VALUE!</v>
      </c>
      <c r="AT90" t="e">
        <f>SUMIFS('user stories'!$G$2:$G$2906,'user stories'!$H$2:$H$2906,$A90,'user stories'!$E$2:$E$2907,AT$1,'user stories'!$C$2:$C$2906,"accepted")</f>
        <v>#VALUE!</v>
      </c>
      <c r="AU90" t="e">
        <f>SUMIFS('user stories'!$G$2:$G$2906,'user stories'!$H$2:$H$2906,$A90,'user stories'!$E$2:$E$2907,AU$1,'user stories'!$C$2:$C$2906,"accepted")</f>
        <v>#VALUE!</v>
      </c>
      <c r="AV90" t="e">
        <f>SUMIFS('user stories'!$G$2:$G$2906,'user stories'!$H$2:$H$2906,$A90,'user stories'!$E$2:$E$2907,AV$1,'user stories'!$C$2:$C$2906,"accepted")</f>
        <v>#VALUE!</v>
      </c>
      <c r="AW90" t="e">
        <f>SUMIFS('user stories'!$G$2:$G$2906,'user stories'!$H$2:$H$2906,$A90,'user stories'!$E$2:$E$2907,AW$1,'user stories'!$C$2:$C$2906,"accepted")</f>
        <v>#VALUE!</v>
      </c>
      <c r="AX90" t="e">
        <f>SUMIFS('user stories'!$G$2:$G$2906,'user stories'!$H$2:$H$2906,$A90,'user stories'!$E$2:$E$2907,AX$1,'user stories'!$C$2:$C$2906,"accepted")</f>
        <v>#VALUE!</v>
      </c>
      <c r="AY90" t="e">
        <f>SUMIFS('user stories'!$G$2:$G$2906,'user stories'!$H$2:$H$2906,$A90,'user stories'!$E$2:$E$2907,AY$1,'user stories'!$C$2:$C$2906,"accepted")</f>
        <v>#VALUE!</v>
      </c>
      <c r="AZ90" t="e">
        <f>SUMIFS('user stories'!$G$2:$G$2906,'user stories'!$H$2:$H$2906,$A90,'user stories'!$E$2:$E$2907,AZ$1,'user stories'!$C$2:$C$2906,"accepted")</f>
        <v>#VALUE!</v>
      </c>
      <c r="BA90" t="e">
        <f>SUMIFS('user stories'!$G$2:$G$2906,'user stories'!$H$2:$H$2906,$A90,'user stories'!$E$2:$E$2907,BA$1,'user stories'!$C$2:$C$2906,"accepted")</f>
        <v>#VALUE!</v>
      </c>
      <c r="BB90" t="e">
        <f>SUMIFS('user stories'!$G$2:$G$2906,'user stories'!$H$2:$H$2906,$A90,'user stories'!$E$2:$E$2907,BB$1,'user stories'!$C$2:$C$2906,"accepted")</f>
        <v>#VALUE!</v>
      </c>
      <c r="BC90" t="e">
        <f>SUMIFS('user stories'!$G$2:$G$2906,'user stories'!$H$2:$H$2906,$A90,'user stories'!$E$2:$E$2907,BC$1,'user stories'!$C$2:$C$2906,"accepted")</f>
        <v>#VALUE!</v>
      </c>
      <c r="BD90" s="3" t="e">
        <f t="shared" si="1"/>
        <v>#VALUE!</v>
      </c>
    </row>
    <row r="91" spans="1:56">
      <c r="A91" t="s">
        <v>3184</v>
      </c>
      <c r="M91" t="e">
        <f>SUMIFS('user stories'!$G$2:$G$2906,'user stories'!$H$2:$H$2906,$A91,'user stories'!$E$2:$E$2907,M$1,'user stories'!$C$2:$C$2906,"accepted")</f>
        <v>#VALUE!</v>
      </c>
      <c r="N91" t="e">
        <f>SUMIFS('user stories'!$G$2:$G$2906,'user stories'!$H$2:$H$2906,$A91,'user stories'!$E$2:$E$2907,N$1,'user stories'!$C$2:$C$2906,"accepted")</f>
        <v>#VALUE!</v>
      </c>
      <c r="O91" t="e">
        <f>SUMIFS('user stories'!$G$2:$G$2906,'user stories'!$H$2:$H$2906,$A91,'user stories'!$E$2:$E$2907,O$1,'user stories'!$C$2:$C$2906,"accepted")</f>
        <v>#VALUE!</v>
      </c>
      <c r="P91" t="e">
        <f>SUMIFS('user stories'!$G$2:$G$2906,'user stories'!$H$2:$H$2906,$A91,'user stories'!$E$2:$E$2907,P$1,'user stories'!$C$2:$C$2906,"accepted")</f>
        <v>#VALUE!</v>
      </c>
      <c r="Q91" t="e">
        <f>SUMIFS('user stories'!$G$2:$G$2906,'user stories'!$H$2:$H$2906,$A91,'user stories'!$E$2:$E$2907,Q$1,'user stories'!$C$2:$C$2906,"accepted")</f>
        <v>#VALUE!</v>
      </c>
      <c r="R91" t="e">
        <f>SUMIFS('user stories'!$G$2:$G$2906,'user stories'!$H$2:$H$2906,$A91,'user stories'!$E$2:$E$2907,R$1,'user stories'!$C$2:$C$2906,"accepted")</f>
        <v>#VALUE!</v>
      </c>
      <c r="S91" t="e">
        <f>SUMIFS('user stories'!$G$2:$G$2906,'user stories'!$H$2:$H$2906,$A91,'user stories'!$E$2:$E$2907,S$1,'user stories'!$C$2:$C$2906,"accepted")</f>
        <v>#VALUE!</v>
      </c>
      <c r="T91" t="e">
        <f>SUMIFS('user stories'!$G$2:$G$2906,'user stories'!$H$2:$H$2906,$A91,'user stories'!$E$2:$E$2907,T$1,'user stories'!$C$2:$C$2906,"accepted")</f>
        <v>#VALUE!</v>
      </c>
      <c r="U91" t="e">
        <f>SUMIFS('user stories'!$G$2:$G$2906,'user stories'!$H$2:$H$2906,$A91,'user stories'!$E$2:$E$2907,U$1,'user stories'!$C$2:$C$2906,"accepted")</f>
        <v>#VALUE!</v>
      </c>
      <c r="V91" t="e">
        <f>SUMIFS('user stories'!$G$2:$G$2906,'user stories'!$H$2:$H$2906,$A91,'user stories'!$E$2:$E$2907,V$1,'user stories'!$C$2:$C$2906,"accepted")</f>
        <v>#VALUE!</v>
      </c>
      <c r="W91" t="e">
        <f>SUMIFS('user stories'!$G$2:$G$2906,'user stories'!$H$2:$H$2906,$A91,'user stories'!$E$2:$E$2907,W$1,'user stories'!$C$2:$C$2906,"accepted")</f>
        <v>#VALUE!</v>
      </c>
      <c r="X91" t="e">
        <f>SUMIFS('user stories'!$G$2:$G$2906,'user stories'!$H$2:$H$2906,$A91,'user stories'!$E$2:$E$2907,X$1,'user stories'!$C$2:$C$2906,"accepted")</f>
        <v>#VALUE!</v>
      </c>
      <c r="Y91" t="e">
        <f>SUMIFS('user stories'!$G$2:$G$2906,'user stories'!$H$2:$H$2906,$A91,'user stories'!$E$2:$E$2907,Y$1,'user stories'!$C$2:$C$2906,"accepted")</f>
        <v>#VALUE!</v>
      </c>
      <c r="Z91" t="e">
        <f>SUMIFS('user stories'!$G$2:$G$2906,'user stories'!$H$2:$H$2906,$A91,'user stories'!$E$2:$E$2907,Z$1,'user stories'!$C$2:$C$2906,"accepted")</f>
        <v>#VALUE!</v>
      </c>
      <c r="AA91" t="e">
        <f>SUMIFS('user stories'!$G$2:$G$2906,'user stories'!$H$2:$H$2906,$A91,'user stories'!$E$2:$E$2907,AA$1,'user stories'!$C$2:$C$2906,"accepted")</f>
        <v>#VALUE!</v>
      </c>
      <c r="AB91" t="e">
        <f>SUMIFS('user stories'!$G$2:$G$2906,'user stories'!$H$2:$H$2906,$A91,'user stories'!$E$2:$E$2907,AB$1,'user stories'!$C$2:$C$2906,"accepted")</f>
        <v>#VALUE!</v>
      </c>
      <c r="AC91" t="e">
        <f>SUMIFS('user stories'!$G$2:$G$2906,'user stories'!$H$2:$H$2906,$A91,'user stories'!$E$2:$E$2907,AC$1,'user stories'!$C$2:$C$2906,"accepted")</f>
        <v>#VALUE!</v>
      </c>
      <c r="AD91" t="e">
        <f>SUMIFS('user stories'!$G$2:$G$2906,'user stories'!$H$2:$H$2906,$A91,'user stories'!$E$2:$E$2907,AD$1,'user stories'!$C$2:$C$2906,"accepted")</f>
        <v>#VALUE!</v>
      </c>
      <c r="AE91" t="e">
        <f>SUMIFS('user stories'!$G$2:$G$2906,'user stories'!$H$2:$H$2906,$A91,'user stories'!$E$2:$E$2907,AE$1,'user stories'!$C$2:$C$2906,"accepted")</f>
        <v>#VALUE!</v>
      </c>
      <c r="AF91" t="e">
        <f>SUMIFS('user stories'!$G$2:$G$2906,'user stories'!$H$2:$H$2906,$A91,'user stories'!$E$2:$E$2907,AF$1,'user stories'!$C$2:$C$2906,"accepted")</f>
        <v>#VALUE!</v>
      </c>
      <c r="AG91" t="e">
        <f>SUMIFS('user stories'!$G$2:$G$2906,'user stories'!$H$2:$H$2906,$A91,'user stories'!$E$2:$E$2907,AG$1,'user stories'!$C$2:$C$2906,"accepted")</f>
        <v>#VALUE!</v>
      </c>
      <c r="AH91" t="e">
        <f>SUMIFS('user stories'!$G$2:$G$2906,'user stories'!$H$2:$H$2906,$A91,'user stories'!$E$2:$E$2907,AH$1,'user stories'!$C$2:$C$2906,"accepted")</f>
        <v>#VALUE!</v>
      </c>
      <c r="AI91" t="e">
        <f>SUMIFS('user stories'!$G$2:$G$2906,'user stories'!$H$2:$H$2906,$A91,'user stories'!$E$2:$E$2907,AI$1,'user stories'!$C$2:$C$2906,"accepted")</f>
        <v>#VALUE!</v>
      </c>
      <c r="AJ91" t="e">
        <f>SUMIFS('user stories'!$G$2:$G$2906,'user stories'!$H$2:$H$2906,$A91,'user stories'!$E$2:$E$2907,AJ$1,'user stories'!$C$2:$C$2906,"accepted")</f>
        <v>#VALUE!</v>
      </c>
      <c r="AK91" t="e">
        <f>SUMIFS('user stories'!$G$2:$G$2906,'user stories'!$H$2:$H$2906,$A91,'user stories'!$E$2:$E$2907,AK$1,'user stories'!$C$2:$C$2906,"accepted")</f>
        <v>#VALUE!</v>
      </c>
      <c r="AL91" t="e">
        <f>SUMIFS('user stories'!$G$2:$G$2906,'user stories'!$H$2:$H$2906,$A91,'user stories'!$E$2:$E$2907,AL$1,'user stories'!$C$2:$C$2906,"accepted")</f>
        <v>#VALUE!</v>
      </c>
      <c r="AM91" t="e">
        <f>SUMIFS('user stories'!$G$2:$G$2906,'user stories'!$H$2:$H$2906,$A91,'user stories'!$E$2:$E$2907,AM$1,'user stories'!$C$2:$C$2906,"accepted")</f>
        <v>#VALUE!</v>
      </c>
      <c r="AN91" t="e">
        <f>SUMIFS('user stories'!$G$2:$G$2906,'user stories'!$H$2:$H$2906,$A91,'user stories'!$E$2:$E$2907,AN$1,'user stories'!$C$2:$C$2906,"accepted")</f>
        <v>#VALUE!</v>
      </c>
      <c r="AO91" t="e">
        <f>SUMIFS('user stories'!$G$2:$G$2906,'user stories'!$H$2:$H$2906,$A91,'user stories'!$E$2:$E$2907,AO$1,'user stories'!$C$2:$C$2906,"accepted")</f>
        <v>#VALUE!</v>
      </c>
      <c r="AP91" t="e">
        <f>SUMIFS('user stories'!$G$2:$G$2906,'user stories'!$H$2:$H$2906,$A91,'user stories'!$E$2:$E$2907,AP$1,'user stories'!$C$2:$C$2906,"accepted")</f>
        <v>#VALUE!</v>
      </c>
      <c r="AQ91" t="e">
        <f>SUMIFS('user stories'!$G$2:$G$2906,'user stories'!$H$2:$H$2906,$A91,'user stories'!$E$2:$E$2907,AQ$1,'user stories'!$C$2:$C$2906,"accepted")</f>
        <v>#VALUE!</v>
      </c>
      <c r="AR91" t="e">
        <f>SUMIFS('user stories'!$G$2:$G$2906,'user stories'!$H$2:$H$2906,$A91,'user stories'!$E$2:$E$2907,AR$1,'user stories'!$C$2:$C$2906,"accepted")</f>
        <v>#VALUE!</v>
      </c>
      <c r="AS91" t="e">
        <f>SUMIFS('user stories'!$G$2:$G$2906,'user stories'!$H$2:$H$2906,$A91,'user stories'!$E$2:$E$2907,AS$1,'user stories'!$C$2:$C$2906,"accepted")</f>
        <v>#VALUE!</v>
      </c>
      <c r="AT91" t="e">
        <f>SUMIFS('user stories'!$G$2:$G$2906,'user stories'!$H$2:$H$2906,$A91,'user stories'!$E$2:$E$2907,AT$1,'user stories'!$C$2:$C$2906,"accepted")</f>
        <v>#VALUE!</v>
      </c>
      <c r="AU91" t="e">
        <f>SUMIFS('user stories'!$G$2:$G$2906,'user stories'!$H$2:$H$2906,$A91,'user stories'!$E$2:$E$2907,AU$1,'user stories'!$C$2:$C$2906,"accepted")</f>
        <v>#VALUE!</v>
      </c>
      <c r="AV91" t="e">
        <f>SUMIFS('user stories'!$G$2:$G$2906,'user stories'!$H$2:$H$2906,$A91,'user stories'!$E$2:$E$2907,AV$1,'user stories'!$C$2:$C$2906,"accepted")</f>
        <v>#VALUE!</v>
      </c>
      <c r="AW91" t="e">
        <f>SUMIFS('user stories'!$G$2:$G$2906,'user stories'!$H$2:$H$2906,$A91,'user stories'!$E$2:$E$2907,AW$1,'user stories'!$C$2:$C$2906,"accepted")</f>
        <v>#VALUE!</v>
      </c>
      <c r="AX91" t="e">
        <f>SUMIFS('user stories'!$G$2:$G$2906,'user stories'!$H$2:$H$2906,$A91,'user stories'!$E$2:$E$2907,AX$1,'user stories'!$C$2:$C$2906,"accepted")</f>
        <v>#VALUE!</v>
      </c>
      <c r="AY91" t="e">
        <f>SUMIFS('user stories'!$G$2:$G$2906,'user stories'!$H$2:$H$2906,$A91,'user stories'!$E$2:$E$2907,AY$1,'user stories'!$C$2:$C$2906,"accepted")</f>
        <v>#VALUE!</v>
      </c>
      <c r="AZ91" t="e">
        <f>SUMIFS('user stories'!$G$2:$G$2906,'user stories'!$H$2:$H$2906,$A91,'user stories'!$E$2:$E$2907,AZ$1,'user stories'!$C$2:$C$2906,"accepted")</f>
        <v>#VALUE!</v>
      </c>
      <c r="BA91" t="e">
        <f>SUMIFS('user stories'!$G$2:$G$2906,'user stories'!$H$2:$H$2906,$A91,'user stories'!$E$2:$E$2907,BA$1,'user stories'!$C$2:$C$2906,"accepted")</f>
        <v>#VALUE!</v>
      </c>
      <c r="BB91" t="e">
        <f>SUMIFS('user stories'!$G$2:$G$2906,'user stories'!$H$2:$H$2906,$A91,'user stories'!$E$2:$E$2907,BB$1,'user stories'!$C$2:$C$2906,"accepted")</f>
        <v>#VALUE!</v>
      </c>
      <c r="BC91" t="e">
        <f>SUMIFS('user stories'!$G$2:$G$2906,'user stories'!$H$2:$H$2906,$A91,'user stories'!$E$2:$E$2907,BC$1,'user stories'!$C$2:$C$2906,"accepted")</f>
        <v>#VALUE!</v>
      </c>
      <c r="BD91" s="3" t="e">
        <f t="shared" si="1"/>
        <v>#VALUE!</v>
      </c>
    </row>
    <row r="92" spans="1:56">
      <c r="A92" t="s">
        <v>1028</v>
      </c>
      <c r="M92" t="e">
        <f>SUMIFS('user stories'!$G$2:$G$2906,'user stories'!$H$2:$H$2906,$A92,'user stories'!$E$2:$E$2907,M$1,'user stories'!$C$2:$C$2906,"accepted")</f>
        <v>#VALUE!</v>
      </c>
      <c r="N92" t="e">
        <f>SUMIFS('user stories'!$G$2:$G$2906,'user stories'!$H$2:$H$2906,$A92,'user stories'!$E$2:$E$2907,N$1,'user stories'!$C$2:$C$2906,"accepted")</f>
        <v>#VALUE!</v>
      </c>
      <c r="O92" t="e">
        <f>SUMIFS('user stories'!$G$2:$G$2906,'user stories'!$H$2:$H$2906,$A92,'user stories'!$E$2:$E$2907,O$1,'user stories'!$C$2:$C$2906,"accepted")</f>
        <v>#VALUE!</v>
      </c>
      <c r="P92" t="e">
        <f>SUMIFS('user stories'!$G$2:$G$2906,'user stories'!$H$2:$H$2906,$A92,'user stories'!$E$2:$E$2907,P$1,'user stories'!$C$2:$C$2906,"accepted")</f>
        <v>#VALUE!</v>
      </c>
      <c r="Q92" t="e">
        <f>SUMIFS('user stories'!$G$2:$G$2906,'user stories'!$H$2:$H$2906,$A92,'user stories'!$E$2:$E$2907,Q$1,'user stories'!$C$2:$C$2906,"accepted")</f>
        <v>#VALUE!</v>
      </c>
      <c r="R92" t="e">
        <f>SUMIFS('user stories'!$G$2:$G$2906,'user stories'!$H$2:$H$2906,$A92,'user stories'!$E$2:$E$2907,R$1,'user stories'!$C$2:$C$2906,"accepted")</f>
        <v>#VALUE!</v>
      </c>
      <c r="S92" t="e">
        <f>SUMIFS('user stories'!$G$2:$G$2906,'user stories'!$H$2:$H$2906,$A92,'user stories'!$E$2:$E$2907,S$1,'user stories'!$C$2:$C$2906,"accepted")</f>
        <v>#VALUE!</v>
      </c>
      <c r="T92" t="e">
        <f>SUMIFS('user stories'!$G$2:$G$2906,'user stories'!$H$2:$H$2906,$A92,'user stories'!$E$2:$E$2907,T$1,'user stories'!$C$2:$C$2906,"accepted")</f>
        <v>#VALUE!</v>
      </c>
      <c r="U92" t="e">
        <f>SUMIFS('user stories'!$G$2:$G$2906,'user stories'!$H$2:$H$2906,$A92,'user stories'!$E$2:$E$2907,U$1,'user stories'!$C$2:$C$2906,"accepted")</f>
        <v>#VALUE!</v>
      </c>
      <c r="V92" t="e">
        <f>SUMIFS('user stories'!$G$2:$G$2906,'user stories'!$H$2:$H$2906,$A92,'user stories'!$E$2:$E$2907,V$1,'user stories'!$C$2:$C$2906,"accepted")</f>
        <v>#VALUE!</v>
      </c>
      <c r="W92" t="e">
        <f>SUMIFS('user stories'!$G$2:$G$2906,'user stories'!$H$2:$H$2906,$A92,'user stories'!$E$2:$E$2907,W$1,'user stories'!$C$2:$C$2906,"accepted")</f>
        <v>#VALUE!</v>
      </c>
      <c r="X92" t="e">
        <f>SUMIFS('user stories'!$G$2:$G$2906,'user stories'!$H$2:$H$2906,$A92,'user stories'!$E$2:$E$2907,X$1,'user stories'!$C$2:$C$2906,"accepted")</f>
        <v>#VALUE!</v>
      </c>
      <c r="Y92" t="e">
        <f>SUMIFS('user stories'!$G$2:$G$2906,'user stories'!$H$2:$H$2906,$A92,'user stories'!$E$2:$E$2907,Y$1,'user stories'!$C$2:$C$2906,"accepted")</f>
        <v>#VALUE!</v>
      </c>
      <c r="Z92" t="e">
        <f>SUMIFS('user stories'!$G$2:$G$2906,'user stories'!$H$2:$H$2906,$A92,'user stories'!$E$2:$E$2907,Z$1,'user stories'!$C$2:$C$2906,"accepted")</f>
        <v>#VALUE!</v>
      </c>
      <c r="AA92" t="e">
        <f>SUMIFS('user stories'!$G$2:$G$2906,'user stories'!$H$2:$H$2906,$A92,'user stories'!$E$2:$E$2907,AA$1,'user stories'!$C$2:$C$2906,"accepted")</f>
        <v>#VALUE!</v>
      </c>
      <c r="AB92" t="e">
        <f>SUMIFS('user stories'!$G$2:$G$2906,'user stories'!$H$2:$H$2906,$A92,'user stories'!$E$2:$E$2907,AB$1,'user stories'!$C$2:$C$2906,"accepted")</f>
        <v>#VALUE!</v>
      </c>
      <c r="AC92" t="e">
        <f>SUMIFS('user stories'!$G$2:$G$2906,'user stories'!$H$2:$H$2906,$A92,'user stories'!$E$2:$E$2907,AC$1,'user stories'!$C$2:$C$2906,"accepted")</f>
        <v>#VALUE!</v>
      </c>
      <c r="AD92" t="e">
        <f>SUMIFS('user stories'!$G$2:$G$2906,'user stories'!$H$2:$H$2906,$A92,'user stories'!$E$2:$E$2907,AD$1,'user stories'!$C$2:$C$2906,"accepted")</f>
        <v>#VALUE!</v>
      </c>
      <c r="AE92" t="e">
        <f>SUMIFS('user stories'!$G$2:$G$2906,'user stories'!$H$2:$H$2906,$A92,'user stories'!$E$2:$E$2907,AE$1,'user stories'!$C$2:$C$2906,"accepted")</f>
        <v>#VALUE!</v>
      </c>
      <c r="AF92" t="e">
        <f>SUMIFS('user stories'!$G$2:$G$2906,'user stories'!$H$2:$H$2906,$A92,'user stories'!$E$2:$E$2907,AF$1,'user stories'!$C$2:$C$2906,"accepted")</f>
        <v>#VALUE!</v>
      </c>
      <c r="AG92" t="e">
        <f>SUMIFS('user stories'!$G$2:$G$2906,'user stories'!$H$2:$H$2906,$A92,'user stories'!$E$2:$E$2907,AG$1,'user stories'!$C$2:$C$2906,"accepted")</f>
        <v>#VALUE!</v>
      </c>
      <c r="AH92" t="e">
        <f>SUMIFS('user stories'!$G$2:$G$2906,'user stories'!$H$2:$H$2906,$A92,'user stories'!$E$2:$E$2907,AH$1,'user stories'!$C$2:$C$2906,"accepted")</f>
        <v>#VALUE!</v>
      </c>
      <c r="AI92" t="e">
        <f>SUMIFS('user stories'!$G$2:$G$2906,'user stories'!$H$2:$H$2906,$A92,'user stories'!$E$2:$E$2907,AI$1,'user stories'!$C$2:$C$2906,"accepted")</f>
        <v>#VALUE!</v>
      </c>
      <c r="AJ92" t="e">
        <f>SUMIFS('user stories'!$G$2:$G$2906,'user stories'!$H$2:$H$2906,$A92,'user stories'!$E$2:$E$2907,AJ$1,'user stories'!$C$2:$C$2906,"accepted")</f>
        <v>#VALUE!</v>
      </c>
      <c r="AK92" t="e">
        <f>SUMIFS('user stories'!$G$2:$G$2906,'user stories'!$H$2:$H$2906,$A92,'user stories'!$E$2:$E$2907,AK$1,'user stories'!$C$2:$C$2906,"accepted")</f>
        <v>#VALUE!</v>
      </c>
      <c r="AL92" t="e">
        <f>SUMIFS('user stories'!$G$2:$G$2906,'user stories'!$H$2:$H$2906,$A92,'user stories'!$E$2:$E$2907,AL$1,'user stories'!$C$2:$C$2906,"accepted")</f>
        <v>#VALUE!</v>
      </c>
      <c r="AM92" t="e">
        <f>SUMIFS('user stories'!$G$2:$G$2906,'user stories'!$H$2:$H$2906,$A92,'user stories'!$E$2:$E$2907,AM$1,'user stories'!$C$2:$C$2906,"accepted")</f>
        <v>#VALUE!</v>
      </c>
      <c r="AN92" t="e">
        <f>SUMIFS('user stories'!$G$2:$G$2906,'user stories'!$H$2:$H$2906,$A92,'user stories'!$E$2:$E$2907,AN$1,'user stories'!$C$2:$C$2906,"accepted")</f>
        <v>#VALUE!</v>
      </c>
      <c r="AO92" t="e">
        <f>SUMIFS('user stories'!$G$2:$G$2906,'user stories'!$H$2:$H$2906,$A92,'user stories'!$E$2:$E$2907,AO$1,'user stories'!$C$2:$C$2906,"accepted")</f>
        <v>#VALUE!</v>
      </c>
      <c r="AP92" t="e">
        <f>SUMIFS('user stories'!$G$2:$G$2906,'user stories'!$H$2:$H$2906,$A92,'user stories'!$E$2:$E$2907,AP$1,'user stories'!$C$2:$C$2906,"accepted")</f>
        <v>#VALUE!</v>
      </c>
      <c r="AQ92" t="e">
        <f>SUMIFS('user stories'!$G$2:$G$2906,'user stories'!$H$2:$H$2906,$A92,'user stories'!$E$2:$E$2907,AQ$1,'user stories'!$C$2:$C$2906,"accepted")</f>
        <v>#VALUE!</v>
      </c>
      <c r="AR92" t="e">
        <f>SUMIFS('user stories'!$G$2:$G$2906,'user stories'!$H$2:$H$2906,$A92,'user stories'!$E$2:$E$2907,AR$1,'user stories'!$C$2:$C$2906,"accepted")</f>
        <v>#VALUE!</v>
      </c>
      <c r="AS92" t="e">
        <f>SUMIFS('user stories'!$G$2:$G$2906,'user stories'!$H$2:$H$2906,$A92,'user stories'!$E$2:$E$2907,AS$1,'user stories'!$C$2:$C$2906,"accepted")</f>
        <v>#VALUE!</v>
      </c>
      <c r="AT92" t="e">
        <f>SUMIFS('user stories'!$G$2:$G$2906,'user stories'!$H$2:$H$2906,$A92,'user stories'!$E$2:$E$2907,AT$1,'user stories'!$C$2:$C$2906,"accepted")</f>
        <v>#VALUE!</v>
      </c>
      <c r="AU92" t="e">
        <f>SUMIFS('user stories'!$G$2:$G$2906,'user stories'!$H$2:$H$2906,$A92,'user stories'!$E$2:$E$2907,AU$1,'user stories'!$C$2:$C$2906,"accepted")</f>
        <v>#VALUE!</v>
      </c>
      <c r="AV92" t="e">
        <f>SUMIFS('user stories'!$G$2:$G$2906,'user stories'!$H$2:$H$2906,$A92,'user stories'!$E$2:$E$2907,AV$1,'user stories'!$C$2:$C$2906,"accepted")</f>
        <v>#VALUE!</v>
      </c>
      <c r="AW92" t="e">
        <f>SUMIFS('user stories'!$G$2:$G$2906,'user stories'!$H$2:$H$2906,$A92,'user stories'!$E$2:$E$2907,AW$1,'user stories'!$C$2:$C$2906,"accepted")</f>
        <v>#VALUE!</v>
      </c>
      <c r="AX92" t="e">
        <f>SUMIFS('user stories'!$G$2:$G$2906,'user stories'!$H$2:$H$2906,$A92,'user stories'!$E$2:$E$2907,AX$1,'user stories'!$C$2:$C$2906,"accepted")</f>
        <v>#VALUE!</v>
      </c>
      <c r="AY92" t="e">
        <f>SUMIFS('user stories'!$G$2:$G$2906,'user stories'!$H$2:$H$2906,$A92,'user stories'!$E$2:$E$2907,AY$1,'user stories'!$C$2:$C$2906,"accepted")</f>
        <v>#VALUE!</v>
      </c>
      <c r="AZ92" t="e">
        <f>SUMIFS('user stories'!$G$2:$G$2906,'user stories'!$H$2:$H$2906,$A92,'user stories'!$E$2:$E$2907,AZ$1,'user stories'!$C$2:$C$2906,"accepted")</f>
        <v>#VALUE!</v>
      </c>
      <c r="BA92" t="e">
        <f>SUMIFS('user stories'!$G$2:$G$2906,'user stories'!$H$2:$H$2906,$A92,'user stories'!$E$2:$E$2907,BA$1,'user stories'!$C$2:$C$2906,"accepted")</f>
        <v>#VALUE!</v>
      </c>
      <c r="BB92" t="e">
        <f>SUMIFS('user stories'!$G$2:$G$2906,'user stories'!$H$2:$H$2906,$A92,'user stories'!$E$2:$E$2907,BB$1,'user stories'!$C$2:$C$2906,"accepted")</f>
        <v>#VALUE!</v>
      </c>
      <c r="BC92" t="e">
        <f>SUMIFS('user stories'!$G$2:$G$2906,'user stories'!$H$2:$H$2906,$A92,'user stories'!$E$2:$E$2907,BC$1,'user stories'!$C$2:$C$2906,"accepted")</f>
        <v>#VALUE!</v>
      </c>
      <c r="BD92" s="3" t="e">
        <f t="shared" si="1"/>
        <v>#VALUE!</v>
      </c>
    </row>
    <row r="93" spans="1:56">
      <c r="A93" t="s">
        <v>276</v>
      </c>
      <c r="M93" t="e">
        <f>SUMIFS('user stories'!$G$2:$G$2906,'user stories'!$H$2:$H$2906,$A93,'user stories'!$E$2:$E$2907,M$1,'user stories'!$C$2:$C$2906,"accepted")</f>
        <v>#VALUE!</v>
      </c>
      <c r="N93" t="e">
        <f>SUMIFS('user stories'!$G$2:$G$2906,'user stories'!$H$2:$H$2906,$A93,'user stories'!$E$2:$E$2907,N$1,'user stories'!$C$2:$C$2906,"accepted")</f>
        <v>#VALUE!</v>
      </c>
      <c r="O93" t="e">
        <f>SUMIFS('user stories'!$G$2:$G$2906,'user stories'!$H$2:$H$2906,$A93,'user stories'!$E$2:$E$2907,O$1,'user stories'!$C$2:$C$2906,"accepted")</f>
        <v>#VALUE!</v>
      </c>
      <c r="P93" t="e">
        <f>SUMIFS('user stories'!$G$2:$G$2906,'user stories'!$H$2:$H$2906,$A93,'user stories'!$E$2:$E$2907,P$1,'user stories'!$C$2:$C$2906,"accepted")</f>
        <v>#VALUE!</v>
      </c>
      <c r="Q93" t="e">
        <f>SUMIFS('user stories'!$G$2:$G$2906,'user stories'!$H$2:$H$2906,$A93,'user stories'!$E$2:$E$2907,Q$1,'user stories'!$C$2:$C$2906,"accepted")</f>
        <v>#VALUE!</v>
      </c>
      <c r="R93" t="e">
        <f>SUMIFS('user stories'!$G$2:$G$2906,'user stories'!$H$2:$H$2906,$A93,'user stories'!$E$2:$E$2907,R$1,'user stories'!$C$2:$C$2906,"accepted")</f>
        <v>#VALUE!</v>
      </c>
      <c r="S93" t="e">
        <f>SUMIFS('user stories'!$G$2:$G$2906,'user stories'!$H$2:$H$2906,$A93,'user stories'!$E$2:$E$2907,S$1,'user stories'!$C$2:$C$2906,"accepted")</f>
        <v>#VALUE!</v>
      </c>
      <c r="T93" t="e">
        <f>SUMIFS('user stories'!$G$2:$G$2906,'user stories'!$H$2:$H$2906,$A93,'user stories'!$E$2:$E$2907,T$1,'user stories'!$C$2:$C$2906,"accepted")</f>
        <v>#VALUE!</v>
      </c>
      <c r="U93" t="e">
        <f>SUMIFS('user stories'!$G$2:$G$2906,'user stories'!$H$2:$H$2906,$A93,'user stories'!$E$2:$E$2907,U$1,'user stories'!$C$2:$C$2906,"accepted")</f>
        <v>#VALUE!</v>
      </c>
      <c r="V93" t="e">
        <f>SUMIFS('user stories'!$G$2:$G$2906,'user stories'!$H$2:$H$2906,$A93,'user stories'!$E$2:$E$2907,V$1,'user stories'!$C$2:$C$2906,"accepted")</f>
        <v>#VALUE!</v>
      </c>
      <c r="W93" t="e">
        <f>SUMIFS('user stories'!$G$2:$G$2906,'user stories'!$H$2:$H$2906,$A93,'user stories'!$E$2:$E$2907,W$1,'user stories'!$C$2:$C$2906,"accepted")</f>
        <v>#VALUE!</v>
      </c>
      <c r="X93" t="e">
        <f>SUMIFS('user stories'!$G$2:$G$2906,'user stories'!$H$2:$H$2906,$A93,'user stories'!$E$2:$E$2907,X$1,'user stories'!$C$2:$C$2906,"accepted")</f>
        <v>#VALUE!</v>
      </c>
      <c r="Y93" t="e">
        <f>SUMIFS('user stories'!$G$2:$G$2906,'user stories'!$H$2:$H$2906,$A93,'user stories'!$E$2:$E$2907,Y$1,'user stories'!$C$2:$C$2906,"accepted")</f>
        <v>#VALUE!</v>
      </c>
      <c r="Z93" t="e">
        <f>SUMIFS('user stories'!$G$2:$G$2906,'user stories'!$H$2:$H$2906,$A93,'user stories'!$E$2:$E$2907,Z$1,'user stories'!$C$2:$C$2906,"accepted")</f>
        <v>#VALUE!</v>
      </c>
      <c r="AA93" t="e">
        <f>SUMIFS('user stories'!$G$2:$G$2906,'user stories'!$H$2:$H$2906,$A93,'user stories'!$E$2:$E$2907,AA$1,'user stories'!$C$2:$C$2906,"accepted")</f>
        <v>#VALUE!</v>
      </c>
      <c r="AB93" t="e">
        <f>SUMIFS('user stories'!$G$2:$G$2906,'user stories'!$H$2:$H$2906,$A93,'user stories'!$E$2:$E$2907,AB$1,'user stories'!$C$2:$C$2906,"accepted")</f>
        <v>#VALUE!</v>
      </c>
      <c r="AC93" t="e">
        <f>SUMIFS('user stories'!$G$2:$G$2906,'user stories'!$H$2:$H$2906,$A93,'user stories'!$E$2:$E$2907,AC$1,'user stories'!$C$2:$C$2906,"accepted")</f>
        <v>#VALUE!</v>
      </c>
      <c r="AD93" t="e">
        <f>SUMIFS('user stories'!$G$2:$G$2906,'user stories'!$H$2:$H$2906,$A93,'user stories'!$E$2:$E$2907,AD$1,'user stories'!$C$2:$C$2906,"accepted")</f>
        <v>#VALUE!</v>
      </c>
      <c r="AE93" t="e">
        <f>SUMIFS('user stories'!$G$2:$G$2906,'user stories'!$H$2:$H$2906,$A93,'user stories'!$E$2:$E$2907,AE$1,'user stories'!$C$2:$C$2906,"accepted")</f>
        <v>#VALUE!</v>
      </c>
      <c r="AF93" t="e">
        <f>SUMIFS('user stories'!$G$2:$G$2906,'user stories'!$H$2:$H$2906,$A93,'user stories'!$E$2:$E$2907,AF$1,'user stories'!$C$2:$C$2906,"accepted")</f>
        <v>#VALUE!</v>
      </c>
      <c r="AG93" t="e">
        <f>SUMIFS('user stories'!$G$2:$G$2906,'user stories'!$H$2:$H$2906,$A93,'user stories'!$E$2:$E$2907,AG$1,'user stories'!$C$2:$C$2906,"accepted")</f>
        <v>#VALUE!</v>
      </c>
      <c r="AH93" t="e">
        <f>SUMIFS('user stories'!$G$2:$G$2906,'user stories'!$H$2:$H$2906,$A93,'user stories'!$E$2:$E$2907,AH$1,'user stories'!$C$2:$C$2906,"accepted")</f>
        <v>#VALUE!</v>
      </c>
      <c r="AI93" t="e">
        <f>SUMIFS('user stories'!$G$2:$G$2906,'user stories'!$H$2:$H$2906,$A93,'user stories'!$E$2:$E$2907,AI$1,'user stories'!$C$2:$C$2906,"accepted")</f>
        <v>#VALUE!</v>
      </c>
      <c r="AJ93" t="e">
        <f>SUMIFS('user stories'!$G$2:$G$2906,'user stories'!$H$2:$H$2906,$A93,'user stories'!$E$2:$E$2907,AJ$1,'user stories'!$C$2:$C$2906,"accepted")</f>
        <v>#VALUE!</v>
      </c>
      <c r="AK93" t="e">
        <f>SUMIFS('user stories'!$G$2:$G$2906,'user stories'!$H$2:$H$2906,$A93,'user stories'!$E$2:$E$2907,AK$1,'user stories'!$C$2:$C$2906,"accepted")</f>
        <v>#VALUE!</v>
      </c>
      <c r="AL93" t="e">
        <f>SUMIFS('user stories'!$G$2:$G$2906,'user stories'!$H$2:$H$2906,$A93,'user stories'!$E$2:$E$2907,AL$1,'user stories'!$C$2:$C$2906,"accepted")</f>
        <v>#VALUE!</v>
      </c>
      <c r="AM93" t="e">
        <f>SUMIFS('user stories'!$G$2:$G$2906,'user stories'!$H$2:$H$2906,$A93,'user stories'!$E$2:$E$2907,AM$1,'user stories'!$C$2:$C$2906,"accepted")</f>
        <v>#VALUE!</v>
      </c>
      <c r="AN93" t="e">
        <f>SUMIFS('user stories'!$G$2:$G$2906,'user stories'!$H$2:$H$2906,$A93,'user stories'!$E$2:$E$2907,AN$1,'user stories'!$C$2:$C$2906,"accepted")</f>
        <v>#VALUE!</v>
      </c>
      <c r="AO93" t="e">
        <f>SUMIFS('user stories'!$G$2:$G$2906,'user stories'!$H$2:$H$2906,$A93,'user stories'!$E$2:$E$2907,AO$1,'user stories'!$C$2:$C$2906,"accepted")</f>
        <v>#VALUE!</v>
      </c>
      <c r="AP93" t="e">
        <f>SUMIFS('user stories'!$G$2:$G$2906,'user stories'!$H$2:$H$2906,$A93,'user stories'!$E$2:$E$2907,AP$1,'user stories'!$C$2:$C$2906,"accepted")</f>
        <v>#VALUE!</v>
      </c>
      <c r="AQ93" t="e">
        <f>SUMIFS('user stories'!$G$2:$G$2906,'user stories'!$H$2:$H$2906,$A93,'user stories'!$E$2:$E$2907,AQ$1,'user stories'!$C$2:$C$2906,"accepted")</f>
        <v>#VALUE!</v>
      </c>
      <c r="AR93" t="e">
        <f>SUMIFS('user stories'!$G$2:$G$2906,'user stories'!$H$2:$H$2906,$A93,'user stories'!$E$2:$E$2907,AR$1,'user stories'!$C$2:$C$2906,"accepted")</f>
        <v>#VALUE!</v>
      </c>
      <c r="AS93" t="e">
        <f>SUMIFS('user stories'!$G$2:$G$2906,'user stories'!$H$2:$H$2906,$A93,'user stories'!$E$2:$E$2907,AS$1,'user stories'!$C$2:$C$2906,"accepted")</f>
        <v>#VALUE!</v>
      </c>
      <c r="AT93" t="e">
        <f>SUMIFS('user stories'!$G$2:$G$2906,'user stories'!$H$2:$H$2906,$A93,'user stories'!$E$2:$E$2907,AT$1,'user stories'!$C$2:$C$2906,"accepted")</f>
        <v>#VALUE!</v>
      </c>
      <c r="AU93" t="e">
        <f>SUMIFS('user stories'!$G$2:$G$2906,'user stories'!$H$2:$H$2906,$A93,'user stories'!$E$2:$E$2907,AU$1,'user stories'!$C$2:$C$2906,"accepted")</f>
        <v>#VALUE!</v>
      </c>
      <c r="AV93" t="e">
        <f>SUMIFS('user stories'!$G$2:$G$2906,'user stories'!$H$2:$H$2906,$A93,'user stories'!$E$2:$E$2907,AV$1,'user stories'!$C$2:$C$2906,"accepted")</f>
        <v>#VALUE!</v>
      </c>
      <c r="AW93" t="e">
        <f>SUMIFS('user stories'!$G$2:$G$2906,'user stories'!$H$2:$H$2906,$A93,'user stories'!$E$2:$E$2907,AW$1,'user stories'!$C$2:$C$2906,"accepted")</f>
        <v>#VALUE!</v>
      </c>
      <c r="AX93" t="e">
        <f>SUMIFS('user stories'!$G$2:$G$2906,'user stories'!$H$2:$H$2906,$A93,'user stories'!$E$2:$E$2907,AX$1,'user stories'!$C$2:$C$2906,"accepted")</f>
        <v>#VALUE!</v>
      </c>
      <c r="AY93" t="e">
        <f>SUMIFS('user stories'!$G$2:$G$2906,'user stories'!$H$2:$H$2906,$A93,'user stories'!$E$2:$E$2907,AY$1,'user stories'!$C$2:$C$2906,"accepted")</f>
        <v>#VALUE!</v>
      </c>
      <c r="AZ93" t="e">
        <f>SUMIFS('user stories'!$G$2:$G$2906,'user stories'!$H$2:$H$2906,$A93,'user stories'!$E$2:$E$2907,AZ$1,'user stories'!$C$2:$C$2906,"accepted")</f>
        <v>#VALUE!</v>
      </c>
      <c r="BA93" t="e">
        <f>SUMIFS('user stories'!$G$2:$G$2906,'user stories'!$H$2:$H$2906,$A93,'user stories'!$E$2:$E$2907,BA$1,'user stories'!$C$2:$C$2906,"accepted")</f>
        <v>#VALUE!</v>
      </c>
      <c r="BB93" t="e">
        <f>SUMIFS('user stories'!$G$2:$G$2906,'user stories'!$H$2:$H$2906,$A93,'user stories'!$E$2:$E$2907,BB$1,'user stories'!$C$2:$C$2906,"accepted")</f>
        <v>#VALUE!</v>
      </c>
      <c r="BC93" t="e">
        <f>SUMIFS('user stories'!$G$2:$G$2906,'user stories'!$H$2:$H$2906,$A93,'user stories'!$E$2:$E$2907,BC$1,'user stories'!$C$2:$C$2906,"accepted")</f>
        <v>#VALUE!</v>
      </c>
      <c r="BD93" s="3" t="e">
        <f t="shared" si="1"/>
        <v>#VALUE!</v>
      </c>
    </row>
    <row r="94" spans="1:56">
      <c r="A94" t="s">
        <v>1017</v>
      </c>
      <c r="M94" t="e">
        <f>SUMIFS('user stories'!$G$2:$G$2906,'user stories'!$H$2:$H$2906,$A94,'user stories'!$E$2:$E$2907,M$1,'user stories'!$C$2:$C$2906,"accepted")</f>
        <v>#VALUE!</v>
      </c>
      <c r="N94" t="e">
        <f>SUMIFS('user stories'!$G$2:$G$2906,'user stories'!$H$2:$H$2906,$A94,'user stories'!$E$2:$E$2907,N$1,'user stories'!$C$2:$C$2906,"accepted")</f>
        <v>#VALUE!</v>
      </c>
      <c r="O94" t="e">
        <f>SUMIFS('user stories'!$G$2:$G$2906,'user stories'!$H$2:$H$2906,$A94,'user stories'!$E$2:$E$2907,O$1,'user stories'!$C$2:$C$2906,"accepted")</f>
        <v>#VALUE!</v>
      </c>
      <c r="P94" t="e">
        <f>SUMIFS('user stories'!$G$2:$G$2906,'user stories'!$H$2:$H$2906,$A94,'user stories'!$E$2:$E$2907,P$1,'user stories'!$C$2:$C$2906,"accepted")</f>
        <v>#VALUE!</v>
      </c>
      <c r="Q94" t="e">
        <f>SUMIFS('user stories'!$G$2:$G$2906,'user stories'!$H$2:$H$2906,$A94,'user stories'!$E$2:$E$2907,Q$1,'user stories'!$C$2:$C$2906,"accepted")</f>
        <v>#VALUE!</v>
      </c>
      <c r="R94" t="e">
        <f>SUMIFS('user stories'!$G$2:$G$2906,'user stories'!$H$2:$H$2906,$A94,'user stories'!$E$2:$E$2907,R$1,'user stories'!$C$2:$C$2906,"accepted")</f>
        <v>#VALUE!</v>
      </c>
      <c r="S94" t="e">
        <f>SUMIFS('user stories'!$G$2:$G$2906,'user stories'!$H$2:$H$2906,$A94,'user stories'!$E$2:$E$2907,S$1,'user stories'!$C$2:$C$2906,"accepted")</f>
        <v>#VALUE!</v>
      </c>
      <c r="T94" t="e">
        <f>SUMIFS('user stories'!$G$2:$G$2906,'user stories'!$H$2:$H$2906,$A94,'user stories'!$E$2:$E$2907,T$1,'user stories'!$C$2:$C$2906,"accepted")</f>
        <v>#VALUE!</v>
      </c>
      <c r="U94" t="e">
        <f>SUMIFS('user stories'!$G$2:$G$2906,'user stories'!$H$2:$H$2906,$A94,'user stories'!$E$2:$E$2907,U$1,'user stories'!$C$2:$C$2906,"accepted")</f>
        <v>#VALUE!</v>
      </c>
      <c r="V94" t="e">
        <f>SUMIFS('user stories'!$G$2:$G$2906,'user stories'!$H$2:$H$2906,$A94,'user stories'!$E$2:$E$2907,V$1,'user stories'!$C$2:$C$2906,"accepted")</f>
        <v>#VALUE!</v>
      </c>
      <c r="W94" t="e">
        <f>SUMIFS('user stories'!$G$2:$G$2906,'user stories'!$H$2:$H$2906,$A94,'user stories'!$E$2:$E$2907,W$1,'user stories'!$C$2:$C$2906,"accepted")</f>
        <v>#VALUE!</v>
      </c>
      <c r="X94" t="e">
        <f>SUMIFS('user stories'!$G$2:$G$2906,'user stories'!$H$2:$H$2906,$A94,'user stories'!$E$2:$E$2907,X$1,'user stories'!$C$2:$C$2906,"accepted")</f>
        <v>#VALUE!</v>
      </c>
      <c r="Y94" t="e">
        <f>SUMIFS('user stories'!$G$2:$G$2906,'user stories'!$H$2:$H$2906,$A94,'user stories'!$E$2:$E$2907,Y$1,'user stories'!$C$2:$C$2906,"accepted")</f>
        <v>#VALUE!</v>
      </c>
      <c r="Z94" t="e">
        <f>SUMIFS('user stories'!$G$2:$G$2906,'user stories'!$H$2:$H$2906,$A94,'user stories'!$E$2:$E$2907,Z$1,'user stories'!$C$2:$C$2906,"accepted")</f>
        <v>#VALUE!</v>
      </c>
      <c r="AA94" t="e">
        <f>SUMIFS('user stories'!$G$2:$G$2906,'user stories'!$H$2:$H$2906,$A94,'user stories'!$E$2:$E$2907,AA$1,'user stories'!$C$2:$C$2906,"accepted")</f>
        <v>#VALUE!</v>
      </c>
      <c r="AB94" t="e">
        <f>SUMIFS('user stories'!$G$2:$G$2906,'user stories'!$H$2:$H$2906,$A94,'user stories'!$E$2:$E$2907,AB$1,'user stories'!$C$2:$C$2906,"accepted")</f>
        <v>#VALUE!</v>
      </c>
      <c r="AC94" t="e">
        <f>SUMIFS('user stories'!$G$2:$G$2906,'user stories'!$H$2:$H$2906,$A94,'user stories'!$E$2:$E$2907,AC$1,'user stories'!$C$2:$C$2906,"accepted")</f>
        <v>#VALUE!</v>
      </c>
      <c r="AD94" t="e">
        <f>SUMIFS('user stories'!$G$2:$G$2906,'user stories'!$H$2:$H$2906,$A94,'user stories'!$E$2:$E$2907,AD$1,'user stories'!$C$2:$C$2906,"accepted")</f>
        <v>#VALUE!</v>
      </c>
      <c r="AE94" t="e">
        <f>SUMIFS('user stories'!$G$2:$G$2906,'user stories'!$H$2:$H$2906,$A94,'user stories'!$E$2:$E$2907,AE$1,'user stories'!$C$2:$C$2906,"accepted")</f>
        <v>#VALUE!</v>
      </c>
      <c r="AF94" t="e">
        <f>SUMIFS('user stories'!$G$2:$G$2906,'user stories'!$H$2:$H$2906,$A94,'user stories'!$E$2:$E$2907,AF$1,'user stories'!$C$2:$C$2906,"accepted")</f>
        <v>#VALUE!</v>
      </c>
      <c r="AG94" t="e">
        <f>SUMIFS('user stories'!$G$2:$G$2906,'user stories'!$H$2:$H$2906,$A94,'user stories'!$E$2:$E$2907,AG$1,'user stories'!$C$2:$C$2906,"accepted")</f>
        <v>#VALUE!</v>
      </c>
      <c r="AH94" t="e">
        <f>SUMIFS('user stories'!$G$2:$G$2906,'user stories'!$H$2:$H$2906,$A94,'user stories'!$E$2:$E$2907,AH$1,'user stories'!$C$2:$C$2906,"accepted")</f>
        <v>#VALUE!</v>
      </c>
      <c r="AI94" t="e">
        <f>SUMIFS('user stories'!$G$2:$G$2906,'user stories'!$H$2:$H$2906,$A94,'user stories'!$E$2:$E$2907,AI$1,'user stories'!$C$2:$C$2906,"accepted")</f>
        <v>#VALUE!</v>
      </c>
      <c r="AJ94" t="e">
        <f>SUMIFS('user stories'!$G$2:$G$2906,'user stories'!$H$2:$H$2906,$A94,'user stories'!$E$2:$E$2907,AJ$1,'user stories'!$C$2:$C$2906,"accepted")</f>
        <v>#VALUE!</v>
      </c>
      <c r="AK94" t="e">
        <f>SUMIFS('user stories'!$G$2:$G$2906,'user stories'!$H$2:$H$2906,$A94,'user stories'!$E$2:$E$2907,AK$1,'user stories'!$C$2:$C$2906,"accepted")</f>
        <v>#VALUE!</v>
      </c>
      <c r="AL94" t="e">
        <f>SUMIFS('user stories'!$G$2:$G$2906,'user stories'!$H$2:$H$2906,$A94,'user stories'!$E$2:$E$2907,AL$1,'user stories'!$C$2:$C$2906,"accepted")</f>
        <v>#VALUE!</v>
      </c>
      <c r="AM94" t="e">
        <f>SUMIFS('user stories'!$G$2:$G$2906,'user stories'!$H$2:$H$2906,$A94,'user stories'!$E$2:$E$2907,AM$1,'user stories'!$C$2:$C$2906,"accepted")</f>
        <v>#VALUE!</v>
      </c>
      <c r="AN94" t="e">
        <f>SUMIFS('user stories'!$G$2:$G$2906,'user stories'!$H$2:$H$2906,$A94,'user stories'!$E$2:$E$2907,AN$1,'user stories'!$C$2:$C$2906,"accepted")</f>
        <v>#VALUE!</v>
      </c>
      <c r="AO94" t="e">
        <f>SUMIFS('user stories'!$G$2:$G$2906,'user stories'!$H$2:$H$2906,$A94,'user stories'!$E$2:$E$2907,AO$1,'user stories'!$C$2:$C$2906,"accepted")</f>
        <v>#VALUE!</v>
      </c>
      <c r="AP94" t="e">
        <f>SUMIFS('user stories'!$G$2:$G$2906,'user stories'!$H$2:$H$2906,$A94,'user stories'!$E$2:$E$2907,AP$1,'user stories'!$C$2:$C$2906,"accepted")</f>
        <v>#VALUE!</v>
      </c>
      <c r="AQ94" t="e">
        <f>SUMIFS('user stories'!$G$2:$G$2906,'user stories'!$H$2:$H$2906,$A94,'user stories'!$E$2:$E$2907,AQ$1,'user stories'!$C$2:$C$2906,"accepted")</f>
        <v>#VALUE!</v>
      </c>
      <c r="AR94" t="e">
        <f>SUMIFS('user stories'!$G$2:$G$2906,'user stories'!$H$2:$H$2906,$A94,'user stories'!$E$2:$E$2907,AR$1,'user stories'!$C$2:$C$2906,"accepted")</f>
        <v>#VALUE!</v>
      </c>
      <c r="AS94" t="e">
        <f>SUMIFS('user stories'!$G$2:$G$2906,'user stories'!$H$2:$H$2906,$A94,'user stories'!$E$2:$E$2907,AS$1,'user stories'!$C$2:$C$2906,"accepted")</f>
        <v>#VALUE!</v>
      </c>
      <c r="AT94" t="e">
        <f>SUMIFS('user stories'!$G$2:$G$2906,'user stories'!$H$2:$H$2906,$A94,'user stories'!$E$2:$E$2907,AT$1,'user stories'!$C$2:$C$2906,"accepted")</f>
        <v>#VALUE!</v>
      </c>
      <c r="AU94" t="e">
        <f>SUMIFS('user stories'!$G$2:$G$2906,'user stories'!$H$2:$H$2906,$A94,'user stories'!$E$2:$E$2907,AU$1,'user stories'!$C$2:$C$2906,"accepted")</f>
        <v>#VALUE!</v>
      </c>
      <c r="AV94" t="e">
        <f>SUMIFS('user stories'!$G$2:$G$2906,'user stories'!$H$2:$H$2906,$A94,'user stories'!$E$2:$E$2907,AV$1,'user stories'!$C$2:$C$2906,"accepted")</f>
        <v>#VALUE!</v>
      </c>
      <c r="AW94" t="e">
        <f>SUMIFS('user stories'!$G$2:$G$2906,'user stories'!$H$2:$H$2906,$A94,'user stories'!$E$2:$E$2907,AW$1,'user stories'!$C$2:$C$2906,"accepted")</f>
        <v>#VALUE!</v>
      </c>
      <c r="AX94" t="e">
        <f>SUMIFS('user stories'!$G$2:$G$2906,'user stories'!$H$2:$H$2906,$A94,'user stories'!$E$2:$E$2907,AX$1,'user stories'!$C$2:$C$2906,"accepted")</f>
        <v>#VALUE!</v>
      </c>
      <c r="AY94" t="e">
        <f>SUMIFS('user stories'!$G$2:$G$2906,'user stories'!$H$2:$H$2906,$A94,'user stories'!$E$2:$E$2907,AY$1,'user stories'!$C$2:$C$2906,"accepted")</f>
        <v>#VALUE!</v>
      </c>
      <c r="AZ94" t="e">
        <f>SUMIFS('user stories'!$G$2:$G$2906,'user stories'!$H$2:$H$2906,$A94,'user stories'!$E$2:$E$2907,AZ$1,'user stories'!$C$2:$C$2906,"accepted")</f>
        <v>#VALUE!</v>
      </c>
      <c r="BA94" t="e">
        <f>SUMIFS('user stories'!$G$2:$G$2906,'user stories'!$H$2:$H$2906,$A94,'user stories'!$E$2:$E$2907,BA$1,'user stories'!$C$2:$C$2906,"accepted")</f>
        <v>#VALUE!</v>
      </c>
      <c r="BB94" t="e">
        <f>SUMIFS('user stories'!$G$2:$G$2906,'user stories'!$H$2:$H$2906,$A94,'user stories'!$E$2:$E$2907,BB$1,'user stories'!$C$2:$C$2906,"accepted")</f>
        <v>#VALUE!</v>
      </c>
      <c r="BC94" t="e">
        <f>SUMIFS('user stories'!$G$2:$G$2906,'user stories'!$H$2:$H$2906,$A94,'user stories'!$E$2:$E$2907,BC$1,'user stories'!$C$2:$C$2906,"accepted")</f>
        <v>#VALUE!</v>
      </c>
      <c r="BD94" s="3" t="e">
        <f t="shared" si="1"/>
        <v>#VALUE!</v>
      </c>
    </row>
    <row r="95" spans="1:56">
      <c r="A95" t="s">
        <v>552</v>
      </c>
      <c r="O95" t="e">
        <f>SUMIFS('user stories'!$G$2:$G$2906,'user stories'!$H$2:$H$2906,$A95,'user stories'!$E$2:$E$2907,O$1,'user stories'!$C$2:$C$2906,"accepted")</f>
        <v>#VALUE!</v>
      </c>
      <c r="P95" t="e">
        <f>SUMIFS('user stories'!$G$2:$G$2906,'user stories'!$H$2:$H$2906,$A95,'user stories'!$E$2:$E$2907,P$1,'user stories'!$C$2:$C$2906,"accepted")</f>
        <v>#VALUE!</v>
      </c>
      <c r="Q95" t="e">
        <f>SUMIFS('user stories'!$G$2:$G$2906,'user stories'!$H$2:$H$2906,$A95,'user stories'!$E$2:$E$2907,Q$1,'user stories'!$C$2:$C$2906,"accepted")</f>
        <v>#VALUE!</v>
      </c>
      <c r="R95" t="e">
        <f>SUMIFS('user stories'!$G$2:$G$2906,'user stories'!$H$2:$H$2906,$A95,'user stories'!$E$2:$E$2907,R$1,'user stories'!$C$2:$C$2906,"accepted")</f>
        <v>#VALUE!</v>
      </c>
      <c r="S95" t="e">
        <f>SUMIFS('user stories'!$G$2:$G$2906,'user stories'!$H$2:$H$2906,$A95,'user stories'!$E$2:$E$2907,S$1,'user stories'!$C$2:$C$2906,"accepted")</f>
        <v>#VALUE!</v>
      </c>
      <c r="T95" t="e">
        <f>SUMIFS('user stories'!$G$2:$G$2906,'user stories'!$H$2:$H$2906,$A95,'user stories'!$E$2:$E$2907,T$1,'user stories'!$C$2:$C$2906,"accepted")</f>
        <v>#VALUE!</v>
      </c>
      <c r="U95" t="e">
        <f>SUMIFS('user stories'!$G$2:$G$2906,'user stories'!$H$2:$H$2906,$A95,'user stories'!$E$2:$E$2907,U$1,'user stories'!$C$2:$C$2906,"accepted")</f>
        <v>#VALUE!</v>
      </c>
      <c r="V95" t="e">
        <f>SUMIFS('user stories'!$G$2:$G$2906,'user stories'!$H$2:$H$2906,$A95,'user stories'!$E$2:$E$2907,V$1,'user stories'!$C$2:$C$2906,"accepted")</f>
        <v>#VALUE!</v>
      </c>
      <c r="W95" t="e">
        <f>SUMIFS('user stories'!$G$2:$G$2906,'user stories'!$H$2:$H$2906,$A95,'user stories'!$E$2:$E$2907,W$1,'user stories'!$C$2:$C$2906,"accepted")</f>
        <v>#VALUE!</v>
      </c>
      <c r="X95" t="e">
        <f>SUMIFS('user stories'!$G$2:$G$2906,'user stories'!$H$2:$H$2906,$A95,'user stories'!$E$2:$E$2907,X$1,'user stories'!$C$2:$C$2906,"accepted")</f>
        <v>#VALUE!</v>
      </c>
      <c r="Y95" t="e">
        <f>SUMIFS('user stories'!$G$2:$G$2906,'user stories'!$H$2:$H$2906,$A95,'user stories'!$E$2:$E$2907,Y$1,'user stories'!$C$2:$C$2906,"accepted")</f>
        <v>#VALUE!</v>
      </c>
      <c r="Z95" t="e">
        <f>SUMIFS('user stories'!$G$2:$G$2906,'user stories'!$H$2:$H$2906,$A95,'user stories'!$E$2:$E$2907,Z$1,'user stories'!$C$2:$C$2906,"accepted")</f>
        <v>#VALUE!</v>
      </c>
      <c r="AA95" t="e">
        <f>SUMIFS('user stories'!$G$2:$G$2906,'user stories'!$H$2:$H$2906,$A95,'user stories'!$E$2:$E$2907,AA$1,'user stories'!$C$2:$C$2906,"accepted")</f>
        <v>#VALUE!</v>
      </c>
      <c r="AB95" t="e">
        <f>SUMIFS('user stories'!$G$2:$G$2906,'user stories'!$H$2:$H$2906,$A95,'user stories'!$E$2:$E$2907,AB$1,'user stories'!$C$2:$C$2906,"accepted")</f>
        <v>#VALUE!</v>
      </c>
      <c r="AC95" t="e">
        <f>SUMIFS('user stories'!$G$2:$G$2906,'user stories'!$H$2:$H$2906,$A95,'user stories'!$E$2:$E$2907,AC$1,'user stories'!$C$2:$C$2906,"accepted")</f>
        <v>#VALUE!</v>
      </c>
      <c r="AD95" t="e">
        <f>SUMIFS('user stories'!$G$2:$G$2906,'user stories'!$H$2:$H$2906,$A95,'user stories'!$E$2:$E$2907,AD$1,'user stories'!$C$2:$C$2906,"accepted")</f>
        <v>#VALUE!</v>
      </c>
      <c r="AE95" t="e">
        <f>SUMIFS('user stories'!$G$2:$G$2906,'user stories'!$H$2:$H$2906,$A95,'user stories'!$E$2:$E$2907,AE$1,'user stories'!$C$2:$C$2906,"accepted")</f>
        <v>#VALUE!</v>
      </c>
      <c r="AF95" t="e">
        <f>SUMIFS('user stories'!$G$2:$G$2906,'user stories'!$H$2:$H$2906,$A95,'user stories'!$E$2:$E$2907,AF$1,'user stories'!$C$2:$C$2906,"accepted")</f>
        <v>#VALUE!</v>
      </c>
      <c r="AG95" t="e">
        <f>SUMIFS('user stories'!$G$2:$G$2906,'user stories'!$H$2:$H$2906,$A95,'user stories'!$E$2:$E$2907,AG$1,'user stories'!$C$2:$C$2906,"accepted")</f>
        <v>#VALUE!</v>
      </c>
      <c r="AH95" t="e">
        <f>SUMIFS('user stories'!$G$2:$G$2906,'user stories'!$H$2:$H$2906,$A95,'user stories'!$E$2:$E$2907,AH$1,'user stories'!$C$2:$C$2906,"accepted")</f>
        <v>#VALUE!</v>
      </c>
      <c r="AI95" t="e">
        <f>SUMIFS('user stories'!$G$2:$G$2906,'user stories'!$H$2:$H$2906,$A95,'user stories'!$E$2:$E$2907,AI$1,'user stories'!$C$2:$C$2906,"accepted")</f>
        <v>#VALUE!</v>
      </c>
      <c r="AJ95" t="e">
        <f>SUMIFS('user stories'!$G$2:$G$2906,'user stories'!$H$2:$H$2906,$A95,'user stories'!$E$2:$E$2907,AJ$1,'user stories'!$C$2:$C$2906,"accepted")</f>
        <v>#VALUE!</v>
      </c>
      <c r="AK95" t="e">
        <f>SUMIFS('user stories'!$G$2:$G$2906,'user stories'!$H$2:$H$2906,$A95,'user stories'!$E$2:$E$2907,AK$1,'user stories'!$C$2:$C$2906,"accepted")</f>
        <v>#VALUE!</v>
      </c>
      <c r="AL95" t="e">
        <f>SUMIFS('user stories'!$G$2:$G$2906,'user stories'!$H$2:$H$2906,$A95,'user stories'!$E$2:$E$2907,AL$1,'user stories'!$C$2:$C$2906,"accepted")</f>
        <v>#VALUE!</v>
      </c>
      <c r="AM95" t="e">
        <f>SUMIFS('user stories'!$G$2:$G$2906,'user stories'!$H$2:$H$2906,$A95,'user stories'!$E$2:$E$2907,AM$1,'user stories'!$C$2:$C$2906,"accepted")</f>
        <v>#VALUE!</v>
      </c>
      <c r="AN95" t="e">
        <f>SUMIFS('user stories'!$G$2:$G$2906,'user stories'!$H$2:$H$2906,$A95,'user stories'!$E$2:$E$2907,AN$1,'user stories'!$C$2:$C$2906,"accepted")</f>
        <v>#VALUE!</v>
      </c>
      <c r="AO95" t="e">
        <f>SUMIFS('user stories'!$G$2:$G$2906,'user stories'!$H$2:$H$2906,$A95,'user stories'!$E$2:$E$2907,AO$1,'user stories'!$C$2:$C$2906,"accepted")</f>
        <v>#VALUE!</v>
      </c>
      <c r="AP95" t="e">
        <f>SUMIFS('user stories'!$G$2:$G$2906,'user stories'!$H$2:$H$2906,$A95,'user stories'!$E$2:$E$2907,AP$1,'user stories'!$C$2:$C$2906,"accepted")</f>
        <v>#VALUE!</v>
      </c>
      <c r="AQ95" t="e">
        <f>SUMIFS('user stories'!$G$2:$G$2906,'user stories'!$H$2:$H$2906,$A95,'user stories'!$E$2:$E$2907,AQ$1,'user stories'!$C$2:$C$2906,"accepted")</f>
        <v>#VALUE!</v>
      </c>
      <c r="AR95" t="e">
        <f>SUMIFS('user stories'!$G$2:$G$2906,'user stories'!$H$2:$H$2906,$A95,'user stories'!$E$2:$E$2907,AR$1,'user stories'!$C$2:$C$2906,"accepted")</f>
        <v>#VALUE!</v>
      </c>
      <c r="AS95" t="e">
        <f>SUMIFS('user stories'!$G$2:$G$2906,'user stories'!$H$2:$H$2906,$A95,'user stories'!$E$2:$E$2907,AS$1,'user stories'!$C$2:$C$2906,"accepted")</f>
        <v>#VALUE!</v>
      </c>
      <c r="AT95" t="e">
        <f>SUMIFS('user stories'!$G$2:$G$2906,'user stories'!$H$2:$H$2906,$A95,'user stories'!$E$2:$E$2907,AT$1,'user stories'!$C$2:$C$2906,"accepted")</f>
        <v>#VALUE!</v>
      </c>
      <c r="AU95" t="e">
        <f>SUMIFS('user stories'!$G$2:$G$2906,'user stories'!$H$2:$H$2906,$A95,'user stories'!$E$2:$E$2907,AU$1,'user stories'!$C$2:$C$2906,"accepted")</f>
        <v>#VALUE!</v>
      </c>
      <c r="AV95" t="e">
        <f>SUMIFS('user stories'!$G$2:$G$2906,'user stories'!$H$2:$H$2906,$A95,'user stories'!$E$2:$E$2907,AV$1,'user stories'!$C$2:$C$2906,"accepted")</f>
        <v>#VALUE!</v>
      </c>
      <c r="AW95" t="e">
        <f>SUMIFS('user stories'!$G$2:$G$2906,'user stories'!$H$2:$H$2906,$A95,'user stories'!$E$2:$E$2907,AW$1,'user stories'!$C$2:$C$2906,"accepted")</f>
        <v>#VALUE!</v>
      </c>
      <c r="AX95" t="e">
        <f>SUMIFS('user stories'!$G$2:$G$2906,'user stories'!$H$2:$H$2906,$A95,'user stories'!$E$2:$E$2907,AX$1,'user stories'!$C$2:$C$2906,"accepted")</f>
        <v>#VALUE!</v>
      </c>
      <c r="AY95" t="e">
        <f>SUMIFS('user stories'!$G$2:$G$2906,'user stories'!$H$2:$H$2906,$A95,'user stories'!$E$2:$E$2907,AY$1,'user stories'!$C$2:$C$2906,"accepted")</f>
        <v>#VALUE!</v>
      </c>
      <c r="AZ95" t="e">
        <f>SUMIFS('user stories'!$G$2:$G$2906,'user stories'!$H$2:$H$2906,$A95,'user stories'!$E$2:$E$2907,AZ$1,'user stories'!$C$2:$C$2906,"accepted")</f>
        <v>#VALUE!</v>
      </c>
      <c r="BA95" t="e">
        <f>SUMIFS('user stories'!$G$2:$G$2906,'user stories'!$H$2:$H$2906,$A95,'user stories'!$E$2:$E$2907,BA$1,'user stories'!$C$2:$C$2906,"accepted")</f>
        <v>#VALUE!</v>
      </c>
      <c r="BB95" t="e">
        <f>SUMIFS('user stories'!$G$2:$G$2906,'user stories'!$H$2:$H$2906,$A95,'user stories'!$E$2:$E$2907,BB$1,'user stories'!$C$2:$C$2906,"accepted")</f>
        <v>#VALUE!</v>
      </c>
      <c r="BC95" t="e">
        <f>SUMIFS('user stories'!$G$2:$G$2906,'user stories'!$H$2:$H$2906,$A95,'user stories'!$E$2:$E$2907,BC$1,'user stories'!$C$2:$C$2906,"accepted")</f>
        <v>#VALUE!</v>
      </c>
      <c r="BD95" s="3" t="e">
        <f t="shared" si="1"/>
        <v>#VALUE!</v>
      </c>
    </row>
    <row r="96" spans="1:56">
      <c r="A96" t="s">
        <v>1020</v>
      </c>
      <c r="O96" t="e">
        <f>SUMIFS('user stories'!$G$2:$G$2906,'user stories'!$H$2:$H$2906,$A96,'user stories'!$E$2:$E$2907,O$1,'user stories'!$C$2:$C$2906,"accepted")</f>
        <v>#VALUE!</v>
      </c>
      <c r="P96" t="e">
        <f>SUMIFS('user stories'!$G$2:$G$2906,'user stories'!$H$2:$H$2906,$A96,'user stories'!$E$2:$E$2907,P$1,'user stories'!$C$2:$C$2906,"accepted")</f>
        <v>#VALUE!</v>
      </c>
      <c r="Q96" t="e">
        <f>SUMIFS('user stories'!$G$2:$G$2906,'user stories'!$H$2:$H$2906,$A96,'user stories'!$E$2:$E$2907,Q$1,'user stories'!$C$2:$C$2906,"accepted")</f>
        <v>#VALUE!</v>
      </c>
      <c r="R96" t="e">
        <f>SUMIFS('user stories'!$G$2:$G$2906,'user stories'!$H$2:$H$2906,$A96,'user stories'!$E$2:$E$2907,R$1,'user stories'!$C$2:$C$2906,"accepted")</f>
        <v>#VALUE!</v>
      </c>
      <c r="S96" t="e">
        <f>SUMIFS('user stories'!$G$2:$G$2906,'user stories'!$H$2:$H$2906,$A96,'user stories'!$E$2:$E$2907,S$1,'user stories'!$C$2:$C$2906,"accepted")</f>
        <v>#VALUE!</v>
      </c>
      <c r="T96" t="e">
        <f>SUMIFS('user stories'!$G$2:$G$2906,'user stories'!$H$2:$H$2906,$A96,'user stories'!$E$2:$E$2907,T$1,'user stories'!$C$2:$C$2906,"accepted")</f>
        <v>#VALUE!</v>
      </c>
      <c r="U96" t="e">
        <f>SUMIFS('user stories'!$G$2:$G$2906,'user stories'!$H$2:$H$2906,$A96,'user stories'!$E$2:$E$2907,U$1,'user stories'!$C$2:$C$2906,"accepted")</f>
        <v>#VALUE!</v>
      </c>
      <c r="V96" t="e">
        <f>SUMIFS('user stories'!$G$2:$G$2906,'user stories'!$H$2:$H$2906,$A96,'user stories'!$E$2:$E$2907,V$1,'user stories'!$C$2:$C$2906,"accepted")</f>
        <v>#VALUE!</v>
      </c>
      <c r="W96" t="e">
        <f>SUMIFS('user stories'!$G$2:$G$2906,'user stories'!$H$2:$H$2906,$A96,'user stories'!$E$2:$E$2907,W$1,'user stories'!$C$2:$C$2906,"accepted")</f>
        <v>#VALUE!</v>
      </c>
      <c r="X96" t="e">
        <f>SUMIFS('user stories'!$G$2:$G$2906,'user stories'!$H$2:$H$2906,$A96,'user stories'!$E$2:$E$2907,X$1,'user stories'!$C$2:$C$2906,"accepted")</f>
        <v>#VALUE!</v>
      </c>
      <c r="Y96" t="e">
        <f>SUMIFS('user stories'!$G$2:$G$2906,'user stories'!$H$2:$H$2906,$A96,'user stories'!$E$2:$E$2907,Y$1,'user stories'!$C$2:$C$2906,"accepted")</f>
        <v>#VALUE!</v>
      </c>
      <c r="Z96" t="e">
        <f>SUMIFS('user stories'!$G$2:$G$2906,'user stories'!$H$2:$H$2906,$A96,'user stories'!$E$2:$E$2907,Z$1,'user stories'!$C$2:$C$2906,"accepted")</f>
        <v>#VALUE!</v>
      </c>
      <c r="AA96" t="e">
        <f>SUMIFS('user stories'!$G$2:$G$2906,'user stories'!$H$2:$H$2906,$A96,'user stories'!$E$2:$E$2907,AA$1,'user stories'!$C$2:$C$2906,"accepted")</f>
        <v>#VALUE!</v>
      </c>
      <c r="AB96" t="e">
        <f>SUMIFS('user stories'!$G$2:$G$2906,'user stories'!$H$2:$H$2906,$A96,'user stories'!$E$2:$E$2907,AB$1,'user stories'!$C$2:$C$2906,"accepted")</f>
        <v>#VALUE!</v>
      </c>
      <c r="AC96" t="e">
        <f>SUMIFS('user stories'!$G$2:$G$2906,'user stories'!$H$2:$H$2906,$A96,'user stories'!$E$2:$E$2907,AC$1,'user stories'!$C$2:$C$2906,"accepted")</f>
        <v>#VALUE!</v>
      </c>
      <c r="AD96" t="e">
        <f>SUMIFS('user stories'!$G$2:$G$2906,'user stories'!$H$2:$H$2906,$A96,'user stories'!$E$2:$E$2907,AD$1,'user stories'!$C$2:$C$2906,"accepted")</f>
        <v>#VALUE!</v>
      </c>
      <c r="AE96" t="e">
        <f>SUMIFS('user stories'!$G$2:$G$2906,'user stories'!$H$2:$H$2906,$A96,'user stories'!$E$2:$E$2907,AE$1,'user stories'!$C$2:$C$2906,"accepted")</f>
        <v>#VALUE!</v>
      </c>
      <c r="AF96" t="e">
        <f>SUMIFS('user stories'!$G$2:$G$2906,'user stories'!$H$2:$H$2906,$A96,'user stories'!$E$2:$E$2907,AF$1,'user stories'!$C$2:$C$2906,"accepted")</f>
        <v>#VALUE!</v>
      </c>
      <c r="AG96" t="e">
        <f>SUMIFS('user stories'!$G$2:$G$2906,'user stories'!$H$2:$H$2906,$A96,'user stories'!$E$2:$E$2907,AG$1,'user stories'!$C$2:$C$2906,"accepted")</f>
        <v>#VALUE!</v>
      </c>
      <c r="AH96" t="e">
        <f>SUMIFS('user stories'!$G$2:$G$2906,'user stories'!$H$2:$H$2906,$A96,'user stories'!$E$2:$E$2907,AH$1,'user stories'!$C$2:$C$2906,"accepted")</f>
        <v>#VALUE!</v>
      </c>
      <c r="AI96" t="e">
        <f>SUMIFS('user stories'!$G$2:$G$2906,'user stories'!$H$2:$H$2906,$A96,'user stories'!$E$2:$E$2907,AI$1,'user stories'!$C$2:$C$2906,"accepted")</f>
        <v>#VALUE!</v>
      </c>
      <c r="AJ96" t="e">
        <f>SUMIFS('user stories'!$G$2:$G$2906,'user stories'!$H$2:$H$2906,$A96,'user stories'!$E$2:$E$2907,AJ$1,'user stories'!$C$2:$C$2906,"accepted")</f>
        <v>#VALUE!</v>
      </c>
      <c r="AK96" t="e">
        <f>SUMIFS('user stories'!$G$2:$G$2906,'user stories'!$H$2:$H$2906,$A96,'user stories'!$E$2:$E$2907,AK$1,'user stories'!$C$2:$C$2906,"accepted")</f>
        <v>#VALUE!</v>
      </c>
      <c r="AL96" t="e">
        <f>SUMIFS('user stories'!$G$2:$G$2906,'user stories'!$H$2:$H$2906,$A96,'user stories'!$E$2:$E$2907,AL$1,'user stories'!$C$2:$C$2906,"accepted")</f>
        <v>#VALUE!</v>
      </c>
      <c r="AM96" t="e">
        <f>SUMIFS('user stories'!$G$2:$G$2906,'user stories'!$H$2:$H$2906,$A96,'user stories'!$E$2:$E$2907,AM$1,'user stories'!$C$2:$C$2906,"accepted")</f>
        <v>#VALUE!</v>
      </c>
      <c r="AN96" t="e">
        <f>SUMIFS('user stories'!$G$2:$G$2906,'user stories'!$H$2:$H$2906,$A96,'user stories'!$E$2:$E$2907,AN$1,'user stories'!$C$2:$C$2906,"accepted")</f>
        <v>#VALUE!</v>
      </c>
      <c r="AO96" t="e">
        <f>SUMIFS('user stories'!$G$2:$G$2906,'user stories'!$H$2:$H$2906,$A96,'user stories'!$E$2:$E$2907,AO$1,'user stories'!$C$2:$C$2906,"accepted")</f>
        <v>#VALUE!</v>
      </c>
      <c r="AP96" t="e">
        <f>SUMIFS('user stories'!$G$2:$G$2906,'user stories'!$H$2:$H$2906,$A96,'user stories'!$E$2:$E$2907,AP$1,'user stories'!$C$2:$C$2906,"accepted")</f>
        <v>#VALUE!</v>
      </c>
      <c r="AQ96" t="e">
        <f>SUMIFS('user stories'!$G$2:$G$2906,'user stories'!$H$2:$H$2906,$A96,'user stories'!$E$2:$E$2907,AQ$1,'user stories'!$C$2:$C$2906,"accepted")</f>
        <v>#VALUE!</v>
      </c>
      <c r="AR96" t="e">
        <f>SUMIFS('user stories'!$G$2:$G$2906,'user stories'!$H$2:$H$2906,$A96,'user stories'!$E$2:$E$2907,AR$1,'user stories'!$C$2:$C$2906,"accepted")</f>
        <v>#VALUE!</v>
      </c>
      <c r="AS96" t="e">
        <f>SUMIFS('user stories'!$G$2:$G$2906,'user stories'!$H$2:$H$2906,$A96,'user stories'!$E$2:$E$2907,AS$1,'user stories'!$C$2:$C$2906,"accepted")</f>
        <v>#VALUE!</v>
      </c>
      <c r="AT96" t="e">
        <f>SUMIFS('user stories'!$G$2:$G$2906,'user stories'!$H$2:$H$2906,$A96,'user stories'!$E$2:$E$2907,AT$1,'user stories'!$C$2:$C$2906,"accepted")</f>
        <v>#VALUE!</v>
      </c>
      <c r="AU96" t="e">
        <f>SUMIFS('user stories'!$G$2:$G$2906,'user stories'!$H$2:$H$2906,$A96,'user stories'!$E$2:$E$2907,AU$1,'user stories'!$C$2:$C$2906,"accepted")</f>
        <v>#VALUE!</v>
      </c>
      <c r="AV96" t="e">
        <f>SUMIFS('user stories'!$G$2:$G$2906,'user stories'!$H$2:$H$2906,$A96,'user stories'!$E$2:$E$2907,AV$1,'user stories'!$C$2:$C$2906,"accepted")</f>
        <v>#VALUE!</v>
      </c>
      <c r="AW96" t="e">
        <f>SUMIFS('user stories'!$G$2:$G$2906,'user stories'!$H$2:$H$2906,$A96,'user stories'!$E$2:$E$2907,AW$1,'user stories'!$C$2:$C$2906,"accepted")</f>
        <v>#VALUE!</v>
      </c>
      <c r="AX96" t="e">
        <f>SUMIFS('user stories'!$G$2:$G$2906,'user stories'!$H$2:$H$2906,$A96,'user stories'!$E$2:$E$2907,AX$1,'user stories'!$C$2:$C$2906,"accepted")</f>
        <v>#VALUE!</v>
      </c>
      <c r="AY96" t="e">
        <f>SUMIFS('user stories'!$G$2:$G$2906,'user stories'!$H$2:$H$2906,$A96,'user stories'!$E$2:$E$2907,AY$1,'user stories'!$C$2:$C$2906,"accepted")</f>
        <v>#VALUE!</v>
      </c>
      <c r="AZ96" t="e">
        <f>SUMIFS('user stories'!$G$2:$G$2906,'user stories'!$H$2:$H$2906,$A96,'user stories'!$E$2:$E$2907,AZ$1,'user stories'!$C$2:$C$2906,"accepted")</f>
        <v>#VALUE!</v>
      </c>
      <c r="BA96" t="e">
        <f>SUMIFS('user stories'!$G$2:$G$2906,'user stories'!$H$2:$H$2906,$A96,'user stories'!$E$2:$E$2907,BA$1,'user stories'!$C$2:$C$2906,"accepted")</f>
        <v>#VALUE!</v>
      </c>
      <c r="BB96" t="e">
        <f>SUMIFS('user stories'!$G$2:$G$2906,'user stories'!$H$2:$H$2906,$A96,'user stories'!$E$2:$E$2907,BB$1,'user stories'!$C$2:$C$2906,"accepted")</f>
        <v>#VALUE!</v>
      </c>
      <c r="BC96" t="e">
        <f>SUMIFS('user stories'!$G$2:$G$2906,'user stories'!$H$2:$H$2906,$A96,'user stories'!$E$2:$E$2907,BC$1,'user stories'!$C$2:$C$2906,"accepted")</f>
        <v>#VALUE!</v>
      </c>
      <c r="BD96" s="3" t="e">
        <f t="shared" si="1"/>
        <v>#VALUE!</v>
      </c>
    </row>
    <row r="97" spans="1:56">
      <c r="A97" t="s">
        <v>3185</v>
      </c>
      <c r="O97" t="e">
        <f>SUMIFS('user stories'!$G$2:$G$2906,'user stories'!$H$2:$H$2906,$A97,'user stories'!$E$2:$E$2907,O$1,'user stories'!$C$2:$C$2906,"accepted")</f>
        <v>#VALUE!</v>
      </c>
      <c r="P97" t="e">
        <f>SUMIFS('user stories'!$G$2:$G$2906,'user stories'!$H$2:$H$2906,$A97,'user stories'!$E$2:$E$2907,P$1,'user stories'!$C$2:$C$2906,"accepted")</f>
        <v>#VALUE!</v>
      </c>
      <c r="Q97" t="e">
        <f>SUMIFS('user stories'!$G$2:$G$2906,'user stories'!$H$2:$H$2906,$A97,'user stories'!$E$2:$E$2907,Q$1,'user stories'!$C$2:$C$2906,"accepted")</f>
        <v>#VALUE!</v>
      </c>
      <c r="R97" t="e">
        <f>SUMIFS('user stories'!$G$2:$G$2906,'user stories'!$H$2:$H$2906,$A97,'user stories'!$E$2:$E$2907,R$1,'user stories'!$C$2:$C$2906,"accepted")</f>
        <v>#VALUE!</v>
      </c>
      <c r="S97" t="e">
        <f>SUMIFS('user stories'!$G$2:$G$2906,'user stories'!$H$2:$H$2906,$A97,'user stories'!$E$2:$E$2907,S$1,'user stories'!$C$2:$C$2906,"accepted")</f>
        <v>#VALUE!</v>
      </c>
      <c r="T97" t="e">
        <f>SUMIFS('user stories'!$G$2:$G$2906,'user stories'!$H$2:$H$2906,$A97,'user stories'!$E$2:$E$2907,T$1,'user stories'!$C$2:$C$2906,"accepted")</f>
        <v>#VALUE!</v>
      </c>
      <c r="U97" t="e">
        <f>SUMIFS('user stories'!$G$2:$G$2906,'user stories'!$H$2:$H$2906,$A97,'user stories'!$E$2:$E$2907,U$1,'user stories'!$C$2:$C$2906,"accepted")</f>
        <v>#VALUE!</v>
      </c>
      <c r="V97" t="e">
        <f>SUMIFS('user stories'!$G$2:$G$2906,'user stories'!$H$2:$H$2906,$A97,'user stories'!$E$2:$E$2907,V$1,'user stories'!$C$2:$C$2906,"accepted")</f>
        <v>#VALUE!</v>
      </c>
      <c r="W97" t="e">
        <f>SUMIFS('user stories'!$G$2:$G$2906,'user stories'!$H$2:$H$2906,$A97,'user stories'!$E$2:$E$2907,W$1,'user stories'!$C$2:$C$2906,"accepted")</f>
        <v>#VALUE!</v>
      </c>
      <c r="X97" t="e">
        <f>SUMIFS('user stories'!$G$2:$G$2906,'user stories'!$H$2:$H$2906,$A97,'user stories'!$E$2:$E$2907,X$1,'user stories'!$C$2:$C$2906,"accepted")</f>
        <v>#VALUE!</v>
      </c>
      <c r="Y97" t="e">
        <f>SUMIFS('user stories'!$G$2:$G$2906,'user stories'!$H$2:$H$2906,$A97,'user stories'!$E$2:$E$2907,Y$1,'user stories'!$C$2:$C$2906,"accepted")</f>
        <v>#VALUE!</v>
      </c>
      <c r="Z97" t="e">
        <f>SUMIFS('user stories'!$G$2:$G$2906,'user stories'!$H$2:$H$2906,$A97,'user stories'!$E$2:$E$2907,Z$1,'user stories'!$C$2:$C$2906,"accepted")</f>
        <v>#VALUE!</v>
      </c>
      <c r="AA97" t="e">
        <f>SUMIFS('user stories'!$G$2:$G$2906,'user stories'!$H$2:$H$2906,$A97,'user stories'!$E$2:$E$2907,AA$1,'user stories'!$C$2:$C$2906,"accepted")</f>
        <v>#VALUE!</v>
      </c>
      <c r="AB97" t="e">
        <f>SUMIFS('user stories'!$G$2:$G$2906,'user stories'!$H$2:$H$2906,$A97,'user stories'!$E$2:$E$2907,AB$1,'user stories'!$C$2:$C$2906,"accepted")</f>
        <v>#VALUE!</v>
      </c>
      <c r="AC97" t="e">
        <f>SUMIFS('user stories'!$G$2:$G$2906,'user stories'!$H$2:$H$2906,$A97,'user stories'!$E$2:$E$2907,AC$1,'user stories'!$C$2:$C$2906,"accepted")</f>
        <v>#VALUE!</v>
      </c>
      <c r="AD97" t="e">
        <f>SUMIFS('user stories'!$G$2:$G$2906,'user stories'!$H$2:$H$2906,$A97,'user stories'!$E$2:$E$2907,AD$1,'user stories'!$C$2:$C$2906,"accepted")</f>
        <v>#VALUE!</v>
      </c>
      <c r="AE97" t="e">
        <f>SUMIFS('user stories'!$G$2:$G$2906,'user stories'!$H$2:$H$2906,$A97,'user stories'!$E$2:$E$2907,AE$1,'user stories'!$C$2:$C$2906,"accepted")</f>
        <v>#VALUE!</v>
      </c>
      <c r="AF97" t="e">
        <f>SUMIFS('user stories'!$G$2:$G$2906,'user stories'!$H$2:$H$2906,$A97,'user stories'!$E$2:$E$2907,AF$1,'user stories'!$C$2:$C$2906,"accepted")</f>
        <v>#VALUE!</v>
      </c>
      <c r="AG97" t="e">
        <f>SUMIFS('user stories'!$G$2:$G$2906,'user stories'!$H$2:$H$2906,$A97,'user stories'!$E$2:$E$2907,AG$1,'user stories'!$C$2:$C$2906,"accepted")</f>
        <v>#VALUE!</v>
      </c>
      <c r="AH97" t="e">
        <f>SUMIFS('user stories'!$G$2:$G$2906,'user stories'!$H$2:$H$2906,$A97,'user stories'!$E$2:$E$2907,AH$1,'user stories'!$C$2:$C$2906,"accepted")</f>
        <v>#VALUE!</v>
      </c>
      <c r="AI97" t="e">
        <f>SUMIFS('user stories'!$G$2:$G$2906,'user stories'!$H$2:$H$2906,$A97,'user stories'!$E$2:$E$2907,AI$1,'user stories'!$C$2:$C$2906,"accepted")</f>
        <v>#VALUE!</v>
      </c>
      <c r="AJ97" t="e">
        <f>SUMIFS('user stories'!$G$2:$G$2906,'user stories'!$H$2:$H$2906,$A97,'user stories'!$E$2:$E$2907,AJ$1,'user stories'!$C$2:$C$2906,"accepted")</f>
        <v>#VALUE!</v>
      </c>
      <c r="AK97" t="e">
        <f>SUMIFS('user stories'!$G$2:$G$2906,'user stories'!$H$2:$H$2906,$A97,'user stories'!$E$2:$E$2907,AK$1,'user stories'!$C$2:$C$2906,"accepted")</f>
        <v>#VALUE!</v>
      </c>
      <c r="AL97" t="e">
        <f>SUMIFS('user stories'!$G$2:$G$2906,'user stories'!$H$2:$H$2906,$A97,'user stories'!$E$2:$E$2907,AL$1,'user stories'!$C$2:$C$2906,"accepted")</f>
        <v>#VALUE!</v>
      </c>
      <c r="AM97" t="e">
        <f>SUMIFS('user stories'!$G$2:$G$2906,'user stories'!$H$2:$H$2906,$A97,'user stories'!$E$2:$E$2907,AM$1,'user stories'!$C$2:$C$2906,"accepted")</f>
        <v>#VALUE!</v>
      </c>
      <c r="AN97" t="e">
        <f>SUMIFS('user stories'!$G$2:$G$2906,'user stories'!$H$2:$H$2906,$A97,'user stories'!$E$2:$E$2907,AN$1,'user stories'!$C$2:$C$2906,"accepted")</f>
        <v>#VALUE!</v>
      </c>
      <c r="AO97" t="e">
        <f>SUMIFS('user stories'!$G$2:$G$2906,'user stories'!$H$2:$H$2906,$A97,'user stories'!$E$2:$E$2907,AO$1,'user stories'!$C$2:$C$2906,"accepted")</f>
        <v>#VALUE!</v>
      </c>
      <c r="AP97" t="e">
        <f>SUMIFS('user stories'!$G$2:$G$2906,'user stories'!$H$2:$H$2906,$A97,'user stories'!$E$2:$E$2907,AP$1,'user stories'!$C$2:$C$2906,"accepted")</f>
        <v>#VALUE!</v>
      </c>
      <c r="AQ97" t="e">
        <f>SUMIFS('user stories'!$G$2:$G$2906,'user stories'!$H$2:$H$2906,$A97,'user stories'!$E$2:$E$2907,AQ$1,'user stories'!$C$2:$C$2906,"accepted")</f>
        <v>#VALUE!</v>
      </c>
      <c r="AR97" t="e">
        <f>SUMIFS('user stories'!$G$2:$G$2906,'user stories'!$H$2:$H$2906,$A97,'user stories'!$E$2:$E$2907,AR$1,'user stories'!$C$2:$C$2906,"accepted")</f>
        <v>#VALUE!</v>
      </c>
      <c r="AS97" t="e">
        <f>SUMIFS('user stories'!$G$2:$G$2906,'user stories'!$H$2:$H$2906,$A97,'user stories'!$E$2:$E$2907,AS$1,'user stories'!$C$2:$C$2906,"accepted")</f>
        <v>#VALUE!</v>
      </c>
      <c r="AT97" t="e">
        <f>SUMIFS('user stories'!$G$2:$G$2906,'user stories'!$H$2:$H$2906,$A97,'user stories'!$E$2:$E$2907,AT$1,'user stories'!$C$2:$C$2906,"accepted")</f>
        <v>#VALUE!</v>
      </c>
      <c r="AU97" t="e">
        <f>SUMIFS('user stories'!$G$2:$G$2906,'user stories'!$H$2:$H$2906,$A97,'user stories'!$E$2:$E$2907,AU$1,'user stories'!$C$2:$C$2906,"accepted")</f>
        <v>#VALUE!</v>
      </c>
      <c r="AV97" t="e">
        <f>SUMIFS('user stories'!$G$2:$G$2906,'user stories'!$H$2:$H$2906,$A97,'user stories'!$E$2:$E$2907,AV$1,'user stories'!$C$2:$C$2906,"accepted")</f>
        <v>#VALUE!</v>
      </c>
      <c r="AW97" t="e">
        <f>SUMIFS('user stories'!$G$2:$G$2906,'user stories'!$H$2:$H$2906,$A97,'user stories'!$E$2:$E$2907,AW$1,'user stories'!$C$2:$C$2906,"accepted")</f>
        <v>#VALUE!</v>
      </c>
      <c r="AX97" t="e">
        <f>SUMIFS('user stories'!$G$2:$G$2906,'user stories'!$H$2:$H$2906,$A97,'user stories'!$E$2:$E$2907,AX$1,'user stories'!$C$2:$C$2906,"accepted")</f>
        <v>#VALUE!</v>
      </c>
      <c r="AY97" t="e">
        <f>SUMIFS('user stories'!$G$2:$G$2906,'user stories'!$H$2:$H$2906,$A97,'user stories'!$E$2:$E$2907,AY$1,'user stories'!$C$2:$C$2906,"accepted")</f>
        <v>#VALUE!</v>
      </c>
      <c r="AZ97" t="e">
        <f>SUMIFS('user stories'!$G$2:$G$2906,'user stories'!$H$2:$H$2906,$A97,'user stories'!$E$2:$E$2907,AZ$1,'user stories'!$C$2:$C$2906,"accepted")</f>
        <v>#VALUE!</v>
      </c>
      <c r="BA97" t="e">
        <f>SUMIFS('user stories'!$G$2:$G$2906,'user stories'!$H$2:$H$2906,$A97,'user stories'!$E$2:$E$2907,BA$1,'user stories'!$C$2:$C$2906,"accepted")</f>
        <v>#VALUE!</v>
      </c>
      <c r="BB97" t="e">
        <f>SUMIFS('user stories'!$G$2:$G$2906,'user stories'!$H$2:$H$2906,$A97,'user stories'!$E$2:$E$2907,BB$1,'user stories'!$C$2:$C$2906,"accepted")</f>
        <v>#VALUE!</v>
      </c>
      <c r="BC97" t="e">
        <f>SUMIFS('user stories'!$G$2:$G$2906,'user stories'!$H$2:$H$2906,$A97,'user stories'!$E$2:$E$2907,BC$1,'user stories'!$C$2:$C$2906,"accepted")</f>
        <v>#VALUE!</v>
      </c>
      <c r="BD97" s="3" t="e">
        <f t="shared" si="1"/>
        <v>#VALUE!</v>
      </c>
    </row>
    <row r="98" spans="1:56">
      <c r="A98" t="s">
        <v>1026</v>
      </c>
      <c r="O98" t="e">
        <f>SUMIFS('user stories'!$G$2:$G$2906,'user stories'!$H$2:$H$2906,$A98,'user stories'!$E$2:$E$2907,O$1,'user stories'!$C$2:$C$2906,"accepted")</f>
        <v>#VALUE!</v>
      </c>
      <c r="P98" t="e">
        <f>SUMIFS('user stories'!$G$2:$G$2906,'user stories'!$H$2:$H$2906,$A98,'user stories'!$E$2:$E$2907,P$1,'user stories'!$C$2:$C$2906,"accepted")</f>
        <v>#VALUE!</v>
      </c>
      <c r="Q98" t="e">
        <f>SUMIFS('user stories'!$G$2:$G$2906,'user stories'!$H$2:$H$2906,$A98,'user stories'!$E$2:$E$2907,Q$1,'user stories'!$C$2:$C$2906,"accepted")</f>
        <v>#VALUE!</v>
      </c>
      <c r="R98" t="e">
        <f>SUMIFS('user stories'!$G$2:$G$2906,'user stories'!$H$2:$H$2906,$A98,'user stories'!$E$2:$E$2907,R$1,'user stories'!$C$2:$C$2906,"accepted")</f>
        <v>#VALUE!</v>
      </c>
      <c r="S98" t="e">
        <f>SUMIFS('user stories'!$G$2:$G$2906,'user stories'!$H$2:$H$2906,$A98,'user stories'!$E$2:$E$2907,S$1,'user stories'!$C$2:$C$2906,"accepted")</f>
        <v>#VALUE!</v>
      </c>
      <c r="T98" t="e">
        <f>SUMIFS('user stories'!$G$2:$G$2906,'user stories'!$H$2:$H$2906,$A98,'user stories'!$E$2:$E$2907,T$1,'user stories'!$C$2:$C$2906,"accepted")</f>
        <v>#VALUE!</v>
      </c>
      <c r="U98" t="e">
        <f>SUMIFS('user stories'!$G$2:$G$2906,'user stories'!$H$2:$H$2906,$A98,'user stories'!$E$2:$E$2907,U$1,'user stories'!$C$2:$C$2906,"accepted")</f>
        <v>#VALUE!</v>
      </c>
      <c r="V98" t="e">
        <f>SUMIFS('user stories'!$G$2:$G$2906,'user stories'!$H$2:$H$2906,$A98,'user stories'!$E$2:$E$2907,V$1,'user stories'!$C$2:$C$2906,"accepted")</f>
        <v>#VALUE!</v>
      </c>
      <c r="W98" t="e">
        <f>SUMIFS('user stories'!$G$2:$G$2906,'user stories'!$H$2:$H$2906,$A98,'user stories'!$E$2:$E$2907,W$1,'user stories'!$C$2:$C$2906,"accepted")</f>
        <v>#VALUE!</v>
      </c>
      <c r="X98" t="e">
        <f>SUMIFS('user stories'!$G$2:$G$2906,'user stories'!$H$2:$H$2906,$A98,'user stories'!$E$2:$E$2907,X$1,'user stories'!$C$2:$C$2906,"accepted")</f>
        <v>#VALUE!</v>
      </c>
      <c r="Y98" t="e">
        <f>SUMIFS('user stories'!$G$2:$G$2906,'user stories'!$H$2:$H$2906,$A98,'user stories'!$E$2:$E$2907,Y$1,'user stories'!$C$2:$C$2906,"accepted")</f>
        <v>#VALUE!</v>
      </c>
      <c r="Z98" t="e">
        <f>SUMIFS('user stories'!$G$2:$G$2906,'user stories'!$H$2:$H$2906,$A98,'user stories'!$E$2:$E$2907,Z$1,'user stories'!$C$2:$C$2906,"accepted")</f>
        <v>#VALUE!</v>
      </c>
      <c r="AA98" t="e">
        <f>SUMIFS('user stories'!$G$2:$G$2906,'user stories'!$H$2:$H$2906,$A98,'user stories'!$E$2:$E$2907,AA$1,'user stories'!$C$2:$C$2906,"accepted")</f>
        <v>#VALUE!</v>
      </c>
      <c r="AB98" t="e">
        <f>SUMIFS('user stories'!$G$2:$G$2906,'user stories'!$H$2:$H$2906,$A98,'user stories'!$E$2:$E$2907,AB$1,'user stories'!$C$2:$C$2906,"accepted")</f>
        <v>#VALUE!</v>
      </c>
      <c r="AC98" t="e">
        <f>SUMIFS('user stories'!$G$2:$G$2906,'user stories'!$H$2:$H$2906,$A98,'user stories'!$E$2:$E$2907,AC$1,'user stories'!$C$2:$C$2906,"accepted")</f>
        <v>#VALUE!</v>
      </c>
      <c r="AD98" t="e">
        <f>SUMIFS('user stories'!$G$2:$G$2906,'user stories'!$H$2:$H$2906,$A98,'user stories'!$E$2:$E$2907,AD$1,'user stories'!$C$2:$C$2906,"accepted")</f>
        <v>#VALUE!</v>
      </c>
      <c r="AE98" t="e">
        <f>SUMIFS('user stories'!$G$2:$G$2906,'user stories'!$H$2:$H$2906,$A98,'user stories'!$E$2:$E$2907,AE$1,'user stories'!$C$2:$C$2906,"accepted")</f>
        <v>#VALUE!</v>
      </c>
      <c r="AF98" t="e">
        <f>SUMIFS('user stories'!$G$2:$G$2906,'user stories'!$H$2:$H$2906,$A98,'user stories'!$E$2:$E$2907,AF$1,'user stories'!$C$2:$C$2906,"accepted")</f>
        <v>#VALUE!</v>
      </c>
      <c r="AG98" t="e">
        <f>SUMIFS('user stories'!$G$2:$G$2906,'user stories'!$H$2:$H$2906,$A98,'user stories'!$E$2:$E$2907,AG$1,'user stories'!$C$2:$C$2906,"accepted")</f>
        <v>#VALUE!</v>
      </c>
      <c r="AH98" t="e">
        <f>SUMIFS('user stories'!$G$2:$G$2906,'user stories'!$H$2:$H$2906,$A98,'user stories'!$E$2:$E$2907,AH$1,'user stories'!$C$2:$C$2906,"accepted")</f>
        <v>#VALUE!</v>
      </c>
      <c r="AI98" t="e">
        <f>SUMIFS('user stories'!$G$2:$G$2906,'user stories'!$H$2:$H$2906,$A98,'user stories'!$E$2:$E$2907,AI$1,'user stories'!$C$2:$C$2906,"accepted")</f>
        <v>#VALUE!</v>
      </c>
      <c r="AJ98" t="e">
        <f>SUMIFS('user stories'!$G$2:$G$2906,'user stories'!$H$2:$H$2906,$A98,'user stories'!$E$2:$E$2907,AJ$1,'user stories'!$C$2:$C$2906,"accepted")</f>
        <v>#VALUE!</v>
      </c>
      <c r="AK98" t="e">
        <f>SUMIFS('user stories'!$G$2:$G$2906,'user stories'!$H$2:$H$2906,$A98,'user stories'!$E$2:$E$2907,AK$1,'user stories'!$C$2:$C$2906,"accepted")</f>
        <v>#VALUE!</v>
      </c>
      <c r="AL98" t="e">
        <f>SUMIFS('user stories'!$G$2:$G$2906,'user stories'!$H$2:$H$2906,$A98,'user stories'!$E$2:$E$2907,AL$1,'user stories'!$C$2:$C$2906,"accepted")</f>
        <v>#VALUE!</v>
      </c>
      <c r="AM98" t="e">
        <f>SUMIFS('user stories'!$G$2:$G$2906,'user stories'!$H$2:$H$2906,$A98,'user stories'!$E$2:$E$2907,AM$1,'user stories'!$C$2:$C$2906,"accepted")</f>
        <v>#VALUE!</v>
      </c>
      <c r="AN98" t="e">
        <f>SUMIFS('user stories'!$G$2:$G$2906,'user stories'!$H$2:$H$2906,$A98,'user stories'!$E$2:$E$2907,AN$1,'user stories'!$C$2:$C$2906,"accepted")</f>
        <v>#VALUE!</v>
      </c>
      <c r="AO98" t="e">
        <f>SUMIFS('user stories'!$G$2:$G$2906,'user stories'!$H$2:$H$2906,$A98,'user stories'!$E$2:$E$2907,AO$1,'user stories'!$C$2:$C$2906,"accepted")</f>
        <v>#VALUE!</v>
      </c>
      <c r="AP98" t="e">
        <f>SUMIFS('user stories'!$G$2:$G$2906,'user stories'!$H$2:$H$2906,$A98,'user stories'!$E$2:$E$2907,AP$1,'user stories'!$C$2:$C$2906,"accepted")</f>
        <v>#VALUE!</v>
      </c>
      <c r="AQ98" t="e">
        <f>SUMIFS('user stories'!$G$2:$G$2906,'user stories'!$H$2:$H$2906,$A98,'user stories'!$E$2:$E$2907,AQ$1,'user stories'!$C$2:$C$2906,"accepted")</f>
        <v>#VALUE!</v>
      </c>
      <c r="AR98" t="e">
        <f>SUMIFS('user stories'!$G$2:$G$2906,'user stories'!$H$2:$H$2906,$A98,'user stories'!$E$2:$E$2907,AR$1,'user stories'!$C$2:$C$2906,"accepted")</f>
        <v>#VALUE!</v>
      </c>
      <c r="AS98" t="e">
        <f>SUMIFS('user stories'!$G$2:$G$2906,'user stories'!$H$2:$H$2906,$A98,'user stories'!$E$2:$E$2907,AS$1,'user stories'!$C$2:$C$2906,"accepted")</f>
        <v>#VALUE!</v>
      </c>
      <c r="AT98" t="e">
        <f>SUMIFS('user stories'!$G$2:$G$2906,'user stories'!$H$2:$H$2906,$A98,'user stories'!$E$2:$E$2907,AT$1,'user stories'!$C$2:$C$2906,"accepted")</f>
        <v>#VALUE!</v>
      </c>
      <c r="AU98" t="e">
        <f>SUMIFS('user stories'!$G$2:$G$2906,'user stories'!$H$2:$H$2906,$A98,'user stories'!$E$2:$E$2907,AU$1,'user stories'!$C$2:$C$2906,"accepted")</f>
        <v>#VALUE!</v>
      </c>
      <c r="AV98" t="e">
        <f>SUMIFS('user stories'!$G$2:$G$2906,'user stories'!$H$2:$H$2906,$A98,'user stories'!$E$2:$E$2907,AV$1,'user stories'!$C$2:$C$2906,"accepted")</f>
        <v>#VALUE!</v>
      </c>
      <c r="AW98" t="e">
        <f>SUMIFS('user stories'!$G$2:$G$2906,'user stories'!$H$2:$H$2906,$A98,'user stories'!$E$2:$E$2907,AW$1,'user stories'!$C$2:$C$2906,"accepted")</f>
        <v>#VALUE!</v>
      </c>
      <c r="AX98" t="e">
        <f>SUMIFS('user stories'!$G$2:$G$2906,'user stories'!$H$2:$H$2906,$A98,'user stories'!$E$2:$E$2907,AX$1,'user stories'!$C$2:$C$2906,"accepted")</f>
        <v>#VALUE!</v>
      </c>
      <c r="AY98" t="e">
        <f>SUMIFS('user stories'!$G$2:$G$2906,'user stories'!$H$2:$H$2906,$A98,'user stories'!$E$2:$E$2907,AY$1,'user stories'!$C$2:$C$2906,"accepted")</f>
        <v>#VALUE!</v>
      </c>
      <c r="AZ98" t="e">
        <f>SUMIFS('user stories'!$G$2:$G$2906,'user stories'!$H$2:$H$2906,$A98,'user stories'!$E$2:$E$2907,AZ$1,'user stories'!$C$2:$C$2906,"accepted")</f>
        <v>#VALUE!</v>
      </c>
      <c r="BA98" t="e">
        <f>SUMIFS('user stories'!$G$2:$G$2906,'user stories'!$H$2:$H$2906,$A98,'user stories'!$E$2:$E$2907,BA$1,'user stories'!$C$2:$C$2906,"accepted")</f>
        <v>#VALUE!</v>
      </c>
      <c r="BB98" t="e">
        <f>SUMIFS('user stories'!$G$2:$G$2906,'user stories'!$H$2:$H$2906,$A98,'user stories'!$E$2:$E$2907,BB$1,'user stories'!$C$2:$C$2906,"accepted")</f>
        <v>#VALUE!</v>
      </c>
      <c r="BC98" t="e">
        <f>SUMIFS('user stories'!$G$2:$G$2906,'user stories'!$H$2:$H$2906,$A98,'user stories'!$E$2:$E$2907,BC$1,'user stories'!$C$2:$C$2906,"accepted")</f>
        <v>#VALUE!</v>
      </c>
      <c r="BD98" s="3" t="e">
        <f t="shared" si="1"/>
        <v>#VALUE!</v>
      </c>
    </row>
    <row r="99" spans="1:56">
      <c r="A99" t="s">
        <v>452</v>
      </c>
      <c r="O99" t="e">
        <f>SUMIFS('user stories'!$G$2:$G$2906,'user stories'!$H$2:$H$2906,$A99,'user stories'!$E$2:$E$2907,O$1,'user stories'!$C$2:$C$2906,"accepted")</f>
        <v>#VALUE!</v>
      </c>
      <c r="P99" t="e">
        <f>SUMIFS('user stories'!$G$2:$G$2906,'user stories'!$H$2:$H$2906,$A99,'user stories'!$E$2:$E$2907,P$1,'user stories'!$C$2:$C$2906,"accepted")</f>
        <v>#VALUE!</v>
      </c>
      <c r="Q99" t="e">
        <f>SUMIFS('user stories'!$G$2:$G$2906,'user stories'!$H$2:$H$2906,$A99,'user stories'!$E$2:$E$2907,Q$1,'user stories'!$C$2:$C$2906,"accepted")</f>
        <v>#VALUE!</v>
      </c>
      <c r="R99" t="e">
        <f>SUMIFS('user stories'!$G$2:$G$2906,'user stories'!$H$2:$H$2906,$A99,'user stories'!$E$2:$E$2907,R$1,'user stories'!$C$2:$C$2906,"accepted")</f>
        <v>#VALUE!</v>
      </c>
      <c r="S99" t="e">
        <f>SUMIFS('user stories'!$G$2:$G$2906,'user stories'!$H$2:$H$2906,$A99,'user stories'!$E$2:$E$2907,S$1,'user stories'!$C$2:$C$2906,"accepted")</f>
        <v>#VALUE!</v>
      </c>
      <c r="T99" t="e">
        <f>SUMIFS('user stories'!$G$2:$G$2906,'user stories'!$H$2:$H$2906,$A99,'user stories'!$E$2:$E$2907,T$1,'user stories'!$C$2:$C$2906,"accepted")</f>
        <v>#VALUE!</v>
      </c>
      <c r="U99" t="e">
        <f>SUMIFS('user stories'!$G$2:$G$2906,'user stories'!$H$2:$H$2906,$A99,'user stories'!$E$2:$E$2907,U$1,'user stories'!$C$2:$C$2906,"accepted")</f>
        <v>#VALUE!</v>
      </c>
      <c r="V99" t="e">
        <f>SUMIFS('user stories'!$G$2:$G$2906,'user stories'!$H$2:$H$2906,$A99,'user stories'!$E$2:$E$2907,V$1,'user stories'!$C$2:$C$2906,"accepted")</f>
        <v>#VALUE!</v>
      </c>
      <c r="W99" t="e">
        <f>SUMIFS('user stories'!$G$2:$G$2906,'user stories'!$H$2:$H$2906,$A99,'user stories'!$E$2:$E$2907,W$1,'user stories'!$C$2:$C$2906,"accepted")</f>
        <v>#VALUE!</v>
      </c>
      <c r="X99" t="e">
        <f>SUMIFS('user stories'!$G$2:$G$2906,'user stories'!$H$2:$H$2906,$A99,'user stories'!$E$2:$E$2907,X$1,'user stories'!$C$2:$C$2906,"accepted")</f>
        <v>#VALUE!</v>
      </c>
      <c r="Y99" t="e">
        <f>SUMIFS('user stories'!$G$2:$G$2906,'user stories'!$H$2:$H$2906,$A99,'user stories'!$E$2:$E$2907,Y$1,'user stories'!$C$2:$C$2906,"accepted")</f>
        <v>#VALUE!</v>
      </c>
      <c r="Z99" t="e">
        <f>SUMIFS('user stories'!$G$2:$G$2906,'user stories'!$H$2:$H$2906,$A99,'user stories'!$E$2:$E$2907,Z$1,'user stories'!$C$2:$C$2906,"accepted")</f>
        <v>#VALUE!</v>
      </c>
      <c r="AA99" t="e">
        <f>SUMIFS('user stories'!$G$2:$G$2906,'user stories'!$H$2:$H$2906,$A99,'user stories'!$E$2:$E$2907,AA$1,'user stories'!$C$2:$C$2906,"accepted")</f>
        <v>#VALUE!</v>
      </c>
      <c r="AB99" t="e">
        <f>SUMIFS('user stories'!$G$2:$G$2906,'user stories'!$H$2:$H$2906,$A99,'user stories'!$E$2:$E$2907,AB$1,'user stories'!$C$2:$C$2906,"accepted")</f>
        <v>#VALUE!</v>
      </c>
      <c r="AC99" t="e">
        <f>SUMIFS('user stories'!$G$2:$G$2906,'user stories'!$H$2:$H$2906,$A99,'user stories'!$E$2:$E$2907,AC$1,'user stories'!$C$2:$C$2906,"accepted")</f>
        <v>#VALUE!</v>
      </c>
      <c r="AD99" t="e">
        <f>SUMIFS('user stories'!$G$2:$G$2906,'user stories'!$H$2:$H$2906,$A99,'user stories'!$E$2:$E$2907,AD$1,'user stories'!$C$2:$C$2906,"accepted")</f>
        <v>#VALUE!</v>
      </c>
      <c r="AE99" t="e">
        <f>SUMIFS('user stories'!$G$2:$G$2906,'user stories'!$H$2:$H$2906,$A99,'user stories'!$E$2:$E$2907,AE$1,'user stories'!$C$2:$C$2906,"accepted")</f>
        <v>#VALUE!</v>
      </c>
      <c r="AF99" t="e">
        <f>SUMIFS('user stories'!$G$2:$G$2906,'user stories'!$H$2:$H$2906,$A99,'user stories'!$E$2:$E$2907,AF$1,'user stories'!$C$2:$C$2906,"accepted")</f>
        <v>#VALUE!</v>
      </c>
      <c r="AG99" t="e">
        <f>SUMIFS('user stories'!$G$2:$G$2906,'user stories'!$H$2:$H$2906,$A99,'user stories'!$E$2:$E$2907,AG$1,'user stories'!$C$2:$C$2906,"accepted")</f>
        <v>#VALUE!</v>
      </c>
      <c r="AH99" t="e">
        <f>SUMIFS('user stories'!$G$2:$G$2906,'user stories'!$H$2:$H$2906,$A99,'user stories'!$E$2:$E$2907,AH$1,'user stories'!$C$2:$C$2906,"accepted")</f>
        <v>#VALUE!</v>
      </c>
      <c r="AI99" t="e">
        <f>SUMIFS('user stories'!$G$2:$G$2906,'user stories'!$H$2:$H$2906,$A99,'user stories'!$E$2:$E$2907,AI$1,'user stories'!$C$2:$C$2906,"accepted")</f>
        <v>#VALUE!</v>
      </c>
      <c r="AJ99" t="e">
        <f>SUMIFS('user stories'!$G$2:$G$2906,'user stories'!$H$2:$H$2906,$A99,'user stories'!$E$2:$E$2907,AJ$1,'user stories'!$C$2:$C$2906,"accepted")</f>
        <v>#VALUE!</v>
      </c>
      <c r="AK99" t="e">
        <f>SUMIFS('user stories'!$G$2:$G$2906,'user stories'!$H$2:$H$2906,$A99,'user stories'!$E$2:$E$2907,AK$1,'user stories'!$C$2:$C$2906,"accepted")</f>
        <v>#VALUE!</v>
      </c>
      <c r="AL99" t="e">
        <f>SUMIFS('user stories'!$G$2:$G$2906,'user stories'!$H$2:$H$2906,$A99,'user stories'!$E$2:$E$2907,AL$1,'user stories'!$C$2:$C$2906,"accepted")</f>
        <v>#VALUE!</v>
      </c>
      <c r="AM99" t="e">
        <f>SUMIFS('user stories'!$G$2:$G$2906,'user stories'!$H$2:$H$2906,$A99,'user stories'!$E$2:$E$2907,AM$1,'user stories'!$C$2:$C$2906,"accepted")</f>
        <v>#VALUE!</v>
      </c>
      <c r="AN99" t="e">
        <f>SUMIFS('user stories'!$G$2:$G$2906,'user stories'!$H$2:$H$2906,$A99,'user stories'!$E$2:$E$2907,AN$1,'user stories'!$C$2:$C$2906,"accepted")</f>
        <v>#VALUE!</v>
      </c>
      <c r="AO99" t="e">
        <f>SUMIFS('user stories'!$G$2:$G$2906,'user stories'!$H$2:$H$2906,$A99,'user stories'!$E$2:$E$2907,AO$1,'user stories'!$C$2:$C$2906,"accepted")</f>
        <v>#VALUE!</v>
      </c>
      <c r="AP99" t="e">
        <f>SUMIFS('user stories'!$G$2:$G$2906,'user stories'!$H$2:$H$2906,$A99,'user stories'!$E$2:$E$2907,AP$1,'user stories'!$C$2:$C$2906,"accepted")</f>
        <v>#VALUE!</v>
      </c>
      <c r="AQ99" t="e">
        <f>SUMIFS('user stories'!$G$2:$G$2906,'user stories'!$H$2:$H$2906,$A99,'user stories'!$E$2:$E$2907,AQ$1,'user stories'!$C$2:$C$2906,"accepted")</f>
        <v>#VALUE!</v>
      </c>
      <c r="AR99" t="e">
        <f>SUMIFS('user stories'!$G$2:$G$2906,'user stories'!$H$2:$H$2906,$A99,'user stories'!$E$2:$E$2907,AR$1,'user stories'!$C$2:$C$2906,"accepted")</f>
        <v>#VALUE!</v>
      </c>
      <c r="AS99" t="e">
        <f>SUMIFS('user stories'!$G$2:$G$2906,'user stories'!$H$2:$H$2906,$A99,'user stories'!$E$2:$E$2907,AS$1,'user stories'!$C$2:$C$2906,"accepted")</f>
        <v>#VALUE!</v>
      </c>
      <c r="AT99" t="e">
        <f>SUMIFS('user stories'!$G$2:$G$2906,'user stories'!$H$2:$H$2906,$A99,'user stories'!$E$2:$E$2907,AT$1,'user stories'!$C$2:$C$2906,"accepted")</f>
        <v>#VALUE!</v>
      </c>
      <c r="AU99" t="e">
        <f>SUMIFS('user stories'!$G$2:$G$2906,'user stories'!$H$2:$H$2906,$A99,'user stories'!$E$2:$E$2907,AU$1,'user stories'!$C$2:$C$2906,"accepted")</f>
        <v>#VALUE!</v>
      </c>
      <c r="AV99" t="e">
        <f>SUMIFS('user stories'!$G$2:$G$2906,'user stories'!$H$2:$H$2906,$A99,'user stories'!$E$2:$E$2907,AV$1,'user stories'!$C$2:$C$2906,"accepted")</f>
        <v>#VALUE!</v>
      </c>
      <c r="AW99" t="e">
        <f>SUMIFS('user stories'!$G$2:$G$2906,'user stories'!$H$2:$H$2906,$A99,'user stories'!$E$2:$E$2907,AW$1,'user stories'!$C$2:$C$2906,"accepted")</f>
        <v>#VALUE!</v>
      </c>
      <c r="AX99" t="e">
        <f>SUMIFS('user stories'!$G$2:$G$2906,'user stories'!$H$2:$H$2906,$A99,'user stories'!$E$2:$E$2907,AX$1,'user stories'!$C$2:$C$2906,"accepted")</f>
        <v>#VALUE!</v>
      </c>
      <c r="AY99" t="e">
        <f>SUMIFS('user stories'!$G$2:$G$2906,'user stories'!$H$2:$H$2906,$A99,'user stories'!$E$2:$E$2907,AY$1,'user stories'!$C$2:$C$2906,"accepted")</f>
        <v>#VALUE!</v>
      </c>
      <c r="AZ99" t="e">
        <f>SUMIFS('user stories'!$G$2:$G$2906,'user stories'!$H$2:$H$2906,$A99,'user stories'!$E$2:$E$2907,AZ$1,'user stories'!$C$2:$C$2906,"accepted")</f>
        <v>#VALUE!</v>
      </c>
      <c r="BA99" t="e">
        <f>SUMIFS('user stories'!$G$2:$G$2906,'user stories'!$H$2:$H$2906,$A99,'user stories'!$E$2:$E$2907,BA$1,'user stories'!$C$2:$C$2906,"accepted")</f>
        <v>#VALUE!</v>
      </c>
      <c r="BB99" t="e">
        <f>SUMIFS('user stories'!$G$2:$G$2906,'user stories'!$H$2:$H$2906,$A99,'user stories'!$E$2:$E$2907,BB$1,'user stories'!$C$2:$C$2906,"accepted")</f>
        <v>#VALUE!</v>
      </c>
      <c r="BC99" t="e">
        <f>SUMIFS('user stories'!$G$2:$G$2906,'user stories'!$H$2:$H$2906,$A99,'user stories'!$E$2:$E$2907,BC$1,'user stories'!$C$2:$C$2906,"accepted")</f>
        <v>#VALUE!</v>
      </c>
      <c r="BD99" s="3" t="e">
        <f t="shared" si="1"/>
        <v>#VALUE!</v>
      </c>
    </row>
    <row r="100" spans="1:56">
      <c r="A100" t="s">
        <v>661</v>
      </c>
      <c r="AF100" t="e">
        <f>SUMIFS('user stories'!$G$2:$G$2906,'user stories'!$H$2:$H$2906,$A100,'user stories'!$E$2:$E$2907,AF$1,'user stories'!$C$2:$C$2906,"accepted")</f>
        <v>#VALUE!</v>
      </c>
      <c r="AG100" t="e">
        <f>SUMIFS('user stories'!$G$2:$G$2906,'user stories'!$H$2:$H$2906,$A100,'user stories'!$E$2:$E$2907,AG$1,'user stories'!$C$2:$C$2906,"accepted")</f>
        <v>#VALUE!</v>
      </c>
      <c r="AH100" t="e">
        <f>SUMIFS('user stories'!$G$2:$G$2906,'user stories'!$H$2:$H$2906,$A100,'user stories'!$E$2:$E$2907,AH$1,'user stories'!$C$2:$C$2906,"accepted")</f>
        <v>#VALUE!</v>
      </c>
      <c r="AI100" t="e">
        <f>SUMIFS('user stories'!$G$2:$G$2906,'user stories'!$H$2:$H$2906,$A100,'user stories'!$E$2:$E$2907,AI$1,'user stories'!$C$2:$C$2906,"accepted")</f>
        <v>#VALUE!</v>
      </c>
      <c r="AJ100" t="e">
        <f>SUMIFS('user stories'!$G$2:$G$2906,'user stories'!$H$2:$H$2906,$A100,'user stories'!$E$2:$E$2907,AJ$1,'user stories'!$C$2:$C$2906,"accepted")</f>
        <v>#VALUE!</v>
      </c>
      <c r="AK100" t="e">
        <f>SUMIFS('user stories'!$G$2:$G$2906,'user stories'!$H$2:$H$2906,$A100,'user stories'!$E$2:$E$2907,AK$1,'user stories'!$C$2:$C$2906,"accepted")</f>
        <v>#VALUE!</v>
      </c>
      <c r="AL100" t="e">
        <f>SUMIFS('user stories'!$G$2:$G$2906,'user stories'!$H$2:$H$2906,$A100,'user stories'!$E$2:$E$2907,AL$1,'user stories'!$C$2:$C$2906,"accepted")</f>
        <v>#VALUE!</v>
      </c>
      <c r="AM100" t="e">
        <f>SUMIFS('user stories'!$G$2:$G$2906,'user stories'!$H$2:$H$2906,$A100,'user stories'!$E$2:$E$2907,AM$1,'user stories'!$C$2:$C$2906,"accepted")</f>
        <v>#VALUE!</v>
      </c>
      <c r="AN100" t="e">
        <f>SUMIFS('user stories'!$G$2:$G$2906,'user stories'!$H$2:$H$2906,$A100,'user stories'!$E$2:$E$2907,AN$1,'user stories'!$C$2:$C$2906,"accepted")</f>
        <v>#VALUE!</v>
      </c>
      <c r="AO100" t="e">
        <f>SUMIFS('user stories'!$G$2:$G$2906,'user stories'!$H$2:$H$2906,$A100,'user stories'!$E$2:$E$2907,AO$1,'user stories'!$C$2:$C$2906,"accepted")</f>
        <v>#VALUE!</v>
      </c>
      <c r="AP100" t="e">
        <f>SUMIFS('user stories'!$G$2:$G$2906,'user stories'!$H$2:$H$2906,$A100,'user stories'!$E$2:$E$2907,AP$1,'user stories'!$C$2:$C$2906,"accepted")</f>
        <v>#VALUE!</v>
      </c>
      <c r="AQ100" t="e">
        <f>SUMIFS('user stories'!$G$2:$G$2906,'user stories'!$H$2:$H$2906,$A100,'user stories'!$E$2:$E$2907,AQ$1,'user stories'!$C$2:$C$2906,"accepted")</f>
        <v>#VALUE!</v>
      </c>
      <c r="AR100" t="e">
        <f>SUMIFS('user stories'!$G$2:$G$2906,'user stories'!$H$2:$H$2906,$A100,'user stories'!$E$2:$E$2907,AR$1,'user stories'!$C$2:$C$2906,"accepted")</f>
        <v>#VALUE!</v>
      </c>
      <c r="AS100" t="e">
        <f>SUMIFS('user stories'!$G$2:$G$2906,'user stories'!$H$2:$H$2906,$A100,'user stories'!$E$2:$E$2907,AS$1,'user stories'!$C$2:$C$2906,"accepted")</f>
        <v>#VALUE!</v>
      </c>
      <c r="AT100" t="e">
        <f>SUMIFS('user stories'!$G$2:$G$2906,'user stories'!$H$2:$H$2906,$A100,'user stories'!$E$2:$E$2907,AT$1,'user stories'!$C$2:$C$2906,"accepted")</f>
        <v>#VALUE!</v>
      </c>
      <c r="AU100" t="e">
        <f>SUMIFS('user stories'!$G$2:$G$2906,'user stories'!$H$2:$H$2906,$A100,'user stories'!$E$2:$E$2907,AU$1,'user stories'!$C$2:$C$2906,"accepted")</f>
        <v>#VALUE!</v>
      </c>
      <c r="AV100" t="e">
        <f>SUMIFS('user stories'!$G$2:$G$2906,'user stories'!$H$2:$H$2906,$A100,'user stories'!$E$2:$E$2907,AV$1,'user stories'!$C$2:$C$2906,"accepted")</f>
        <v>#VALUE!</v>
      </c>
      <c r="AW100" t="e">
        <f>SUMIFS('user stories'!$G$2:$G$2906,'user stories'!$H$2:$H$2906,$A100,'user stories'!$E$2:$E$2907,AW$1,'user stories'!$C$2:$C$2906,"accepted")</f>
        <v>#VALUE!</v>
      </c>
      <c r="AX100" t="e">
        <f>SUMIFS('user stories'!$G$2:$G$2906,'user stories'!$H$2:$H$2906,$A100,'user stories'!$E$2:$E$2907,AX$1,'user stories'!$C$2:$C$2906,"accepted")</f>
        <v>#VALUE!</v>
      </c>
      <c r="AY100" t="e">
        <f>SUMIFS('user stories'!$G$2:$G$2906,'user stories'!$H$2:$H$2906,$A100,'user stories'!$E$2:$E$2907,AY$1,'user stories'!$C$2:$C$2906,"accepted")</f>
        <v>#VALUE!</v>
      </c>
      <c r="AZ100" t="e">
        <f>SUMIFS('user stories'!$G$2:$G$2906,'user stories'!$H$2:$H$2906,$A100,'user stories'!$E$2:$E$2907,AZ$1,'user stories'!$C$2:$C$2906,"accepted")</f>
        <v>#VALUE!</v>
      </c>
      <c r="BA100" t="e">
        <f>SUMIFS('user stories'!$G$2:$G$2906,'user stories'!$H$2:$H$2906,$A100,'user stories'!$E$2:$E$2907,BA$1,'user stories'!$C$2:$C$2906,"accepted")</f>
        <v>#VALUE!</v>
      </c>
      <c r="BB100" t="e">
        <f>SUMIFS('user stories'!$G$2:$G$2906,'user stories'!$H$2:$H$2906,$A100,'user stories'!$E$2:$E$2907,BB$1,'user stories'!$C$2:$C$2906,"accepted")</f>
        <v>#VALUE!</v>
      </c>
      <c r="BC100" t="e">
        <f>SUMIFS('user stories'!$G$2:$G$2906,'user stories'!$H$2:$H$2906,$A100,'user stories'!$E$2:$E$2907,BC$1,'user stories'!$C$2:$C$2906,"accepted")</f>
        <v>#VALUE!</v>
      </c>
      <c r="BD100" s="3" t="e">
        <f t="shared" si="1"/>
        <v>#VALUE!</v>
      </c>
    </row>
    <row r="101" spans="1:56">
      <c r="A101" t="s">
        <v>690</v>
      </c>
      <c r="AF101" t="e">
        <f>SUMIFS('user stories'!$G$2:$G$2906,'user stories'!$H$2:$H$2906,$A101,'user stories'!$E$2:$E$2907,AF$1,'user stories'!$C$2:$C$2906,"accepted")</f>
        <v>#VALUE!</v>
      </c>
      <c r="AG101" t="e">
        <f>SUMIFS('user stories'!$G$2:$G$2906,'user stories'!$H$2:$H$2906,$A101,'user stories'!$E$2:$E$2907,AG$1,'user stories'!$C$2:$C$2906,"accepted")</f>
        <v>#VALUE!</v>
      </c>
      <c r="AH101" t="e">
        <f>SUMIFS('user stories'!$G$2:$G$2906,'user stories'!$H$2:$H$2906,$A101,'user stories'!$E$2:$E$2907,AH$1,'user stories'!$C$2:$C$2906,"accepted")</f>
        <v>#VALUE!</v>
      </c>
      <c r="AI101" t="e">
        <f>SUMIFS('user stories'!$G$2:$G$2906,'user stories'!$H$2:$H$2906,$A101,'user stories'!$E$2:$E$2907,AI$1,'user stories'!$C$2:$C$2906,"accepted")</f>
        <v>#VALUE!</v>
      </c>
      <c r="AJ101" t="e">
        <f>SUMIFS('user stories'!$G$2:$G$2906,'user stories'!$H$2:$H$2906,$A101,'user stories'!$E$2:$E$2907,AJ$1,'user stories'!$C$2:$C$2906,"accepted")</f>
        <v>#VALUE!</v>
      </c>
      <c r="AK101" t="e">
        <f>SUMIFS('user stories'!$G$2:$G$2906,'user stories'!$H$2:$H$2906,$A101,'user stories'!$E$2:$E$2907,AK$1,'user stories'!$C$2:$C$2906,"accepted")</f>
        <v>#VALUE!</v>
      </c>
      <c r="AL101" t="e">
        <f>SUMIFS('user stories'!$G$2:$G$2906,'user stories'!$H$2:$H$2906,$A101,'user stories'!$E$2:$E$2907,AL$1,'user stories'!$C$2:$C$2906,"accepted")</f>
        <v>#VALUE!</v>
      </c>
      <c r="AM101" t="e">
        <f>SUMIFS('user stories'!$G$2:$G$2906,'user stories'!$H$2:$H$2906,$A101,'user stories'!$E$2:$E$2907,AM$1,'user stories'!$C$2:$C$2906,"accepted")</f>
        <v>#VALUE!</v>
      </c>
      <c r="AN101" t="e">
        <f>SUMIFS('user stories'!$G$2:$G$2906,'user stories'!$H$2:$H$2906,$A101,'user stories'!$E$2:$E$2907,AN$1,'user stories'!$C$2:$C$2906,"accepted")</f>
        <v>#VALUE!</v>
      </c>
      <c r="AO101" t="e">
        <f>SUMIFS('user stories'!$G$2:$G$2906,'user stories'!$H$2:$H$2906,$A101,'user stories'!$E$2:$E$2907,AO$1,'user stories'!$C$2:$C$2906,"accepted")</f>
        <v>#VALUE!</v>
      </c>
      <c r="AP101" t="e">
        <f>SUMIFS('user stories'!$G$2:$G$2906,'user stories'!$H$2:$H$2906,$A101,'user stories'!$E$2:$E$2907,AP$1,'user stories'!$C$2:$C$2906,"accepted")</f>
        <v>#VALUE!</v>
      </c>
      <c r="AQ101" t="e">
        <f>SUMIFS('user stories'!$G$2:$G$2906,'user stories'!$H$2:$H$2906,$A101,'user stories'!$E$2:$E$2907,AQ$1,'user stories'!$C$2:$C$2906,"accepted")</f>
        <v>#VALUE!</v>
      </c>
      <c r="AR101" t="e">
        <f>SUMIFS('user stories'!$G$2:$G$2906,'user stories'!$H$2:$H$2906,$A101,'user stories'!$E$2:$E$2907,AR$1,'user stories'!$C$2:$C$2906,"accepted")</f>
        <v>#VALUE!</v>
      </c>
      <c r="AS101" t="e">
        <f>SUMIFS('user stories'!$G$2:$G$2906,'user stories'!$H$2:$H$2906,$A101,'user stories'!$E$2:$E$2907,AS$1,'user stories'!$C$2:$C$2906,"accepted")</f>
        <v>#VALUE!</v>
      </c>
      <c r="AT101" t="e">
        <f>SUMIFS('user stories'!$G$2:$G$2906,'user stories'!$H$2:$H$2906,$A101,'user stories'!$E$2:$E$2907,AT$1,'user stories'!$C$2:$C$2906,"accepted")</f>
        <v>#VALUE!</v>
      </c>
      <c r="AU101" t="e">
        <f>SUMIFS('user stories'!$G$2:$G$2906,'user stories'!$H$2:$H$2906,$A101,'user stories'!$E$2:$E$2907,AU$1,'user stories'!$C$2:$C$2906,"accepted")</f>
        <v>#VALUE!</v>
      </c>
      <c r="AV101" t="e">
        <f>SUMIFS('user stories'!$G$2:$G$2906,'user stories'!$H$2:$H$2906,$A101,'user stories'!$E$2:$E$2907,AV$1,'user stories'!$C$2:$C$2906,"accepted")</f>
        <v>#VALUE!</v>
      </c>
      <c r="AW101" t="e">
        <f>SUMIFS('user stories'!$G$2:$G$2906,'user stories'!$H$2:$H$2906,$A101,'user stories'!$E$2:$E$2907,AW$1,'user stories'!$C$2:$C$2906,"accepted")</f>
        <v>#VALUE!</v>
      </c>
      <c r="AX101" t="e">
        <f>SUMIFS('user stories'!$G$2:$G$2906,'user stories'!$H$2:$H$2906,$A101,'user stories'!$E$2:$E$2907,AX$1,'user stories'!$C$2:$C$2906,"accepted")</f>
        <v>#VALUE!</v>
      </c>
      <c r="AY101" t="e">
        <f>SUMIFS('user stories'!$G$2:$G$2906,'user stories'!$H$2:$H$2906,$A101,'user stories'!$E$2:$E$2907,AY$1,'user stories'!$C$2:$C$2906,"accepted")</f>
        <v>#VALUE!</v>
      </c>
      <c r="AZ101" t="e">
        <f>SUMIFS('user stories'!$G$2:$G$2906,'user stories'!$H$2:$H$2906,$A101,'user stories'!$E$2:$E$2907,AZ$1,'user stories'!$C$2:$C$2906,"accepted")</f>
        <v>#VALUE!</v>
      </c>
      <c r="BA101" t="e">
        <f>SUMIFS('user stories'!$G$2:$G$2906,'user stories'!$H$2:$H$2906,$A101,'user stories'!$E$2:$E$2907,BA$1,'user stories'!$C$2:$C$2906,"accepted")</f>
        <v>#VALUE!</v>
      </c>
      <c r="BB101" t="e">
        <f>SUMIFS('user stories'!$G$2:$G$2906,'user stories'!$H$2:$H$2906,$A101,'user stories'!$E$2:$E$2907,BB$1,'user stories'!$C$2:$C$2906,"accepted")</f>
        <v>#VALUE!</v>
      </c>
      <c r="BC101" t="e">
        <f>SUMIFS('user stories'!$G$2:$G$2906,'user stories'!$H$2:$H$2906,$A101,'user stories'!$E$2:$E$2907,BC$1,'user stories'!$C$2:$C$2906,"accepted")</f>
        <v>#VALUE!</v>
      </c>
      <c r="BD101" s="3" t="e">
        <f t="shared" si="1"/>
        <v>#VALUE!</v>
      </c>
    </row>
    <row r="102" spans="1:56">
      <c r="A102" t="s">
        <v>1047</v>
      </c>
      <c r="AF102" t="e">
        <f>SUMIFS('user stories'!$G$2:$G$2906,'user stories'!$H$2:$H$2906,$A102,'user stories'!$E$2:$E$2907,AF$1,'user stories'!$C$2:$C$2906,"accepted")</f>
        <v>#VALUE!</v>
      </c>
      <c r="AG102" t="e">
        <f>SUMIFS('user stories'!$G$2:$G$2906,'user stories'!$H$2:$H$2906,$A102,'user stories'!$E$2:$E$2907,AG$1,'user stories'!$C$2:$C$2906,"accepted")</f>
        <v>#VALUE!</v>
      </c>
      <c r="AH102" t="e">
        <f>SUMIFS('user stories'!$G$2:$G$2906,'user stories'!$H$2:$H$2906,$A102,'user stories'!$E$2:$E$2907,AH$1,'user stories'!$C$2:$C$2906,"accepted")</f>
        <v>#VALUE!</v>
      </c>
      <c r="AI102" t="e">
        <f>SUMIFS('user stories'!$G$2:$G$2906,'user stories'!$H$2:$H$2906,$A102,'user stories'!$E$2:$E$2907,AI$1,'user stories'!$C$2:$C$2906,"accepted")</f>
        <v>#VALUE!</v>
      </c>
      <c r="AJ102" t="e">
        <f>SUMIFS('user stories'!$G$2:$G$2906,'user stories'!$H$2:$H$2906,$A102,'user stories'!$E$2:$E$2907,AJ$1,'user stories'!$C$2:$C$2906,"accepted")</f>
        <v>#VALUE!</v>
      </c>
      <c r="AK102" t="e">
        <f>SUMIFS('user stories'!$G$2:$G$2906,'user stories'!$H$2:$H$2906,$A102,'user stories'!$E$2:$E$2907,AK$1,'user stories'!$C$2:$C$2906,"accepted")</f>
        <v>#VALUE!</v>
      </c>
      <c r="AL102" t="e">
        <f>SUMIFS('user stories'!$G$2:$G$2906,'user stories'!$H$2:$H$2906,$A102,'user stories'!$E$2:$E$2907,AL$1,'user stories'!$C$2:$C$2906,"accepted")</f>
        <v>#VALUE!</v>
      </c>
      <c r="AM102" t="e">
        <f>SUMIFS('user stories'!$G$2:$G$2906,'user stories'!$H$2:$H$2906,$A102,'user stories'!$E$2:$E$2907,AM$1,'user stories'!$C$2:$C$2906,"accepted")</f>
        <v>#VALUE!</v>
      </c>
      <c r="AN102" t="e">
        <f>SUMIFS('user stories'!$G$2:$G$2906,'user stories'!$H$2:$H$2906,$A102,'user stories'!$E$2:$E$2907,AN$1,'user stories'!$C$2:$C$2906,"accepted")</f>
        <v>#VALUE!</v>
      </c>
      <c r="AO102" t="e">
        <f>SUMIFS('user stories'!$G$2:$G$2906,'user stories'!$H$2:$H$2906,$A102,'user stories'!$E$2:$E$2907,AO$1,'user stories'!$C$2:$C$2906,"accepted")</f>
        <v>#VALUE!</v>
      </c>
      <c r="AP102" t="e">
        <f>SUMIFS('user stories'!$G$2:$G$2906,'user stories'!$H$2:$H$2906,$A102,'user stories'!$E$2:$E$2907,AP$1,'user stories'!$C$2:$C$2906,"accepted")</f>
        <v>#VALUE!</v>
      </c>
      <c r="AQ102" t="e">
        <f>SUMIFS('user stories'!$G$2:$G$2906,'user stories'!$H$2:$H$2906,$A102,'user stories'!$E$2:$E$2907,AQ$1,'user stories'!$C$2:$C$2906,"accepted")</f>
        <v>#VALUE!</v>
      </c>
      <c r="AR102" t="e">
        <f>SUMIFS('user stories'!$G$2:$G$2906,'user stories'!$H$2:$H$2906,$A102,'user stories'!$E$2:$E$2907,AR$1,'user stories'!$C$2:$C$2906,"accepted")</f>
        <v>#VALUE!</v>
      </c>
      <c r="AS102" t="e">
        <f>SUMIFS('user stories'!$G$2:$G$2906,'user stories'!$H$2:$H$2906,$A102,'user stories'!$E$2:$E$2907,AS$1,'user stories'!$C$2:$C$2906,"accepted")</f>
        <v>#VALUE!</v>
      </c>
      <c r="AT102" t="e">
        <f>SUMIFS('user stories'!$G$2:$G$2906,'user stories'!$H$2:$H$2906,$A102,'user stories'!$E$2:$E$2907,AT$1,'user stories'!$C$2:$C$2906,"accepted")</f>
        <v>#VALUE!</v>
      </c>
      <c r="AU102" t="e">
        <f>SUMIFS('user stories'!$G$2:$G$2906,'user stories'!$H$2:$H$2906,$A102,'user stories'!$E$2:$E$2907,AU$1,'user stories'!$C$2:$C$2906,"accepted")</f>
        <v>#VALUE!</v>
      </c>
      <c r="AV102" t="e">
        <f>SUMIFS('user stories'!$G$2:$G$2906,'user stories'!$H$2:$H$2906,$A102,'user stories'!$E$2:$E$2907,AV$1,'user stories'!$C$2:$C$2906,"accepted")</f>
        <v>#VALUE!</v>
      </c>
      <c r="AW102" t="e">
        <f>SUMIFS('user stories'!$G$2:$G$2906,'user stories'!$H$2:$H$2906,$A102,'user stories'!$E$2:$E$2907,AW$1,'user stories'!$C$2:$C$2906,"accepted")</f>
        <v>#VALUE!</v>
      </c>
      <c r="AX102" t="e">
        <f>SUMIFS('user stories'!$G$2:$G$2906,'user stories'!$H$2:$H$2906,$A102,'user stories'!$E$2:$E$2907,AX$1,'user stories'!$C$2:$C$2906,"accepted")</f>
        <v>#VALUE!</v>
      </c>
      <c r="AY102" t="e">
        <f>SUMIFS('user stories'!$G$2:$G$2906,'user stories'!$H$2:$H$2906,$A102,'user stories'!$E$2:$E$2907,AY$1,'user stories'!$C$2:$C$2906,"accepted")</f>
        <v>#VALUE!</v>
      </c>
      <c r="AZ102" t="e">
        <f>SUMIFS('user stories'!$G$2:$G$2906,'user stories'!$H$2:$H$2906,$A102,'user stories'!$E$2:$E$2907,AZ$1,'user stories'!$C$2:$C$2906,"accepted")</f>
        <v>#VALUE!</v>
      </c>
      <c r="BA102" t="e">
        <f>SUMIFS('user stories'!$G$2:$G$2906,'user stories'!$H$2:$H$2906,$A102,'user stories'!$E$2:$E$2907,BA$1,'user stories'!$C$2:$C$2906,"accepted")</f>
        <v>#VALUE!</v>
      </c>
      <c r="BB102" t="e">
        <f>SUMIFS('user stories'!$G$2:$G$2906,'user stories'!$H$2:$H$2906,$A102,'user stories'!$E$2:$E$2907,BB$1,'user stories'!$C$2:$C$2906,"accepted")</f>
        <v>#VALUE!</v>
      </c>
      <c r="BC102" t="e">
        <f>SUMIFS('user stories'!$G$2:$G$2906,'user stories'!$H$2:$H$2906,$A102,'user stories'!$E$2:$E$2907,BC$1,'user stories'!$C$2:$C$2906,"accepted")</f>
        <v>#VALUE!</v>
      </c>
      <c r="BD102" s="3" t="e">
        <f t="shared" si="1"/>
        <v>#VALUE!</v>
      </c>
    </row>
    <row r="103" spans="1:56">
      <c r="A103" t="s">
        <v>1247</v>
      </c>
      <c r="AF103" t="e">
        <f>SUMIFS('user stories'!$G$2:$G$2906,'user stories'!$H$2:$H$2906,$A103,'user stories'!$E$2:$E$2907,AF$1,'user stories'!$C$2:$C$2906,"accepted")</f>
        <v>#VALUE!</v>
      </c>
      <c r="AG103" t="e">
        <f>SUMIFS('user stories'!$G$2:$G$2906,'user stories'!$H$2:$H$2906,$A103,'user stories'!$E$2:$E$2907,AG$1,'user stories'!$C$2:$C$2906,"accepted")</f>
        <v>#VALUE!</v>
      </c>
      <c r="AH103" t="e">
        <f>SUMIFS('user stories'!$G$2:$G$2906,'user stories'!$H$2:$H$2906,$A103,'user stories'!$E$2:$E$2907,AH$1,'user stories'!$C$2:$C$2906,"accepted")</f>
        <v>#VALUE!</v>
      </c>
      <c r="AI103" t="e">
        <f>SUMIFS('user stories'!$G$2:$G$2906,'user stories'!$H$2:$H$2906,$A103,'user stories'!$E$2:$E$2907,AI$1,'user stories'!$C$2:$C$2906,"accepted")</f>
        <v>#VALUE!</v>
      </c>
      <c r="AJ103" t="e">
        <f>SUMIFS('user stories'!$G$2:$G$2906,'user stories'!$H$2:$H$2906,$A103,'user stories'!$E$2:$E$2907,AJ$1,'user stories'!$C$2:$C$2906,"accepted")</f>
        <v>#VALUE!</v>
      </c>
      <c r="AK103" t="e">
        <f>SUMIFS('user stories'!$G$2:$G$2906,'user stories'!$H$2:$H$2906,$A103,'user stories'!$E$2:$E$2907,AK$1,'user stories'!$C$2:$C$2906,"accepted")</f>
        <v>#VALUE!</v>
      </c>
      <c r="AL103" t="e">
        <f>SUMIFS('user stories'!$G$2:$G$2906,'user stories'!$H$2:$H$2906,$A103,'user stories'!$E$2:$E$2907,AL$1,'user stories'!$C$2:$C$2906,"accepted")</f>
        <v>#VALUE!</v>
      </c>
      <c r="AM103" t="e">
        <f>SUMIFS('user stories'!$G$2:$G$2906,'user stories'!$H$2:$H$2906,$A103,'user stories'!$E$2:$E$2907,AM$1,'user stories'!$C$2:$C$2906,"accepted")</f>
        <v>#VALUE!</v>
      </c>
      <c r="AN103" t="e">
        <f>SUMIFS('user stories'!$G$2:$G$2906,'user stories'!$H$2:$H$2906,$A103,'user stories'!$E$2:$E$2907,AN$1,'user stories'!$C$2:$C$2906,"accepted")</f>
        <v>#VALUE!</v>
      </c>
      <c r="AO103" t="e">
        <f>SUMIFS('user stories'!$G$2:$G$2906,'user stories'!$H$2:$H$2906,$A103,'user stories'!$E$2:$E$2907,AO$1,'user stories'!$C$2:$C$2906,"accepted")</f>
        <v>#VALUE!</v>
      </c>
      <c r="AP103" t="e">
        <f>SUMIFS('user stories'!$G$2:$G$2906,'user stories'!$H$2:$H$2906,$A103,'user stories'!$E$2:$E$2907,AP$1,'user stories'!$C$2:$C$2906,"accepted")</f>
        <v>#VALUE!</v>
      </c>
      <c r="AQ103" t="e">
        <f>SUMIFS('user stories'!$G$2:$G$2906,'user stories'!$H$2:$H$2906,$A103,'user stories'!$E$2:$E$2907,AQ$1,'user stories'!$C$2:$C$2906,"accepted")</f>
        <v>#VALUE!</v>
      </c>
      <c r="AR103" t="e">
        <f>SUMIFS('user stories'!$G$2:$G$2906,'user stories'!$H$2:$H$2906,$A103,'user stories'!$E$2:$E$2907,AR$1,'user stories'!$C$2:$C$2906,"accepted")</f>
        <v>#VALUE!</v>
      </c>
      <c r="AS103" t="e">
        <f>SUMIFS('user stories'!$G$2:$G$2906,'user stories'!$H$2:$H$2906,$A103,'user stories'!$E$2:$E$2907,AS$1,'user stories'!$C$2:$C$2906,"accepted")</f>
        <v>#VALUE!</v>
      </c>
      <c r="AT103" t="e">
        <f>SUMIFS('user stories'!$G$2:$G$2906,'user stories'!$H$2:$H$2906,$A103,'user stories'!$E$2:$E$2907,AT$1,'user stories'!$C$2:$C$2906,"accepted")</f>
        <v>#VALUE!</v>
      </c>
      <c r="AU103" t="e">
        <f>SUMIFS('user stories'!$G$2:$G$2906,'user stories'!$H$2:$H$2906,$A103,'user stories'!$E$2:$E$2907,AU$1,'user stories'!$C$2:$C$2906,"accepted")</f>
        <v>#VALUE!</v>
      </c>
      <c r="AV103" t="e">
        <f>SUMIFS('user stories'!$G$2:$G$2906,'user stories'!$H$2:$H$2906,$A103,'user stories'!$E$2:$E$2907,AV$1,'user stories'!$C$2:$C$2906,"accepted")</f>
        <v>#VALUE!</v>
      </c>
      <c r="AW103" t="e">
        <f>SUMIFS('user stories'!$G$2:$G$2906,'user stories'!$H$2:$H$2906,$A103,'user stories'!$E$2:$E$2907,AW$1,'user stories'!$C$2:$C$2906,"accepted")</f>
        <v>#VALUE!</v>
      </c>
      <c r="AX103" t="e">
        <f>SUMIFS('user stories'!$G$2:$G$2906,'user stories'!$H$2:$H$2906,$A103,'user stories'!$E$2:$E$2907,AX$1,'user stories'!$C$2:$C$2906,"accepted")</f>
        <v>#VALUE!</v>
      </c>
      <c r="AY103" t="e">
        <f>SUMIFS('user stories'!$G$2:$G$2906,'user stories'!$H$2:$H$2906,$A103,'user stories'!$E$2:$E$2907,AY$1,'user stories'!$C$2:$C$2906,"accepted")</f>
        <v>#VALUE!</v>
      </c>
      <c r="AZ103" t="e">
        <f>SUMIFS('user stories'!$G$2:$G$2906,'user stories'!$H$2:$H$2906,$A103,'user stories'!$E$2:$E$2907,AZ$1,'user stories'!$C$2:$C$2906,"accepted")</f>
        <v>#VALUE!</v>
      </c>
      <c r="BA103" t="e">
        <f>SUMIFS('user stories'!$G$2:$G$2906,'user stories'!$H$2:$H$2906,$A103,'user stories'!$E$2:$E$2907,BA$1,'user stories'!$C$2:$C$2906,"accepted")</f>
        <v>#VALUE!</v>
      </c>
      <c r="BB103" t="e">
        <f>SUMIFS('user stories'!$G$2:$G$2906,'user stories'!$H$2:$H$2906,$A103,'user stories'!$E$2:$E$2907,BB$1,'user stories'!$C$2:$C$2906,"accepted")</f>
        <v>#VALUE!</v>
      </c>
      <c r="BC103" t="e">
        <f>SUMIFS('user stories'!$G$2:$G$2906,'user stories'!$H$2:$H$2906,$A103,'user stories'!$E$2:$E$2907,BC$1,'user stories'!$C$2:$C$2906,"accepted")</f>
        <v>#VALUE!</v>
      </c>
      <c r="BD103" s="3" t="e">
        <f t="shared" si="1"/>
        <v>#VALUE!</v>
      </c>
    </row>
    <row r="104" spans="1:56">
      <c r="A104" t="s">
        <v>1256</v>
      </c>
      <c r="AL104" t="e">
        <f>SUMIFS('user stories'!$G$2:$G$2906,'user stories'!$H$2:$H$2906,$A104,'user stories'!$E$2:$E$2907,AL$1,'user stories'!$C$2:$C$2906,"accepted")</f>
        <v>#VALUE!</v>
      </c>
      <c r="AM104" t="e">
        <f>SUMIFS('user stories'!$G$2:$G$2906,'user stories'!$H$2:$H$2906,$A104,'user stories'!$E$2:$E$2907,AM$1,'user stories'!$C$2:$C$2906,"accepted")</f>
        <v>#VALUE!</v>
      </c>
      <c r="AN104" t="e">
        <f>SUMIFS('user stories'!$G$2:$G$2906,'user stories'!$H$2:$H$2906,$A104,'user stories'!$E$2:$E$2907,AN$1,'user stories'!$C$2:$C$2906,"accepted")</f>
        <v>#VALUE!</v>
      </c>
      <c r="AO104" t="e">
        <f>SUMIFS('user stories'!$G$2:$G$2906,'user stories'!$H$2:$H$2906,$A104,'user stories'!$E$2:$E$2907,AO$1,'user stories'!$C$2:$C$2906,"accepted")</f>
        <v>#VALUE!</v>
      </c>
      <c r="AP104" t="e">
        <f>SUMIFS('user stories'!$G$2:$G$2906,'user stories'!$H$2:$H$2906,$A104,'user stories'!$E$2:$E$2907,AP$1,'user stories'!$C$2:$C$2906,"accepted")</f>
        <v>#VALUE!</v>
      </c>
      <c r="AQ104" t="e">
        <f>SUMIFS('user stories'!$G$2:$G$2906,'user stories'!$H$2:$H$2906,$A104,'user stories'!$E$2:$E$2907,AQ$1,'user stories'!$C$2:$C$2906,"accepted")</f>
        <v>#VALUE!</v>
      </c>
      <c r="AR104" t="e">
        <f>SUMIFS('user stories'!$G$2:$G$2906,'user stories'!$H$2:$H$2906,$A104,'user stories'!$E$2:$E$2907,AR$1,'user stories'!$C$2:$C$2906,"accepted")</f>
        <v>#VALUE!</v>
      </c>
      <c r="AS104" t="e">
        <f>SUMIFS('user stories'!$G$2:$G$2906,'user stories'!$H$2:$H$2906,$A104,'user stories'!$E$2:$E$2907,AS$1,'user stories'!$C$2:$C$2906,"accepted")</f>
        <v>#VALUE!</v>
      </c>
      <c r="AT104" t="e">
        <f>SUMIFS('user stories'!$G$2:$G$2906,'user stories'!$H$2:$H$2906,$A104,'user stories'!$E$2:$E$2907,AT$1,'user stories'!$C$2:$C$2906,"accepted")</f>
        <v>#VALUE!</v>
      </c>
      <c r="AU104" t="e">
        <f>SUMIFS('user stories'!$G$2:$G$2906,'user stories'!$H$2:$H$2906,$A104,'user stories'!$E$2:$E$2907,AU$1,'user stories'!$C$2:$C$2906,"accepted")</f>
        <v>#VALUE!</v>
      </c>
      <c r="AV104" t="e">
        <f>SUMIFS('user stories'!$G$2:$G$2906,'user stories'!$H$2:$H$2906,$A104,'user stories'!$E$2:$E$2907,AV$1,'user stories'!$C$2:$C$2906,"accepted")</f>
        <v>#VALUE!</v>
      </c>
      <c r="AW104" t="e">
        <f>SUMIFS('user stories'!$G$2:$G$2906,'user stories'!$H$2:$H$2906,$A104,'user stories'!$E$2:$E$2907,AW$1,'user stories'!$C$2:$C$2906,"accepted")</f>
        <v>#VALUE!</v>
      </c>
      <c r="AX104" t="e">
        <f>SUMIFS('user stories'!$G$2:$G$2906,'user stories'!$H$2:$H$2906,$A104,'user stories'!$E$2:$E$2907,AX$1,'user stories'!$C$2:$C$2906,"accepted")</f>
        <v>#VALUE!</v>
      </c>
      <c r="AY104" t="e">
        <f>SUMIFS('user stories'!$G$2:$G$2906,'user stories'!$H$2:$H$2906,$A104,'user stories'!$E$2:$E$2907,AY$1,'user stories'!$C$2:$C$2906,"accepted")</f>
        <v>#VALUE!</v>
      </c>
      <c r="AZ104" t="e">
        <f>SUMIFS('user stories'!$G$2:$G$2906,'user stories'!$H$2:$H$2906,$A104,'user stories'!$E$2:$E$2907,AZ$1,'user stories'!$C$2:$C$2906,"accepted")</f>
        <v>#VALUE!</v>
      </c>
      <c r="BA104" t="e">
        <f>SUMIFS('user stories'!$G$2:$G$2906,'user stories'!$H$2:$H$2906,$A104,'user stories'!$E$2:$E$2907,BA$1,'user stories'!$C$2:$C$2906,"accepted")</f>
        <v>#VALUE!</v>
      </c>
      <c r="BB104" t="e">
        <f>SUMIFS('user stories'!$G$2:$G$2906,'user stories'!$H$2:$H$2906,$A104,'user stories'!$E$2:$E$2907,BB$1,'user stories'!$C$2:$C$2906,"accepted")</f>
        <v>#VALUE!</v>
      </c>
      <c r="BC104" t="e">
        <f>SUMIFS('user stories'!$G$2:$G$2906,'user stories'!$H$2:$H$2906,$A104,'user stories'!$E$2:$E$2907,BC$1,'user stories'!$C$2:$C$2906,"accepted")</f>
        <v>#VALUE!</v>
      </c>
      <c r="BD104" s="3" t="e">
        <f t="shared" si="1"/>
        <v>#VALUE!</v>
      </c>
    </row>
    <row r="105" spans="1:56">
      <c r="A105" t="s">
        <v>1023</v>
      </c>
      <c r="AM105" t="e">
        <f>SUMIFS('user stories'!$G$2:$G$2906,'user stories'!$H$2:$H$2906,$A105,'user stories'!$E$2:$E$2907,AM$1,'user stories'!$C$2:$C$2906,"accepted")</f>
        <v>#VALUE!</v>
      </c>
      <c r="AN105" t="e">
        <f>SUMIFS('user stories'!$G$2:$G$2906,'user stories'!$H$2:$H$2906,$A105,'user stories'!$E$2:$E$2907,AN$1,'user stories'!$C$2:$C$2906,"accepted")</f>
        <v>#VALUE!</v>
      </c>
      <c r="AO105" t="e">
        <f>SUMIFS('user stories'!$G$2:$G$2906,'user stories'!$H$2:$H$2906,$A105,'user stories'!$E$2:$E$2907,AO$1,'user stories'!$C$2:$C$2906,"accepted")</f>
        <v>#VALUE!</v>
      </c>
      <c r="AP105" t="e">
        <f>SUMIFS('user stories'!$G$2:$G$2906,'user stories'!$H$2:$H$2906,$A105,'user stories'!$E$2:$E$2907,AP$1,'user stories'!$C$2:$C$2906,"accepted")</f>
        <v>#VALUE!</v>
      </c>
      <c r="AQ105" t="e">
        <f>SUMIFS('user stories'!$G$2:$G$2906,'user stories'!$H$2:$H$2906,$A105,'user stories'!$E$2:$E$2907,AQ$1,'user stories'!$C$2:$C$2906,"accepted")</f>
        <v>#VALUE!</v>
      </c>
      <c r="AR105" t="e">
        <f>SUMIFS('user stories'!$G$2:$G$2906,'user stories'!$H$2:$H$2906,$A105,'user stories'!$E$2:$E$2907,AR$1,'user stories'!$C$2:$C$2906,"accepted")</f>
        <v>#VALUE!</v>
      </c>
      <c r="AS105" t="e">
        <f>SUMIFS('user stories'!$G$2:$G$2906,'user stories'!$H$2:$H$2906,$A105,'user stories'!$E$2:$E$2907,AS$1,'user stories'!$C$2:$C$2906,"accepted")</f>
        <v>#VALUE!</v>
      </c>
      <c r="AT105" t="e">
        <f>SUMIFS('user stories'!$G$2:$G$2906,'user stories'!$H$2:$H$2906,$A105,'user stories'!$E$2:$E$2907,AT$1,'user stories'!$C$2:$C$2906,"accepted")</f>
        <v>#VALUE!</v>
      </c>
      <c r="AU105" t="e">
        <f>SUMIFS('user stories'!$G$2:$G$2906,'user stories'!$H$2:$H$2906,$A105,'user stories'!$E$2:$E$2907,AU$1,'user stories'!$C$2:$C$2906,"accepted")</f>
        <v>#VALUE!</v>
      </c>
      <c r="AV105" t="e">
        <f>SUMIFS('user stories'!$G$2:$G$2906,'user stories'!$H$2:$H$2906,$A105,'user stories'!$E$2:$E$2907,AV$1,'user stories'!$C$2:$C$2906,"accepted")</f>
        <v>#VALUE!</v>
      </c>
      <c r="AW105" t="e">
        <f>SUMIFS('user stories'!$G$2:$G$2906,'user stories'!$H$2:$H$2906,$A105,'user stories'!$E$2:$E$2907,AW$1,'user stories'!$C$2:$C$2906,"accepted")</f>
        <v>#VALUE!</v>
      </c>
      <c r="AX105" t="e">
        <f>SUMIFS('user stories'!$G$2:$G$2906,'user stories'!$H$2:$H$2906,$A105,'user stories'!$E$2:$E$2907,AX$1,'user stories'!$C$2:$C$2906,"accepted")</f>
        <v>#VALUE!</v>
      </c>
      <c r="AY105" t="e">
        <f>SUMIFS('user stories'!$G$2:$G$2906,'user stories'!$H$2:$H$2906,$A105,'user stories'!$E$2:$E$2907,AY$1,'user stories'!$C$2:$C$2906,"accepted")</f>
        <v>#VALUE!</v>
      </c>
      <c r="AZ105" t="e">
        <f>SUMIFS('user stories'!$G$2:$G$2906,'user stories'!$H$2:$H$2906,$A105,'user stories'!$E$2:$E$2907,AZ$1,'user stories'!$C$2:$C$2906,"accepted")</f>
        <v>#VALUE!</v>
      </c>
      <c r="BA105" t="e">
        <f>SUMIFS('user stories'!$G$2:$G$2906,'user stories'!$H$2:$H$2906,$A105,'user stories'!$E$2:$E$2907,BA$1,'user stories'!$C$2:$C$2906,"accepted")</f>
        <v>#VALUE!</v>
      </c>
      <c r="BB105" t="e">
        <f>SUMIFS('user stories'!$G$2:$G$2906,'user stories'!$H$2:$H$2906,$A105,'user stories'!$E$2:$E$2907,BB$1,'user stories'!$C$2:$C$2906,"accepted")</f>
        <v>#VALUE!</v>
      </c>
      <c r="BC105" t="e">
        <f>SUMIFS('user stories'!$G$2:$G$2906,'user stories'!$H$2:$H$2906,$A105,'user stories'!$E$2:$E$2907,BC$1,'user stories'!$C$2:$C$2906,"accepted")</f>
        <v>#VALUE!</v>
      </c>
      <c r="BD105" s="3" t="e">
        <f t="shared" si="1"/>
        <v>#VALUE!</v>
      </c>
    </row>
    <row r="106" spans="1:56">
      <c r="A106" t="s">
        <v>1024</v>
      </c>
      <c r="AM106" t="e">
        <f>SUMIFS('user stories'!$G$2:$G$2906,'user stories'!$H$2:$H$2906,$A106,'user stories'!$E$2:$E$2907,AM$1,'user stories'!$C$2:$C$2906,"accepted")</f>
        <v>#VALUE!</v>
      </c>
      <c r="AN106" t="e">
        <f>SUMIFS('user stories'!$G$2:$G$2906,'user stories'!$H$2:$H$2906,$A106,'user stories'!$E$2:$E$2907,AN$1,'user stories'!$C$2:$C$2906,"accepted")</f>
        <v>#VALUE!</v>
      </c>
      <c r="AO106" t="e">
        <f>SUMIFS('user stories'!$G$2:$G$2906,'user stories'!$H$2:$H$2906,$A106,'user stories'!$E$2:$E$2907,AO$1,'user stories'!$C$2:$C$2906,"accepted")</f>
        <v>#VALUE!</v>
      </c>
      <c r="AP106" t="e">
        <f>SUMIFS('user stories'!$G$2:$G$2906,'user stories'!$H$2:$H$2906,$A106,'user stories'!$E$2:$E$2907,AP$1,'user stories'!$C$2:$C$2906,"accepted")</f>
        <v>#VALUE!</v>
      </c>
      <c r="AQ106" t="e">
        <f>SUMIFS('user stories'!$G$2:$G$2906,'user stories'!$H$2:$H$2906,$A106,'user stories'!$E$2:$E$2907,AQ$1,'user stories'!$C$2:$C$2906,"accepted")</f>
        <v>#VALUE!</v>
      </c>
      <c r="AR106" t="e">
        <f>SUMIFS('user stories'!$G$2:$G$2906,'user stories'!$H$2:$H$2906,$A106,'user stories'!$E$2:$E$2907,AR$1,'user stories'!$C$2:$C$2906,"accepted")</f>
        <v>#VALUE!</v>
      </c>
      <c r="AS106" t="e">
        <f>SUMIFS('user stories'!$G$2:$G$2906,'user stories'!$H$2:$H$2906,$A106,'user stories'!$E$2:$E$2907,AS$1,'user stories'!$C$2:$C$2906,"accepted")</f>
        <v>#VALUE!</v>
      </c>
      <c r="AT106" t="e">
        <f>SUMIFS('user stories'!$G$2:$G$2906,'user stories'!$H$2:$H$2906,$A106,'user stories'!$E$2:$E$2907,AT$1,'user stories'!$C$2:$C$2906,"accepted")</f>
        <v>#VALUE!</v>
      </c>
      <c r="AU106" t="e">
        <f>SUMIFS('user stories'!$G$2:$G$2906,'user stories'!$H$2:$H$2906,$A106,'user stories'!$E$2:$E$2907,AU$1,'user stories'!$C$2:$C$2906,"accepted")</f>
        <v>#VALUE!</v>
      </c>
      <c r="AV106" t="e">
        <f>SUMIFS('user stories'!$G$2:$G$2906,'user stories'!$H$2:$H$2906,$A106,'user stories'!$E$2:$E$2907,AV$1,'user stories'!$C$2:$C$2906,"accepted")</f>
        <v>#VALUE!</v>
      </c>
      <c r="AW106" t="e">
        <f>SUMIFS('user stories'!$G$2:$G$2906,'user stories'!$H$2:$H$2906,$A106,'user stories'!$E$2:$E$2907,AW$1,'user stories'!$C$2:$C$2906,"accepted")</f>
        <v>#VALUE!</v>
      </c>
      <c r="AX106" t="e">
        <f>SUMIFS('user stories'!$G$2:$G$2906,'user stories'!$H$2:$H$2906,$A106,'user stories'!$E$2:$E$2907,AX$1,'user stories'!$C$2:$C$2906,"accepted")</f>
        <v>#VALUE!</v>
      </c>
      <c r="AY106" t="e">
        <f>SUMIFS('user stories'!$G$2:$G$2906,'user stories'!$H$2:$H$2906,$A106,'user stories'!$E$2:$E$2907,AY$1,'user stories'!$C$2:$C$2906,"accepted")</f>
        <v>#VALUE!</v>
      </c>
      <c r="AZ106" t="e">
        <f>SUMIFS('user stories'!$G$2:$G$2906,'user stories'!$H$2:$H$2906,$A106,'user stories'!$E$2:$E$2907,AZ$1,'user stories'!$C$2:$C$2906,"accepted")</f>
        <v>#VALUE!</v>
      </c>
      <c r="BA106" t="e">
        <f>SUMIFS('user stories'!$G$2:$G$2906,'user stories'!$H$2:$H$2906,$A106,'user stories'!$E$2:$E$2907,BA$1,'user stories'!$C$2:$C$2906,"accepted")</f>
        <v>#VALUE!</v>
      </c>
      <c r="BB106" t="e">
        <f>SUMIFS('user stories'!$G$2:$G$2906,'user stories'!$H$2:$H$2906,$A106,'user stories'!$E$2:$E$2907,BB$1,'user stories'!$C$2:$C$2906,"accepted")</f>
        <v>#VALUE!</v>
      </c>
      <c r="BC106" t="e">
        <f>SUMIFS('user stories'!$G$2:$G$2906,'user stories'!$H$2:$H$2906,$A106,'user stories'!$E$2:$E$2907,BC$1,'user stories'!$C$2:$C$2906,"accepted")</f>
        <v>#VALUE!</v>
      </c>
      <c r="BD106" s="3" t="e">
        <f t="shared" si="1"/>
        <v>#VALUE!</v>
      </c>
    </row>
    <row r="107" spans="1:56">
      <c r="A107" t="s">
        <v>3186</v>
      </c>
      <c r="AM107" t="e">
        <f>SUMIFS('user stories'!$G$2:$G$2906,'user stories'!$H$2:$H$2906,$A107,'user stories'!$E$2:$E$2907,AM$1,'user stories'!$C$2:$C$2906,"accepted")</f>
        <v>#VALUE!</v>
      </c>
      <c r="AN107" t="e">
        <f>SUMIFS('user stories'!$G$2:$G$2906,'user stories'!$H$2:$H$2906,$A107,'user stories'!$E$2:$E$2907,AN$1,'user stories'!$C$2:$C$2906,"accepted")</f>
        <v>#VALUE!</v>
      </c>
      <c r="AO107" t="e">
        <f>SUMIFS('user stories'!$G$2:$G$2906,'user stories'!$H$2:$H$2906,$A107,'user stories'!$E$2:$E$2907,AO$1,'user stories'!$C$2:$C$2906,"accepted")</f>
        <v>#VALUE!</v>
      </c>
      <c r="AP107" t="e">
        <f>SUMIFS('user stories'!$G$2:$G$2906,'user stories'!$H$2:$H$2906,$A107,'user stories'!$E$2:$E$2907,AP$1,'user stories'!$C$2:$C$2906,"accepted")</f>
        <v>#VALUE!</v>
      </c>
      <c r="AQ107" t="e">
        <f>SUMIFS('user stories'!$G$2:$G$2906,'user stories'!$H$2:$H$2906,$A107,'user stories'!$E$2:$E$2907,AQ$1,'user stories'!$C$2:$C$2906,"accepted")</f>
        <v>#VALUE!</v>
      </c>
      <c r="AR107" t="e">
        <f>SUMIFS('user stories'!$G$2:$G$2906,'user stories'!$H$2:$H$2906,$A107,'user stories'!$E$2:$E$2907,AR$1,'user stories'!$C$2:$C$2906,"accepted")</f>
        <v>#VALUE!</v>
      </c>
      <c r="AS107" t="e">
        <f>SUMIFS('user stories'!$G$2:$G$2906,'user stories'!$H$2:$H$2906,$A107,'user stories'!$E$2:$E$2907,AS$1,'user stories'!$C$2:$C$2906,"accepted")</f>
        <v>#VALUE!</v>
      </c>
      <c r="AT107" t="e">
        <f>SUMIFS('user stories'!$G$2:$G$2906,'user stories'!$H$2:$H$2906,$A107,'user stories'!$E$2:$E$2907,AT$1,'user stories'!$C$2:$C$2906,"accepted")</f>
        <v>#VALUE!</v>
      </c>
      <c r="AU107" t="e">
        <f>SUMIFS('user stories'!$G$2:$G$2906,'user stories'!$H$2:$H$2906,$A107,'user stories'!$E$2:$E$2907,AU$1,'user stories'!$C$2:$C$2906,"accepted")</f>
        <v>#VALUE!</v>
      </c>
      <c r="AV107" t="e">
        <f>SUMIFS('user stories'!$G$2:$G$2906,'user stories'!$H$2:$H$2906,$A107,'user stories'!$E$2:$E$2907,AV$1,'user stories'!$C$2:$C$2906,"accepted")</f>
        <v>#VALUE!</v>
      </c>
      <c r="AW107" t="e">
        <f>SUMIFS('user stories'!$G$2:$G$2906,'user stories'!$H$2:$H$2906,$A107,'user stories'!$E$2:$E$2907,AW$1,'user stories'!$C$2:$C$2906,"accepted")</f>
        <v>#VALUE!</v>
      </c>
      <c r="AX107" t="e">
        <f>SUMIFS('user stories'!$G$2:$G$2906,'user stories'!$H$2:$H$2906,$A107,'user stories'!$E$2:$E$2907,AX$1,'user stories'!$C$2:$C$2906,"accepted")</f>
        <v>#VALUE!</v>
      </c>
      <c r="AY107" t="e">
        <f>SUMIFS('user stories'!$G$2:$G$2906,'user stories'!$H$2:$H$2906,$A107,'user stories'!$E$2:$E$2907,AY$1,'user stories'!$C$2:$C$2906,"accepted")</f>
        <v>#VALUE!</v>
      </c>
      <c r="AZ107" t="e">
        <f>SUMIFS('user stories'!$G$2:$G$2906,'user stories'!$H$2:$H$2906,$A107,'user stories'!$E$2:$E$2907,AZ$1,'user stories'!$C$2:$C$2906,"accepted")</f>
        <v>#VALUE!</v>
      </c>
      <c r="BA107" t="e">
        <f>SUMIFS('user stories'!$G$2:$G$2906,'user stories'!$H$2:$H$2906,$A107,'user stories'!$E$2:$E$2907,BA$1,'user stories'!$C$2:$C$2906,"accepted")</f>
        <v>#VALUE!</v>
      </c>
      <c r="BB107" t="e">
        <f>SUMIFS('user stories'!$G$2:$G$2906,'user stories'!$H$2:$H$2906,$A107,'user stories'!$E$2:$E$2907,BB$1,'user stories'!$C$2:$C$2906,"accepted")</f>
        <v>#VALUE!</v>
      </c>
      <c r="BC107" t="e">
        <f>SUMIFS('user stories'!$G$2:$G$2906,'user stories'!$H$2:$H$2906,$A107,'user stories'!$E$2:$E$2907,BC$1,'user stories'!$C$2:$C$2906,"accepted")</f>
        <v>#VALUE!</v>
      </c>
      <c r="BD107" s="3" t="e">
        <f t="shared" si="1"/>
        <v>#VALUE!</v>
      </c>
    </row>
    <row r="108" spans="1:56">
      <c r="A108" t="s">
        <v>751</v>
      </c>
      <c r="AM108" t="e">
        <f>SUMIFS('user stories'!$G$2:$G$2906,'user stories'!$H$2:$H$2906,$A108,'user stories'!$E$2:$E$2907,AM$1,'user stories'!$C$2:$C$2906,"accepted")</f>
        <v>#VALUE!</v>
      </c>
      <c r="AN108" t="e">
        <f>SUMIFS('user stories'!$G$2:$G$2906,'user stories'!$H$2:$H$2906,$A108,'user stories'!$E$2:$E$2907,AN$1,'user stories'!$C$2:$C$2906,"accepted")</f>
        <v>#VALUE!</v>
      </c>
      <c r="AO108" t="e">
        <f>SUMIFS('user stories'!$G$2:$G$2906,'user stories'!$H$2:$H$2906,$A108,'user stories'!$E$2:$E$2907,AO$1,'user stories'!$C$2:$C$2906,"accepted")</f>
        <v>#VALUE!</v>
      </c>
      <c r="AP108" t="e">
        <f>SUMIFS('user stories'!$G$2:$G$2906,'user stories'!$H$2:$H$2906,$A108,'user stories'!$E$2:$E$2907,AP$1,'user stories'!$C$2:$C$2906,"accepted")</f>
        <v>#VALUE!</v>
      </c>
      <c r="AQ108" t="e">
        <f>SUMIFS('user stories'!$G$2:$G$2906,'user stories'!$H$2:$H$2906,$A108,'user stories'!$E$2:$E$2907,AQ$1,'user stories'!$C$2:$C$2906,"accepted")</f>
        <v>#VALUE!</v>
      </c>
      <c r="AR108" t="e">
        <f>SUMIFS('user stories'!$G$2:$G$2906,'user stories'!$H$2:$H$2906,$A108,'user stories'!$E$2:$E$2907,AR$1,'user stories'!$C$2:$C$2906,"accepted")</f>
        <v>#VALUE!</v>
      </c>
      <c r="AS108" t="e">
        <f>SUMIFS('user stories'!$G$2:$G$2906,'user stories'!$H$2:$H$2906,$A108,'user stories'!$E$2:$E$2907,AS$1,'user stories'!$C$2:$C$2906,"accepted")</f>
        <v>#VALUE!</v>
      </c>
      <c r="AT108" t="e">
        <f>SUMIFS('user stories'!$G$2:$G$2906,'user stories'!$H$2:$H$2906,$A108,'user stories'!$E$2:$E$2907,AT$1,'user stories'!$C$2:$C$2906,"accepted")</f>
        <v>#VALUE!</v>
      </c>
      <c r="AU108" t="e">
        <f>SUMIFS('user stories'!$G$2:$G$2906,'user stories'!$H$2:$H$2906,$A108,'user stories'!$E$2:$E$2907,AU$1,'user stories'!$C$2:$C$2906,"accepted")</f>
        <v>#VALUE!</v>
      </c>
      <c r="AV108" t="e">
        <f>SUMIFS('user stories'!$G$2:$G$2906,'user stories'!$H$2:$H$2906,$A108,'user stories'!$E$2:$E$2907,AV$1,'user stories'!$C$2:$C$2906,"accepted")</f>
        <v>#VALUE!</v>
      </c>
      <c r="AW108" t="e">
        <f>SUMIFS('user stories'!$G$2:$G$2906,'user stories'!$H$2:$H$2906,$A108,'user stories'!$E$2:$E$2907,AW$1,'user stories'!$C$2:$C$2906,"accepted")</f>
        <v>#VALUE!</v>
      </c>
      <c r="AX108" t="e">
        <f>SUMIFS('user stories'!$G$2:$G$2906,'user stories'!$H$2:$H$2906,$A108,'user stories'!$E$2:$E$2907,AX$1,'user stories'!$C$2:$C$2906,"accepted")</f>
        <v>#VALUE!</v>
      </c>
      <c r="AY108" t="e">
        <f>SUMIFS('user stories'!$G$2:$G$2906,'user stories'!$H$2:$H$2906,$A108,'user stories'!$E$2:$E$2907,AY$1,'user stories'!$C$2:$C$2906,"accepted")</f>
        <v>#VALUE!</v>
      </c>
      <c r="AZ108" t="e">
        <f>SUMIFS('user stories'!$G$2:$G$2906,'user stories'!$H$2:$H$2906,$A108,'user stories'!$E$2:$E$2907,AZ$1,'user stories'!$C$2:$C$2906,"accepted")</f>
        <v>#VALUE!</v>
      </c>
      <c r="BA108" t="e">
        <f>SUMIFS('user stories'!$G$2:$G$2906,'user stories'!$H$2:$H$2906,$A108,'user stories'!$E$2:$E$2907,BA$1,'user stories'!$C$2:$C$2906,"accepted")</f>
        <v>#VALUE!</v>
      </c>
      <c r="BB108" t="e">
        <f>SUMIFS('user stories'!$G$2:$G$2906,'user stories'!$H$2:$H$2906,$A108,'user stories'!$E$2:$E$2907,BB$1,'user stories'!$C$2:$C$2906,"accepted")</f>
        <v>#VALUE!</v>
      </c>
      <c r="BC108" t="e">
        <f>SUMIFS('user stories'!$G$2:$G$2906,'user stories'!$H$2:$H$2906,$A108,'user stories'!$E$2:$E$2907,BC$1,'user stories'!$C$2:$C$2906,"accepted")</f>
        <v>#VALUE!</v>
      </c>
      <c r="BD108" s="3" t="e">
        <f t="shared" si="1"/>
        <v>#VALUE!</v>
      </c>
    </row>
    <row r="109" spans="1:56">
      <c r="A109" t="s">
        <v>3187</v>
      </c>
      <c r="AM109" t="e">
        <f>SUMIFS('user stories'!$G$2:$G$2906,'user stories'!$H$2:$H$2906,$A109,'user stories'!$E$2:$E$2907,AM$1,'user stories'!$C$2:$C$2906,"accepted")</f>
        <v>#VALUE!</v>
      </c>
      <c r="AN109" t="e">
        <f>SUMIFS('user stories'!$G$2:$G$2906,'user stories'!$H$2:$H$2906,$A109,'user stories'!$E$2:$E$2907,AN$1,'user stories'!$C$2:$C$2906,"accepted")</f>
        <v>#VALUE!</v>
      </c>
      <c r="AO109" t="e">
        <f>SUMIFS('user stories'!$G$2:$G$2906,'user stories'!$H$2:$H$2906,$A109,'user stories'!$E$2:$E$2907,AO$1,'user stories'!$C$2:$C$2906,"accepted")</f>
        <v>#VALUE!</v>
      </c>
      <c r="AP109" t="e">
        <f>SUMIFS('user stories'!$G$2:$G$2906,'user stories'!$H$2:$H$2906,$A109,'user stories'!$E$2:$E$2907,AP$1,'user stories'!$C$2:$C$2906,"accepted")</f>
        <v>#VALUE!</v>
      </c>
      <c r="AQ109" t="e">
        <f>SUMIFS('user stories'!$G$2:$G$2906,'user stories'!$H$2:$H$2906,$A109,'user stories'!$E$2:$E$2907,AQ$1,'user stories'!$C$2:$C$2906,"accepted")</f>
        <v>#VALUE!</v>
      </c>
      <c r="AR109" t="e">
        <f>SUMIFS('user stories'!$G$2:$G$2906,'user stories'!$H$2:$H$2906,$A109,'user stories'!$E$2:$E$2907,AR$1,'user stories'!$C$2:$C$2906,"accepted")</f>
        <v>#VALUE!</v>
      </c>
      <c r="AS109" t="e">
        <f>SUMIFS('user stories'!$G$2:$G$2906,'user stories'!$H$2:$H$2906,$A109,'user stories'!$E$2:$E$2907,AS$1,'user stories'!$C$2:$C$2906,"accepted")</f>
        <v>#VALUE!</v>
      </c>
      <c r="AT109" t="e">
        <f>SUMIFS('user stories'!$G$2:$G$2906,'user stories'!$H$2:$H$2906,$A109,'user stories'!$E$2:$E$2907,AT$1,'user stories'!$C$2:$C$2906,"accepted")</f>
        <v>#VALUE!</v>
      </c>
      <c r="AU109" t="e">
        <f>SUMIFS('user stories'!$G$2:$G$2906,'user stories'!$H$2:$H$2906,$A109,'user stories'!$E$2:$E$2907,AU$1,'user stories'!$C$2:$C$2906,"accepted")</f>
        <v>#VALUE!</v>
      </c>
      <c r="AV109" t="e">
        <f>SUMIFS('user stories'!$G$2:$G$2906,'user stories'!$H$2:$H$2906,$A109,'user stories'!$E$2:$E$2907,AV$1,'user stories'!$C$2:$C$2906,"accepted")</f>
        <v>#VALUE!</v>
      </c>
      <c r="AW109" t="e">
        <f>SUMIFS('user stories'!$G$2:$G$2906,'user stories'!$H$2:$H$2906,$A109,'user stories'!$E$2:$E$2907,AW$1,'user stories'!$C$2:$C$2906,"accepted")</f>
        <v>#VALUE!</v>
      </c>
      <c r="AX109" t="e">
        <f>SUMIFS('user stories'!$G$2:$G$2906,'user stories'!$H$2:$H$2906,$A109,'user stories'!$E$2:$E$2907,AX$1,'user stories'!$C$2:$C$2906,"accepted")</f>
        <v>#VALUE!</v>
      </c>
      <c r="AY109" t="e">
        <f>SUMIFS('user stories'!$G$2:$G$2906,'user stories'!$H$2:$H$2906,$A109,'user stories'!$E$2:$E$2907,AY$1,'user stories'!$C$2:$C$2906,"accepted")</f>
        <v>#VALUE!</v>
      </c>
      <c r="AZ109" t="e">
        <f>SUMIFS('user stories'!$G$2:$G$2906,'user stories'!$H$2:$H$2906,$A109,'user stories'!$E$2:$E$2907,AZ$1,'user stories'!$C$2:$C$2906,"accepted")</f>
        <v>#VALUE!</v>
      </c>
      <c r="BA109" t="e">
        <f>SUMIFS('user stories'!$G$2:$G$2906,'user stories'!$H$2:$H$2906,$A109,'user stories'!$E$2:$E$2907,BA$1,'user stories'!$C$2:$C$2906,"accepted")</f>
        <v>#VALUE!</v>
      </c>
      <c r="BB109" t="e">
        <f>SUMIFS('user stories'!$G$2:$G$2906,'user stories'!$H$2:$H$2906,$A109,'user stories'!$E$2:$E$2907,BB$1,'user stories'!$C$2:$C$2906,"accepted")</f>
        <v>#VALUE!</v>
      </c>
      <c r="BC109" t="e">
        <f>SUMIFS('user stories'!$G$2:$G$2906,'user stories'!$H$2:$H$2906,$A109,'user stories'!$E$2:$E$2907,BC$1,'user stories'!$C$2:$C$2906,"accepted")</f>
        <v>#VALUE!</v>
      </c>
      <c r="BD109" s="3" t="e">
        <f t="shared" si="1"/>
        <v>#VALUE!</v>
      </c>
    </row>
    <row r="110" spans="1:56">
      <c r="A110" t="s">
        <v>1354</v>
      </c>
      <c r="AM110" t="e">
        <f>SUMIFS('user stories'!$G$2:$G$2906,'user stories'!$H$2:$H$2906,$A110,'user stories'!$E$2:$E$2907,AM$1,'user stories'!$C$2:$C$2906,"accepted")</f>
        <v>#VALUE!</v>
      </c>
      <c r="AN110" t="e">
        <f>SUMIFS('user stories'!$G$2:$G$2906,'user stories'!$H$2:$H$2906,$A110,'user stories'!$E$2:$E$2907,AN$1,'user stories'!$C$2:$C$2906,"accepted")</f>
        <v>#VALUE!</v>
      </c>
      <c r="AO110" t="e">
        <f>SUMIFS('user stories'!$G$2:$G$2906,'user stories'!$H$2:$H$2906,$A110,'user stories'!$E$2:$E$2907,AO$1,'user stories'!$C$2:$C$2906,"accepted")</f>
        <v>#VALUE!</v>
      </c>
      <c r="AP110" t="e">
        <f>SUMIFS('user stories'!$G$2:$G$2906,'user stories'!$H$2:$H$2906,$A110,'user stories'!$E$2:$E$2907,AP$1,'user stories'!$C$2:$C$2906,"accepted")</f>
        <v>#VALUE!</v>
      </c>
      <c r="AQ110" t="e">
        <f>SUMIFS('user stories'!$G$2:$G$2906,'user stories'!$H$2:$H$2906,$A110,'user stories'!$E$2:$E$2907,AQ$1,'user stories'!$C$2:$C$2906,"accepted")</f>
        <v>#VALUE!</v>
      </c>
      <c r="AR110" t="e">
        <f>SUMIFS('user stories'!$G$2:$G$2906,'user stories'!$H$2:$H$2906,$A110,'user stories'!$E$2:$E$2907,AR$1,'user stories'!$C$2:$C$2906,"accepted")</f>
        <v>#VALUE!</v>
      </c>
      <c r="AS110" t="e">
        <f>SUMIFS('user stories'!$G$2:$G$2906,'user stories'!$H$2:$H$2906,$A110,'user stories'!$E$2:$E$2907,AS$1,'user stories'!$C$2:$C$2906,"accepted")</f>
        <v>#VALUE!</v>
      </c>
      <c r="AT110" t="e">
        <f>SUMIFS('user stories'!$G$2:$G$2906,'user stories'!$H$2:$H$2906,$A110,'user stories'!$E$2:$E$2907,AT$1,'user stories'!$C$2:$C$2906,"accepted")</f>
        <v>#VALUE!</v>
      </c>
      <c r="AU110" t="e">
        <f>SUMIFS('user stories'!$G$2:$G$2906,'user stories'!$H$2:$H$2906,$A110,'user stories'!$E$2:$E$2907,AU$1,'user stories'!$C$2:$C$2906,"accepted")</f>
        <v>#VALUE!</v>
      </c>
      <c r="AV110" t="e">
        <f>SUMIFS('user stories'!$G$2:$G$2906,'user stories'!$H$2:$H$2906,$A110,'user stories'!$E$2:$E$2907,AV$1,'user stories'!$C$2:$C$2906,"accepted")</f>
        <v>#VALUE!</v>
      </c>
      <c r="AW110" t="e">
        <f>SUMIFS('user stories'!$G$2:$G$2906,'user stories'!$H$2:$H$2906,$A110,'user stories'!$E$2:$E$2907,AW$1,'user stories'!$C$2:$C$2906,"accepted")</f>
        <v>#VALUE!</v>
      </c>
      <c r="AX110" t="e">
        <f>SUMIFS('user stories'!$G$2:$G$2906,'user stories'!$H$2:$H$2906,$A110,'user stories'!$E$2:$E$2907,AX$1,'user stories'!$C$2:$C$2906,"accepted")</f>
        <v>#VALUE!</v>
      </c>
      <c r="AY110" t="e">
        <f>SUMIFS('user stories'!$G$2:$G$2906,'user stories'!$H$2:$H$2906,$A110,'user stories'!$E$2:$E$2907,AY$1,'user stories'!$C$2:$C$2906,"accepted")</f>
        <v>#VALUE!</v>
      </c>
      <c r="AZ110" t="e">
        <f>SUMIFS('user stories'!$G$2:$G$2906,'user stories'!$H$2:$H$2906,$A110,'user stories'!$E$2:$E$2907,AZ$1,'user stories'!$C$2:$C$2906,"accepted")</f>
        <v>#VALUE!</v>
      </c>
      <c r="BA110" t="e">
        <f>SUMIFS('user stories'!$G$2:$G$2906,'user stories'!$H$2:$H$2906,$A110,'user stories'!$E$2:$E$2907,BA$1,'user stories'!$C$2:$C$2906,"accepted")</f>
        <v>#VALUE!</v>
      </c>
      <c r="BB110" t="e">
        <f>SUMIFS('user stories'!$G$2:$G$2906,'user stories'!$H$2:$H$2906,$A110,'user stories'!$E$2:$E$2907,BB$1,'user stories'!$C$2:$C$2906,"accepted")</f>
        <v>#VALUE!</v>
      </c>
      <c r="BC110" t="e">
        <f>SUMIFS('user stories'!$G$2:$G$2906,'user stories'!$H$2:$H$2906,$A110,'user stories'!$E$2:$E$2907,BC$1,'user stories'!$C$2:$C$2906,"accepted")</f>
        <v>#VALUE!</v>
      </c>
      <c r="BD110" s="3" t="e">
        <f t="shared" si="1"/>
        <v>#VALUE!</v>
      </c>
    </row>
    <row r="111" spans="1:56">
      <c r="A111" t="s">
        <v>1095</v>
      </c>
      <c r="AM111" t="e">
        <f>SUMIFS('user stories'!$G$2:$G$2906,'user stories'!$H$2:$H$2906,$A111,'user stories'!$E$2:$E$2907,AM$1,'user stories'!$C$2:$C$2906,"accepted")</f>
        <v>#VALUE!</v>
      </c>
      <c r="AN111" t="e">
        <f>SUMIFS('user stories'!$G$2:$G$2906,'user stories'!$H$2:$H$2906,$A111,'user stories'!$E$2:$E$2907,AN$1,'user stories'!$C$2:$C$2906,"accepted")</f>
        <v>#VALUE!</v>
      </c>
      <c r="AO111" t="e">
        <f>SUMIFS('user stories'!$G$2:$G$2906,'user stories'!$H$2:$H$2906,$A111,'user stories'!$E$2:$E$2907,AO$1,'user stories'!$C$2:$C$2906,"accepted")</f>
        <v>#VALUE!</v>
      </c>
      <c r="AP111" t="e">
        <f>SUMIFS('user stories'!$G$2:$G$2906,'user stories'!$H$2:$H$2906,$A111,'user stories'!$E$2:$E$2907,AP$1,'user stories'!$C$2:$C$2906,"accepted")</f>
        <v>#VALUE!</v>
      </c>
      <c r="AQ111" t="e">
        <f>SUMIFS('user stories'!$G$2:$G$2906,'user stories'!$H$2:$H$2906,$A111,'user stories'!$E$2:$E$2907,AQ$1,'user stories'!$C$2:$C$2906,"accepted")</f>
        <v>#VALUE!</v>
      </c>
      <c r="AR111" t="e">
        <f>SUMIFS('user stories'!$G$2:$G$2906,'user stories'!$H$2:$H$2906,$A111,'user stories'!$E$2:$E$2907,AR$1,'user stories'!$C$2:$C$2906,"accepted")</f>
        <v>#VALUE!</v>
      </c>
      <c r="AS111" t="e">
        <f>SUMIFS('user stories'!$G$2:$G$2906,'user stories'!$H$2:$H$2906,$A111,'user stories'!$E$2:$E$2907,AS$1,'user stories'!$C$2:$C$2906,"accepted")</f>
        <v>#VALUE!</v>
      </c>
      <c r="AT111" t="e">
        <f>SUMIFS('user stories'!$G$2:$G$2906,'user stories'!$H$2:$H$2906,$A111,'user stories'!$E$2:$E$2907,AT$1,'user stories'!$C$2:$C$2906,"accepted")</f>
        <v>#VALUE!</v>
      </c>
      <c r="AU111" t="e">
        <f>SUMIFS('user stories'!$G$2:$G$2906,'user stories'!$H$2:$H$2906,$A111,'user stories'!$E$2:$E$2907,AU$1,'user stories'!$C$2:$C$2906,"accepted")</f>
        <v>#VALUE!</v>
      </c>
      <c r="AV111" t="e">
        <f>SUMIFS('user stories'!$G$2:$G$2906,'user stories'!$H$2:$H$2906,$A111,'user stories'!$E$2:$E$2907,AV$1,'user stories'!$C$2:$C$2906,"accepted")</f>
        <v>#VALUE!</v>
      </c>
      <c r="AW111" t="e">
        <f>SUMIFS('user stories'!$G$2:$G$2906,'user stories'!$H$2:$H$2906,$A111,'user stories'!$E$2:$E$2907,AW$1,'user stories'!$C$2:$C$2906,"accepted")</f>
        <v>#VALUE!</v>
      </c>
      <c r="AX111" t="e">
        <f>SUMIFS('user stories'!$G$2:$G$2906,'user stories'!$H$2:$H$2906,$A111,'user stories'!$E$2:$E$2907,AX$1,'user stories'!$C$2:$C$2906,"accepted")</f>
        <v>#VALUE!</v>
      </c>
      <c r="AY111" t="e">
        <f>SUMIFS('user stories'!$G$2:$G$2906,'user stories'!$H$2:$H$2906,$A111,'user stories'!$E$2:$E$2907,AY$1,'user stories'!$C$2:$C$2906,"accepted")</f>
        <v>#VALUE!</v>
      </c>
      <c r="AZ111" t="e">
        <f>SUMIFS('user stories'!$G$2:$G$2906,'user stories'!$H$2:$H$2906,$A111,'user stories'!$E$2:$E$2907,AZ$1,'user stories'!$C$2:$C$2906,"accepted")</f>
        <v>#VALUE!</v>
      </c>
      <c r="BA111" t="e">
        <f>SUMIFS('user stories'!$G$2:$G$2906,'user stories'!$H$2:$H$2906,$A111,'user stories'!$E$2:$E$2907,BA$1,'user stories'!$C$2:$C$2906,"accepted")</f>
        <v>#VALUE!</v>
      </c>
      <c r="BB111" t="e">
        <f>SUMIFS('user stories'!$G$2:$G$2906,'user stories'!$H$2:$H$2906,$A111,'user stories'!$E$2:$E$2907,BB$1,'user stories'!$C$2:$C$2906,"accepted")</f>
        <v>#VALUE!</v>
      </c>
      <c r="BC111" t="e">
        <f>SUMIFS('user stories'!$G$2:$G$2906,'user stories'!$H$2:$H$2906,$A111,'user stories'!$E$2:$E$2907,BC$1,'user stories'!$C$2:$C$2906,"accepted")</f>
        <v>#VALUE!</v>
      </c>
      <c r="BD111" s="3" t="e">
        <f t="shared" si="1"/>
        <v>#VALUE!</v>
      </c>
    </row>
    <row r="112" spans="1:56">
      <c r="A112" t="s">
        <v>1364</v>
      </c>
      <c r="AM112" t="e">
        <f>SUMIFS('user stories'!$G$2:$G$2906,'user stories'!$H$2:$H$2906,$A112,'user stories'!$E$2:$E$2907,AM$1,'user stories'!$C$2:$C$2906,"accepted")</f>
        <v>#VALUE!</v>
      </c>
      <c r="AN112" t="e">
        <f>SUMIFS('user stories'!$G$2:$G$2906,'user stories'!$H$2:$H$2906,$A112,'user stories'!$E$2:$E$2907,AN$1,'user stories'!$C$2:$C$2906,"accepted")</f>
        <v>#VALUE!</v>
      </c>
      <c r="AO112" t="e">
        <f>SUMIFS('user stories'!$G$2:$G$2906,'user stories'!$H$2:$H$2906,$A112,'user stories'!$E$2:$E$2907,AO$1,'user stories'!$C$2:$C$2906,"accepted")</f>
        <v>#VALUE!</v>
      </c>
      <c r="AP112" t="e">
        <f>SUMIFS('user stories'!$G$2:$G$2906,'user stories'!$H$2:$H$2906,$A112,'user stories'!$E$2:$E$2907,AP$1,'user stories'!$C$2:$C$2906,"accepted")</f>
        <v>#VALUE!</v>
      </c>
      <c r="AQ112" t="e">
        <f>SUMIFS('user stories'!$G$2:$G$2906,'user stories'!$H$2:$H$2906,$A112,'user stories'!$E$2:$E$2907,AQ$1,'user stories'!$C$2:$C$2906,"accepted")</f>
        <v>#VALUE!</v>
      </c>
      <c r="AR112" t="e">
        <f>SUMIFS('user stories'!$G$2:$G$2906,'user stories'!$H$2:$H$2906,$A112,'user stories'!$E$2:$E$2907,AR$1,'user stories'!$C$2:$C$2906,"accepted")</f>
        <v>#VALUE!</v>
      </c>
      <c r="AS112" t="e">
        <f>SUMIFS('user stories'!$G$2:$G$2906,'user stories'!$H$2:$H$2906,$A112,'user stories'!$E$2:$E$2907,AS$1,'user stories'!$C$2:$C$2906,"accepted")</f>
        <v>#VALUE!</v>
      </c>
      <c r="AT112" t="e">
        <f>SUMIFS('user stories'!$G$2:$G$2906,'user stories'!$H$2:$H$2906,$A112,'user stories'!$E$2:$E$2907,AT$1,'user stories'!$C$2:$C$2906,"accepted")</f>
        <v>#VALUE!</v>
      </c>
      <c r="AU112" t="e">
        <f>SUMIFS('user stories'!$G$2:$G$2906,'user stories'!$H$2:$H$2906,$A112,'user stories'!$E$2:$E$2907,AU$1,'user stories'!$C$2:$C$2906,"accepted")</f>
        <v>#VALUE!</v>
      </c>
      <c r="AV112" t="e">
        <f>SUMIFS('user stories'!$G$2:$G$2906,'user stories'!$H$2:$H$2906,$A112,'user stories'!$E$2:$E$2907,AV$1,'user stories'!$C$2:$C$2906,"accepted")</f>
        <v>#VALUE!</v>
      </c>
      <c r="AW112" t="e">
        <f>SUMIFS('user stories'!$G$2:$G$2906,'user stories'!$H$2:$H$2906,$A112,'user stories'!$E$2:$E$2907,AW$1,'user stories'!$C$2:$C$2906,"accepted")</f>
        <v>#VALUE!</v>
      </c>
      <c r="AX112" t="e">
        <f>SUMIFS('user stories'!$G$2:$G$2906,'user stories'!$H$2:$H$2906,$A112,'user stories'!$E$2:$E$2907,AX$1,'user stories'!$C$2:$C$2906,"accepted")</f>
        <v>#VALUE!</v>
      </c>
      <c r="AY112" t="e">
        <f>SUMIFS('user stories'!$G$2:$G$2906,'user stories'!$H$2:$H$2906,$A112,'user stories'!$E$2:$E$2907,AY$1,'user stories'!$C$2:$C$2906,"accepted")</f>
        <v>#VALUE!</v>
      </c>
      <c r="AZ112" t="e">
        <f>SUMIFS('user stories'!$G$2:$G$2906,'user stories'!$H$2:$H$2906,$A112,'user stories'!$E$2:$E$2907,AZ$1,'user stories'!$C$2:$C$2906,"accepted")</f>
        <v>#VALUE!</v>
      </c>
      <c r="BA112" t="e">
        <f>SUMIFS('user stories'!$G$2:$G$2906,'user stories'!$H$2:$H$2906,$A112,'user stories'!$E$2:$E$2907,BA$1,'user stories'!$C$2:$C$2906,"accepted")</f>
        <v>#VALUE!</v>
      </c>
      <c r="BB112" t="e">
        <f>SUMIFS('user stories'!$G$2:$G$2906,'user stories'!$H$2:$H$2906,$A112,'user stories'!$E$2:$E$2907,BB$1,'user stories'!$C$2:$C$2906,"accepted")</f>
        <v>#VALUE!</v>
      </c>
      <c r="BC112" t="e">
        <f>SUMIFS('user stories'!$G$2:$G$2906,'user stories'!$H$2:$H$2906,$A112,'user stories'!$E$2:$E$2907,BC$1,'user stories'!$C$2:$C$2906,"accepted")</f>
        <v>#VALUE!</v>
      </c>
      <c r="BD112" s="3" t="e">
        <f t="shared" si="1"/>
        <v>#VALUE!</v>
      </c>
    </row>
    <row r="113" spans="1:56">
      <c r="A113" t="s">
        <v>1366</v>
      </c>
      <c r="AM113" t="e">
        <f>SUMIFS('user stories'!$G$2:$G$2906,'user stories'!$H$2:$H$2906,$A113,'user stories'!$E$2:$E$2907,AM$1,'user stories'!$C$2:$C$2906,"accepted")</f>
        <v>#VALUE!</v>
      </c>
      <c r="AN113" t="e">
        <f>SUMIFS('user stories'!$G$2:$G$2906,'user stories'!$H$2:$H$2906,$A113,'user stories'!$E$2:$E$2907,AN$1,'user stories'!$C$2:$C$2906,"accepted")</f>
        <v>#VALUE!</v>
      </c>
      <c r="AO113" t="e">
        <f>SUMIFS('user stories'!$G$2:$G$2906,'user stories'!$H$2:$H$2906,$A113,'user stories'!$E$2:$E$2907,AO$1,'user stories'!$C$2:$C$2906,"accepted")</f>
        <v>#VALUE!</v>
      </c>
      <c r="AP113" t="e">
        <f>SUMIFS('user stories'!$G$2:$G$2906,'user stories'!$H$2:$H$2906,$A113,'user stories'!$E$2:$E$2907,AP$1,'user stories'!$C$2:$C$2906,"accepted")</f>
        <v>#VALUE!</v>
      </c>
      <c r="AQ113" t="e">
        <f>SUMIFS('user stories'!$G$2:$G$2906,'user stories'!$H$2:$H$2906,$A113,'user stories'!$E$2:$E$2907,AQ$1,'user stories'!$C$2:$C$2906,"accepted")</f>
        <v>#VALUE!</v>
      </c>
      <c r="AR113" t="e">
        <f>SUMIFS('user stories'!$G$2:$G$2906,'user stories'!$H$2:$H$2906,$A113,'user stories'!$E$2:$E$2907,AR$1,'user stories'!$C$2:$C$2906,"accepted")</f>
        <v>#VALUE!</v>
      </c>
      <c r="AS113" t="e">
        <f>SUMIFS('user stories'!$G$2:$G$2906,'user stories'!$H$2:$H$2906,$A113,'user stories'!$E$2:$E$2907,AS$1,'user stories'!$C$2:$C$2906,"accepted")</f>
        <v>#VALUE!</v>
      </c>
      <c r="AT113" t="e">
        <f>SUMIFS('user stories'!$G$2:$G$2906,'user stories'!$H$2:$H$2906,$A113,'user stories'!$E$2:$E$2907,AT$1,'user stories'!$C$2:$C$2906,"accepted")</f>
        <v>#VALUE!</v>
      </c>
      <c r="AU113" t="e">
        <f>SUMIFS('user stories'!$G$2:$G$2906,'user stories'!$H$2:$H$2906,$A113,'user stories'!$E$2:$E$2907,AU$1,'user stories'!$C$2:$C$2906,"accepted")</f>
        <v>#VALUE!</v>
      </c>
      <c r="AV113" t="e">
        <f>SUMIFS('user stories'!$G$2:$G$2906,'user stories'!$H$2:$H$2906,$A113,'user stories'!$E$2:$E$2907,AV$1,'user stories'!$C$2:$C$2906,"accepted")</f>
        <v>#VALUE!</v>
      </c>
      <c r="AW113" t="e">
        <f>SUMIFS('user stories'!$G$2:$G$2906,'user stories'!$H$2:$H$2906,$A113,'user stories'!$E$2:$E$2907,AW$1,'user stories'!$C$2:$C$2906,"accepted")</f>
        <v>#VALUE!</v>
      </c>
      <c r="AX113" t="e">
        <f>SUMIFS('user stories'!$G$2:$G$2906,'user stories'!$H$2:$H$2906,$A113,'user stories'!$E$2:$E$2907,AX$1,'user stories'!$C$2:$C$2906,"accepted")</f>
        <v>#VALUE!</v>
      </c>
      <c r="AY113" t="e">
        <f>SUMIFS('user stories'!$G$2:$G$2906,'user stories'!$H$2:$H$2906,$A113,'user stories'!$E$2:$E$2907,AY$1,'user stories'!$C$2:$C$2906,"accepted")</f>
        <v>#VALUE!</v>
      </c>
      <c r="AZ113" t="e">
        <f>SUMIFS('user stories'!$G$2:$G$2906,'user stories'!$H$2:$H$2906,$A113,'user stories'!$E$2:$E$2907,AZ$1,'user stories'!$C$2:$C$2906,"accepted")</f>
        <v>#VALUE!</v>
      </c>
      <c r="BA113" t="e">
        <f>SUMIFS('user stories'!$G$2:$G$2906,'user stories'!$H$2:$H$2906,$A113,'user stories'!$E$2:$E$2907,BA$1,'user stories'!$C$2:$C$2906,"accepted")</f>
        <v>#VALUE!</v>
      </c>
      <c r="BB113" t="e">
        <f>SUMIFS('user stories'!$G$2:$G$2906,'user stories'!$H$2:$H$2906,$A113,'user stories'!$E$2:$E$2907,BB$1,'user stories'!$C$2:$C$2906,"accepted")</f>
        <v>#VALUE!</v>
      </c>
      <c r="BC113" t="e">
        <f>SUMIFS('user stories'!$G$2:$G$2906,'user stories'!$H$2:$H$2906,$A113,'user stories'!$E$2:$E$2907,BC$1,'user stories'!$C$2:$C$2906,"accepted")</f>
        <v>#VALUE!</v>
      </c>
      <c r="BD113" s="3" t="e">
        <f t="shared" si="1"/>
        <v>#VALUE!</v>
      </c>
    </row>
    <row r="114" spans="1:56">
      <c r="A114" t="s">
        <v>465</v>
      </c>
      <c r="AM114" t="e">
        <f>SUMIFS('user stories'!$G$2:$G$2906,'user stories'!$H$2:$H$2906,$A114,'user stories'!$E$2:$E$2907,AM$1,'user stories'!$C$2:$C$2906,"accepted")</f>
        <v>#VALUE!</v>
      </c>
      <c r="AN114" t="e">
        <f>SUMIFS('user stories'!$G$2:$G$2906,'user stories'!$H$2:$H$2906,$A114,'user stories'!$E$2:$E$2907,AN$1,'user stories'!$C$2:$C$2906,"accepted")</f>
        <v>#VALUE!</v>
      </c>
      <c r="AO114" t="e">
        <f>SUMIFS('user stories'!$G$2:$G$2906,'user stories'!$H$2:$H$2906,$A114,'user stories'!$E$2:$E$2907,AO$1,'user stories'!$C$2:$C$2906,"accepted")</f>
        <v>#VALUE!</v>
      </c>
      <c r="AP114" t="e">
        <f>SUMIFS('user stories'!$G$2:$G$2906,'user stories'!$H$2:$H$2906,$A114,'user stories'!$E$2:$E$2907,AP$1,'user stories'!$C$2:$C$2906,"accepted")</f>
        <v>#VALUE!</v>
      </c>
      <c r="AQ114" t="e">
        <f>SUMIFS('user stories'!$G$2:$G$2906,'user stories'!$H$2:$H$2906,$A114,'user stories'!$E$2:$E$2907,AQ$1,'user stories'!$C$2:$C$2906,"accepted")</f>
        <v>#VALUE!</v>
      </c>
      <c r="AR114" t="e">
        <f>SUMIFS('user stories'!$G$2:$G$2906,'user stories'!$H$2:$H$2906,$A114,'user stories'!$E$2:$E$2907,AR$1,'user stories'!$C$2:$C$2906,"accepted")</f>
        <v>#VALUE!</v>
      </c>
      <c r="AS114" t="e">
        <f>SUMIFS('user stories'!$G$2:$G$2906,'user stories'!$H$2:$H$2906,$A114,'user stories'!$E$2:$E$2907,AS$1,'user stories'!$C$2:$C$2906,"accepted")</f>
        <v>#VALUE!</v>
      </c>
      <c r="AT114" t="e">
        <f>SUMIFS('user stories'!$G$2:$G$2906,'user stories'!$H$2:$H$2906,$A114,'user stories'!$E$2:$E$2907,AT$1,'user stories'!$C$2:$C$2906,"accepted")</f>
        <v>#VALUE!</v>
      </c>
      <c r="AU114" t="e">
        <f>SUMIFS('user stories'!$G$2:$G$2906,'user stories'!$H$2:$H$2906,$A114,'user stories'!$E$2:$E$2907,AU$1,'user stories'!$C$2:$C$2906,"accepted")</f>
        <v>#VALUE!</v>
      </c>
      <c r="AV114" t="e">
        <f>SUMIFS('user stories'!$G$2:$G$2906,'user stories'!$H$2:$H$2906,$A114,'user stories'!$E$2:$E$2907,AV$1,'user stories'!$C$2:$C$2906,"accepted")</f>
        <v>#VALUE!</v>
      </c>
      <c r="AW114" t="e">
        <f>SUMIFS('user stories'!$G$2:$G$2906,'user stories'!$H$2:$H$2906,$A114,'user stories'!$E$2:$E$2907,AW$1,'user stories'!$C$2:$C$2906,"accepted")</f>
        <v>#VALUE!</v>
      </c>
      <c r="AX114" t="e">
        <f>SUMIFS('user stories'!$G$2:$G$2906,'user stories'!$H$2:$H$2906,$A114,'user stories'!$E$2:$E$2907,AX$1,'user stories'!$C$2:$C$2906,"accepted")</f>
        <v>#VALUE!</v>
      </c>
      <c r="AY114" t="e">
        <f>SUMIFS('user stories'!$G$2:$G$2906,'user stories'!$H$2:$H$2906,$A114,'user stories'!$E$2:$E$2907,AY$1,'user stories'!$C$2:$C$2906,"accepted")</f>
        <v>#VALUE!</v>
      </c>
      <c r="AZ114" t="e">
        <f>SUMIFS('user stories'!$G$2:$G$2906,'user stories'!$H$2:$H$2906,$A114,'user stories'!$E$2:$E$2907,AZ$1,'user stories'!$C$2:$C$2906,"accepted")</f>
        <v>#VALUE!</v>
      </c>
      <c r="BA114" t="e">
        <f>SUMIFS('user stories'!$G$2:$G$2906,'user stories'!$H$2:$H$2906,$A114,'user stories'!$E$2:$E$2907,BA$1,'user stories'!$C$2:$C$2906,"accepted")</f>
        <v>#VALUE!</v>
      </c>
      <c r="BB114" t="e">
        <f>SUMIFS('user stories'!$G$2:$G$2906,'user stories'!$H$2:$H$2906,$A114,'user stories'!$E$2:$E$2907,BB$1,'user stories'!$C$2:$C$2906,"accepted")</f>
        <v>#VALUE!</v>
      </c>
      <c r="BC114" t="e">
        <f>SUMIFS('user stories'!$G$2:$G$2906,'user stories'!$H$2:$H$2906,$A114,'user stories'!$E$2:$E$2907,BC$1,'user stories'!$C$2:$C$2906,"accepted")</f>
        <v>#VALUE!</v>
      </c>
      <c r="BD114" s="3" t="e">
        <f t="shared" si="1"/>
        <v>#VALUE!</v>
      </c>
    </row>
    <row r="115" spans="1:56">
      <c r="A115" t="s">
        <v>1279</v>
      </c>
      <c r="AM115" t="e">
        <f>SUMIFS('user stories'!$G$2:$G$2906,'user stories'!$H$2:$H$2906,$A115,'user stories'!$E$2:$E$2907,AM$1,'user stories'!$C$2:$C$2906,"accepted")</f>
        <v>#VALUE!</v>
      </c>
      <c r="AN115" t="e">
        <f>SUMIFS('user stories'!$G$2:$G$2906,'user stories'!$H$2:$H$2906,$A115,'user stories'!$E$2:$E$2907,AN$1,'user stories'!$C$2:$C$2906,"accepted")</f>
        <v>#VALUE!</v>
      </c>
      <c r="AO115" t="e">
        <f>SUMIFS('user stories'!$G$2:$G$2906,'user stories'!$H$2:$H$2906,$A115,'user stories'!$E$2:$E$2907,AO$1,'user stories'!$C$2:$C$2906,"accepted")</f>
        <v>#VALUE!</v>
      </c>
      <c r="AP115" t="e">
        <f>SUMIFS('user stories'!$G$2:$G$2906,'user stories'!$H$2:$H$2906,$A115,'user stories'!$E$2:$E$2907,AP$1,'user stories'!$C$2:$C$2906,"accepted")</f>
        <v>#VALUE!</v>
      </c>
      <c r="AQ115" t="e">
        <f>SUMIFS('user stories'!$G$2:$G$2906,'user stories'!$H$2:$H$2906,$A115,'user stories'!$E$2:$E$2907,AQ$1,'user stories'!$C$2:$C$2906,"accepted")</f>
        <v>#VALUE!</v>
      </c>
      <c r="AR115" t="e">
        <f>SUMIFS('user stories'!$G$2:$G$2906,'user stories'!$H$2:$H$2906,$A115,'user stories'!$E$2:$E$2907,AR$1,'user stories'!$C$2:$C$2906,"accepted")</f>
        <v>#VALUE!</v>
      </c>
      <c r="AS115" t="e">
        <f>SUMIFS('user stories'!$G$2:$G$2906,'user stories'!$H$2:$H$2906,$A115,'user stories'!$E$2:$E$2907,AS$1,'user stories'!$C$2:$C$2906,"accepted")</f>
        <v>#VALUE!</v>
      </c>
      <c r="AT115" t="e">
        <f>SUMIFS('user stories'!$G$2:$G$2906,'user stories'!$H$2:$H$2906,$A115,'user stories'!$E$2:$E$2907,AT$1,'user stories'!$C$2:$C$2906,"accepted")</f>
        <v>#VALUE!</v>
      </c>
      <c r="AU115" t="e">
        <f>SUMIFS('user stories'!$G$2:$G$2906,'user stories'!$H$2:$H$2906,$A115,'user stories'!$E$2:$E$2907,AU$1,'user stories'!$C$2:$C$2906,"accepted")</f>
        <v>#VALUE!</v>
      </c>
      <c r="AV115" t="e">
        <f>SUMIFS('user stories'!$G$2:$G$2906,'user stories'!$H$2:$H$2906,$A115,'user stories'!$E$2:$E$2907,AV$1,'user stories'!$C$2:$C$2906,"accepted")</f>
        <v>#VALUE!</v>
      </c>
      <c r="AW115" t="e">
        <f>SUMIFS('user stories'!$G$2:$G$2906,'user stories'!$H$2:$H$2906,$A115,'user stories'!$E$2:$E$2907,AW$1,'user stories'!$C$2:$C$2906,"accepted")</f>
        <v>#VALUE!</v>
      </c>
      <c r="AX115" t="e">
        <f>SUMIFS('user stories'!$G$2:$G$2906,'user stories'!$H$2:$H$2906,$A115,'user stories'!$E$2:$E$2907,AX$1,'user stories'!$C$2:$C$2906,"accepted")</f>
        <v>#VALUE!</v>
      </c>
      <c r="AY115" t="e">
        <f>SUMIFS('user stories'!$G$2:$G$2906,'user stories'!$H$2:$H$2906,$A115,'user stories'!$E$2:$E$2907,AY$1,'user stories'!$C$2:$C$2906,"accepted")</f>
        <v>#VALUE!</v>
      </c>
      <c r="AZ115" t="e">
        <f>SUMIFS('user stories'!$G$2:$G$2906,'user stories'!$H$2:$H$2906,$A115,'user stories'!$E$2:$E$2907,AZ$1,'user stories'!$C$2:$C$2906,"accepted")</f>
        <v>#VALUE!</v>
      </c>
      <c r="BA115" t="e">
        <f>SUMIFS('user stories'!$G$2:$G$2906,'user stories'!$H$2:$H$2906,$A115,'user stories'!$E$2:$E$2907,BA$1,'user stories'!$C$2:$C$2906,"accepted")</f>
        <v>#VALUE!</v>
      </c>
      <c r="BB115" t="e">
        <f>SUMIFS('user stories'!$G$2:$G$2906,'user stories'!$H$2:$H$2906,$A115,'user stories'!$E$2:$E$2907,BB$1,'user stories'!$C$2:$C$2906,"accepted")</f>
        <v>#VALUE!</v>
      </c>
      <c r="BC115" t="e">
        <f>SUMIFS('user stories'!$G$2:$G$2906,'user stories'!$H$2:$H$2906,$A115,'user stories'!$E$2:$E$2907,BC$1,'user stories'!$C$2:$C$2906,"accepted")</f>
        <v>#VALUE!</v>
      </c>
      <c r="BD115" s="3" t="e">
        <f t="shared" si="1"/>
        <v>#VALUE!</v>
      </c>
    </row>
    <row r="116" spans="1:56">
      <c r="A116" t="s">
        <v>1362</v>
      </c>
      <c r="AM116" t="e">
        <f>SUMIFS('user stories'!$G$2:$G$2906,'user stories'!$H$2:$H$2906,$A116,'user stories'!$E$2:$E$2907,AM$1,'user stories'!$C$2:$C$2906,"accepted")</f>
        <v>#VALUE!</v>
      </c>
      <c r="AN116" t="e">
        <f>SUMIFS('user stories'!$G$2:$G$2906,'user stories'!$H$2:$H$2906,$A116,'user stories'!$E$2:$E$2907,AN$1,'user stories'!$C$2:$C$2906,"accepted")</f>
        <v>#VALUE!</v>
      </c>
      <c r="AO116" t="e">
        <f>SUMIFS('user stories'!$G$2:$G$2906,'user stories'!$H$2:$H$2906,$A116,'user stories'!$E$2:$E$2907,AO$1,'user stories'!$C$2:$C$2906,"accepted")</f>
        <v>#VALUE!</v>
      </c>
      <c r="AP116" t="e">
        <f>SUMIFS('user stories'!$G$2:$G$2906,'user stories'!$H$2:$H$2906,$A116,'user stories'!$E$2:$E$2907,AP$1,'user stories'!$C$2:$C$2906,"accepted")</f>
        <v>#VALUE!</v>
      </c>
      <c r="AQ116" t="e">
        <f>SUMIFS('user stories'!$G$2:$G$2906,'user stories'!$H$2:$H$2906,$A116,'user stories'!$E$2:$E$2907,AQ$1,'user stories'!$C$2:$C$2906,"accepted")</f>
        <v>#VALUE!</v>
      </c>
      <c r="AR116" t="e">
        <f>SUMIFS('user stories'!$G$2:$G$2906,'user stories'!$H$2:$H$2906,$A116,'user stories'!$E$2:$E$2907,AR$1,'user stories'!$C$2:$C$2906,"accepted")</f>
        <v>#VALUE!</v>
      </c>
      <c r="AS116" t="e">
        <f>SUMIFS('user stories'!$G$2:$G$2906,'user stories'!$H$2:$H$2906,$A116,'user stories'!$E$2:$E$2907,AS$1,'user stories'!$C$2:$C$2906,"accepted")</f>
        <v>#VALUE!</v>
      </c>
      <c r="AT116" t="e">
        <f>SUMIFS('user stories'!$G$2:$G$2906,'user stories'!$H$2:$H$2906,$A116,'user stories'!$E$2:$E$2907,AT$1,'user stories'!$C$2:$C$2906,"accepted")</f>
        <v>#VALUE!</v>
      </c>
      <c r="AU116" t="e">
        <f>SUMIFS('user stories'!$G$2:$G$2906,'user stories'!$H$2:$H$2906,$A116,'user stories'!$E$2:$E$2907,AU$1,'user stories'!$C$2:$C$2906,"accepted")</f>
        <v>#VALUE!</v>
      </c>
      <c r="AV116" t="e">
        <f>SUMIFS('user stories'!$G$2:$G$2906,'user stories'!$H$2:$H$2906,$A116,'user stories'!$E$2:$E$2907,AV$1,'user stories'!$C$2:$C$2906,"accepted")</f>
        <v>#VALUE!</v>
      </c>
      <c r="AW116" t="e">
        <f>SUMIFS('user stories'!$G$2:$G$2906,'user stories'!$H$2:$H$2906,$A116,'user stories'!$E$2:$E$2907,AW$1,'user stories'!$C$2:$C$2906,"accepted")</f>
        <v>#VALUE!</v>
      </c>
      <c r="AX116" t="e">
        <f>SUMIFS('user stories'!$G$2:$G$2906,'user stories'!$H$2:$H$2906,$A116,'user stories'!$E$2:$E$2907,AX$1,'user stories'!$C$2:$C$2906,"accepted")</f>
        <v>#VALUE!</v>
      </c>
      <c r="AY116" t="e">
        <f>SUMIFS('user stories'!$G$2:$G$2906,'user stories'!$H$2:$H$2906,$A116,'user stories'!$E$2:$E$2907,AY$1,'user stories'!$C$2:$C$2906,"accepted")</f>
        <v>#VALUE!</v>
      </c>
      <c r="AZ116" t="e">
        <f>SUMIFS('user stories'!$G$2:$G$2906,'user stories'!$H$2:$H$2906,$A116,'user stories'!$E$2:$E$2907,AZ$1,'user stories'!$C$2:$C$2906,"accepted")</f>
        <v>#VALUE!</v>
      </c>
      <c r="BA116" t="e">
        <f>SUMIFS('user stories'!$G$2:$G$2906,'user stories'!$H$2:$H$2906,$A116,'user stories'!$E$2:$E$2907,BA$1,'user stories'!$C$2:$C$2906,"accepted")</f>
        <v>#VALUE!</v>
      </c>
      <c r="BB116" t="e">
        <f>SUMIFS('user stories'!$G$2:$G$2906,'user stories'!$H$2:$H$2906,$A116,'user stories'!$E$2:$E$2907,BB$1,'user stories'!$C$2:$C$2906,"accepted")</f>
        <v>#VALUE!</v>
      </c>
      <c r="BC116" t="e">
        <f>SUMIFS('user stories'!$G$2:$G$2906,'user stories'!$H$2:$H$2906,$A116,'user stories'!$E$2:$E$2907,BC$1,'user stories'!$C$2:$C$2906,"accepted")</f>
        <v>#VALUE!</v>
      </c>
      <c r="BD116" s="3" t="e">
        <f t="shared" si="1"/>
        <v>#VALUE!</v>
      </c>
    </row>
    <row r="117" spans="1:56">
      <c r="A117" t="s">
        <v>1022</v>
      </c>
      <c r="AL117" t="e">
        <f>SUMIFS('user stories'!$G$2:$G$2906,'user stories'!$H$2:$H$2906,$A117,'user stories'!$E$2:$E$2907,AL$1,'user stories'!$C$2:$C$2906,"accepted")</f>
        <v>#VALUE!</v>
      </c>
      <c r="AM117" t="e">
        <f>SUMIFS('user stories'!$G$2:$G$2906,'user stories'!$H$2:$H$2906,$A117,'user stories'!$E$2:$E$2907,AM$1,'user stories'!$C$2:$C$2906,"accepted")</f>
        <v>#VALUE!</v>
      </c>
      <c r="AN117" t="e">
        <f>SUMIFS('user stories'!$G$2:$G$2906,'user stories'!$H$2:$H$2906,$A117,'user stories'!$E$2:$E$2907,AN$1,'user stories'!$C$2:$C$2906,"accepted")</f>
        <v>#VALUE!</v>
      </c>
      <c r="AO117" t="e">
        <f>SUMIFS('user stories'!$G$2:$G$2906,'user stories'!$H$2:$H$2906,$A117,'user stories'!$E$2:$E$2907,AO$1,'user stories'!$C$2:$C$2906,"accepted")</f>
        <v>#VALUE!</v>
      </c>
      <c r="AP117" t="e">
        <f>SUMIFS('user stories'!$G$2:$G$2906,'user stories'!$H$2:$H$2906,$A117,'user stories'!$E$2:$E$2907,AP$1,'user stories'!$C$2:$C$2906,"accepted")</f>
        <v>#VALUE!</v>
      </c>
      <c r="AQ117" t="e">
        <f>SUMIFS('user stories'!$G$2:$G$2906,'user stories'!$H$2:$H$2906,$A117,'user stories'!$E$2:$E$2907,AQ$1,'user stories'!$C$2:$C$2906,"accepted")</f>
        <v>#VALUE!</v>
      </c>
      <c r="AR117" t="e">
        <f>SUMIFS('user stories'!$G$2:$G$2906,'user stories'!$H$2:$H$2906,$A117,'user stories'!$E$2:$E$2907,AR$1,'user stories'!$C$2:$C$2906,"accepted")</f>
        <v>#VALUE!</v>
      </c>
      <c r="AS117" t="e">
        <f>SUMIFS('user stories'!$G$2:$G$2906,'user stories'!$H$2:$H$2906,$A117,'user stories'!$E$2:$E$2907,AS$1,'user stories'!$C$2:$C$2906,"accepted")</f>
        <v>#VALUE!</v>
      </c>
      <c r="AT117" t="e">
        <f>SUMIFS('user stories'!$G$2:$G$2906,'user stories'!$H$2:$H$2906,$A117,'user stories'!$E$2:$E$2907,AT$1,'user stories'!$C$2:$C$2906,"accepted")</f>
        <v>#VALUE!</v>
      </c>
      <c r="AU117" t="e">
        <f>SUMIFS('user stories'!$G$2:$G$2906,'user stories'!$H$2:$H$2906,$A117,'user stories'!$E$2:$E$2907,AU$1,'user stories'!$C$2:$C$2906,"accepted")</f>
        <v>#VALUE!</v>
      </c>
      <c r="AV117" t="e">
        <f>SUMIFS('user stories'!$G$2:$G$2906,'user stories'!$H$2:$H$2906,$A117,'user stories'!$E$2:$E$2907,AV$1,'user stories'!$C$2:$C$2906,"accepted")</f>
        <v>#VALUE!</v>
      </c>
      <c r="AW117" t="e">
        <f>SUMIFS('user stories'!$G$2:$G$2906,'user stories'!$H$2:$H$2906,$A117,'user stories'!$E$2:$E$2907,AW$1,'user stories'!$C$2:$C$2906,"accepted")</f>
        <v>#VALUE!</v>
      </c>
      <c r="AX117" t="e">
        <f>SUMIFS('user stories'!$G$2:$G$2906,'user stories'!$H$2:$H$2906,$A117,'user stories'!$E$2:$E$2907,AX$1,'user stories'!$C$2:$C$2906,"accepted")</f>
        <v>#VALUE!</v>
      </c>
      <c r="AY117" t="e">
        <f>SUMIFS('user stories'!$G$2:$G$2906,'user stories'!$H$2:$H$2906,$A117,'user stories'!$E$2:$E$2907,AY$1,'user stories'!$C$2:$C$2906,"accepted")</f>
        <v>#VALUE!</v>
      </c>
      <c r="AZ117" t="e">
        <f>SUMIFS('user stories'!$G$2:$G$2906,'user stories'!$H$2:$H$2906,$A117,'user stories'!$E$2:$E$2907,AZ$1,'user stories'!$C$2:$C$2906,"accepted")</f>
        <v>#VALUE!</v>
      </c>
      <c r="BA117" t="e">
        <f>SUMIFS('user stories'!$G$2:$G$2906,'user stories'!$H$2:$H$2906,$A117,'user stories'!$E$2:$E$2907,BA$1,'user stories'!$C$2:$C$2906,"accepted")</f>
        <v>#VALUE!</v>
      </c>
      <c r="BB117" t="e">
        <f>SUMIFS('user stories'!$G$2:$G$2906,'user stories'!$H$2:$H$2906,$A117,'user stories'!$E$2:$E$2907,BB$1,'user stories'!$C$2:$C$2906,"accepted")</f>
        <v>#VALUE!</v>
      </c>
      <c r="BC117" t="e">
        <f>SUMIFS('user stories'!$G$2:$G$2906,'user stories'!$H$2:$H$2906,$A117,'user stories'!$E$2:$E$2907,BC$1,'user stories'!$C$2:$C$2906,"accepted")</f>
        <v>#VALUE!</v>
      </c>
      <c r="BD117" s="3" t="e">
        <f t="shared" si="1"/>
        <v>#VALUE!</v>
      </c>
    </row>
    <row r="118" spans="1:56">
      <c r="A118" t="s">
        <v>1320</v>
      </c>
      <c r="AM118" t="e">
        <f>SUMIFS('user stories'!$G$2:$G$2906,'user stories'!$H$2:$H$2906,$A118,'user stories'!$E$2:$E$2907,AM$1,'user stories'!$C$2:$C$2906,"accepted")</f>
        <v>#VALUE!</v>
      </c>
      <c r="AN118" t="e">
        <f>SUMIFS('user stories'!$G$2:$G$2906,'user stories'!$H$2:$H$2906,$A118,'user stories'!$E$2:$E$2907,AN$1,'user stories'!$C$2:$C$2906,"accepted")</f>
        <v>#VALUE!</v>
      </c>
      <c r="AO118" t="e">
        <f>SUMIFS('user stories'!$G$2:$G$2906,'user stories'!$H$2:$H$2906,$A118,'user stories'!$E$2:$E$2907,AO$1,'user stories'!$C$2:$C$2906,"accepted")</f>
        <v>#VALUE!</v>
      </c>
      <c r="AP118" t="e">
        <f>SUMIFS('user stories'!$G$2:$G$2906,'user stories'!$H$2:$H$2906,$A118,'user stories'!$E$2:$E$2907,AP$1,'user stories'!$C$2:$C$2906,"accepted")</f>
        <v>#VALUE!</v>
      </c>
      <c r="AQ118" t="e">
        <f>SUMIFS('user stories'!$G$2:$G$2906,'user stories'!$H$2:$H$2906,$A118,'user stories'!$E$2:$E$2907,AQ$1,'user stories'!$C$2:$C$2906,"accepted")</f>
        <v>#VALUE!</v>
      </c>
      <c r="AR118" t="e">
        <f>SUMIFS('user stories'!$G$2:$G$2906,'user stories'!$H$2:$H$2906,$A118,'user stories'!$E$2:$E$2907,AR$1,'user stories'!$C$2:$C$2906,"accepted")</f>
        <v>#VALUE!</v>
      </c>
      <c r="AS118" t="e">
        <f>SUMIFS('user stories'!$G$2:$G$2906,'user stories'!$H$2:$H$2906,$A118,'user stories'!$E$2:$E$2907,AS$1,'user stories'!$C$2:$C$2906,"accepted")</f>
        <v>#VALUE!</v>
      </c>
      <c r="AT118" t="e">
        <f>SUMIFS('user stories'!$G$2:$G$2906,'user stories'!$H$2:$H$2906,$A118,'user stories'!$E$2:$E$2907,AT$1,'user stories'!$C$2:$C$2906,"accepted")</f>
        <v>#VALUE!</v>
      </c>
      <c r="AU118" t="e">
        <f>SUMIFS('user stories'!$G$2:$G$2906,'user stories'!$H$2:$H$2906,$A118,'user stories'!$E$2:$E$2907,AU$1,'user stories'!$C$2:$C$2906,"accepted")</f>
        <v>#VALUE!</v>
      </c>
      <c r="AV118" t="e">
        <f>SUMIFS('user stories'!$G$2:$G$2906,'user stories'!$H$2:$H$2906,$A118,'user stories'!$E$2:$E$2907,AV$1,'user stories'!$C$2:$C$2906,"accepted")</f>
        <v>#VALUE!</v>
      </c>
      <c r="AW118" t="e">
        <f>SUMIFS('user stories'!$G$2:$G$2906,'user stories'!$H$2:$H$2906,$A118,'user stories'!$E$2:$E$2907,AW$1,'user stories'!$C$2:$C$2906,"accepted")</f>
        <v>#VALUE!</v>
      </c>
      <c r="AX118" t="e">
        <f>SUMIFS('user stories'!$G$2:$G$2906,'user stories'!$H$2:$H$2906,$A118,'user stories'!$E$2:$E$2907,AX$1,'user stories'!$C$2:$C$2906,"accepted")</f>
        <v>#VALUE!</v>
      </c>
      <c r="AY118" t="e">
        <f>SUMIFS('user stories'!$G$2:$G$2906,'user stories'!$H$2:$H$2906,$A118,'user stories'!$E$2:$E$2907,AY$1,'user stories'!$C$2:$C$2906,"accepted")</f>
        <v>#VALUE!</v>
      </c>
      <c r="AZ118" t="e">
        <f>SUMIFS('user stories'!$G$2:$G$2906,'user stories'!$H$2:$H$2906,$A118,'user stories'!$E$2:$E$2907,AZ$1,'user stories'!$C$2:$C$2906,"accepted")</f>
        <v>#VALUE!</v>
      </c>
      <c r="BA118" t="e">
        <f>SUMIFS('user stories'!$G$2:$G$2906,'user stories'!$H$2:$H$2906,$A118,'user stories'!$E$2:$E$2907,BA$1,'user stories'!$C$2:$C$2906,"accepted")</f>
        <v>#VALUE!</v>
      </c>
      <c r="BB118" t="e">
        <f>SUMIFS('user stories'!$G$2:$G$2906,'user stories'!$H$2:$H$2906,$A118,'user stories'!$E$2:$E$2907,BB$1,'user stories'!$C$2:$C$2906,"accepted")</f>
        <v>#VALUE!</v>
      </c>
      <c r="BC118" t="e">
        <f>SUMIFS('user stories'!$G$2:$G$2906,'user stories'!$H$2:$H$2906,$A118,'user stories'!$E$2:$E$2907,BC$1,'user stories'!$C$2:$C$2906,"accepted")</f>
        <v>#VALUE!</v>
      </c>
      <c r="BD118" s="3" t="e">
        <f t="shared" si="1"/>
        <v>#VALUE!</v>
      </c>
    </row>
    <row r="119" spans="1:56">
      <c r="A119" t="s">
        <v>1294</v>
      </c>
      <c r="AM119" t="e">
        <f>SUMIFS('user stories'!$G$2:$G$2906,'user stories'!$H$2:$H$2906,$A119,'user stories'!$E$2:$E$2907,AM$1,'user stories'!$C$2:$C$2906,"accepted")</f>
        <v>#VALUE!</v>
      </c>
      <c r="AN119" t="e">
        <f>SUMIFS('user stories'!$G$2:$G$2906,'user stories'!$H$2:$H$2906,$A119,'user stories'!$E$2:$E$2907,AN$1,'user stories'!$C$2:$C$2906,"accepted")</f>
        <v>#VALUE!</v>
      </c>
      <c r="AO119" t="e">
        <f>SUMIFS('user stories'!$G$2:$G$2906,'user stories'!$H$2:$H$2906,$A119,'user stories'!$E$2:$E$2907,AO$1,'user stories'!$C$2:$C$2906,"accepted")</f>
        <v>#VALUE!</v>
      </c>
      <c r="AP119" t="e">
        <f>SUMIFS('user stories'!$G$2:$G$2906,'user stories'!$H$2:$H$2906,$A119,'user stories'!$E$2:$E$2907,AP$1,'user stories'!$C$2:$C$2906,"accepted")</f>
        <v>#VALUE!</v>
      </c>
      <c r="AQ119" t="e">
        <f>SUMIFS('user stories'!$G$2:$G$2906,'user stories'!$H$2:$H$2906,$A119,'user stories'!$E$2:$E$2907,AQ$1,'user stories'!$C$2:$C$2906,"accepted")</f>
        <v>#VALUE!</v>
      </c>
      <c r="AR119" t="e">
        <f>SUMIFS('user stories'!$G$2:$G$2906,'user stories'!$H$2:$H$2906,$A119,'user stories'!$E$2:$E$2907,AR$1,'user stories'!$C$2:$C$2906,"accepted")</f>
        <v>#VALUE!</v>
      </c>
      <c r="AS119" t="e">
        <f>SUMIFS('user stories'!$G$2:$G$2906,'user stories'!$H$2:$H$2906,$A119,'user stories'!$E$2:$E$2907,AS$1,'user stories'!$C$2:$C$2906,"accepted")</f>
        <v>#VALUE!</v>
      </c>
      <c r="AT119" t="e">
        <f>SUMIFS('user stories'!$G$2:$G$2906,'user stories'!$H$2:$H$2906,$A119,'user stories'!$E$2:$E$2907,AT$1,'user stories'!$C$2:$C$2906,"accepted")</f>
        <v>#VALUE!</v>
      </c>
      <c r="AU119" t="e">
        <f>SUMIFS('user stories'!$G$2:$G$2906,'user stories'!$H$2:$H$2906,$A119,'user stories'!$E$2:$E$2907,AU$1,'user stories'!$C$2:$C$2906,"accepted")</f>
        <v>#VALUE!</v>
      </c>
      <c r="AV119" t="e">
        <f>SUMIFS('user stories'!$G$2:$G$2906,'user stories'!$H$2:$H$2906,$A119,'user stories'!$E$2:$E$2907,AV$1,'user stories'!$C$2:$C$2906,"accepted")</f>
        <v>#VALUE!</v>
      </c>
      <c r="AW119" t="e">
        <f>SUMIFS('user stories'!$G$2:$G$2906,'user stories'!$H$2:$H$2906,$A119,'user stories'!$E$2:$E$2907,AW$1,'user stories'!$C$2:$C$2906,"accepted")</f>
        <v>#VALUE!</v>
      </c>
      <c r="AX119" t="e">
        <f>SUMIFS('user stories'!$G$2:$G$2906,'user stories'!$H$2:$H$2906,$A119,'user stories'!$E$2:$E$2907,AX$1,'user stories'!$C$2:$C$2906,"accepted")</f>
        <v>#VALUE!</v>
      </c>
      <c r="AY119" t="e">
        <f>SUMIFS('user stories'!$G$2:$G$2906,'user stories'!$H$2:$H$2906,$A119,'user stories'!$E$2:$E$2907,AY$1,'user stories'!$C$2:$C$2906,"accepted")</f>
        <v>#VALUE!</v>
      </c>
      <c r="AZ119" t="e">
        <f>SUMIFS('user stories'!$G$2:$G$2906,'user stories'!$H$2:$H$2906,$A119,'user stories'!$E$2:$E$2907,AZ$1,'user stories'!$C$2:$C$2906,"accepted")</f>
        <v>#VALUE!</v>
      </c>
      <c r="BA119" t="e">
        <f>SUMIFS('user stories'!$G$2:$G$2906,'user stories'!$H$2:$H$2906,$A119,'user stories'!$E$2:$E$2907,BA$1,'user stories'!$C$2:$C$2906,"accepted")</f>
        <v>#VALUE!</v>
      </c>
      <c r="BB119" t="e">
        <f>SUMIFS('user stories'!$G$2:$G$2906,'user stories'!$H$2:$H$2906,$A119,'user stories'!$E$2:$E$2907,BB$1,'user stories'!$C$2:$C$2906,"accepted")</f>
        <v>#VALUE!</v>
      </c>
      <c r="BC119" t="e">
        <f>SUMIFS('user stories'!$G$2:$G$2906,'user stories'!$H$2:$H$2906,$A119,'user stories'!$E$2:$E$2907,BC$1,'user stories'!$C$2:$C$2906,"accepted")</f>
        <v>#VALUE!</v>
      </c>
      <c r="BD119" s="3" t="e">
        <f t="shared" si="1"/>
        <v>#VALUE!</v>
      </c>
    </row>
    <row r="120" spans="1:56">
      <c r="A120" t="s">
        <v>1297</v>
      </c>
      <c r="AN120" t="e">
        <f>SUMIFS('user stories'!$G$2:$G$2906,'user stories'!$H$2:$H$2906,$A120,'user stories'!$E$2:$E$2907,AN$1,'user stories'!$C$2:$C$2906,"accepted")</f>
        <v>#VALUE!</v>
      </c>
      <c r="AO120" t="e">
        <f>SUMIFS('user stories'!$G$2:$G$2906,'user stories'!$H$2:$H$2906,$A120,'user stories'!$E$2:$E$2907,AO$1,'user stories'!$C$2:$C$2906,"accepted")</f>
        <v>#VALUE!</v>
      </c>
      <c r="AP120" t="e">
        <f>SUMIFS('user stories'!$G$2:$G$2906,'user stories'!$H$2:$H$2906,$A120,'user stories'!$E$2:$E$2907,AP$1,'user stories'!$C$2:$C$2906,"accepted")</f>
        <v>#VALUE!</v>
      </c>
      <c r="AQ120" t="e">
        <f>SUMIFS('user stories'!$G$2:$G$2906,'user stories'!$H$2:$H$2906,$A120,'user stories'!$E$2:$E$2907,AQ$1,'user stories'!$C$2:$C$2906,"accepted")</f>
        <v>#VALUE!</v>
      </c>
      <c r="AR120" t="e">
        <f>SUMIFS('user stories'!$G$2:$G$2906,'user stories'!$H$2:$H$2906,$A120,'user stories'!$E$2:$E$2907,AR$1,'user stories'!$C$2:$C$2906,"accepted")</f>
        <v>#VALUE!</v>
      </c>
      <c r="AS120" t="e">
        <f>SUMIFS('user stories'!$G$2:$G$2906,'user stories'!$H$2:$H$2906,$A120,'user stories'!$E$2:$E$2907,AS$1,'user stories'!$C$2:$C$2906,"accepted")</f>
        <v>#VALUE!</v>
      </c>
      <c r="AT120" t="e">
        <f>SUMIFS('user stories'!$G$2:$G$2906,'user stories'!$H$2:$H$2906,$A120,'user stories'!$E$2:$E$2907,AT$1,'user stories'!$C$2:$C$2906,"accepted")</f>
        <v>#VALUE!</v>
      </c>
      <c r="AU120" t="e">
        <f>SUMIFS('user stories'!$G$2:$G$2906,'user stories'!$H$2:$H$2906,$A120,'user stories'!$E$2:$E$2907,AU$1,'user stories'!$C$2:$C$2906,"accepted")</f>
        <v>#VALUE!</v>
      </c>
      <c r="AV120" t="e">
        <f>SUMIFS('user stories'!$G$2:$G$2906,'user stories'!$H$2:$H$2906,$A120,'user stories'!$E$2:$E$2907,AV$1,'user stories'!$C$2:$C$2906,"accepted")</f>
        <v>#VALUE!</v>
      </c>
      <c r="AW120" t="e">
        <f>SUMIFS('user stories'!$G$2:$G$2906,'user stories'!$H$2:$H$2906,$A120,'user stories'!$E$2:$E$2907,AW$1,'user stories'!$C$2:$C$2906,"accepted")</f>
        <v>#VALUE!</v>
      </c>
      <c r="AX120" t="e">
        <f>SUMIFS('user stories'!$G$2:$G$2906,'user stories'!$H$2:$H$2906,$A120,'user stories'!$E$2:$E$2907,AX$1,'user stories'!$C$2:$C$2906,"accepted")</f>
        <v>#VALUE!</v>
      </c>
      <c r="AY120" t="e">
        <f>SUMIFS('user stories'!$G$2:$G$2906,'user stories'!$H$2:$H$2906,$A120,'user stories'!$E$2:$E$2907,AY$1,'user stories'!$C$2:$C$2906,"accepted")</f>
        <v>#VALUE!</v>
      </c>
      <c r="AZ120" t="e">
        <f>SUMIFS('user stories'!$G$2:$G$2906,'user stories'!$H$2:$H$2906,$A120,'user stories'!$E$2:$E$2907,AZ$1,'user stories'!$C$2:$C$2906,"accepted")</f>
        <v>#VALUE!</v>
      </c>
      <c r="BA120" t="e">
        <f>SUMIFS('user stories'!$G$2:$G$2906,'user stories'!$H$2:$H$2906,$A120,'user stories'!$E$2:$E$2907,BA$1,'user stories'!$C$2:$C$2906,"accepted")</f>
        <v>#VALUE!</v>
      </c>
      <c r="BB120" t="e">
        <f>SUMIFS('user stories'!$G$2:$G$2906,'user stories'!$H$2:$H$2906,$A120,'user stories'!$E$2:$E$2907,BB$1,'user stories'!$C$2:$C$2906,"accepted")</f>
        <v>#VALUE!</v>
      </c>
      <c r="BC120" t="e">
        <f>SUMIFS('user stories'!$G$2:$G$2906,'user stories'!$H$2:$H$2906,$A120,'user stories'!$E$2:$E$2907,BC$1,'user stories'!$C$2:$C$2906,"accepted")</f>
        <v>#VALUE!</v>
      </c>
      <c r="BD120" s="3" t="e">
        <f t="shared" si="1"/>
        <v>#VALUE!</v>
      </c>
    </row>
    <row r="121" spans="1:56">
      <c r="A121" t="s">
        <v>1288</v>
      </c>
      <c r="AN121" t="e">
        <f>SUMIFS('user stories'!$G$2:$G$2906,'user stories'!$H$2:$H$2906,$A121,'user stories'!$E$2:$E$2907,AN$1,'user stories'!$C$2:$C$2906,"accepted")</f>
        <v>#VALUE!</v>
      </c>
      <c r="AO121" t="e">
        <f>SUMIFS('user stories'!$G$2:$G$2906,'user stories'!$H$2:$H$2906,$A121,'user stories'!$E$2:$E$2907,AO$1,'user stories'!$C$2:$C$2906,"accepted")</f>
        <v>#VALUE!</v>
      </c>
      <c r="AP121" t="e">
        <f>SUMIFS('user stories'!$G$2:$G$2906,'user stories'!$H$2:$H$2906,$A121,'user stories'!$E$2:$E$2907,AP$1,'user stories'!$C$2:$C$2906,"accepted")</f>
        <v>#VALUE!</v>
      </c>
      <c r="AQ121" t="e">
        <f>SUMIFS('user stories'!$G$2:$G$2906,'user stories'!$H$2:$H$2906,$A121,'user stories'!$E$2:$E$2907,AQ$1,'user stories'!$C$2:$C$2906,"accepted")</f>
        <v>#VALUE!</v>
      </c>
      <c r="AR121" t="e">
        <f>SUMIFS('user stories'!$G$2:$G$2906,'user stories'!$H$2:$H$2906,$A121,'user stories'!$E$2:$E$2907,AR$1,'user stories'!$C$2:$C$2906,"accepted")</f>
        <v>#VALUE!</v>
      </c>
      <c r="AS121" t="e">
        <f>SUMIFS('user stories'!$G$2:$G$2906,'user stories'!$H$2:$H$2906,$A121,'user stories'!$E$2:$E$2907,AS$1,'user stories'!$C$2:$C$2906,"accepted")</f>
        <v>#VALUE!</v>
      </c>
      <c r="AT121" t="e">
        <f>SUMIFS('user stories'!$G$2:$G$2906,'user stories'!$H$2:$H$2906,$A121,'user stories'!$E$2:$E$2907,AT$1,'user stories'!$C$2:$C$2906,"accepted")</f>
        <v>#VALUE!</v>
      </c>
      <c r="AU121" t="e">
        <f>SUMIFS('user stories'!$G$2:$G$2906,'user stories'!$H$2:$H$2906,$A121,'user stories'!$E$2:$E$2907,AU$1,'user stories'!$C$2:$C$2906,"accepted")</f>
        <v>#VALUE!</v>
      </c>
      <c r="AV121" t="e">
        <f>SUMIFS('user stories'!$G$2:$G$2906,'user stories'!$H$2:$H$2906,$A121,'user stories'!$E$2:$E$2907,AV$1,'user stories'!$C$2:$C$2906,"accepted")</f>
        <v>#VALUE!</v>
      </c>
      <c r="AW121" t="e">
        <f>SUMIFS('user stories'!$G$2:$G$2906,'user stories'!$H$2:$H$2906,$A121,'user stories'!$E$2:$E$2907,AW$1,'user stories'!$C$2:$C$2906,"accepted")</f>
        <v>#VALUE!</v>
      </c>
      <c r="AX121" t="e">
        <f>SUMIFS('user stories'!$G$2:$G$2906,'user stories'!$H$2:$H$2906,$A121,'user stories'!$E$2:$E$2907,AX$1,'user stories'!$C$2:$C$2906,"accepted")</f>
        <v>#VALUE!</v>
      </c>
      <c r="AY121" t="e">
        <f>SUMIFS('user stories'!$G$2:$G$2906,'user stories'!$H$2:$H$2906,$A121,'user stories'!$E$2:$E$2907,AY$1,'user stories'!$C$2:$C$2906,"accepted")</f>
        <v>#VALUE!</v>
      </c>
      <c r="AZ121" t="e">
        <f>SUMIFS('user stories'!$G$2:$G$2906,'user stories'!$H$2:$H$2906,$A121,'user stories'!$E$2:$E$2907,AZ$1,'user stories'!$C$2:$C$2906,"accepted")</f>
        <v>#VALUE!</v>
      </c>
      <c r="BA121" t="e">
        <f>SUMIFS('user stories'!$G$2:$G$2906,'user stories'!$H$2:$H$2906,$A121,'user stories'!$E$2:$E$2907,BA$1,'user stories'!$C$2:$C$2906,"accepted")</f>
        <v>#VALUE!</v>
      </c>
      <c r="BB121" t="e">
        <f>SUMIFS('user stories'!$G$2:$G$2906,'user stories'!$H$2:$H$2906,$A121,'user stories'!$E$2:$E$2907,BB$1,'user stories'!$C$2:$C$2906,"accepted")</f>
        <v>#VALUE!</v>
      </c>
      <c r="BC121" t="e">
        <f>SUMIFS('user stories'!$G$2:$G$2906,'user stories'!$H$2:$H$2906,$A121,'user stories'!$E$2:$E$2907,BC$1,'user stories'!$C$2:$C$2906,"accepted")</f>
        <v>#VALUE!</v>
      </c>
      <c r="BD121" s="3" t="e">
        <f t="shared" si="1"/>
        <v>#VALUE!</v>
      </c>
    </row>
    <row r="122" spans="1:56">
      <c r="A122" t="s">
        <v>1303</v>
      </c>
      <c r="AN122" t="e">
        <f>SUMIFS('user stories'!$G$2:$G$2906,'user stories'!$H$2:$H$2906,$A122,'user stories'!$E$2:$E$2907,AN$1,'user stories'!$C$2:$C$2906,"accepted")</f>
        <v>#VALUE!</v>
      </c>
      <c r="AO122" t="e">
        <f>SUMIFS('user stories'!$G$2:$G$2906,'user stories'!$H$2:$H$2906,$A122,'user stories'!$E$2:$E$2907,AO$1,'user stories'!$C$2:$C$2906,"accepted")</f>
        <v>#VALUE!</v>
      </c>
      <c r="AP122" t="e">
        <f>SUMIFS('user stories'!$G$2:$G$2906,'user stories'!$H$2:$H$2906,$A122,'user stories'!$E$2:$E$2907,AP$1,'user stories'!$C$2:$C$2906,"accepted")</f>
        <v>#VALUE!</v>
      </c>
      <c r="AQ122" t="e">
        <f>SUMIFS('user stories'!$G$2:$G$2906,'user stories'!$H$2:$H$2906,$A122,'user stories'!$E$2:$E$2907,AQ$1,'user stories'!$C$2:$C$2906,"accepted")</f>
        <v>#VALUE!</v>
      </c>
      <c r="AR122" t="e">
        <f>SUMIFS('user stories'!$G$2:$G$2906,'user stories'!$H$2:$H$2906,$A122,'user stories'!$E$2:$E$2907,AR$1,'user stories'!$C$2:$C$2906,"accepted")</f>
        <v>#VALUE!</v>
      </c>
      <c r="AS122" t="e">
        <f>SUMIFS('user stories'!$G$2:$G$2906,'user stories'!$H$2:$H$2906,$A122,'user stories'!$E$2:$E$2907,AS$1,'user stories'!$C$2:$C$2906,"accepted")</f>
        <v>#VALUE!</v>
      </c>
      <c r="AT122" t="e">
        <f>SUMIFS('user stories'!$G$2:$G$2906,'user stories'!$H$2:$H$2906,$A122,'user stories'!$E$2:$E$2907,AT$1,'user stories'!$C$2:$C$2906,"accepted")</f>
        <v>#VALUE!</v>
      </c>
      <c r="AU122" t="e">
        <f>SUMIFS('user stories'!$G$2:$G$2906,'user stories'!$H$2:$H$2906,$A122,'user stories'!$E$2:$E$2907,AU$1,'user stories'!$C$2:$C$2906,"accepted")</f>
        <v>#VALUE!</v>
      </c>
      <c r="AV122" t="e">
        <f>SUMIFS('user stories'!$G$2:$G$2906,'user stories'!$H$2:$H$2906,$A122,'user stories'!$E$2:$E$2907,AV$1,'user stories'!$C$2:$C$2906,"accepted")</f>
        <v>#VALUE!</v>
      </c>
      <c r="AW122" t="e">
        <f>SUMIFS('user stories'!$G$2:$G$2906,'user stories'!$H$2:$H$2906,$A122,'user stories'!$E$2:$E$2907,AW$1,'user stories'!$C$2:$C$2906,"accepted")</f>
        <v>#VALUE!</v>
      </c>
      <c r="AX122" t="e">
        <f>SUMIFS('user stories'!$G$2:$G$2906,'user stories'!$H$2:$H$2906,$A122,'user stories'!$E$2:$E$2907,AX$1,'user stories'!$C$2:$C$2906,"accepted")</f>
        <v>#VALUE!</v>
      </c>
      <c r="AY122" t="e">
        <f>SUMIFS('user stories'!$G$2:$G$2906,'user stories'!$H$2:$H$2906,$A122,'user stories'!$E$2:$E$2907,AY$1,'user stories'!$C$2:$C$2906,"accepted")</f>
        <v>#VALUE!</v>
      </c>
      <c r="AZ122" t="e">
        <f>SUMIFS('user stories'!$G$2:$G$2906,'user stories'!$H$2:$H$2906,$A122,'user stories'!$E$2:$E$2907,AZ$1,'user stories'!$C$2:$C$2906,"accepted")</f>
        <v>#VALUE!</v>
      </c>
      <c r="BA122" t="e">
        <f>SUMIFS('user stories'!$G$2:$G$2906,'user stories'!$H$2:$H$2906,$A122,'user stories'!$E$2:$E$2907,BA$1,'user stories'!$C$2:$C$2906,"accepted")</f>
        <v>#VALUE!</v>
      </c>
      <c r="BB122" t="e">
        <f>SUMIFS('user stories'!$G$2:$G$2906,'user stories'!$H$2:$H$2906,$A122,'user stories'!$E$2:$E$2907,BB$1,'user stories'!$C$2:$C$2906,"accepted")</f>
        <v>#VALUE!</v>
      </c>
      <c r="BC122" t="e">
        <f>SUMIFS('user stories'!$G$2:$G$2906,'user stories'!$H$2:$H$2906,$A122,'user stories'!$E$2:$E$2907,BC$1,'user stories'!$C$2:$C$2906,"accepted")</f>
        <v>#VALUE!</v>
      </c>
      <c r="BD122" s="3" t="e">
        <f t="shared" si="1"/>
        <v>#VALUE!</v>
      </c>
    </row>
    <row r="123" spans="1:56">
      <c r="A123" t="s">
        <v>1300</v>
      </c>
      <c r="AN123" t="e">
        <f>SUMIFS('user stories'!$G$2:$G$2906,'user stories'!$H$2:$H$2906,$A123,'user stories'!$E$2:$E$2907,AN$1,'user stories'!$C$2:$C$2906,"accepted")</f>
        <v>#VALUE!</v>
      </c>
      <c r="AO123" t="e">
        <f>SUMIFS('user stories'!$G$2:$G$2906,'user stories'!$H$2:$H$2906,$A123,'user stories'!$E$2:$E$2907,AO$1,'user stories'!$C$2:$C$2906,"accepted")</f>
        <v>#VALUE!</v>
      </c>
      <c r="AP123" t="e">
        <f>SUMIFS('user stories'!$G$2:$G$2906,'user stories'!$H$2:$H$2906,$A123,'user stories'!$E$2:$E$2907,AP$1,'user stories'!$C$2:$C$2906,"accepted")</f>
        <v>#VALUE!</v>
      </c>
      <c r="AQ123" t="e">
        <f>SUMIFS('user stories'!$G$2:$G$2906,'user stories'!$H$2:$H$2906,$A123,'user stories'!$E$2:$E$2907,AQ$1,'user stories'!$C$2:$C$2906,"accepted")</f>
        <v>#VALUE!</v>
      </c>
      <c r="AR123" t="e">
        <f>SUMIFS('user stories'!$G$2:$G$2906,'user stories'!$H$2:$H$2906,$A123,'user stories'!$E$2:$E$2907,AR$1,'user stories'!$C$2:$C$2906,"accepted")</f>
        <v>#VALUE!</v>
      </c>
      <c r="AS123" t="e">
        <f>SUMIFS('user stories'!$G$2:$G$2906,'user stories'!$H$2:$H$2906,$A123,'user stories'!$E$2:$E$2907,AS$1,'user stories'!$C$2:$C$2906,"accepted")</f>
        <v>#VALUE!</v>
      </c>
      <c r="AT123" t="e">
        <f>SUMIFS('user stories'!$G$2:$G$2906,'user stories'!$H$2:$H$2906,$A123,'user stories'!$E$2:$E$2907,AT$1,'user stories'!$C$2:$C$2906,"accepted")</f>
        <v>#VALUE!</v>
      </c>
      <c r="AU123" t="e">
        <f>SUMIFS('user stories'!$G$2:$G$2906,'user stories'!$H$2:$H$2906,$A123,'user stories'!$E$2:$E$2907,AU$1,'user stories'!$C$2:$C$2906,"accepted")</f>
        <v>#VALUE!</v>
      </c>
      <c r="AV123" t="e">
        <f>SUMIFS('user stories'!$G$2:$G$2906,'user stories'!$H$2:$H$2906,$A123,'user stories'!$E$2:$E$2907,AV$1,'user stories'!$C$2:$C$2906,"accepted")</f>
        <v>#VALUE!</v>
      </c>
      <c r="AW123" t="e">
        <f>SUMIFS('user stories'!$G$2:$G$2906,'user stories'!$H$2:$H$2906,$A123,'user stories'!$E$2:$E$2907,AW$1,'user stories'!$C$2:$C$2906,"accepted")</f>
        <v>#VALUE!</v>
      </c>
      <c r="AX123" t="e">
        <f>SUMIFS('user stories'!$G$2:$G$2906,'user stories'!$H$2:$H$2906,$A123,'user stories'!$E$2:$E$2907,AX$1,'user stories'!$C$2:$C$2906,"accepted")</f>
        <v>#VALUE!</v>
      </c>
      <c r="AY123" t="e">
        <f>SUMIFS('user stories'!$G$2:$G$2906,'user stories'!$H$2:$H$2906,$A123,'user stories'!$E$2:$E$2907,AY$1,'user stories'!$C$2:$C$2906,"accepted")</f>
        <v>#VALUE!</v>
      </c>
      <c r="AZ123" t="e">
        <f>SUMIFS('user stories'!$G$2:$G$2906,'user stories'!$H$2:$H$2906,$A123,'user stories'!$E$2:$E$2907,AZ$1,'user stories'!$C$2:$C$2906,"accepted")</f>
        <v>#VALUE!</v>
      </c>
      <c r="BA123" t="e">
        <f>SUMIFS('user stories'!$G$2:$G$2906,'user stories'!$H$2:$H$2906,$A123,'user stories'!$E$2:$E$2907,BA$1,'user stories'!$C$2:$C$2906,"accepted")</f>
        <v>#VALUE!</v>
      </c>
      <c r="BB123" t="e">
        <f>SUMIFS('user stories'!$G$2:$G$2906,'user stories'!$H$2:$H$2906,$A123,'user stories'!$E$2:$E$2907,BB$1,'user stories'!$C$2:$C$2906,"accepted")</f>
        <v>#VALUE!</v>
      </c>
      <c r="BC123" t="e">
        <f>SUMIFS('user stories'!$G$2:$G$2906,'user stories'!$H$2:$H$2906,$A123,'user stories'!$E$2:$E$2907,BC$1,'user stories'!$C$2:$C$2906,"accepted")</f>
        <v>#VALUE!</v>
      </c>
      <c r="BD123" s="3" t="e">
        <f t="shared" si="1"/>
        <v>#VALUE!</v>
      </c>
    </row>
    <row r="124" spans="1:56">
      <c r="A124" t="s">
        <v>1482</v>
      </c>
      <c r="AP124" t="e">
        <f>SUMIFS('user stories'!$G$2:$G$2906,'user stories'!$H$2:$H$2906,$A124,'user stories'!$E$2:$E$2907,AP$1,'user stories'!$C$2:$C$2906,"accepted")</f>
        <v>#VALUE!</v>
      </c>
      <c r="AQ124" t="e">
        <f>SUMIFS('user stories'!$G$2:$G$2906,'user stories'!$H$2:$H$2906,$A124,'user stories'!$E$2:$E$2907,AQ$1,'user stories'!$C$2:$C$2906,"accepted")</f>
        <v>#VALUE!</v>
      </c>
      <c r="AR124" t="e">
        <f>SUMIFS('user stories'!$G$2:$G$2906,'user stories'!$H$2:$H$2906,$A124,'user stories'!$E$2:$E$2907,AR$1,'user stories'!$C$2:$C$2906,"accepted")</f>
        <v>#VALUE!</v>
      </c>
      <c r="AS124" t="e">
        <f>SUMIFS('user stories'!$G$2:$G$2906,'user stories'!$H$2:$H$2906,$A124,'user stories'!$E$2:$E$2907,AS$1,'user stories'!$C$2:$C$2906,"accepted")</f>
        <v>#VALUE!</v>
      </c>
      <c r="AT124" t="e">
        <f>SUMIFS('user stories'!$G$2:$G$2906,'user stories'!$H$2:$H$2906,$A124,'user stories'!$E$2:$E$2907,AT$1,'user stories'!$C$2:$C$2906,"accepted")</f>
        <v>#VALUE!</v>
      </c>
      <c r="AU124" t="e">
        <f>SUMIFS('user stories'!$G$2:$G$2906,'user stories'!$H$2:$H$2906,$A124,'user stories'!$E$2:$E$2907,AU$1,'user stories'!$C$2:$C$2906,"accepted")</f>
        <v>#VALUE!</v>
      </c>
      <c r="AV124" t="e">
        <f>SUMIFS('user stories'!$G$2:$G$2906,'user stories'!$H$2:$H$2906,$A124,'user stories'!$E$2:$E$2907,AV$1,'user stories'!$C$2:$C$2906,"accepted")</f>
        <v>#VALUE!</v>
      </c>
      <c r="AW124" t="e">
        <f>SUMIFS('user stories'!$G$2:$G$2906,'user stories'!$H$2:$H$2906,$A124,'user stories'!$E$2:$E$2907,AW$1,'user stories'!$C$2:$C$2906,"accepted")</f>
        <v>#VALUE!</v>
      </c>
      <c r="AX124" t="e">
        <f>SUMIFS('user stories'!$G$2:$G$2906,'user stories'!$H$2:$H$2906,$A124,'user stories'!$E$2:$E$2907,AX$1,'user stories'!$C$2:$C$2906,"accepted")</f>
        <v>#VALUE!</v>
      </c>
      <c r="AY124" t="e">
        <f>SUMIFS('user stories'!$G$2:$G$2906,'user stories'!$H$2:$H$2906,$A124,'user stories'!$E$2:$E$2907,AY$1,'user stories'!$C$2:$C$2906,"accepted")</f>
        <v>#VALUE!</v>
      </c>
      <c r="AZ124" t="e">
        <f>SUMIFS('user stories'!$G$2:$G$2906,'user stories'!$H$2:$H$2906,$A124,'user stories'!$E$2:$E$2907,AZ$1,'user stories'!$C$2:$C$2906,"accepted")</f>
        <v>#VALUE!</v>
      </c>
      <c r="BA124" t="e">
        <f>SUMIFS('user stories'!$G$2:$G$2906,'user stories'!$H$2:$H$2906,$A124,'user stories'!$E$2:$E$2907,BA$1,'user stories'!$C$2:$C$2906,"accepted")</f>
        <v>#VALUE!</v>
      </c>
      <c r="BB124" t="e">
        <f>SUMIFS('user stories'!$G$2:$G$2906,'user stories'!$H$2:$H$2906,$A124,'user stories'!$E$2:$E$2907,BB$1,'user stories'!$C$2:$C$2906,"accepted")</f>
        <v>#VALUE!</v>
      </c>
      <c r="BC124" t="e">
        <f>SUMIFS('user stories'!$G$2:$G$2906,'user stories'!$H$2:$H$2906,$A124,'user stories'!$E$2:$E$2907,BC$1,'user stories'!$C$2:$C$2906,"accepted")</f>
        <v>#VALUE!</v>
      </c>
      <c r="BD124" s="3" t="e">
        <f t="shared" si="1"/>
        <v>#VALUE!</v>
      </c>
    </row>
    <row r="125" spans="1:56">
      <c r="A125" t="s">
        <v>1487</v>
      </c>
      <c r="AP125" t="e">
        <f>SUMIFS('user stories'!$G$2:$G$2906,'user stories'!$H$2:$H$2906,$A125,'user stories'!$E$2:$E$2907,AP$1,'user stories'!$C$2:$C$2906,"accepted")</f>
        <v>#VALUE!</v>
      </c>
      <c r="AQ125" t="e">
        <f>SUMIFS('user stories'!$G$2:$G$2906,'user stories'!$H$2:$H$2906,$A125,'user stories'!$E$2:$E$2907,AQ$1,'user stories'!$C$2:$C$2906,"accepted")</f>
        <v>#VALUE!</v>
      </c>
      <c r="AR125" t="e">
        <f>SUMIFS('user stories'!$G$2:$G$2906,'user stories'!$H$2:$H$2906,$A125,'user stories'!$E$2:$E$2907,AR$1,'user stories'!$C$2:$C$2906,"accepted")</f>
        <v>#VALUE!</v>
      </c>
      <c r="AS125" t="e">
        <f>SUMIFS('user stories'!$G$2:$G$2906,'user stories'!$H$2:$H$2906,$A125,'user stories'!$E$2:$E$2907,AS$1,'user stories'!$C$2:$C$2906,"accepted")</f>
        <v>#VALUE!</v>
      </c>
      <c r="AT125" t="e">
        <f>SUMIFS('user stories'!$G$2:$G$2906,'user stories'!$H$2:$H$2906,$A125,'user stories'!$E$2:$E$2907,AT$1,'user stories'!$C$2:$C$2906,"accepted")</f>
        <v>#VALUE!</v>
      </c>
      <c r="AU125" t="e">
        <f>SUMIFS('user stories'!$G$2:$G$2906,'user stories'!$H$2:$H$2906,$A125,'user stories'!$E$2:$E$2907,AU$1,'user stories'!$C$2:$C$2906,"accepted")</f>
        <v>#VALUE!</v>
      </c>
      <c r="AV125" t="e">
        <f>SUMIFS('user stories'!$G$2:$G$2906,'user stories'!$H$2:$H$2906,$A125,'user stories'!$E$2:$E$2907,AV$1,'user stories'!$C$2:$C$2906,"accepted")</f>
        <v>#VALUE!</v>
      </c>
      <c r="AW125" t="e">
        <f>SUMIFS('user stories'!$G$2:$G$2906,'user stories'!$H$2:$H$2906,$A125,'user stories'!$E$2:$E$2907,AW$1,'user stories'!$C$2:$C$2906,"accepted")</f>
        <v>#VALUE!</v>
      </c>
      <c r="AX125" t="e">
        <f>SUMIFS('user stories'!$G$2:$G$2906,'user stories'!$H$2:$H$2906,$A125,'user stories'!$E$2:$E$2907,AX$1,'user stories'!$C$2:$C$2906,"accepted")</f>
        <v>#VALUE!</v>
      </c>
      <c r="AY125" t="e">
        <f>SUMIFS('user stories'!$G$2:$G$2906,'user stories'!$H$2:$H$2906,$A125,'user stories'!$E$2:$E$2907,AY$1,'user stories'!$C$2:$C$2906,"accepted")</f>
        <v>#VALUE!</v>
      </c>
      <c r="AZ125" t="e">
        <f>SUMIFS('user stories'!$G$2:$G$2906,'user stories'!$H$2:$H$2906,$A125,'user stories'!$E$2:$E$2907,AZ$1,'user stories'!$C$2:$C$2906,"accepted")</f>
        <v>#VALUE!</v>
      </c>
      <c r="BA125" t="e">
        <f>SUMIFS('user stories'!$G$2:$G$2906,'user stories'!$H$2:$H$2906,$A125,'user stories'!$E$2:$E$2907,BA$1,'user stories'!$C$2:$C$2906,"accepted")</f>
        <v>#VALUE!</v>
      </c>
      <c r="BB125" t="e">
        <f>SUMIFS('user stories'!$G$2:$G$2906,'user stories'!$H$2:$H$2906,$A125,'user stories'!$E$2:$E$2907,BB$1,'user stories'!$C$2:$C$2906,"accepted")</f>
        <v>#VALUE!</v>
      </c>
      <c r="BC125" t="e">
        <f>SUMIFS('user stories'!$G$2:$G$2906,'user stories'!$H$2:$H$2906,$A125,'user stories'!$E$2:$E$2907,BC$1,'user stories'!$C$2:$C$2906,"accepted")</f>
        <v>#VALUE!</v>
      </c>
      <c r="BD125" s="3" t="e">
        <f t="shared" si="1"/>
        <v>#VALUE!</v>
      </c>
    </row>
    <row r="126" spans="1:56">
      <c r="A126" t="s">
        <v>1484</v>
      </c>
      <c r="AP126" t="e">
        <f>SUMIFS('user stories'!$G$2:$G$2906,'user stories'!$H$2:$H$2906,$A126,'user stories'!$E$2:$E$2907,AP$1,'user stories'!$C$2:$C$2906,"accepted")</f>
        <v>#VALUE!</v>
      </c>
      <c r="AQ126" t="e">
        <f>SUMIFS('user stories'!$G$2:$G$2906,'user stories'!$H$2:$H$2906,$A126,'user stories'!$E$2:$E$2907,AQ$1,'user stories'!$C$2:$C$2906,"accepted")</f>
        <v>#VALUE!</v>
      </c>
      <c r="AR126" t="e">
        <f>SUMIFS('user stories'!$G$2:$G$2906,'user stories'!$H$2:$H$2906,$A126,'user stories'!$E$2:$E$2907,AR$1,'user stories'!$C$2:$C$2906,"accepted")</f>
        <v>#VALUE!</v>
      </c>
      <c r="AS126" t="e">
        <f>SUMIFS('user stories'!$G$2:$G$2906,'user stories'!$H$2:$H$2906,$A126,'user stories'!$E$2:$E$2907,AS$1,'user stories'!$C$2:$C$2906,"accepted")</f>
        <v>#VALUE!</v>
      </c>
      <c r="AT126" t="e">
        <f>SUMIFS('user stories'!$G$2:$G$2906,'user stories'!$H$2:$H$2906,$A126,'user stories'!$E$2:$E$2907,AT$1,'user stories'!$C$2:$C$2906,"accepted")</f>
        <v>#VALUE!</v>
      </c>
      <c r="AU126" t="e">
        <f>SUMIFS('user stories'!$G$2:$G$2906,'user stories'!$H$2:$H$2906,$A126,'user stories'!$E$2:$E$2907,AU$1,'user stories'!$C$2:$C$2906,"accepted")</f>
        <v>#VALUE!</v>
      </c>
      <c r="AV126" t="e">
        <f>SUMIFS('user stories'!$G$2:$G$2906,'user stories'!$H$2:$H$2906,$A126,'user stories'!$E$2:$E$2907,AV$1,'user stories'!$C$2:$C$2906,"accepted")</f>
        <v>#VALUE!</v>
      </c>
      <c r="AW126" t="e">
        <f>SUMIFS('user stories'!$G$2:$G$2906,'user stories'!$H$2:$H$2906,$A126,'user stories'!$E$2:$E$2907,AW$1,'user stories'!$C$2:$C$2906,"accepted")</f>
        <v>#VALUE!</v>
      </c>
      <c r="AX126" t="e">
        <f>SUMIFS('user stories'!$G$2:$G$2906,'user stories'!$H$2:$H$2906,$A126,'user stories'!$E$2:$E$2907,AX$1,'user stories'!$C$2:$C$2906,"accepted")</f>
        <v>#VALUE!</v>
      </c>
      <c r="AY126" t="e">
        <f>SUMIFS('user stories'!$G$2:$G$2906,'user stories'!$H$2:$H$2906,$A126,'user stories'!$E$2:$E$2907,AY$1,'user stories'!$C$2:$C$2906,"accepted")</f>
        <v>#VALUE!</v>
      </c>
      <c r="AZ126" t="e">
        <f>SUMIFS('user stories'!$G$2:$G$2906,'user stories'!$H$2:$H$2906,$A126,'user stories'!$E$2:$E$2907,AZ$1,'user stories'!$C$2:$C$2906,"accepted")</f>
        <v>#VALUE!</v>
      </c>
      <c r="BA126" t="e">
        <f>SUMIFS('user stories'!$G$2:$G$2906,'user stories'!$H$2:$H$2906,$A126,'user stories'!$E$2:$E$2907,BA$1,'user stories'!$C$2:$C$2906,"accepted")</f>
        <v>#VALUE!</v>
      </c>
      <c r="BB126" t="e">
        <f>SUMIFS('user stories'!$G$2:$G$2906,'user stories'!$H$2:$H$2906,$A126,'user stories'!$E$2:$E$2907,BB$1,'user stories'!$C$2:$C$2906,"accepted")</f>
        <v>#VALUE!</v>
      </c>
      <c r="BC126" t="e">
        <f>SUMIFS('user stories'!$G$2:$G$2906,'user stories'!$H$2:$H$2906,$A126,'user stories'!$E$2:$E$2907,BC$1,'user stories'!$C$2:$C$2906,"accepted")</f>
        <v>#VALUE!</v>
      </c>
      <c r="BD126" s="3" t="e">
        <f t="shared" si="1"/>
        <v>#VALUE!</v>
      </c>
    </row>
    <row r="127" spans="1:56">
      <c r="A127" t="s">
        <v>1306</v>
      </c>
      <c r="AP127" t="e">
        <f>SUMIFS('user stories'!$G$2:$G$2906,'user stories'!$H$2:$H$2906,$A127,'user stories'!$E$2:$E$2907,AP$1,'user stories'!$C$2:$C$2906,"accepted")</f>
        <v>#VALUE!</v>
      </c>
      <c r="AQ127" t="e">
        <f>SUMIFS('user stories'!$G$2:$G$2906,'user stories'!$H$2:$H$2906,$A127,'user stories'!$E$2:$E$2907,AQ$1,'user stories'!$C$2:$C$2906,"accepted")</f>
        <v>#VALUE!</v>
      </c>
      <c r="AR127" t="e">
        <f>SUMIFS('user stories'!$G$2:$G$2906,'user stories'!$H$2:$H$2906,$A127,'user stories'!$E$2:$E$2907,AR$1,'user stories'!$C$2:$C$2906,"accepted")</f>
        <v>#VALUE!</v>
      </c>
      <c r="AS127" t="e">
        <f>SUMIFS('user stories'!$G$2:$G$2906,'user stories'!$H$2:$H$2906,$A127,'user stories'!$E$2:$E$2907,AS$1,'user stories'!$C$2:$C$2906,"accepted")</f>
        <v>#VALUE!</v>
      </c>
      <c r="AT127" t="e">
        <f>SUMIFS('user stories'!$G$2:$G$2906,'user stories'!$H$2:$H$2906,$A127,'user stories'!$E$2:$E$2907,AT$1,'user stories'!$C$2:$C$2906,"accepted")</f>
        <v>#VALUE!</v>
      </c>
      <c r="AU127" t="e">
        <f>SUMIFS('user stories'!$G$2:$G$2906,'user stories'!$H$2:$H$2906,$A127,'user stories'!$E$2:$E$2907,AU$1,'user stories'!$C$2:$C$2906,"accepted")</f>
        <v>#VALUE!</v>
      </c>
      <c r="AV127" t="e">
        <f>SUMIFS('user stories'!$G$2:$G$2906,'user stories'!$H$2:$H$2906,$A127,'user stories'!$E$2:$E$2907,AV$1,'user stories'!$C$2:$C$2906,"accepted")</f>
        <v>#VALUE!</v>
      </c>
      <c r="AW127" t="e">
        <f>SUMIFS('user stories'!$G$2:$G$2906,'user stories'!$H$2:$H$2906,$A127,'user stories'!$E$2:$E$2907,AW$1,'user stories'!$C$2:$C$2906,"accepted")</f>
        <v>#VALUE!</v>
      </c>
      <c r="AX127" t="e">
        <f>SUMIFS('user stories'!$G$2:$G$2906,'user stories'!$H$2:$H$2906,$A127,'user stories'!$E$2:$E$2907,AX$1,'user stories'!$C$2:$C$2906,"accepted")</f>
        <v>#VALUE!</v>
      </c>
      <c r="AY127" t="e">
        <f>SUMIFS('user stories'!$G$2:$G$2906,'user stories'!$H$2:$H$2906,$A127,'user stories'!$E$2:$E$2907,AY$1,'user stories'!$C$2:$C$2906,"accepted")</f>
        <v>#VALUE!</v>
      </c>
      <c r="AZ127" t="e">
        <f>SUMIFS('user stories'!$G$2:$G$2906,'user stories'!$H$2:$H$2906,$A127,'user stories'!$E$2:$E$2907,AZ$1,'user stories'!$C$2:$C$2906,"accepted")</f>
        <v>#VALUE!</v>
      </c>
      <c r="BA127" t="e">
        <f>SUMIFS('user stories'!$G$2:$G$2906,'user stories'!$H$2:$H$2906,$A127,'user stories'!$E$2:$E$2907,BA$1,'user stories'!$C$2:$C$2906,"accepted")</f>
        <v>#VALUE!</v>
      </c>
      <c r="BB127" t="e">
        <f>SUMIFS('user stories'!$G$2:$G$2906,'user stories'!$H$2:$H$2906,$A127,'user stories'!$E$2:$E$2907,BB$1,'user stories'!$C$2:$C$2906,"accepted")</f>
        <v>#VALUE!</v>
      </c>
      <c r="BC127" t="e">
        <f>SUMIFS('user stories'!$G$2:$G$2906,'user stories'!$H$2:$H$2906,$A127,'user stories'!$E$2:$E$2907,BC$1,'user stories'!$C$2:$C$2906,"accepted")</f>
        <v>#VALUE!</v>
      </c>
      <c r="BD127" s="3" t="e">
        <f t="shared" si="1"/>
        <v>#VALUE!</v>
      </c>
    </row>
    <row r="128" spans="1:56">
      <c r="A128" t="s">
        <v>1490</v>
      </c>
      <c r="AQ128" t="e">
        <f>SUMIFS('user stories'!$G$2:$G$2906,'user stories'!$H$2:$H$2906,$A128,'user stories'!$E$2:$E$2907,AQ$1,'user stories'!$C$2:$C$2906,"accepted")</f>
        <v>#VALUE!</v>
      </c>
      <c r="AR128" t="e">
        <f>SUMIFS('user stories'!$G$2:$G$2906,'user stories'!$H$2:$H$2906,$A128,'user stories'!$E$2:$E$2907,AR$1,'user stories'!$C$2:$C$2906,"accepted")</f>
        <v>#VALUE!</v>
      </c>
      <c r="AS128" t="e">
        <f>SUMIFS('user stories'!$G$2:$G$2906,'user stories'!$H$2:$H$2906,$A128,'user stories'!$E$2:$E$2907,AS$1,'user stories'!$C$2:$C$2906,"accepted")</f>
        <v>#VALUE!</v>
      </c>
      <c r="AT128" t="e">
        <f>SUMIFS('user stories'!$G$2:$G$2906,'user stories'!$H$2:$H$2906,$A128,'user stories'!$E$2:$E$2907,AT$1,'user stories'!$C$2:$C$2906,"accepted")</f>
        <v>#VALUE!</v>
      </c>
      <c r="AU128" t="e">
        <f>SUMIFS('user stories'!$G$2:$G$2906,'user stories'!$H$2:$H$2906,$A128,'user stories'!$E$2:$E$2907,AU$1,'user stories'!$C$2:$C$2906,"accepted")</f>
        <v>#VALUE!</v>
      </c>
      <c r="AV128" t="e">
        <f>SUMIFS('user stories'!$G$2:$G$2906,'user stories'!$H$2:$H$2906,$A128,'user stories'!$E$2:$E$2907,AV$1,'user stories'!$C$2:$C$2906,"accepted")</f>
        <v>#VALUE!</v>
      </c>
      <c r="AW128" t="e">
        <f>SUMIFS('user stories'!$G$2:$G$2906,'user stories'!$H$2:$H$2906,$A128,'user stories'!$E$2:$E$2907,AW$1,'user stories'!$C$2:$C$2906,"accepted")</f>
        <v>#VALUE!</v>
      </c>
      <c r="AX128" t="e">
        <f>SUMIFS('user stories'!$G$2:$G$2906,'user stories'!$H$2:$H$2906,$A128,'user stories'!$E$2:$E$2907,AX$1,'user stories'!$C$2:$C$2906,"accepted")</f>
        <v>#VALUE!</v>
      </c>
      <c r="AY128" t="e">
        <f>SUMIFS('user stories'!$G$2:$G$2906,'user stories'!$H$2:$H$2906,$A128,'user stories'!$E$2:$E$2907,AY$1,'user stories'!$C$2:$C$2906,"accepted")</f>
        <v>#VALUE!</v>
      </c>
      <c r="AZ128" t="e">
        <f>SUMIFS('user stories'!$G$2:$G$2906,'user stories'!$H$2:$H$2906,$A128,'user stories'!$E$2:$E$2907,AZ$1,'user stories'!$C$2:$C$2906,"accepted")</f>
        <v>#VALUE!</v>
      </c>
      <c r="BA128" t="e">
        <f>SUMIFS('user stories'!$G$2:$G$2906,'user stories'!$H$2:$H$2906,$A128,'user stories'!$E$2:$E$2907,BA$1,'user stories'!$C$2:$C$2906,"accepted")</f>
        <v>#VALUE!</v>
      </c>
      <c r="BB128" t="e">
        <f>SUMIFS('user stories'!$G$2:$G$2906,'user stories'!$H$2:$H$2906,$A128,'user stories'!$E$2:$E$2907,BB$1,'user stories'!$C$2:$C$2906,"accepted")</f>
        <v>#VALUE!</v>
      </c>
      <c r="BC128" t="e">
        <f>SUMIFS('user stories'!$G$2:$G$2906,'user stories'!$H$2:$H$2906,$A128,'user stories'!$E$2:$E$2907,BC$1,'user stories'!$C$2:$C$2906,"accepted")</f>
        <v>#VALUE!</v>
      </c>
      <c r="BD128" s="3" t="e">
        <f t="shared" si="1"/>
        <v>#VALUE!</v>
      </c>
    </row>
    <row r="129" spans="1:56">
      <c r="A129" t="s">
        <v>1530</v>
      </c>
      <c r="AQ129" t="e">
        <f>SUMIFS('user stories'!$G$2:$G$2906,'user stories'!$H$2:$H$2906,$A129,'user stories'!$E$2:$E$2907,AQ$1,'user stories'!$C$2:$C$2906,"accepted")</f>
        <v>#VALUE!</v>
      </c>
      <c r="AR129" t="e">
        <f>SUMIFS('user stories'!$G$2:$G$2906,'user stories'!$H$2:$H$2906,$A129,'user stories'!$E$2:$E$2907,AR$1,'user stories'!$C$2:$C$2906,"accepted")</f>
        <v>#VALUE!</v>
      </c>
      <c r="AS129" t="e">
        <f>SUMIFS('user stories'!$G$2:$G$2906,'user stories'!$H$2:$H$2906,$A129,'user stories'!$E$2:$E$2907,AS$1,'user stories'!$C$2:$C$2906,"accepted")</f>
        <v>#VALUE!</v>
      </c>
      <c r="AT129" t="e">
        <f>SUMIFS('user stories'!$G$2:$G$2906,'user stories'!$H$2:$H$2906,$A129,'user stories'!$E$2:$E$2907,AT$1,'user stories'!$C$2:$C$2906,"accepted")</f>
        <v>#VALUE!</v>
      </c>
      <c r="AU129" t="e">
        <f>SUMIFS('user stories'!$G$2:$G$2906,'user stories'!$H$2:$H$2906,$A129,'user stories'!$E$2:$E$2907,AU$1,'user stories'!$C$2:$C$2906,"accepted")</f>
        <v>#VALUE!</v>
      </c>
      <c r="AV129" t="e">
        <f>SUMIFS('user stories'!$G$2:$G$2906,'user stories'!$H$2:$H$2906,$A129,'user stories'!$E$2:$E$2907,AV$1,'user stories'!$C$2:$C$2906,"accepted")</f>
        <v>#VALUE!</v>
      </c>
      <c r="AW129" t="e">
        <f>SUMIFS('user stories'!$G$2:$G$2906,'user stories'!$H$2:$H$2906,$A129,'user stories'!$E$2:$E$2907,AW$1,'user stories'!$C$2:$C$2906,"accepted")</f>
        <v>#VALUE!</v>
      </c>
      <c r="AX129" t="e">
        <f>SUMIFS('user stories'!$G$2:$G$2906,'user stories'!$H$2:$H$2906,$A129,'user stories'!$E$2:$E$2907,AX$1,'user stories'!$C$2:$C$2906,"accepted")</f>
        <v>#VALUE!</v>
      </c>
      <c r="AY129" t="e">
        <f>SUMIFS('user stories'!$G$2:$G$2906,'user stories'!$H$2:$H$2906,$A129,'user stories'!$E$2:$E$2907,AY$1,'user stories'!$C$2:$C$2906,"accepted")</f>
        <v>#VALUE!</v>
      </c>
      <c r="AZ129" t="e">
        <f>SUMIFS('user stories'!$G$2:$G$2906,'user stories'!$H$2:$H$2906,$A129,'user stories'!$E$2:$E$2907,AZ$1,'user stories'!$C$2:$C$2906,"accepted")</f>
        <v>#VALUE!</v>
      </c>
      <c r="BA129" t="e">
        <f>SUMIFS('user stories'!$G$2:$G$2906,'user stories'!$H$2:$H$2906,$A129,'user stories'!$E$2:$E$2907,BA$1,'user stories'!$C$2:$C$2906,"accepted")</f>
        <v>#VALUE!</v>
      </c>
      <c r="BB129" t="e">
        <f>SUMIFS('user stories'!$G$2:$G$2906,'user stories'!$H$2:$H$2906,$A129,'user stories'!$E$2:$E$2907,BB$1,'user stories'!$C$2:$C$2906,"accepted")</f>
        <v>#VALUE!</v>
      </c>
      <c r="BC129" t="e">
        <f>SUMIFS('user stories'!$G$2:$G$2906,'user stories'!$H$2:$H$2906,$A129,'user stories'!$E$2:$E$2907,BC$1,'user stories'!$C$2:$C$2906,"accepted")</f>
        <v>#VALUE!</v>
      </c>
      <c r="BD129" s="3" t="e">
        <f t="shared" si="1"/>
        <v>#VALUE!</v>
      </c>
    </row>
    <row r="130" spans="1:56">
      <c r="A130" t="s">
        <v>1284</v>
      </c>
      <c r="AQ130" t="e">
        <f>SUMIFS('user stories'!$G$2:$G$2906,'user stories'!$H$2:$H$2906,$A130,'user stories'!$E$2:$E$2907,AQ$1,'user stories'!$C$2:$C$2906,"accepted")</f>
        <v>#VALUE!</v>
      </c>
      <c r="AR130" t="e">
        <f>SUMIFS('user stories'!$G$2:$G$2906,'user stories'!$H$2:$H$2906,$A130,'user stories'!$E$2:$E$2907,AR$1,'user stories'!$C$2:$C$2906,"accepted")</f>
        <v>#VALUE!</v>
      </c>
      <c r="AS130" t="e">
        <f>SUMIFS('user stories'!$G$2:$G$2906,'user stories'!$H$2:$H$2906,$A130,'user stories'!$E$2:$E$2907,AS$1,'user stories'!$C$2:$C$2906,"accepted")</f>
        <v>#VALUE!</v>
      </c>
      <c r="AT130" t="e">
        <f>SUMIFS('user stories'!$G$2:$G$2906,'user stories'!$H$2:$H$2906,$A130,'user stories'!$E$2:$E$2907,AT$1,'user stories'!$C$2:$C$2906,"accepted")</f>
        <v>#VALUE!</v>
      </c>
      <c r="AU130" t="e">
        <f>SUMIFS('user stories'!$G$2:$G$2906,'user stories'!$H$2:$H$2906,$A130,'user stories'!$E$2:$E$2907,AU$1,'user stories'!$C$2:$C$2906,"accepted")</f>
        <v>#VALUE!</v>
      </c>
      <c r="AV130" t="e">
        <f>SUMIFS('user stories'!$G$2:$G$2906,'user stories'!$H$2:$H$2906,$A130,'user stories'!$E$2:$E$2907,AV$1,'user stories'!$C$2:$C$2906,"accepted")</f>
        <v>#VALUE!</v>
      </c>
      <c r="AW130" t="e">
        <f>SUMIFS('user stories'!$G$2:$G$2906,'user stories'!$H$2:$H$2906,$A130,'user stories'!$E$2:$E$2907,AW$1,'user stories'!$C$2:$C$2906,"accepted")</f>
        <v>#VALUE!</v>
      </c>
      <c r="AX130" t="e">
        <f>SUMIFS('user stories'!$G$2:$G$2906,'user stories'!$H$2:$H$2906,$A130,'user stories'!$E$2:$E$2907,AX$1,'user stories'!$C$2:$C$2906,"accepted")</f>
        <v>#VALUE!</v>
      </c>
      <c r="AY130" t="e">
        <f>SUMIFS('user stories'!$G$2:$G$2906,'user stories'!$H$2:$H$2906,$A130,'user stories'!$E$2:$E$2907,AY$1,'user stories'!$C$2:$C$2906,"accepted")</f>
        <v>#VALUE!</v>
      </c>
      <c r="AZ130" t="e">
        <f>SUMIFS('user stories'!$G$2:$G$2906,'user stories'!$H$2:$H$2906,$A130,'user stories'!$E$2:$E$2907,AZ$1,'user stories'!$C$2:$C$2906,"accepted")</f>
        <v>#VALUE!</v>
      </c>
      <c r="BA130" t="e">
        <f>SUMIFS('user stories'!$G$2:$G$2906,'user stories'!$H$2:$H$2906,$A130,'user stories'!$E$2:$E$2907,BA$1,'user stories'!$C$2:$C$2906,"accepted")</f>
        <v>#VALUE!</v>
      </c>
      <c r="BB130" t="e">
        <f>SUMIFS('user stories'!$G$2:$G$2906,'user stories'!$H$2:$H$2906,$A130,'user stories'!$E$2:$E$2907,BB$1,'user stories'!$C$2:$C$2906,"accepted")</f>
        <v>#VALUE!</v>
      </c>
      <c r="BC130" t="e">
        <f>SUMIFS('user stories'!$G$2:$G$2906,'user stories'!$H$2:$H$2906,$A130,'user stories'!$E$2:$E$2907,BC$1,'user stories'!$C$2:$C$2906,"accepted")</f>
        <v>#VALUE!</v>
      </c>
      <c r="BD130" s="3" t="e">
        <f t="shared" ref="BD130:BD193" si="2">SUM(B130:BC130)</f>
        <v>#VALUE!</v>
      </c>
    </row>
    <row r="131" spans="1:56">
      <c r="A131" t="s">
        <v>1572</v>
      </c>
      <c r="AQ131" t="e">
        <f>SUMIFS('user stories'!$G$2:$G$2906,'user stories'!$H$2:$H$2906,$A131,'user stories'!$E$2:$E$2907,AQ$1,'user stories'!$C$2:$C$2906,"accepted")</f>
        <v>#VALUE!</v>
      </c>
      <c r="AR131" t="e">
        <f>SUMIFS('user stories'!$G$2:$G$2906,'user stories'!$H$2:$H$2906,$A131,'user stories'!$E$2:$E$2907,AR$1,'user stories'!$C$2:$C$2906,"accepted")</f>
        <v>#VALUE!</v>
      </c>
      <c r="AS131" t="e">
        <f>SUMIFS('user stories'!$G$2:$G$2906,'user stories'!$H$2:$H$2906,$A131,'user stories'!$E$2:$E$2907,AS$1,'user stories'!$C$2:$C$2906,"accepted")</f>
        <v>#VALUE!</v>
      </c>
      <c r="AT131" t="e">
        <f>SUMIFS('user stories'!$G$2:$G$2906,'user stories'!$H$2:$H$2906,$A131,'user stories'!$E$2:$E$2907,AT$1,'user stories'!$C$2:$C$2906,"accepted")</f>
        <v>#VALUE!</v>
      </c>
      <c r="AU131" t="e">
        <f>SUMIFS('user stories'!$G$2:$G$2906,'user stories'!$H$2:$H$2906,$A131,'user stories'!$E$2:$E$2907,AU$1,'user stories'!$C$2:$C$2906,"accepted")</f>
        <v>#VALUE!</v>
      </c>
      <c r="AV131" t="e">
        <f>SUMIFS('user stories'!$G$2:$G$2906,'user stories'!$H$2:$H$2906,$A131,'user stories'!$E$2:$E$2907,AV$1,'user stories'!$C$2:$C$2906,"accepted")</f>
        <v>#VALUE!</v>
      </c>
      <c r="AW131" t="e">
        <f>SUMIFS('user stories'!$G$2:$G$2906,'user stories'!$H$2:$H$2906,$A131,'user stories'!$E$2:$E$2907,AW$1,'user stories'!$C$2:$C$2906,"accepted")</f>
        <v>#VALUE!</v>
      </c>
      <c r="AX131" t="e">
        <f>SUMIFS('user stories'!$G$2:$G$2906,'user stories'!$H$2:$H$2906,$A131,'user stories'!$E$2:$E$2907,AX$1,'user stories'!$C$2:$C$2906,"accepted")</f>
        <v>#VALUE!</v>
      </c>
      <c r="AY131" t="e">
        <f>SUMIFS('user stories'!$G$2:$G$2906,'user stories'!$H$2:$H$2906,$A131,'user stories'!$E$2:$E$2907,AY$1,'user stories'!$C$2:$C$2906,"accepted")</f>
        <v>#VALUE!</v>
      </c>
      <c r="AZ131" t="e">
        <f>SUMIFS('user stories'!$G$2:$G$2906,'user stories'!$H$2:$H$2906,$A131,'user stories'!$E$2:$E$2907,AZ$1,'user stories'!$C$2:$C$2906,"accepted")</f>
        <v>#VALUE!</v>
      </c>
      <c r="BA131" t="e">
        <f>SUMIFS('user stories'!$G$2:$G$2906,'user stories'!$H$2:$H$2906,$A131,'user stories'!$E$2:$E$2907,BA$1,'user stories'!$C$2:$C$2906,"accepted")</f>
        <v>#VALUE!</v>
      </c>
      <c r="BB131" t="e">
        <f>SUMIFS('user stories'!$G$2:$G$2906,'user stories'!$H$2:$H$2906,$A131,'user stories'!$E$2:$E$2907,BB$1,'user stories'!$C$2:$C$2906,"accepted")</f>
        <v>#VALUE!</v>
      </c>
      <c r="BC131" t="e">
        <f>SUMIFS('user stories'!$G$2:$G$2906,'user stories'!$H$2:$H$2906,$A131,'user stories'!$E$2:$E$2907,BC$1,'user stories'!$C$2:$C$2906,"accepted")</f>
        <v>#VALUE!</v>
      </c>
      <c r="BD131" s="3" t="e">
        <f t="shared" si="2"/>
        <v>#VALUE!</v>
      </c>
    </row>
    <row r="132" spans="1:56">
      <c r="A132" t="s">
        <v>1558</v>
      </c>
      <c r="AQ132" t="e">
        <f>SUMIFS('user stories'!$G$2:$G$2906,'user stories'!$H$2:$H$2906,$A132,'user stories'!$E$2:$E$2907,AQ$1,'user stories'!$C$2:$C$2906,"accepted")</f>
        <v>#VALUE!</v>
      </c>
      <c r="AR132" t="e">
        <f>SUMIFS('user stories'!$G$2:$G$2906,'user stories'!$H$2:$H$2906,$A132,'user stories'!$E$2:$E$2907,AR$1,'user stories'!$C$2:$C$2906,"accepted")</f>
        <v>#VALUE!</v>
      </c>
      <c r="AS132" t="e">
        <f>SUMIFS('user stories'!$G$2:$G$2906,'user stories'!$H$2:$H$2906,$A132,'user stories'!$E$2:$E$2907,AS$1,'user stories'!$C$2:$C$2906,"accepted")</f>
        <v>#VALUE!</v>
      </c>
      <c r="AT132" t="e">
        <f>SUMIFS('user stories'!$G$2:$G$2906,'user stories'!$H$2:$H$2906,$A132,'user stories'!$E$2:$E$2907,AT$1,'user stories'!$C$2:$C$2906,"accepted")</f>
        <v>#VALUE!</v>
      </c>
      <c r="AU132" t="e">
        <f>SUMIFS('user stories'!$G$2:$G$2906,'user stories'!$H$2:$H$2906,$A132,'user stories'!$E$2:$E$2907,AU$1,'user stories'!$C$2:$C$2906,"accepted")</f>
        <v>#VALUE!</v>
      </c>
      <c r="AV132" t="e">
        <f>SUMIFS('user stories'!$G$2:$G$2906,'user stories'!$H$2:$H$2906,$A132,'user stories'!$E$2:$E$2907,AV$1,'user stories'!$C$2:$C$2906,"accepted")</f>
        <v>#VALUE!</v>
      </c>
      <c r="AW132" t="e">
        <f>SUMIFS('user stories'!$G$2:$G$2906,'user stories'!$H$2:$H$2906,$A132,'user stories'!$E$2:$E$2907,AW$1,'user stories'!$C$2:$C$2906,"accepted")</f>
        <v>#VALUE!</v>
      </c>
      <c r="AX132" t="e">
        <f>SUMIFS('user stories'!$G$2:$G$2906,'user stories'!$H$2:$H$2906,$A132,'user stories'!$E$2:$E$2907,AX$1,'user stories'!$C$2:$C$2906,"accepted")</f>
        <v>#VALUE!</v>
      </c>
      <c r="AY132" t="e">
        <f>SUMIFS('user stories'!$G$2:$G$2906,'user stories'!$H$2:$H$2906,$A132,'user stories'!$E$2:$E$2907,AY$1,'user stories'!$C$2:$C$2906,"accepted")</f>
        <v>#VALUE!</v>
      </c>
      <c r="AZ132" t="e">
        <f>SUMIFS('user stories'!$G$2:$G$2906,'user stories'!$H$2:$H$2906,$A132,'user stories'!$E$2:$E$2907,AZ$1,'user stories'!$C$2:$C$2906,"accepted")</f>
        <v>#VALUE!</v>
      </c>
      <c r="BA132" t="e">
        <f>SUMIFS('user stories'!$G$2:$G$2906,'user stories'!$H$2:$H$2906,$A132,'user stories'!$E$2:$E$2907,BA$1,'user stories'!$C$2:$C$2906,"accepted")</f>
        <v>#VALUE!</v>
      </c>
      <c r="BB132" t="e">
        <f>SUMIFS('user stories'!$G$2:$G$2906,'user stories'!$H$2:$H$2906,$A132,'user stories'!$E$2:$E$2907,BB$1,'user stories'!$C$2:$C$2906,"accepted")</f>
        <v>#VALUE!</v>
      </c>
      <c r="BC132" t="e">
        <f>SUMIFS('user stories'!$G$2:$G$2906,'user stories'!$H$2:$H$2906,$A132,'user stories'!$E$2:$E$2907,BC$1,'user stories'!$C$2:$C$2906,"accepted")</f>
        <v>#VALUE!</v>
      </c>
      <c r="BD132" s="3" t="e">
        <f t="shared" si="2"/>
        <v>#VALUE!</v>
      </c>
    </row>
    <row r="133" spans="1:56">
      <c r="A133" t="s">
        <v>1701</v>
      </c>
      <c r="AS133" t="e">
        <f>SUMIFS('user stories'!$G$2:$G$2906,'user stories'!$H$2:$H$2906,$A133,'user stories'!$E$2:$E$2907,AS$1,'user stories'!$C$2:$C$2906,"accepted")</f>
        <v>#VALUE!</v>
      </c>
      <c r="AT133" t="e">
        <f>SUMIFS('user stories'!$G$2:$G$2906,'user stories'!$H$2:$H$2906,$A133,'user stories'!$E$2:$E$2907,AT$1,'user stories'!$C$2:$C$2906,"accepted")</f>
        <v>#VALUE!</v>
      </c>
      <c r="AU133" t="e">
        <f>SUMIFS('user stories'!$G$2:$G$2906,'user stories'!$H$2:$H$2906,$A133,'user stories'!$E$2:$E$2907,AU$1,'user stories'!$C$2:$C$2906,"accepted")</f>
        <v>#VALUE!</v>
      </c>
      <c r="AV133" t="e">
        <f>SUMIFS('user stories'!$G$2:$G$2906,'user stories'!$H$2:$H$2906,$A133,'user stories'!$E$2:$E$2907,AV$1,'user stories'!$C$2:$C$2906,"accepted")</f>
        <v>#VALUE!</v>
      </c>
      <c r="AW133" t="e">
        <f>SUMIFS('user stories'!$G$2:$G$2906,'user stories'!$H$2:$H$2906,$A133,'user stories'!$E$2:$E$2907,AW$1,'user stories'!$C$2:$C$2906,"accepted")</f>
        <v>#VALUE!</v>
      </c>
      <c r="AX133" t="e">
        <f>SUMIFS('user stories'!$G$2:$G$2906,'user stories'!$H$2:$H$2906,$A133,'user stories'!$E$2:$E$2907,AX$1,'user stories'!$C$2:$C$2906,"accepted")</f>
        <v>#VALUE!</v>
      </c>
      <c r="AY133" t="e">
        <f>SUMIFS('user stories'!$G$2:$G$2906,'user stories'!$H$2:$H$2906,$A133,'user stories'!$E$2:$E$2907,AY$1,'user stories'!$C$2:$C$2906,"accepted")</f>
        <v>#VALUE!</v>
      </c>
      <c r="AZ133" t="e">
        <f>SUMIFS('user stories'!$G$2:$G$2906,'user stories'!$H$2:$H$2906,$A133,'user stories'!$E$2:$E$2907,AZ$1,'user stories'!$C$2:$C$2906,"accepted")</f>
        <v>#VALUE!</v>
      </c>
      <c r="BA133" t="e">
        <f>SUMIFS('user stories'!$G$2:$G$2906,'user stories'!$H$2:$H$2906,$A133,'user stories'!$E$2:$E$2907,BA$1,'user stories'!$C$2:$C$2906,"accepted")</f>
        <v>#VALUE!</v>
      </c>
      <c r="BB133" t="e">
        <f>SUMIFS('user stories'!$G$2:$G$2906,'user stories'!$H$2:$H$2906,$A133,'user stories'!$E$2:$E$2907,BB$1,'user stories'!$C$2:$C$2906,"accepted")</f>
        <v>#VALUE!</v>
      </c>
      <c r="BC133" t="e">
        <f>SUMIFS('user stories'!$G$2:$G$2906,'user stories'!$H$2:$H$2906,$A133,'user stories'!$E$2:$E$2907,BC$1,'user stories'!$C$2:$C$2906,"accepted")</f>
        <v>#VALUE!</v>
      </c>
      <c r="BD133" s="3" t="e">
        <f t="shared" si="2"/>
        <v>#VALUE!</v>
      </c>
    </row>
    <row r="134" spans="1:56">
      <c r="A134" t="s">
        <v>1713</v>
      </c>
      <c r="AS134" t="e">
        <f>SUMIFS('user stories'!$G$2:$G$2906,'user stories'!$H$2:$H$2906,$A134,'user stories'!$E$2:$E$2907,AS$1,'user stories'!$C$2:$C$2906,"accepted")</f>
        <v>#VALUE!</v>
      </c>
      <c r="AT134" t="e">
        <f>SUMIFS('user stories'!$G$2:$G$2906,'user stories'!$H$2:$H$2906,$A134,'user stories'!$E$2:$E$2907,AT$1,'user stories'!$C$2:$C$2906,"accepted")</f>
        <v>#VALUE!</v>
      </c>
      <c r="AU134" t="e">
        <f>SUMIFS('user stories'!$G$2:$G$2906,'user stories'!$H$2:$H$2906,$A134,'user stories'!$E$2:$E$2907,AU$1,'user stories'!$C$2:$C$2906,"accepted")</f>
        <v>#VALUE!</v>
      </c>
      <c r="AV134" t="e">
        <f>SUMIFS('user stories'!$G$2:$G$2906,'user stories'!$H$2:$H$2906,$A134,'user stories'!$E$2:$E$2907,AV$1,'user stories'!$C$2:$C$2906,"accepted")</f>
        <v>#VALUE!</v>
      </c>
      <c r="AW134" t="e">
        <f>SUMIFS('user stories'!$G$2:$G$2906,'user stories'!$H$2:$H$2906,$A134,'user stories'!$E$2:$E$2907,AW$1,'user stories'!$C$2:$C$2906,"accepted")</f>
        <v>#VALUE!</v>
      </c>
      <c r="AX134" t="e">
        <f>SUMIFS('user stories'!$G$2:$G$2906,'user stories'!$H$2:$H$2906,$A134,'user stories'!$E$2:$E$2907,AX$1,'user stories'!$C$2:$C$2906,"accepted")</f>
        <v>#VALUE!</v>
      </c>
      <c r="AY134" t="e">
        <f>SUMIFS('user stories'!$G$2:$G$2906,'user stories'!$H$2:$H$2906,$A134,'user stories'!$E$2:$E$2907,AY$1,'user stories'!$C$2:$C$2906,"accepted")</f>
        <v>#VALUE!</v>
      </c>
      <c r="AZ134" t="e">
        <f>SUMIFS('user stories'!$G$2:$G$2906,'user stories'!$H$2:$H$2906,$A134,'user stories'!$E$2:$E$2907,AZ$1,'user stories'!$C$2:$C$2906,"accepted")</f>
        <v>#VALUE!</v>
      </c>
      <c r="BA134" t="e">
        <f>SUMIFS('user stories'!$G$2:$G$2906,'user stories'!$H$2:$H$2906,$A134,'user stories'!$E$2:$E$2907,BA$1,'user stories'!$C$2:$C$2906,"accepted")</f>
        <v>#VALUE!</v>
      </c>
      <c r="BB134" t="e">
        <f>SUMIFS('user stories'!$G$2:$G$2906,'user stories'!$H$2:$H$2906,$A134,'user stories'!$E$2:$E$2907,BB$1,'user stories'!$C$2:$C$2906,"accepted")</f>
        <v>#VALUE!</v>
      </c>
      <c r="BC134" t="e">
        <f>SUMIFS('user stories'!$G$2:$G$2906,'user stories'!$H$2:$H$2906,$A134,'user stories'!$E$2:$E$2907,BC$1,'user stories'!$C$2:$C$2906,"accepted")</f>
        <v>#VALUE!</v>
      </c>
      <c r="BD134" s="3" t="e">
        <f t="shared" si="2"/>
        <v>#VALUE!</v>
      </c>
    </row>
    <row r="135" spans="1:56">
      <c r="A135" t="s">
        <v>1736</v>
      </c>
      <c r="AS135" t="e">
        <f>SUMIFS('user stories'!$G$2:$G$2906,'user stories'!$H$2:$H$2906,$A135,'user stories'!$E$2:$E$2907,AS$1,'user stories'!$C$2:$C$2906,"accepted")</f>
        <v>#VALUE!</v>
      </c>
      <c r="AT135" t="e">
        <f>SUMIFS('user stories'!$G$2:$G$2906,'user stories'!$H$2:$H$2906,$A135,'user stories'!$E$2:$E$2907,AT$1,'user stories'!$C$2:$C$2906,"accepted")</f>
        <v>#VALUE!</v>
      </c>
      <c r="AU135" t="e">
        <f>SUMIFS('user stories'!$G$2:$G$2906,'user stories'!$H$2:$H$2906,$A135,'user stories'!$E$2:$E$2907,AU$1,'user stories'!$C$2:$C$2906,"accepted")</f>
        <v>#VALUE!</v>
      </c>
      <c r="AV135" t="e">
        <f>SUMIFS('user stories'!$G$2:$G$2906,'user stories'!$H$2:$H$2906,$A135,'user stories'!$E$2:$E$2907,AV$1,'user stories'!$C$2:$C$2906,"accepted")</f>
        <v>#VALUE!</v>
      </c>
      <c r="AW135" t="e">
        <f>SUMIFS('user stories'!$G$2:$G$2906,'user stories'!$H$2:$H$2906,$A135,'user stories'!$E$2:$E$2907,AW$1,'user stories'!$C$2:$C$2906,"accepted")</f>
        <v>#VALUE!</v>
      </c>
      <c r="AX135" t="e">
        <f>SUMIFS('user stories'!$G$2:$G$2906,'user stories'!$H$2:$H$2906,$A135,'user stories'!$E$2:$E$2907,AX$1,'user stories'!$C$2:$C$2906,"accepted")</f>
        <v>#VALUE!</v>
      </c>
      <c r="AY135" t="e">
        <f>SUMIFS('user stories'!$G$2:$G$2906,'user stories'!$H$2:$H$2906,$A135,'user stories'!$E$2:$E$2907,AY$1,'user stories'!$C$2:$C$2906,"accepted")</f>
        <v>#VALUE!</v>
      </c>
      <c r="AZ135" t="e">
        <f>SUMIFS('user stories'!$G$2:$G$2906,'user stories'!$H$2:$H$2906,$A135,'user stories'!$E$2:$E$2907,AZ$1,'user stories'!$C$2:$C$2906,"accepted")</f>
        <v>#VALUE!</v>
      </c>
      <c r="BA135" t="e">
        <f>SUMIFS('user stories'!$G$2:$G$2906,'user stories'!$H$2:$H$2906,$A135,'user stories'!$E$2:$E$2907,BA$1,'user stories'!$C$2:$C$2906,"accepted")</f>
        <v>#VALUE!</v>
      </c>
      <c r="BB135" t="e">
        <f>SUMIFS('user stories'!$G$2:$G$2906,'user stories'!$H$2:$H$2906,$A135,'user stories'!$E$2:$E$2907,BB$1,'user stories'!$C$2:$C$2906,"accepted")</f>
        <v>#VALUE!</v>
      </c>
      <c r="BC135" t="e">
        <f>SUMIFS('user stories'!$G$2:$G$2906,'user stories'!$H$2:$H$2906,$A135,'user stories'!$E$2:$E$2907,BC$1,'user stories'!$C$2:$C$2906,"accepted")</f>
        <v>#VALUE!</v>
      </c>
      <c r="BD135" s="3" t="e">
        <f t="shared" si="2"/>
        <v>#VALUE!</v>
      </c>
    </row>
    <row r="136" spans="1:56">
      <c r="A136" t="s">
        <v>1400</v>
      </c>
      <c r="AS136" t="e">
        <f>SUMIFS('user stories'!$G$2:$G$2906,'user stories'!$H$2:$H$2906,$A136,'user stories'!$E$2:$E$2907,AS$1,'user stories'!$C$2:$C$2906,"accepted")</f>
        <v>#VALUE!</v>
      </c>
      <c r="AT136" t="e">
        <f>SUMIFS('user stories'!$G$2:$G$2906,'user stories'!$H$2:$H$2906,$A136,'user stories'!$E$2:$E$2907,AT$1,'user stories'!$C$2:$C$2906,"accepted")</f>
        <v>#VALUE!</v>
      </c>
      <c r="AU136" t="e">
        <f>SUMIFS('user stories'!$G$2:$G$2906,'user stories'!$H$2:$H$2906,$A136,'user stories'!$E$2:$E$2907,AU$1,'user stories'!$C$2:$C$2906,"accepted")</f>
        <v>#VALUE!</v>
      </c>
      <c r="AV136" t="e">
        <f>SUMIFS('user stories'!$G$2:$G$2906,'user stories'!$H$2:$H$2906,$A136,'user stories'!$E$2:$E$2907,AV$1,'user stories'!$C$2:$C$2906,"accepted")</f>
        <v>#VALUE!</v>
      </c>
      <c r="AW136" t="e">
        <f>SUMIFS('user stories'!$G$2:$G$2906,'user stories'!$H$2:$H$2906,$A136,'user stories'!$E$2:$E$2907,AW$1,'user stories'!$C$2:$C$2906,"accepted")</f>
        <v>#VALUE!</v>
      </c>
      <c r="AX136" t="e">
        <f>SUMIFS('user stories'!$G$2:$G$2906,'user stories'!$H$2:$H$2906,$A136,'user stories'!$E$2:$E$2907,AX$1,'user stories'!$C$2:$C$2906,"accepted")</f>
        <v>#VALUE!</v>
      </c>
      <c r="AY136" t="e">
        <f>SUMIFS('user stories'!$G$2:$G$2906,'user stories'!$H$2:$H$2906,$A136,'user stories'!$E$2:$E$2907,AY$1,'user stories'!$C$2:$C$2906,"accepted")</f>
        <v>#VALUE!</v>
      </c>
      <c r="AZ136" t="e">
        <f>SUMIFS('user stories'!$G$2:$G$2906,'user stories'!$H$2:$H$2906,$A136,'user stories'!$E$2:$E$2907,AZ$1,'user stories'!$C$2:$C$2906,"accepted")</f>
        <v>#VALUE!</v>
      </c>
      <c r="BA136" t="e">
        <f>SUMIFS('user stories'!$G$2:$G$2906,'user stories'!$H$2:$H$2906,$A136,'user stories'!$E$2:$E$2907,BA$1,'user stories'!$C$2:$C$2906,"accepted")</f>
        <v>#VALUE!</v>
      </c>
      <c r="BB136" t="e">
        <f>SUMIFS('user stories'!$G$2:$G$2906,'user stories'!$H$2:$H$2906,$A136,'user stories'!$E$2:$E$2907,BB$1,'user stories'!$C$2:$C$2906,"accepted")</f>
        <v>#VALUE!</v>
      </c>
      <c r="BC136" t="e">
        <f>SUMIFS('user stories'!$G$2:$G$2906,'user stories'!$H$2:$H$2906,$A136,'user stories'!$E$2:$E$2907,BC$1,'user stories'!$C$2:$C$2906,"accepted")</f>
        <v>#VALUE!</v>
      </c>
      <c r="BD136" s="3" t="e">
        <f t="shared" si="2"/>
        <v>#VALUE!</v>
      </c>
    </row>
    <row r="137" spans="1:56">
      <c r="A137" t="s">
        <v>1777</v>
      </c>
      <c r="AS137" t="e">
        <f>SUMIFS('user stories'!$G$2:$G$2906,'user stories'!$H$2:$H$2906,$A137,'user stories'!$E$2:$E$2907,AS$1,'user stories'!$C$2:$C$2906,"accepted")</f>
        <v>#VALUE!</v>
      </c>
      <c r="AT137" t="e">
        <f>SUMIFS('user stories'!$G$2:$G$2906,'user stories'!$H$2:$H$2906,$A137,'user stories'!$E$2:$E$2907,AT$1,'user stories'!$C$2:$C$2906,"accepted")</f>
        <v>#VALUE!</v>
      </c>
      <c r="AU137" t="e">
        <f>SUMIFS('user stories'!$G$2:$G$2906,'user stories'!$H$2:$H$2906,$A137,'user stories'!$E$2:$E$2907,AU$1,'user stories'!$C$2:$C$2906,"accepted")</f>
        <v>#VALUE!</v>
      </c>
      <c r="AV137" t="e">
        <f>SUMIFS('user stories'!$G$2:$G$2906,'user stories'!$H$2:$H$2906,$A137,'user stories'!$E$2:$E$2907,AV$1,'user stories'!$C$2:$C$2906,"accepted")</f>
        <v>#VALUE!</v>
      </c>
      <c r="AW137" t="e">
        <f>SUMIFS('user stories'!$G$2:$G$2906,'user stories'!$H$2:$H$2906,$A137,'user stories'!$E$2:$E$2907,AW$1,'user stories'!$C$2:$C$2906,"accepted")</f>
        <v>#VALUE!</v>
      </c>
      <c r="AX137" t="e">
        <f>SUMIFS('user stories'!$G$2:$G$2906,'user stories'!$H$2:$H$2906,$A137,'user stories'!$E$2:$E$2907,AX$1,'user stories'!$C$2:$C$2906,"accepted")</f>
        <v>#VALUE!</v>
      </c>
      <c r="AY137" t="e">
        <f>SUMIFS('user stories'!$G$2:$G$2906,'user stories'!$H$2:$H$2906,$A137,'user stories'!$E$2:$E$2907,AY$1,'user stories'!$C$2:$C$2906,"accepted")</f>
        <v>#VALUE!</v>
      </c>
      <c r="AZ137" t="e">
        <f>SUMIFS('user stories'!$G$2:$G$2906,'user stories'!$H$2:$H$2906,$A137,'user stories'!$E$2:$E$2907,AZ$1,'user stories'!$C$2:$C$2906,"accepted")</f>
        <v>#VALUE!</v>
      </c>
      <c r="BA137" t="e">
        <f>SUMIFS('user stories'!$G$2:$G$2906,'user stories'!$H$2:$H$2906,$A137,'user stories'!$E$2:$E$2907,BA$1,'user stories'!$C$2:$C$2906,"accepted")</f>
        <v>#VALUE!</v>
      </c>
      <c r="BB137" t="e">
        <f>SUMIFS('user stories'!$G$2:$G$2906,'user stories'!$H$2:$H$2906,$A137,'user stories'!$E$2:$E$2907,BB$1,'user stories'!$C$2:$C$2906,"accepted")</f>
        <v>#VALUE!</v>
      </c>
      <c r="BC137" t="e">
        <f>SUMIFS('user stories'!$G$2:$G$2906,'user stories'!$H$2:$H$2906,$A137,'user stories'!$E$2:$E$2907,BC$1,'user stories'!$C$2:$C$2906,"accepted")</f>
        <v>#VALUE!</v>
      </c>
      <c r="BD137" s="3" t="e">
        <f t="shared" si="2"/>
        <v>#VALUE!</v>
      </c>
    </row>
    <row r="138" spans="1:56">
      <c r="A138" t="s">
        <v>1314</v>
      </c>
      <c r="AS138" t="e">
        <f>SUMIFS('user stories'!$G$2:$G$2906,'user stories'!$H$2:$H$2906,$A138,'user stories'!$E$2:$E$2907,AS$1,'user stories'!$C$2:$C$2906,"accepted")</f>
        <v>#VALUE!</v>
      </c>
      <c r="AT138" t="e">
        <f>SUMIFS('user stories'!$G$2:$G$2906,'user stories'!$H$2:$H$2906,$A138,'user stories'!$E$2:$E$2907,AT$1,'user stories'!$C$2:$C$2906,"accepted")</f>
        <v>#VALUE!</v>
      </c>
      <c r="AU138" t="e">
        <f>SUMIFS('user stories'!$G$2:$G$2906,'user stories'!$H$2:$H$2906,$A138,'user stories'!$E$2:$E$2907,AU$1,'user stories'!$C$2:$C$2906,"accepted")</f>
        <v>#VALUE!</v>
      </c>
      <c r="AV138" t="e">
        <f>SUMIFS('user stories'!$G$2:$G$2906,'user stories'!$H$2:$H$2906,$A138,'user stories'!$E$2:$E$2907,AV$1,'user stories'!$C$2:$C$2906,"accepted")</f>
        <v>#VALUE!</v>
      </c>
      <c r="AW138" t="e">
        <f>SUMIFS('user stories'!$G$2:$G$2906,'user stories'!$H$2:$H$2906,$A138,'user stories'!$E$2:$E$2907,AW$1,'user stories'!$C$2:$C$2906,"accepted")</f>
        <v>#VALUE!</v>
      </c>
      <c r="AX138" t="e">
        <f>SUMIFS('user stories'!$G$2:$G$2906,'user stories'!$H$2:$H$2906,$A138,'user stories'!$E$2:$E$2907,AX$1,'user stories'!$C$2:$C$2906,"accepted")</f>
        <v>#VALUE!</v>
      </c>
      <c r="AY138" t="e">
        <f>SUMIFS('user stories'!$G$2:$G$2906,'user stories'!$H$2:$H$2906,$A138,'user stories'!$E$2:$E$2907,AY$1,'user stories'!$C$2:$C$2906,"accepted")</f>
        <v>#VALUE!</v>
      </c>
      <c r="AZ138" t="e">
        <f>SUMIFS('user stories'!$G$2:$G$2906,'user stories'!$H$2:$H$2906,$A138,'user stories'!$E$2:$E$2907,AZ$1,'user stories'!$C$2:$C$2906,"accepted")</f>
        <v>#VALUE!</v>
      </c>
      <c r="BA138" t="e">
        <f>SUMIFS('user stories'!$G$2:$G$2906,'user stories'!$H$2:$H$2906,$A138,'user stories'!$E$2:$E$2907,BA$1,'user stories'!$C$2:$C$2906,"accepted")</f>
        <v>#VALUE!</v>
      </c>
      <c r="BB138" t="e">
        <f>SUMIFS('user stories'!$G$2:$G$2906,'user stories'!$H$2:$H$2906,$A138,'user stories'!$E$2:$E$2907,BB$1,'user stories'!$C$2:$C$2906,"accepted")</f>
        <v>#VALUE!</v>
      </c>
      <c r="BC138" t="e">
        <f>SUMIFS('user stories'!$G$2:$G$2906,'user stories'!$H$2:$H$2906,$A138,'user stories'!$E$2:$E$2907,BC$1,'user stories'!$C$2:$C$2906,"accepted")</f>
        <v>#VALUE!</v>
      </c>
      <c r="BD138" s="3" t="e">
        <f t="shared" si="2"/>
        <v>#VALUE!</v>
      </c>
    </row>
    <row r="139" spans="1:56">
      <c r="A139" t="s">
        <v>1661</v>
      </c>
      <c r="AS139" t="e">
        <f>SUMIFS('user stories'!$G$2:$G$2906,'user stories'!$H$2:$H$2906,$A139,'user stories'!$E$2:$E$2907,AS$1,'user stories'!$C$2:$C$2906,"accepted")</f>
        <v>#VALUE!</v>
      </c>
      <c r="AT139" t="e">
        <f>SUMIFS('user stories'!$G$2:$G$2906,'user stories'!$H$2:$H$2906,$A139,'user stories'!$E$2:$E$2907,AT$1,'user stories'!$C$2:$C$2906,"accepted")</f>
        <v>#VALUE!</v>
      </c>
      <c r="AU139" t="e">
        <f>SUMIFS('user stories'!$G$2:$G$2906,'user stories'!$H$2:$H$2906,$A139,'user stories'!$E$2:$E$2907,AU$1,'user stories'!$C$2:$C$2906,"accepted")</f>
        <v>#VALUE!</v>
      </c>
      <c r="AV139" t="e">
        <f>SUMIFS('user stories'!$G$2:$G$2906,'user stories'!$H$2:$H$2906,$A139,'user stories'!$E$2:$E$2907,AV$1,'user stories'!$C$2:$C$2906,"accepted")</f>
        <v>#VALUE!</v>
      </c>
      <c r="AW139" t="e">
        <f>SUMIFS('user stories'!$G$2:$G$2906,'user stories'!$H$2:$H$2906,$A139,'user stories'!$E$2:$E$2907,AW$1,'user stories'!$C$2:$C$2906,"accepted")</f>
        <v>#VALUE!</v>
      </c>
      <c r="AX139" t="e">
        <f>SUMIFS('user stories'!$G$2:$G$2906,'user stories'!$H$2:$H$2906,$A139,'user stories'!$E$2:$E$2907,AX$1,'user stories'!$C$2:$C$2906,"accepted")</f>
        <v>#VALUE!</v>
      </c>
      <c r="AY139" t="e">
        <f>SUMIFS('user stories'!$G$2:$G$2906,'user stories'!$H$2:$H$2906,$A139,'user stories'!$E$2:$E$2907,AY$1,'user stories'!$C$2:$C$2906,"accepted")</f>
        <v>#VALUE!</v>
      </c>
      <c r="AZ139" t="e">
        <f>SUMIFS('user stories'!$G$2:$G$2906,'user stories'!$H$2:$H$2906,$A139,'user stories'!$E$2:$E$2907,AZ$1,'user stories'!$C$2:$C$2906,"accepted")</f>
        <v>#VALUE!</v>
      </c>
      <c r="BA139" t="e">
        <f>SUMIFS('user stories'!$G$2:$G$2906,'user stories'!$H$2:$H$2906,$A139,'user stories'!$E$2:$E$2907,BA$1,'user stories'!$C$2:$C$2906,"accepted")</f>
        <v>#VALUE!</v>
      </c>
      <c r="BB139" t="e">
        <f>SUMIFS('user stories'!$G$2:$G$2906,'user stories'!$H$2:$H$2906,$A139,'user stories'!$E$2:$E$2907,BB$1,'user stories'!$C$2:$C$2906,"accepted")</f>
        <v>#VALUE!</v>
      </c>
      <c r="BC139" t="e">
        <f>SUMIFS('user stories'!$G$2:$G$2906,'user stories'!$H$2:$H$2906,$A139,'user stories'!$E$2:$E$2907,BC$1,'user stories'!$C$2:$C$2906,"accepted")</f>
        <v>#VALUE!</v>
      </c>
      <c r="BD139" s="3" t="e">
        <f t="shared" si="2"/>
        <v>#VALUE!</v>
      </c>
    </row>
    <row r="140" spans="1:56">
      <c r="A140" t="s">
        <v>1662</v>
      </c>
      <c r="AS140" t="e">
        <f>SUMIFS('user stories'!$G$2:$G$2906,'user stories'!$H$2:$H$2906,$A140,'user stories'!$E$2:$E$2907,AS$1,'user stories'!$C$2:$C$2906,"accepted")</f>
        <v>#VALUE!</v>
      </c>
      <c r="AT140" t="e">
        <f>SUMIFS('user stories'!$G$2:$G$2906,'user stories'!$H$2:$H$2906,$A140,'user stories'!$E$2:$E$2907,AT$1,'user stories'!$C$2:$C$2906,"accepted")</f>
        <v>#VALUE!</v>
      </c>
      <c r="AU140" t="e">
        <f>SUMIFS('user stories'!$G$2:$G$2906,'user stories'!$H$2:$H$2906,$A140,'user stories'!$E$2:$E$2907,AU$1,'user stories'!$C$2:$C$2906,"accepted")</f>
        <v>#VALUE!</v>
      </c>
      <c r="AV140" t="e">
        <f>SUMIFS('user stories'!$G$2:$G$2906,'user stories'!$H$2:$H$2906,$A140,'user stories'!$E$2:$E$2907,AV$1,'user stories'!$C$2:$C$2906,"accepted")</f>
        <v>#VALUE!</v>
      </c>
      <c r="AW140" t="e">
        <f>SUMIFS('user stories'!$G$2:$G$2906,'user stories'!$H$2:$H$2906,$A140,'user stories'!$E$2:$E$2907,AW$1,'user stories'!$C$2:$C$2906,"accepted")</f>
        <v>#VALUE!</v>
      </c>
      <c r="AX140" t="e">
        <f>SUMIFS('user stories'!$G$2:$G$2906,'user stories'!$H$2:$H$2906,$A140,'user stories'!$E$2:$E$2907,AX$1,'user stories'!$C$2:$C$2906,"accepted")</f>
        <v>#VALUE!</v>
      </c>
      <c r="AY140" t="e">
        <f>SUMIFS('user stories'!$G$2:$G$2906,'user stories'!$H$2:$H$2906,$A140,'user stories'!$E$2:$E$2907,AY$1,'user stories'!$C$2:$C$2906,"accepted")</f>
        <v>#VALUE!</v>
      </c>
      <c r="AZ140" t="e">
        <f>SUMIFS('user stories'!$G$2:$G$2906,'user stories'!$H$2:$H$2906,$A140,'user stories'!$E$2:$E$2907,AZ$1,'user stories'!$C$2:$C$2906,"accepted")</f>
        <v>#VALUE!</v>
      </c>
      <c r="BA140" t="e">
        <f>SUMIFS('user stories'!$G$2:$G$2906,'user stories'!$H$2:$H$2906,$A140,'user stories'!$E$2:$E$2907,BA$1,'user stories'!$C$2:$C$2906,"accepted")</f>
        <v>#VALUE!</v>
      </c>
      <c r="BB140" t="e">
        <f>SUMIFS('user stories'!$G$2:$G$2906,'user stories'!$H$2:$H$2906,$A140,'user stories'!$E$2:$E$2907,BB$1,'user stories'!$C$2:$C$2906,"accepted")</f>
        <v>#VALUE!</v>
      </c>
      <c r="BC140" t="e">
        <f>SUMIFS('user stories'!$G$2:$G$2906,'user stories'!$H$2:$H$2906,$A140,'user stories'!$E$2:$E$2907,BC$1,'user stories'!$C$2:$C$2906,"accepted")</f>
        <v>#VALUE!</v>
      </c>
      <c r="BD140" s="3" t="e">
        <f t="shared" si="2"/>
        <v>#VALUE!</v>
      </c>
    </row>
    <row r="141" spans="1:56">
      <c r="A141" t="s">
        <v>1387</v>
      </c>
      <c r="AS141" t="e">
        <f>SUMIFS('user stories'!$G$2:$G$2906,'user stories'!$H$2:$H$2906,$A141,'user stories'!$E$2:$E$2907,AS$1,'user stories'!$C$2:$C$2906,"accepted")</f>
        <v>#VALUE!</v>
      </c>
      <c r="AT141" t="e">
        <f>SUMIFS('user stories'!$G$2:$G$2906,'user stories'!$H$2:$H$2906,$A141,'user stories'!$E$2:$E$2907,AT$1,'user stories'!$C$2:$C$2906,"accepted")</f>
        <v>#VALUE!</v>
      </c>
      <c r="AU141" t="e">
        <f>SUMIFS('user stories'!$G$2:$G$2906,'user stories'!$H$2:$H$2906,$A141,'user stories'!$E$2:$E$2907,AU$1,'user stories'!$C$2:$C$2906,"accepted")</f>
        <v>#VALUE!</v>
      </c>
      <c r="AV141" t="e">
        <f>SUMIFS('user stories'!$G$2:$G$2906,'user stories'!$H$2:$H$2906,$A141,'user stories'!$E$2:$E$2907,AV$1,'user stories'!$C$2:$C$2906,"accepted")</f>
        <v>#VALUE!</v>
      </c>
      <c r="AW141" t="e">
        <f>SUMIFS('user stories'!$G$2:$G$2906,'user stories'!$H$2:$H$2906,$A141,'user stories'!$E$2:$E$2907,AW$1,'user stories'!$C$2:$C$2906,"accepted")</f>
        <v>#VALUE!</v>
      </c>
      <c r="AX141" t="e">
        <f>SUMIFS('user stories'!$G$2:$G$2906,'user stories'!$H$2:$H$2906,$A141,'user stories'!$E$2:$E$2907,AX$1,'user stories'!$C$2:$C$2906,"accepted")</f>
        <v>#VALUE!</v>
      </c>
      <c r="AY141" t="e">
        <f>SUMIFS('user stories'!$G$2:$G$2906,'user stories'!$H$2:$H$2906,$A141,'user stories'!$E$2:$E$2907,AY$1,'user stories'!$C$2:$C$2906,"accepted")</f>
        <v>#VALUE!</v>
      </c>
      <c r="AZ141" t="e">
        <f>SUMIFS('user stories'!$G$2:$G$2906,'user stories'!$H$2:$H$2906,$A141,'user stories'!$E$2:$E$2907,AZ$1,'user stories'!$C$2:$C$2906,"accepted")</f>
        <v>#VALUE!</v>
      </c>
      <c r="BA141" t="e">
        <f>SUMIFS('user stories'!$G$2:$G$2906,'user stories'!$H$2:$H$2906,$A141,'user stories'!$E$2:$E$2907,BA$1,'user stories'!$C$2:$C$2906,"accepted")</f>
        <v>#VALUE!</v>
      </c>
      <c r="BB141" t="e">
        <f>SUMIFS('user stories'!$G$2:$G$2906,'user stories'!$H$2:$H$2906,$A141,'user stories'!$E$2:$E$2907,BB$1,'user stories'!$C$2:$C$2906,"accepted")</f>
        <v>#VALUE!</v>
      </c>
      <c r="BC141" t="e">
        <f>SUMIFS('user stories'!$G$2:$G$2906,'user stories'!$H$2:$H$2906,$A141,'user stories'!$E$2:$E$2907,BC$1,'user stories'!$C$2:$C$2906,"accepted")</f>
        <v>#VALUE!</v>
      </c>
      <c r="BD141" s="3" t="e">
        <f t="shared" si="2"/>
        <v>#VALUE!</v>
      </c>
    </row>
    <row r="142" spans="1:56">
      <c r="A142" t="s">
        <v>3188</v>
      </c>
      <c r="AS142" t="e">
        <f>SUMIFS('user stories'!$G$2:$G$2906,'user stories'!$H$2:$H$2906,$A142,'user stories'!$E$2:$E$2907,AS$1,'user stories'!$C$2:$C$2906,"accepted")</f>
        <v>#VALUE!</v>
      </c>
      <c r="AT142" t="e">
        <f>SUMIFS('user stories'!$G$2:$G$2906,'user stories'!$H$2:$H$2906,$A142,'user stories'!$E$2:$E$2907,AT$1,'user stories'!$C$2:$C$2906,"accepted")</f>
        <v>#VALUE!</v>
      </c>
      <c r="AU142" t="e">
        <f>SUMIFS('user stories'!$G$2:$G$2906,'user stories'!$H$2:$H$2906,$A142,'user stories'!$E$2:$E$2907,AU$1,'user stories'!$C$2:$C$2906,"accepted")</f>
        <v>#VALUE!</v>
      </c>
      <c r="AV142" t="e">
        <f>SUMIFS('user stories'!$G$2:$G$2906,'user stories'!$H$2:$H$2906,$A142,'user stories'!$E$2:$E$2907,AV$1,'user stories'!$C$2:$C$2906,"accepted")</f>
        <v>#VALUE!</v>
      </c>
      <c r="AW142" t="e">
        <f>SUMIFS('user stories'!$G$2:$G$2906,'user stories'!$H$2:$H$2906,$A142,'user stories'!$E$2:$E$2907,AW$1,'user stories'!$C$2:$C$2906,"accepted")</f>
        <v>#VALUE!</v>
      </c>
      <c r="AX142" t="e">
        <f>SUMIFS('user stories'!$G$2:$G$2906,'user stories'!$H$2:$H$2906,$A142,'user stories'!$E$2:$E$2907,AX$1,'user stories'!$C$2:$C$2906,"accepted")</f>
        <v>#VALUE!</v>
      </c>
      <c r="AY142" t="e">
        <f>SUMIFS('user stories'!$G$2:$G$2906,'user stories'!$H$2:$H$2906,$A142,'user stories'!$E$2:$E$2907,AY$1,'user stories'!$C$2:$C$2906,"accepted")</f>
        <v>#VALUE!</v>
      </c>
      <c r="AZ142" t="e">
        <f>SUMIFS('user stories'!$G$2:$G$2906,'user stories'!$H$2:$H$2906,$A142,'user stories'!$E$2:$E$2907,AZ$1,'user stories'!$C$2:$C$2906,"accepted")</f>
        <v>#VALUE!</v>
      </c>
      <c r="BA142" t="e">
        <f>SUMIFS('user stories'!$G$2:$G$2906,'user stories'!$H$2:$H$2906,$A142,'user stories'!$E$2:$E$2907,BA$1,'user stories'!$C$2:$C$2906,"accepted")</f>
        <v>#VALUE!</v>
      </c>
      <c r="BB142" t="e">
        <f>SUMIFS('user stories'!$G$2:$G$2906,'user stories'!$H$2:$H$2906,$A142,'user stories'!$E$2:$E$2907,BB$1,'user stories'!$C$2:$C$2906,"accepted")</f>
        <v>#VALUE!</v>
      </c>
      <c r="BC142" t="e">
        <f>SUMIFS('user stories'!$G$2:$G$2906,'user stories'!$H$2:$H$2906,$A142,'user stories'!$E$2:$E$2907,BC$1,'user stories'!$C$2:$C$2906,"accepted")</f>
        <v>#VALUE!</v>
      </c>
      <c r="BD142" s="3" t="e">
        <f t="shared" si="2"/>
        <v>#VALUE!</v>
      </c>
    </row>
    <row r="143" spans="1:56">
      <c r="A143" t="s">
        <v>1715</v>
      </c>
      <c r="AS143" t="e">
        <f>SUMIFS('user stories'!$G$2:$G$2906,'user stories'!$H$2:$H$2906,$A143,'user stories'!$E$2:$E$2907,AS$1,'user stories'!$C$2:$C$2906,"accepted")</f>
        <v>#VALUE!</v>
      </c>
      <c r="AT143" t="e">
        <f>SUMIFS('user stories'!$G$2:$G$2906,'user stories'!$H$2:$H$2906,$A143,'user stories'!$E$2:$E$2907,AT$1,'user stories'!$C$2:$C$2906,"accepted")</f>
        <v>#VALUE!</v>
      </c>
      <c r="AU143" t="e">
        <f>SUMIFS('user stories'!$G$2:$G$2906,'user stories'!$H$2:$H$2906,$A143,'user stories'!$E$2:$E$2907,AU$1,'user stories'!$C$2:$C$2906,"accepted")</f>
        <v>#VALUE!</v>
      </c>
      <c r="AV143" t="e">
        <f>SUMIFS('user stories'!$G$2:$G$2906,'user stories'!$H$2:$H$2906,$A143,'user stories'!$E$2:$E$2907,AV$1,'user stories'!$C$2:$C$2906,"accepted")</f>
        <v>#VALUE!</v>
      </c>
      <c r="AW143" t="e">
        <f>SUMIFS('user stories'!$G$2:$G$2906,'user stories'!$H$2:$H$2906,$A143,'user stories'!$E$2:$E$2907,AW$1,'user stories'!$C$2:$C$2906,"accepted")</f>
        <v>#VALUE!</v>
      </c>
      <c r="AX143" t="e">
        <f>SUMIFS('user stories'!$G$2:$G$2906,'user stories'!$H$2:$H$2906,$A143,'user stories'!$E$2:$E$2907,AX$1,'user stories'!$C$2:$C$2906,"accepted")</f>
        <v>#VALUE!</v>
      </c>
      <c r="AY143" t="e">
        <f>SUMIFS('user stories'!$G$2:$G$2906,'user stories'!$H$2:$H$2906,$A143,'user stories'!$E$2:$E$2907,AY$1,'user stories'!$C$2:$C$2906,"accepted")</f>
        <v>#VALUE!</v>
      </c>
      <c r="AZ143" t="e">
        <f>SUMIFS('user stories'!$G$2:$G$2906,'user stories'!$H$2:$H$2906,$A143,'user stories'!$E$2:$E$2907,AZ$1,'user stories'!$C$2:$C$2906,"accepted")</f>
        <v>#VALUE!</v>
      </c>
      <c r="BA143" t="e">
        <f>SUMIFS('user stories'!$G$2:$G$2906,'user stories'!$H$2:$H$2906,$A143,'user stories'!$E$2:$E$2907,BA$1,'user stories'!$C$2:$C$2906,"accepted")</f>
        <v>#VALUE!</v>
      </c>
      <c r="BB143" t="e">
        <f>SUMIFS('user stories'!$G$2:$G$2906,'user stories'!$H$2:$H$2906,$A143,'user stories'!$E$2:$E$2907,BB$1,'user stories'!$C$2:$C$2906,"accepted")</f>
        <v>#VALUE!</v>
      </c>
      <c r="BC143" t="e">
        <f>SUMIFS('user stories'!$G$2:$G$2906,'user stories'!$H$2:$H$2906,$A143,'user stories'!$E$2:$E$2907,BC$1,'user stories'!$C$2:$C$2906,"accepted")</f>
        <v>#VALUE!</v>
      </c>
      <c r="BD143" s="3" t="e">
        <f t="shared" si="2"/>
        <v>#VALUE!</v>
      </c>
    </row>
    <row r="144" spans="1:56">
      <c r="A144" t="s">
        <v>1711</v>
      </c>
      <c r="AS144" t="e">
        <f>SUMIFS('user stories'!$G$2:$G$2906,'user stories'!$H$2:$H$2906,$A144,'user stories'!$E$2:$E$2907,AS$1,'user stories'!$C$2:$C$2906,"accepted")</f>
        <v>#VALUE!</v>
      </c>
      <c r="AT144" t="e">
        <f>SUMIFS('user stories'!$G$2:$G$2906,'user stories'!$H$2:$H$2906,$A144,'user stories'!$E$2:$E$2907,AT$1,'user stories'!$C$2:$C$2906,"accepted")</f>
        <v>#VALUE!</v>
      </c>
      <c r="AU144" t="e">
        <f>SUMIFS('user stories'!$G$2:$G$2906,'user stories'!$H$2:$H$2906,$A144,'user stories'!$E$2:$E$2907,AU$1,'user stories'!$C$2:$C$2906,"accepted")</f>
        <v>#VALUE!</v>
      </c>
      <c r="AV144" t="e">
        <f>SUMIFS('user stories'!$G$2:$G$2906,'user stories'!$H$2:$H$2906,$A144,'user stories'!$E$2:$E$2907,AV$1,'user stories'!$C$2:$C$2906,"accepted")</f>
        <v>#VALUE!</v>
      </c>
      <c r="AW144" t="e">
        <f>SUMIFS('user stories'!$G$2:$G$2906,'user stories'!$H$2:$H$2906,$A144,'user stories'!$E$2:$E$2907,AW$1,'user stories'!$C$2:$C$2906,"accepted")</f>
        <v>#VALUE!</v>
      </c>
      <c r="AX144" t="e">
        <f>SUMIFS('user stories'!$G$2:$G$2906,'user stories'!$H$2:$H$2906,$A144,'user stories'!$E$2:$E$2907,AX$1,'user stories'!$C$2:$C$2906,"accepted")</f>
        <v>#VALUE!</v>
      </c>
      <c r="AY144" t="e">
        <f>SUMIFS('user stories'!$G$2:$G$2906,'user stories'!$H$2:$H$2906,$A144,'user stories'!$E$2:$E$2907,AY$1,'user stories'!$C$2:$C$2906,"accepted")</f>
        <v>#VALUE!</v>
      </c>
      <c r="AZ144" t="e">
        <f>SUMIFS('user stories'!$G$2:$G$2906,'user stories'!$H$2:$H$2906,$A144,'user stories'!$E$2:$E$2907,AZ$1,'user stories'!$C$2:$C$2906,"accepted")</f>
        <v>#VALUE!</v>
      </c>
      <c r="BA144" t="e">
        <f>SUMIFS('user stories'!$G$2:$G$2906,'user stories'!$H$2:$H$2906,$A144,'user stories'!$E$2:$E$2907,BA$1,'user stories'!$C$2:$C$2906,"accepted")</f>
        <v>#VALUE!</v>
      </c>
      <c r="BB144" t="e">
        <f>SUMIFS('user stories'!$G$2:$G$2906,'user stories'!$H$2:$H$2906,$A144,'user stories'!$E$2:$E$2907,BB$1,'user stories'!$C$2:$C$2906,"accepted")</f>
        <v>#VALUE!</v>
      </c>
      <c r="BC144" t="e">
        <f>SUMIFS('user stories'!$G$2:$G$2906,'user stories'!$H$2:$H$2906,$A144,'user stories'!$E$2:$E$2907,BC$1,'user stories'!$C$2:$C$2906,"accepted")</f>
        <v>#VALUE!</v>
      </c>
      <c r="BD144" s="3" t="e">
        <f t="shared" si="2"/>
        <v>#VALUE!</v>
      </c>
    </row>
    <row r="145" spans="1:56">
      <c r="A145" t="s">
        <v>964</v>
      </c>
      <c r="AT145" t="e">
        <f>SUMIFS('user stories'!$G$2:$G$2906,'user stories'!$H$2:$H$2906,$A145,'user stories'!$E$2:$E$2907,AT$1,'user stories'!$C$2:$C$2906,"accepted")</f>
        <v>#VALUE!</v>
      </c>
      <c r="AU145" t="e">
        <f>SUMIFS('user stories'!$G$2:$G$2906,'user stories'!$H$2:$H$2906,$A145,'user stories'!$E$2:$E$2907,AU$1,'user stories'!$C$2:$C$2906,"accepted")</f>
        <v>#VALUE!</v>
      </c>
      <c r="AV145" t="e">
        <f>SUMIFS('user stories'!$G$2:$G$2906,'user stories'!$H$2:$H$2906,$A145,'user stories'!$E$2:$E$2907,AV$1,'user stories'!$C$2:$C$2906,"accepted")</f>
        <v>#VALUE!</v>
      </c>
      <c r="AW145" t="e">
        <f>SUMIFS('user stories'!$G$2:$G$2906,'user stories'!$H$2:$H$2906,$A145,'user stories'!$E$2:$E$2907,AW$1,'user stories'!$C$2:$C$2906,"accepted")</f>
        <v>#VALUE!</v>
      </c>
      <c r="AX145" t="e">
        <f>SUMIFS('user stories'!$G$2:$G$2906,'user stories'!$H$2:$H$2906,$A145,'user stories'!$E$2:$E$2907,AX$1,'user stories'!$C$2:$C$2906,"accepted")</f>
        <v>#VALUE!</v>
      </c>
      <c r="AY145" t="e">
        <f>SUMIFS('user stories'!$G$2:$G$2906,'user stories'!$H$2:$H$2906,$A145,'user stories'!$E$2:$E$2907,AY$1,'user stories'!$C$2:$C$2906,"accepted")</f>
        <v>#VALUE!</v>
      </c>
      <c r="AZ145" t="e">
        <f>SUMIFS('user stories'!$G$2:$G$2906,'user stories'!$H$2:$H$2906,$A145,'user stories'!$E$2:$E$2907,AZ$1,'user stories'!$C$2:$C$2906,"accepted")</f>
        <v>#VALUE!</v>
      </c>
      <c r="BA145" t="e">
        <f>SUMIFS('user stories'!$G$2:$G$2906,'user stories'!$H$2:$H$2906,$A145,'user stories'!$E$2:$E$2907,BA$1,'user stories'!$C$2:$C$2906,"accepted")</f>
        <v>#VALUE!</v>
      </c>
      <c r="BB145" t="e">
        <f>SUMIFS('user stories'!$G$2:$G$2906,'user stories'!$H$2:$H$2906,$A145,'user stories'!$E$2:$E$2907,BB$1,'user stories'!$C$2:$C$2906,"accepted")</f>
        <v>#VALUE!</v>
      </c>
      <c r="BC145" t="e">
        <f>SUMIFS('user stories'!$G$2:$G$2906,'user stories'!$H$2:$H$2906,$A145,'user stories'!$E$2:$E$2907,BC$1,'user stories'!$C$2:$C$2906,"accepted")</f>
        <v>#VALUE!</v>
      </c>
      <c r="BD145" s="3" t="e">
        <f t="shared" si="2"/>
        <v>#VALUE!</v>
      </c>
    </row>
    <row r="146" spans="1:56">
      <c r="A146" t="s">
        <v>1822</v>
      </c>
      <c r="AT146" t="e">
        <f>SUMIFS('user stories'!$G$2:$G$2906,'user stories'!$H$2:$H$2906,$A146,'user stories'!$E$2:$E$2907,AT$1,'user stories'!$C$2:$C$2906,"accepted")</f>
        <v>#VALUE!</v>
      </c>
      <c r="AU146" t="e">
        <f>SUMIFS('user stories'!$G$2:$G$2906,'user stories'!$H$2:$H$2906,$A146,'user stories'!$E$2:$E$2907,AU$1,'user stories'!$C$2:$C$2906,"accepted")</f>
        <v>#VALUE!</v>
      </c>
      <c r="AV146" t="e">
        <f>SUMIFS('user stories'!$G$2:$G$2906,'user stories'!$H$2:$H$2906,$A146,'user stories'!$E$2:$E$2907,AV$1,'user stories'!$C$2:$C$2906,"accepted")</f>
        <v>#VALUE!</v>
      </c>
      <c r="AW146" t="e">
        <f>SUMIFS('user stories'!$G$2:$G$2906,'user stories'!$H$2:$H$2906,$A146,'user stories'!$E$2:$E$2907,AW$1,'user stories'!$C$2:$C$2906,"accepted")</f>
        <v>#VALUE!</v>
      </c>
      <c r="AX146" t="e">
        <f>SUMIFS('user stories'!$G$2:$G$2906,'user stories'!$H$2:$H$2906,$A146,'user stories'!$E$2:$E$2907,AX$1,'user stories'!$C$2:$C$2906,"accepted")</f>
        <v>#VALUE!</v>
      </c>
      <c r="AY146" t="e">
        <f>SUMIFS('user stories'!$G$2:$G$2906,'user stories'!$H$2:$H$2906,$A146,'user stories'!$E$2:$E$2907,AY$1,'user stories'!$C$2:$C$2906,"accepted")</f>
        <v>#VALUE!</v>
      </c>
      <c r="AZ146" t="e">
        <f>SUMIFS('user stories'!$G$2:$G$2906,'user stories'!$H$2:$H$2906,$A146,'user stories'!$E$2:$E$2907,AZ$1,'user stories'!$C$2:$C$2906,"accepted")</f>
        <v>#VALUE!</v>
      </c>
      <c r="BA146" t="e">
        <f>SUMIFS('user stories'!$G$2:$G$2906,'user stories'!$H$2:$H$2906,$A146,'user stories'!$E$2:$E$2907,BA$1,'user stories'!$C$2:$C$2906,"accepted")</f>
        <v>#VALUE!</v>
      </c>
      <c r="BB146" t="e">
        <f>SUMIFS('user stories'!$G$2:$G$2906,'user stories'!$H$2:$H$2906,$A146,'user stories'!$E$2:$E$2907,BB$1,'user stories'!$C$2:$C$2906,"accepted")</f>
        <v>#VALUE!</v>
      </c>
      <c r="BC146" t="e">
        <f>SUMIFS('user stories'!$G$2:$G$2906,'user stories'!$H$2:$H$2906,$A146,'user stories'!$E$2:$E$2907,BC$1,'user stories'!$C$2:$C$2906,"accepted")</f>
        <v>#VALUE!</v>
      </c>
      <c r="BD146" s="3" t="e">
        <f t="shared" si="2"/>
        <v>#VALUE!</v>
      </c>
    </row>
    <row r="147" spans="1:56">
      <c r="A147" t="s">
        <v>1836</v>
      </c>
      <c r="AT147" t="e">
        <f>SUMIFS('user stories'!$G$2:$G$2906,'user stories'!$H$2:$H$2906,$A147,'user stories'!$E$2:$E$2907,AT$1,'user stories'!$C$2:$C$2906,"accepted")</f>
        <v>#VALUE!</v>
      </c>
      <c r="AU147" t="e">
        <f>SUMIFS('user stories'!$G$2:$G$2906,'user stories'!$H$2:$H$2906,$A147,'user stories'!$E$2:$E$2907,AU$1,'user stories'!$C$2:$C$2906,"accepted")</f>
        <v>#VALUE!</v>
      </c>
      <c r="AV147" t="e">
        <f>SUMIFS('user stories'!$G$2:$G$2906,'user stories'!$H$2:$H$2906,$A147,'user stories'!$E$2:$E$2907,AV$1,'user stories'!$C$2:$C$2906,"accepted")</f>
        <v>#VALUE!</v>
      </c>
      <c r="AW147" t="e">
        <f>SUMIFS('user stories'!$G$2:$G$2906,'user stories'!$H$2:$H$2906,$A147,'user stories'!$E$2:$E$2907,AW$1,'user stories'!$C$2:$C$2906,"accepted")</f>
        <v>#VALUE!</v>
      </c>
      <c r="AX147" t="e">
        <f>SUMIFS('user stories'!$G$2:$G$2906,'user stories'!$H$2:$H$2906,$A147,'user stories'!$E$2:$E$2907,AX$1,'user stories'!$C$2:$C$2906,"accepted")</f>
        <v>#VALUE!</v>
      </c>
      <c r="AY147" t="e">
        <f>SUMIFS('user stories'!$G$2:$G$2906,'user stories'!$H$2:$H$2906,$A147,'user stories'!$E$2:$E$2907,AY$1,'user stories'!$C$2:$C$2906,"accepted")</f>
        <v>#VALUE!</v>
      </c>
      <c r="AZ147" t="e">
        <f>SUMIFS('user stories'!$G$2:$G$2906,'user stories'!$H$2:$H$2906,$A147,'user stories'!$E$2:$E$2907,AZ$1,'user stories'!$C$2:$C$2906,"accepted")</f>
        <v>#VALUE!</v>
      </c>
      <c r="BA147" t="e">
        <f>SUMIFS('user stories'!$G$2:$G$2906,'user stories'!$H$2:$H$2906,$A147,'user stories'!$E$2:$E$2907,BA$1,'user stories'!$C$2:$C$2906,"accepted")</f>
        <v>#VALUE!</v>
      </c>
      <c r="BB147" t="e">
        <f>SUMIFS('user stories'!$G$2:$G$2906,'user stories'!$H$2:$H$2906,$A147,'user stories'!$E$2:$E$2907,BB$1,'user stories'!$C$2:$C$2906,"accepted")</f>
        <v>#VALUE!</v>
      </c>
      <c r="BC147" t="e">
        <f>SUMIFS('user stories'!$G$2:$G$2906,'user stories'!$H$2:$H$2906,$A147,'user stories'!$E$2:$E$2907,BC$1,'user stories'!$C$2:$C$2906,"accepted")</f>
        <v>#VALUE!</v>
      </c>
      <c r="BD147" s="3" t="e">
        <f t="shared" si="2"/>
        <v>#VALUE!</v>
      </c>
    </row>
    <row r="148" spans="1:56">
      <c r="A148" t="s">
        <v>1829</v>
      </c>
      <c r="AT148" t="e">
        <f>SUMIFS('user stories'!$G$2:$G$2906,'user stories'!$H$2:$H$2906,$A148,'user stories'!$E$2:$E$2907,AT$1,'user stories'!$C$2:$C$2906,"accepted")</f>
        <v>#VALUE!</v>
      </c>
      <c r="AU148" t="e">
        <f>SUMIFS('user stories'!$G$2:$G$2906,'user stories'!$H$2:$H$2906,$A148,'user stories'!$E$2:$E$2907,AU$1,'user stories'!$C$2:$C$2906,"accepted")</f>
        <v>#VALUE!</v>
      </c>
      <c r="AV148" t="e">
        <f>SUMIFS('user stories'!$G$2:$G$2906,'user stories'!$H$2:$H$2906,$A148,'user stories'!$E$2:$E$2907,AV$1,'user stories'!$C$2:$C$2906,"accepted")</f>
        <v>#VALUE!</v>
      </c>
      <c r="AW148" t="e">
        <f>SUMIFS('user stories'!$G$2:$G$2906,'user stories'!$H$2:$H$2906,$A148,'user stories'!$E$2:$E$2907,AW$1,'user stories'!$C$2:$C$2906,"accepted")</f>
        <v>#VALUE!</v>
      </c>
      <c r="AX148" t="e">
        <f>SUMIFS('user stories'!$G$2:$G$2906,'user stories'!$H$2:$H$2906,$A148,'user stories'!$E$2:$E$2907,AX$1,'user stories'!$C$2:$C$2906,"accepted")</f>
        <v>#VALUE!</v>
      </c>
      <c r="AY148" t="e">
        <f>SUMIFS('user stories'!$G$2:$G$2906,'user stories'!$H$2:$H$2906,$A148,'user stories'!$E$2:$E$2907,AY$1,'user stories'!$C$2:$C$2906,"accepted")</f>
        <v>#VALUE!</v>
      </c>
      <c r="AZ148" t="e">
        <f>SUMIFS('user stories'!$G$2:$G$2906,'user stories'!$H$2:$H$2906,$A148,'user stories'!$E$2:$E$2907,AZ$1,'user stories'!$C$2:$C$2906,"accepted")</f>
        <v>#VALUE!</v>
      </c>
      <c r="BA148" t="e">
        <f>SUMIFS('user stories'!$G$2:$G$2906,'user stories'!$H$2:$H$2906,$A148,'user stories'!$E$2:$E$2907,BA$1,'user stories'!$C$2:$C$2906,"accepted")</f>
        <v>#VALUE!</v>
      </c>
      <c r="BB148" t="e">
        <f>SUMIFS('user stories'!$G$2:$G$2906,'user stories'!$H$2:$H$2906,$A148,'user stories'!$E$2:$E$2907,BB$1,'user stories'!$C$2:$C$2906,"accepted")</f>
        <v>#VALUE!</v>
      </c>
      <c r="BC148" t="e">
        <f>SUMIFS('user stories'!$G$2:$G$2906,'user stories'!$H$2:$H$2906,$A148,'user stories'!$E$2:$E$2907,BC$1,'user stories'!$C$2:$C$2906,"accepted")</f>
        <v>#VALUE!</v>
      </c>
      <c r="BD148" s="3" t="e">
        <f t="shared" si="2"/>
        <v>#VALUE!</v>
      </c>
    </row>
    <row r="149" spans="1:56">
      <c r="A149" t="s">
        <v>1839</v>
      </c>
      <c r="AT149" t="e">
        <f>SUMIFS('user stories'!$G$2:$G$2906,'user stories'!$H$2:$H$2906,$A149,'user stories'!$E$2:$E$2907,AT$1,'user stories'!$C$2:$C$2906,"accepted")</f>
        <v>#VALUE!</v>
      </c>
      <c r="AU149" t="e">
        <f>SUMIFS('user stories'!$G$2:$G$2906,'user stories'!$H$2:$H$2906,$A149,'user stories'!$E$2:$E$2907,AU$1,'user stories'!$C$2:$C$2906,"accepted")</f>
        <v>#VALUE!</v>
      </c>
      <c r="AV149" t="e">
        <f>SUMIFS('user stories'!$G$2:$G$2906,'user stories'!$H$2:$H$2906,$A149,'user stories'!$E$2:$E$2907,AV$1,'user stories'!$C$2:$C$2906,"accepted")</f>
        <v>#VALUE!</v>
      </c>
      <c r="AW149" t="e">
        <f>SUMIFS('user stories'!$G$2:$G$2906,'user stories'!$H$2:$H$2906,$A149,'user stories'!$E$2:$E$2907,AW$1,'user stories'!$C$2:$C$2906,"accepted")</f>
        <v>#VALUE!</v>
      </c>
      <c r="AX149" t="e">
        <f>SUMIFS('user stories'!$G$2:$G$2906,'user stories'!$H$2:$H$2906,$A149,'user stories'!$E$2:$E$2907,AX$1,'user stories'!$C$2:$C$2906,"accepted")</f>
        <v>#VALUE!</v>
      </c>
      <c r="AY149" t="e">
        <f>SUMIFS('user stories'!$G$2:$G$2906,'user stories'!$H$2:$H$2906,$A149,'user stories'!$E$2:$E$2907,AY$1,'user stories'!$C$2:$C$2906,"accepted")</f>
        <v>#VALUE!</v>
      </c>
      <c r="AZ149" t="e">
        <f>SUMIFS('user stories'!$G$2:$G$2906,'user stories'!$H$2:$H$2906,$A149,'user stories'!$E$2:$E$2907,AZ$1,'user stories'!$C$2:$C$2906,"accepted")</f>
        <v>#VALUE!</v>
      </c>
      <c r="BA149" t="e">
        <f>SUMIFS('user stories'!$G$2:$G$2906,'user stories'!$H$2:$H$2906,$A149,'user stories'!$E$2:$E$2907,BA$1,'user stories'!$C$2:$C$2906,"accepted")</f>
        <v>#VALUE!</v>
      </c>
      <c r="BB149" t="e">
        <f>SUMIFS('user stories'!$G$2:$G$2906,'user stories'!$H$2:$H$2906,$A149,'user stories'!$E$2:$E$2907,BB$1,'user stories'!$C$2:$C$2906,"accepted")</f>
        <v>#VALUE!</v>
      </c>
      <c r="BC149" t="e">
        <f>SUMIFS('user stories'!$G$2:$G$2906,'user stories'!$H$2:$H$2906,$A149,'user stories'!$E$2:$E$2907,BC$1,'user stories'!$C$2:$C$2906,"accepted")</f>
        <v>#VALUE!</v>
      </c>
      <c r="BD149" s="3" t="e">
        <f t="shared" si="2"/>
        <v>#VALUE!</v>
      </c>
    </row>
    <row r="150" spans="1:56">
      <c r="A150" t="s">
        <v>1842</v>
      </c>
      <c r="AT150" t="e">
        <f>SUMIFS('user stories'!$G$2:$G$2906,'user stories'!$H$2:$H$2906,$A150,'user stories'!$E$2:$E$2907,AT$1,'user stories'!$C$2:$C$2906,"accepted")</f>
        <v>#VALUE!</v>
      </c>
      <c r="AU150" t="e">
        <f>SUMIFS('user stories'!$G$2:$G$2906,'user stories'!$H$2:$H$2906,$A150,'user stories'!$E$2:$E$2907,AU$1,'user stories'!$C$2:$C$2906,"accepted")</f>
        <v>#VALUE!</v>
      </c>
      <c r="AV150" t="e">
        <f>SUMIFS('user stories'!$G$2:$G$2906,'user stories'!$H$2:$H$2906,$A150,'user stories'!$E$2:$E$2907,AV$1,'user stories'!$C$2:$C$2906,"accepted")</f>
        <v>#VALUE!</v>
      </c>
      <c r="AW150" t="e">
        <f>SUMIFS('user stories'!$G$2:$G$2906,'user stories'!$H$2:$H$2906,$A150,'user stories'!$E$2:$E$2907,AW$1,'user stories'!$C$2:$C$2906,"accepted")</f>
        <v>#VALUE!</v>
      </c>
      <c r="AX150" t="e">
        <f>SUMIFS('user stories'!$G$2:$G$2906,'user stories'!$H$2:$H$2906,$A150,'user stories'!$E$2:$E$2907,AX$1,'user stories'!$C$2:$C$2906,"accepted")</f>
        <v>#VALUE!</v>
      </c>
      <c r="AY150" t="e">
        <f>SUMIFS('user stories'!$G$2:$G$2906,'user stories'!$H$2:$H$2906,$A150,'user stories'!$E$2:$E$2907,AY$1,'user stories'!$C$2:$C$2906,"accepted")</f>
        <v>#VALUE!</v>
      </c>
      <c r="AZ150" t="e">
        <f>SUMIFS('user stories'!$G$2:$G$2906,'user stories'!$H$2:$H$2906,$A150,'user stories'!$E$2:$E$2907,AZ$1,'user stories'!$C$2:$C$2906,"accepted")</f>
        <v>#VALUE!</v>
      </c>
      <c r="BA150" t="e">
        <f>SUMIFS('user stories'!$G$2:$G$2906,'user stories'!$H$2:$H$2906,$A150,'user stories'!$E$2:$E$2907,BA$1,'user stories'!$C$2:$C$2906,"accepted")</f>
        <v>#VALUE!</v>
      </c>
      <c r="BB150" t="e">
        <f>SUMIFS('user stories'!$G$2:$G$2906,'user stories'!$H$2:$H$2906,$A150,'user stories'!$E$2:$E$2907,BB$1,'user stories'!$C$2:$C$2906,"accepted")</f>
        <v>#VALUE!</v>
      </c>
      <c r="BC150" t="e">
        <f>SUMIFS('user stories'!$G$2:$G$2906,'user stories'!$H$2:$H$2906,$A150,'user stories'!$E$2:$E$2907,BC$1,'user stories'!$C$2:$C$2906,"accepted")</f>
        <v>#VALUE!</v>
      </c>
      <c r="BD150" s="3" t="e">
        <f t="shared" si="2"/>
        <v>#VALUE!</v>
      </c>
    </row>
    <row r="151" spans="1:56">
      <c r="A151" t="s">
        <v>3189</v>
      </c>
      <c r="AU151" t="e">
        <f>SUMIFS('user stories'!$G$2:$G$2906,'user stories'!$H$2:$H$2906,$A151,'user stories'!$E$2:$E$2907,AU$1,'user stories'!$C$2:$C$2906,"accepted")</f>
        <v>#VALUE!</v>
      </c>
      <c r="AV151" t="e">
        <f>SUMIFS('user stories'!$G$2:$G$2906,'user stories'!$H$2:$H$2906,$A151,'user stories'!$E$2:$E$2907,AV$1,'user stories'!$C$2:$C$2906,"accepted")</f>
        <v>#VALUE!</v>
      </c>
      <c r="AW151" t="e">
        <f>SUMIFS('user stories'!$G$2:$G$2906,'user stories'!$H$2:$H$2906,$A151,'user stories'!$E$2:$E$2907,AW$1,'user stories'!$C$2:$C$2906,"accepted")</f>
        <v>#VALUE!</v>
      </c>
      <c r="AX151" t="e">
        <f>SUMIFS('user stories'!$G$2:$G$2906,'user stories'!$H$2:$H$2906,$A151,'user stories'!$E$2:$E$2907,AX$1,'user stories'!$C$2:$C$2906,"accepted")</f>
        <v>#VALUE!</v>
      </c>
      <c r="AY151" t="e">
        <f>SUMIFS('user stories'!$G$2:$G$2906,'user stories'!$H$2:$H$2906,$A151,'user stories'!$E$2:$E$2907,AY$1,'user stories'!$C$2:$C$2906,"accepted")</f>
        <v>#VALUE!</v>
      </c>
      <c r="AZ151" t="e">
        <f>SUMIFS('user stories'!$G$2:$G$2906,'user stories'!$H$2:$H$2906,$A151,'user stories'!$E$2:$E$2907,AZ$1,'user stories'!$C$2:$C$2906,"accepted")</f>
        <v>#VALUE!</v>
      </c>
      <c r="BA151" t="e">
        <f>SUMIFS('user stories'!$G$2:$G$2906,'user stories'!$H$2:$H$2906,$A151,'user stories'!$E$2:$E$2907,BA$1,'user stories'!$C$2:$C$2906,"accepted")</f>
        <v>#VALUE!</v>
      </c>
      <c r="BB151" t="e">
        <f>SUMIFS('user stories'!$G$2:$G$2906,'user stories'!$H$2:$H$2906,$A151,'user stories'!$E$2:$E$2907,BB$1,'user stories'!$C$2:$C$2906,"accepted")</f>
        <v>#VALUE!</v>
      </c>
      <c r="BC151" t="e">
        <f>SUMIFS('user stories'!$G$2:$G$2906,'user stories'!$H$2:$H$2906,$A151,'user stories'!$E$2:$E$2907,BC$1,'user stories'!$C$2:$C$2906,"accepted")</f>
        <v>#VALUE!</v>
      </c>
      <c r="BD151" s="3" t="e">
        <f t="shared" si="2"/>
        <v>#VALUE!</v>
      </c>
    </row>
    <row r="152" spans="1:56">
      <c r="A152" t="s">
        <v>3190</v>
      </c>
      <c r="AU152" t="e">
        <f>SUMIFS('user stories'!$G$2:$G$2906,'user stories'!$H$2:$H$2906,$A152,'user stories'!$E$2:$E$2907,AU$1,'user stories'!$C$2:$C$2906,"accepted")</f>
        <v>#VALUE!</v>
      </c>
      <c r="AV152" t="e">
        <f>SUMIFS('user stories'!$G$2:$G$2906,'user stories'!$H$2:$H$2906,$A152,'user stories'!$E$2:$E$2907,AV$1,'user stories'!$C$2:$C$2906,"accepted")</f>
        <v>#VALUE!</v>
      </c>
      <c r="AW152" t="e">
        <f>SUMIFS('user stories'!$G$2:$G$2906,'user stories'!$H$2:$H$2906,$A152,'user stories'!$E$2:$E$2907,AW$1,'user stories'!$C$2:$C$2906,"accepted")</f>
        <v>#VALUE!</v>
      </c>
      <c r="AX152" t="e">
        <f>SUMIFS('user stories'!$G$2:$G$2906,'user stories'!$H$2:$H$2906,$A152,'user stories'!$E$2:$E$2907,AX$1,'user stories'!$C$2:$C$2906,"accepted")</f>
        <v>#VALUE!</v>
      </c>
      <c r="AY152" t="e">
        <f>SUMIFS('user stories'!$G$2:$G$2906,'user stories'!$H$2:$H$2906,$A152,'user stories'!$E$2:$E$2907,AY$1,'user stories'!$C$2:$C$2906,"accepted")</f>
        <v>#VALUE!</v>
      </c>
      <c r="AZ152" t="e">
        <f>SUMIFS('user stories'!$G$2:$G$2906,'user stories'!$H$2:$H$2906,$A152,'user stories'!$E$2:$E$2907,AZ$1,'user stories'!$C$2:$C$2906,"accepted")</f>
        <v>#VALUE!</v>
      </c>
      <c r="BA152" t="e">
        <f>SUMIFS('user stories'!$G$2:$G$2906,'user stories'!$H$2:$H$2906,$A152,'user stories'!$E$2:$E$2907,BA$1,'user stories'!$C$2:$C$2906,"accepted")</f>
        <v>#VALUE!</v>
      </c>
      <c r="BB152" t="e">
        <f>SUMIFS('user stories'!$G$2:$G$2906,'user stories'!$H$2:$H$2906,$A152,'user stories'!$E$2:$E$2907,BB$1,'user stories'!$C$2:$C$2906,"accepted")</f>
        <v>#VALUE!</v>
      </c>
      <c r="BC152" t="e">
        <f>SUMIFS('user stories'!$G$2:$G$2906,'user stories'!$H$2:$H$2906,$A152,'user stories'!$E$2:$E$2907,BC$1,'user stories'!$C$2:$C$2906,"accepted")</f>
        <v>#VALUE!</v>
      </c>
      <c r="BD152" s="3" t="e">
        <f t="shared" si="2"/>
        <v>#VALUE!</v>
      </c>
    </row>
    <row r="153" spans="1:56">
      <c r="A153" t="s">
        <v>1896</v>
      </c>
      <c r="AU153" t="e">
        <f>SUMIFS('user stories'!$G$2:$G$2906,'user stories'!$H$2:$H$2906,$A153,'user stories'!$E$2:$E$2907,AU$1,'user stories'!$C$2:$C$2906,"accepted")</f>
        <v>#VALUE!</v>
      </c>
      <c r="AV153" t="e">
        <f>SUMIFS('user stories'!$G$2:$G$2906,'user stories'!$H$2:$H$2906,$A153,'user stories'!$E$2:$E$2907,AV$1,'user stories'!$C$2:$C$2906,"accepted")</f>
        <v>#VALUE!</v>
      </c>
      <c r="AW153" t="e">
        <f>SUMIFS('user stories'!$G$2:$G$2906,'user stories'!$H$2:$H$2906,$A153,'user stories'!$E$2:$E$2907,AW$1,'user stories'!$C$2:$C$2906,"accepted")</f>
        <v>#VALUE!</v>
      </c>
      <c r="AX153" t="e">
        <f>SUMIFS('user stories'!$G$2:$G$2906,'user stories'!$H$2:$H$2906,$A153,'user stories'!$E$2:$E$2907,AX$1,'user stories'!$C$2:$C$2906,"accepted")</f>
        <v>#VALUE!</v>
      </c>
      <c r="AY153" t="e">
        <f>SUMIFS('user stories'!$G$2:$G$2906,'user stories'!$H$2:$H$2906,$A153,'user stories'!$E$2:$E$2907,AY$1,'user stories'!$C$2:$C$2906,"accepted")</f>
        <v>#VALUE!</v>
      </c>
      <c r="AZ153" t="e">
        <f>SUMIFS('user stories'!$G$2:$G$2906,'user stories'!$H$2:$H$2906,$A153,'user stories'!$E$2:$E$2907,AZ$1,'user stories'!$C$2:$C$2906,"accepted")</f>
        <v>#VALUE!</v>
      </c>
      <c r="BA153" t="e">
        <f>SUMIFS('user stories'!$G$2:$G$2906,'user stories'!$H$2:$H$2906,$A153,'user stories'!$E$2:$E$2907,BA$1,'user stories'!$C$2:$C$2906,"accepted")</f>
        <v>#VALUE!</v>
      </c>
      <c r="BB153" t="e">
        <f>SUMIFS('user stories'!$G$2:$G$2906,'user stories'!$H$2:$H$2906,$A153,'user stories'!$E$2:$E$2907,BB$1,'user stories'!$C$2:$C$2906,"accepted")</f>
        <v>#VALUE!</v>
      </c>
      <c r="BC153" t="e">
        <f>SUMIFS('user stories'!$G$2:$G$2906,'user stories'!$H$2:$H$2906,$A153,'user stories'!$E$2:$E$2907,BC$1,'user stories'!$C$2:$C$2906,"accepted")</f>
        <v>#VALUE!</v>
      </c>
      <c r="BD153" s="3" t="e">
        <f t="shared" si="2"/>
        <v>#VALUE!</v>
      </c>
    </row>
    <row r="154" spans="1:56">
      <c r="A154" t="s">
        <v>1832</v>
      </c>
      <c r="AU154" t="e">
        <f>SUMIFS('user stories'!$G$2:$G$2906,'user stories'!$H$2:$H$2906,$A154,'user stories'!$E$2:$E$2907,AU$1,'user stories'!$C$2:$C$2906,"accepted")</f>
        <v>#VALUE!</v>
      </c>
      <c r="AV154" t="e">
        <f>SUMIFS('user stories'!$G$2:$G$2906,'user stories'!$H$2:$H$2906,$A154,'user stories'!$E$2:$E$2907,AV$1,'user stories'!$C$2:$C$2906,"accepted")</f>
        <v>#VALUE!</v>
      </c>
      <c r="AW154" t="e">
        <f>SUMIFS('user stories'!$G$2:$G$2906,'user stories'!$H$2:$H$2906,$A154,'user stories'!$E$2:$E$2907,AW$1,'user stories'!$C$2:$C$2906,"accepted")</f>
        <v>#VALUE!</v>
      </c>
      <c r="AX154" t="e">
        <f>SUMIFS('user stories'!$G$2:$G$2906,'user stories'!$H$2:$H$2906,$A154,'user stories'!$E$2:$E$2907,AX$1,'user stories'!$C$2:$C$2906,"accepted")</f>
        <v>#VALUE!</v>
      </c>
      <c r="AY154" t="e">
        <f>SUMIFS('user stories'!$G$2:$G$2906,'user stories'!$H$2:$H$2906,$A154,'user stories'!$E$2:$E$2907,AY$1,'user stories'!$C$2:$C$2906,"accepted")</f>
        <v>#VALUE!</v>
      </c>
      <c r="AZ154" t="e">
        <f>SUMIFS('user stories'!$G$2:$G$2906,'user stories'!$H$2:$H$2906,$A154,'user stories'!$E$2:$E$2907,AZ$1,'user stories'!$C$2:$C$2906,"accepted")</f>
        <v>#VALUE!</v>
      </c>
      <c r="BA154" t="e">
        <f>SUMIFS('user stories'!$G$2:$G$2906,'user stories'!$H$2:$H$2906,$A154,'user stories'!$E$2:$E$2907,BA$1,'user stories'!$C$2:$C$2906,"accepted")</f>
        <v>#VALUE!</v>
      </c>
      <c r="BB154" t="e">
        <f>SUMIFS('user stories'!$G$2:$G$2906,'user stories'!$H$2:$H$2906,$A154,'user stories'!$E$2:$E$2907,BB$1,'user stories'!$C$2:$C$2906,"accepted")</f>
        <v>#VALUE!</v>
      </c>
      <c r="BC154" t="e">
        <f>SUMIFS('user stories'!$G$2:$G$2906,'user stories'!$H$2:$H$2906,$A154,'user stories'!$E$2:$E$2907,BC$1,'user stories'!$C$2:$C$2906,"accepted")</f>
        <v>#VALUE!</v>
      </c>
      <c r="BD154" s="3" t="e">
        <f t="shared" si="2"/>
        <v>#VALUE!</v>
      </c>
    </row>
    <row r="155" spans="1:56">
      <c r="A155" t="s">
        <v>3191</v>
      </c>
      <c r="AU155" t="e">
        <f>SUMIFS('user stories'!$G$2:$G$2906,'user stories'!$H$2:$H$2906,$A155,'user stories'!$E$2:$E$2907,AU$1,'user stories'!$C$2:$C$2906,"accepted")</f>
        <v>#VALUE!</v>
      </c>
      <c r="AV155" t="e">
        <f>SUMIFS('user stories'!$G$2:$G$2906,'user stories'!$H$2:$H$2906,$A155,'user stories'!$E$2:$E$2907,AV$1,'user stories'!$C$2:$C$2906,"accepted")</f>
        <v>#VALUE!</v>
      </c>
      <c r="AW155" t="e">
        <f>SUMIFS('user stories'!$G$2:$G$2906,'user stories'!$H$2:$H$2906,$A155,'user stories'!$E$2:$E$2907,AW$1,'user stories'!$C$2:$C$2906,"accepted")</f>
        <v>#VALUE!</v>
      </c>
      <c r="AX155" t="e">
        <f>SUMIFS('user stories'!$G$2:$G$2906,'user stories'!$H$2:$H$2906,$A155,'user stories'!$E$2:$E$2907,AX$1,'user stories'!$C$2:$C$2906,"accepted")</f>
        <v>#VALUE!</v>
      </c>
      <c r="AY155" t="e">
        <f>SUMIFS('user stories'!$G$2:$G$2906,'user stories'!$H$2:$H$2906,$A155,'user stories'!$E$2:$E$2907,AY$1,'user stories'!$C$2:$C$2906,"accepted")</f>
        <v>#VALUE!</v>
      </c>
      <c r="AZ155" t="e">
        <f>SUMIFS('user stories'!$G$2:$G$2906,'user stories'!$H$2:$H$2906,$A155,'user stories'!$E$2:$E$2907,AZ$1,'user stories'!$C$2:$C$2906,"accepted")</f>
        <v>#VALUE!</v>
      </c>
      <c r="BA155" t="e">
        <f>SUMIFS('user stories'!$G$2:$G$2906,'user stories'!$H$2:$H$2906,$A155,'user stories'!$E$2:$E$2907,BA$1,'user stories'!$C$2:$C$2906,"accepted")</f>
        <v>#VALUE!</v>
      </c>
      <c r="BB155" t="e">
        <f>SUMIFS('user stories'!$G$2:$G$2906,'user stories'!$H$2:$H$2906,$A155,'user stories'!$E$2:$E$2907,BB$1,'user stories'!$C$2:$C$2906,"accepted")</f>
        <v>#VALUE!</v>
      </c>
      <c r="BC155" t="e">
        <f>SUMIFS('user stories'!$G$2:$G$2906,'user stories'!$H$2:$H$2906,$A155,'user stories'!$E$2:$E$2907,BC$1,'user stories'!$C$2:$C$2906,"accepted")</f>
        <v>#VALUE!</v>
      </c>
      <c r="BD155" s="3" t="e">
        <f t="shared" si="2"/>
        <v>#VALUE!</v>
      </c>
    </row>
    <row r="156" spans="1:56">
      <c r="A156" t="s">
        <v>1817</v>
      </c>
      <c r="AU156" t="e">
        <f>SUMIFS('user stories'!$G$2:$G$2906,'user stories'!$H$2:$H$2906,$A156,'user stories'!$E$2:$E$2907,AU$1,'user stories'!$C$2:$C$2906,"accepted")</f>
        <v>#VALUE!</v>
      </c>
      <c r="AV156" t="e">
        <f>SUMIFS('user stories'!$G$2:$G$2906,'user stories'!$H$2:$H$2906,$A156,'user stories'!$E$2:$E$2907,AV$1,'user stories'!$C$2:$C$2906,"accepted")</f>
        <v>#VALUE!</v>
      </c>
      <c r="AW156" t="e">
        <f>SUMIFS('user stories'!$G$2:$G$2906,'user stories'!$H$2:$H$2906,$A156,'user stories'!$E$2:$E$2907,AW$1,'user stories'!$C$2:$C$2906,"accepted")</f>
        <v>#VALUE!</v>
      </c>
      <c r="AX156" t="e">
        <f>SUMIFS('user stories'!$G$2:$G$2906,'user stories'!$H$2:$H$2906,$A156,'user stories'!$E$2:$E$2907,AX$1,'user stories'!$C$2:$C$2906,"accepted")</f>
        <v>#VALUE!</v>
      </c>
      <c r="AY156" t="e">
        <f>SUMIFS('user stories'!$G$2:$G$2906,'user stories'!$H$2:$H$2906,$A156,'user stories'!$E$2:$E$2907,AY$1,'user stories'!$C$2:$C$2906,"accepted")</f>
        <v>#VALUE!</v>
      </c>
      <c r="AZ156" t="e">
        <f>SUMIFS('user stories'!$G$2:$G$2906,'user stories'!$H$2:$H$2906,$A156,'user stories'!$E$2:$E$2907,AZ$1,'user stories'!$C$2:$C$2906,"accepted")</f>
        <v>#VALUE!</v>
      </c>
      <c r="BA156" t="e">
        <f>SUMIFS('user stories'!$G$2:$G$2906,'user stories'!$H$2:$H$2906,$A156,'user stories'!$E$2:$E$2907,BA$1,'user stories'!$C$2:$C$2906,"accepted")</f>
        <v>#VALUE!</v>
      </c>
      <c r="BB156" t="e">
        <f>SUMIFS('user stories'!$G$2:$G$2906,'user stories'!$H$2:$H$2906,$A156,'user stories'!$E$2:$E$2907,BB$1,'user stories'!$C$2:$C$2906,"accepted")</f>
        <v>#VALUE!</v>
      </c>
      <c r="BC156" t="e">
        <f>SUMIFS('user stories'!$G$2:$G$2906,'user stories'!$H$2:$H$2906,$A156,'user stories'!$E$2:$E$2907,BC$1,'user stories'!$C$2:$C$2906,"accepted")</f>
        <v>#VALUE!</v>
      </c>
      <c r="BD156" s="3" t="e">
        <f t="shared" si="2"/>
        <v>#VALUE!</v>
      </c>
    </row>
    <row r="157" spans="1:56">
      <c r="A157" t="s">
        <v>1906</v>
      </c>
      <c r="AU157" t="e">
        <f>SUMIFS('user stories'!$G$2:$G$2906,'user stories'!$H$2:$H$2906,$A157,'user stories'!$E$2:$E$2907,AU$1,'user stories'!$C$2:$C$2906,"accepted")</f>
        <v>#VALUE!</v>
      </c>
      <c r="AV157" t="e">
        <f>SUMIFS('user stories'!$G$2:$G$2906,'user stories'!$H$2:$H$2906,$A157,'user stories'!$E$2:$E$2907,AV$1,'user stories'!$C$2:$C$2906,"accepted")</f>
        <v>#VALUE!</v>
      </c>
      <c r="AW157" t="e">
        <f>SUMIFS('user stories'!$G$2:$G$2906,'user stories'!$H$2:$H$2906,$A157,'user stories'!$E$2:$E$2907,AW$1,'user stories'!$C$2:$C$2906,"accepted")</f>
        <v>#VALUE!</v>
      </c>
      <c r="AX157" t="e">
        <f>SUMIFS('user stories'!$G$2:$G$2906,'user stories'!$H$2:$H$2906,$A157,'user stories'!$E$2:$E$2907,AX$1,'user stories'!$C$2:$C$2906,"accepted")</f>
        <v>#VALUE!</v>
      </c>
      <c r="AY157" t="e">
        <f>SUMIFS('user stories'!$G$2:$G$2906,'user stories'!$H$2:$H$2906,$A157,'user stories'!$E$2:$E$2907,AY$1,'user stories'!$C$2:$C$2906,"accepted")</f>
        <v>#VALUE!</v>
      </c>
      <c r="AZ157" t="e">
        <f>SUMIFS('user stories'!$G$2:$G$2906,'user stories'!$H$2:$H$2906,$A157,'user stories'!$E$2:$E$2907,AZ$1,'user stories'!$C$2:$C$2906,"accepted")</f>
        <v>#VALUE!</v>
      </c>
      <c r="BA157" t="e">
        <f>SUMIFS('user stories'!$G$2:$G$2906,'user stories'!$H$2:$H$2906,$A157,'user stories'!$E$2:$E$2907,BA$1,'user stories'!$C$2:$C$2906,"accepted")</f>
        <v>#VALUE!</v>
      </c>
      <c r="BB157" t="e">
        <f>SUMIFS('user stories'!$G$2:$G$2906,'user stories'!$H$2:$H$2906,$A157,'user stories'!$E$2:$E$2907,BB$1,'user stories'!$C$2:$C$2906,"accepted")</f>
        <v>#VALUE!</v>
      </c>
      <c r="BC157" t="e">
        <f>SUMIFS('user stories'!$G$2:$G$2906,'user stories'!$H$2:$H$2906,$A157,'user stories'!$E$2:$E$2907,BC$1,'user stories'!$C$2:$C$2906,"accepted")</f>
        <v>#VALUE!</v>
      </c>
      <c r="BD157" s="3" t="e">
        <f t="shared" si="2"/>
        <v>#VALUE!</v>
      </c>
    </row>
    <row r="158" spans="1:56">
      <c r="A158" t="s">
        <v>1908</v>
      </c>
      <c r="AU158" t="e">
        <f>SUMIFS('user stories'!$G$2:$G$2906,'user stories'!$H$2:$H$2906,$A158,'user stories'!$E$2:$E$2907,AU$1,'user stories'!$C$2:$C$2906,"accepted")</f>
        <v>#VALUE!</v>
      </c>
      <c r="AV158" t="e">
        <f>SUMIFS('user stories'!$G$2:$G$2906,'user stories'!$H$2:$H$2906,$A158,'user stories'!$E$2:$E$2907,AV$1,'user stories'!$C$2:$C$2906,"accepted")</f>
        <v>#VALUE!</v>
      </c>
      <c r="AW158" t="e">
        <f>SUMIFS('user stories'!$G$2:$G$2906,'user stories'!$H$2:$H$2906,$A158,'user stories'!$E$2:$E$2907,AW$1,'user stories'!$C$2:$C$2906,"accepted")</f>
        <v>#VALUE!</v>
      </c>
      <c r="AX158" t="e">
        <f>SUMIFS('user stories'!$G$2:$G$2906,'user stories'!$H$2:$H$2906,$A158,'user stories'!$E$2:$E$2907,AX$1,'user stories'!$C$2:$C$2906,"accepted")</f>
        <v>#VALUE!</v>
      </c>
      <c r="AY158" t="e">
        <f>SUMIFS('user stories'!$G$2:$G$2906,'user stories'!$H$2:$H$2906,$A158,'user stories'!$E$2:$E$2907,AY$1,'user stories'!$C$2:$C$2906,"accepted")</f>
        <v>#VALUE!</v>
      </c>
      <c r="AZ158" t="e">
        <f>SUMIFS('user stories'!$G$2:$G$2906,'user stories'!$H$2:$H$2906,$A158,'user stories'!$E$2:$E$2907,AZ$1,'user stories'!$C$2:$C$2906,"accepted")</f>
        <v>#VALUE!</v>
      </c>
      <c r="BA158" t="e">
        <f>SUMIFS('user stories'!$G$2:$G$2906,'user stories'!$H$2:$H$2906,$A158,'user stories'!$E$2:$E$2907,BA$1,'user stories'!$C$2:$C$2906,"accepted")</f>
        <v>#VALUE!</v>
      </c>
      <c r="BB158" t="e">
        <f>SUMIFS('user stories'!$G$2:$G$2906,'user stories'!$H$2:$H$2906,$A158,'user stories'!$E$2:$E$2907,BB$1,'user stories'!$C$2:$C$2906,"accepted")</f>
        <v>#VALUE!</v>
      </c>
      <c r="BC158" t="e">
        <f>SUMIFS('user stories'!$G$2:$G$2906,'user stories'!$H$2:$H$2906,$A158,'user stories'!$E$2:$E$2907,BC$1,'user stories'!$C$2:$C$2906,"accepted")</f>
        <v>#VALUE!</v>
      </c>
      <c r="BD158" s="3" t="e">
        <f t="shared" si="2"/>
        <v>#VALUE!</v>
      </c>
    </row>
    <row r="159" spans="1:56">
      <c r="A159" t="s">
        <v>1834</v>
      </c>
      <c r="AV159" t="e">
        <f>SUMIFS('user stories'!$G$2:$G$2906,'user stories'!$H$2:$H$2906,$A159,'user stories'!$E$2:$E$2907,AV$1,'user stories'!$C$2:$C$2906,"accepted")</f>
        <v>#VALUE!</v>
      </c>
      <c r="AW159" t="e">
        <f>SUMIFS('user stories'!$G$2:$G$2906,'user stories'!$H$2:$H$2906,$A159,'user stories'!$E$2:$E$2907,AW$1,'user stories'!$C$2:$C$2906,"accepted")</f>
        <v>#VALUE!</v>
      </c>
      <c r="AX159" t="e">
        <f>SUMIFS('user stories'!$G$2:$G$2906,'user stories'!$H$2:$H$2906,$A159,'user stories'!$E$2:$E$2907,AX$1,'user stories'!$C$2:$C$2906,"accepted")</f>
        <v>#VALUE!</v>
      </c>
      <c r="AY159" t="e">
        <f>SUMIFS('user stories'!$G$2:$G$2906,'user stories'!$H$2:$H$2906,$A159,'user stories'!$E$2:$E$2907,AY$1,'user stories'!$C$2:$C$2906,"accepted")</f>
        <v>#VALUE!</v>
      </c>
      <c r="AZ159" t="e">
        <f>SUMIFS('user stories'!$G$2:$G$2906,'user stories'!$H$2:$H$2906,$A159,'user stories'!$E$2:$E$2907,AZ$1,'user stories'!$C$2:$C$2906,"accepted")</f>
        <v>#VALUE!</v>
      </c>
      <c r="BA159" t="e">
        <f>SUMIFS('user stories'!$G$2:$G$2906,'user stories'!$H$2:$H$2906,$A159,'user stories'!$E$2:$E$2907,BA$1,'user stories'!$C$2:$C$2906,"accepted")</f>
        <v>#VALUE!</v>
      </c>
      <c r="BB159" t="e">
        <f>SUMIFS('user stories'!$G$2:$G$2906,'user stories'!$H$2:$H$2906,$A159,'user stories'!$E$2:$E$2907,BB$1,'user stories'!$C$2:$C$2906,"accepted")</f>
        <v>#VALUE!</v>
      </c>
      <c r="BC159" t="e">
        <f>SUMIFS('user stories'!$G$2:$G$2906,'user stories'!$H$2:$H$2906,$A159,'user stories'!$E$2:$E$2907,BC$1,'user stories'!$C$2:$C$2906,"accepted")</f>
        <v>#VALUE!</v>
      </c>
      <c r="BD159" s="3" t="e">
        <f t="shared" si="2"/>
        <v>#VALUE!</v>
      </c>
    </row>
    <row r="160" spans="1:56">
      <c r="A160" t="s">
        <v>1959</v>
      </c>
      <c r="AV160" t="e">
        <f>SUMIFS('user stories'!$G$2:$G$2906,'user stories'!$H$2:$H$2906,$A160,'user stories'!$E$2:$E$2907,AV$1,'user stories'!$C$2:$C$2906,"accepted")</f>
        <v>#VALUE!</v>
      </c>
      <c r="AW160" t="e">
        <f>SUMIFS('user stories'!$G$2:$G$2906,'user stories'!$H$2:$H$2906,$A160,'user stories'!$E$2:$E$2907,AW$1,'user stories'!$C$2:$C$2906,"accepted")</f>
        <v>#VALUE!</v>
      </c>
      <c r="AX160" t="e">
        <f>SUMIFS('user stories'!$G$2:$G$2906,'user stories'!$H$2:$H$2906,$A160,'user stories'!$E$2:$E$2907,AX$1,'user stories'!$C$2:$C$2906,"accepted")</f>
        <v>#VALUE!</v>
      </c>
      <c r="AY160" t="e">
        <f>SUMIFS('user stories'!$G$2:$G$2906,'user stories'!$H$2:$H$2906,$A160,'user stories'!$E$2:$E$2907,AY$1,'user stories'!$C$2:$C$2906,"accepted")</f>
        <v>#VALUE!</v>
      </c>
      <c r="AZ160" t="e">
        <f>SUMIFS('user stories'!$G$2:$G$2906,'user stories'!$H$2:$H$2906,$A160,'user stories'!$E$2:$E$2907,AZ$1,'user stories'!$C$2:$C$2906,"accepted")</f>
        <v>#VALUE!</v>
      </c>
      <c r="BA160" t="e">
        <f>SUMIFS('user stories'!$G$2:$G$2906,'user stories'!$H$2:$H$2906,$A160,'user stories'!$E$2:$E$2907,BA$1,'user stories'!$C$2:$C$2906,"accepted")</f>
        <v>#VALUE!</v>
      </c>
      <c r="BB160" t="e">
        <f>SUMIFS('user stories'!$G$2:$G$2906,'user stories'!$H$2:$H$2906,$A160,'user stories'!$E$2:$E$2907,BB$1,'user stories'!$C$2:$C$2906,"accepted")</f>
        <v>#VALUE!</v>
      </c>
      <c r="BC160" t="e">
        <f>SUMIFS('user stories'!$G$2:$G$2906,'user stories'!$H$2:$H$2906,$A160,'user stories'!$E$2:$E$2907,BC$1,'user stories'!$C$2:$C$2906,"accepted")</f>
        <v>#VALUE!</v>
      </c>
      <c r="BD160" s="3" t="e">
        <f t="shared" si="2"/>
        <v>#VALUE!</v>
      </c>
    </row>
    <row r="161" spans="1:56">
      <c r="A161" t="s">
        <v>1991</v>
      </c>
      <c r="AV161" t="e">
        <f>SUMIFS('user stories'!$G$2:$G$2906,'user stories'!$H$2:$H$2906,$A161,'user stories'!$E$2:$E$2907,AV$1,'user stories'!$C$2:$C$2906,"accepted")</f>
        <v>#VALUE!</v>
      </c>
      <c r="AW161" t="e">
        <f>SUMIFS('user stories'!$G$2:$G$2906,'user stories'!$H$2:$H$2906,$A161,'user stories'!$E$2:$E$2907,AW$1,'user stories'!$C$2:$C$2906,"accepted")</f>
        <v>#VALUE!</v>
      </c>
      <c r="AX161" t="e">
        <f>SUMIFS('user stories'!$G$2:$G$2906,'user stories'!$H$2:$H$2906,$A161,'user stories'!$E$2:$E$2907,AX$1,'user stories'!$C$2:$C$2906,"accepted")</f>
        <v>#VALUE!</v>
      </c>
      <c r="AY161" t="e">
        <f>SUMIFS('user stories'!$G$2:$G$2906,'user stories'!$H$2:$H$2906,$A161,'user stories'!$E$2:$E$2907,AY$1,'user stories'!$C$2:$C$2906,"accepted")</f>
        <v>#VALUE!</v>
      </c>
      <c r="AZ161" t="e">
        <f>SUMIFS('user stories'!$G$2:$G$2906,'user stories'!$H$2:$H$2906,$A161,'user stories'!$E$2:$E$2907,AZ$1,'user stories'!$C$2:$C$2906,"accepted")</f>
        <v>#VALUE!</v>
      </c>
      <c r="BA161" t="e">
        <f>SUMIFS('user stories'!$G$2:$G$2906,'user stories'!$H$2:$H$2906,$A161,'user stories'!$E$2:$E$2907,BA$1,'user stories'!$C$2:$C$2906,"accepted")</f>
        <v>#VALUE!</v>
      </c>
      <c r="BB161" t="e">
        <f>SUMIFS('user stories'!$G$2:$G$2906,'user stories'!$H$2:$H$2906,$A161,'user stories'!$E$2:$E$2907,BB$1,'user stories'!$C$2:$C$2906,"accepted")</f>
        <v>#VALUE!</v>
      </c>
      <c r="BC161" t="e">
        <f>SUMIFS('user stories'!$G$2:$G$2906,'user stories'!$H$2:$H$2906,$A161,'user stories'!$E$2:$E$2907,BC$1,'user stories'!$C$2:$C$2906,"accepted")</f>
        <v>#VALUE!</v>
      </c>
      <c r="BD161" s="3" t="e">
        <f t="shared" si="2"/>
        <v>#VALUE!</v>
      </c>
    </row>
    <row r="162" spans="1:56">
      <c r="A162" t="s">
        <v>1902</v>
      </c>
      <c r="AW162" t="e">
        <f>SUMIFS('user stories'!$G$2:$G$2906,'user stories'!$H$2:$H$2906,$A162,'user stories'!$E$2:$E$2907,AW$1,'user stories'!$C$2:$C$2906,"accepted")</f>
        <v>#VALUE!</v>
      </c>
      <c r="AX162" t="e">
        <f>SUMIFS('user stories'!$G$2:$G$2906,'user stories'!$H$2:$H$2906,$A162,'user stories'!$E$2:$E$2907,AX$1,'user stories'!$C$2:$C$2906,"accepted")</f>
        <v>#VALUE!</v>
      </c>
      <c r="AY162" t="e">
        <f>SUMIFS('user stories'!$G$2:$G$2906,'user stories'!$H$2:$H$2906,$A162,'user stories'!$E$2:$E$2907,AY$1,'user stories'!$C$2:$C$2906,"accepted")</f>
        <v>#VALUE!</v>
      </c>
      <c r="AZ162" t="e">
        <f>SUMIFS('user stories'!$G$2:$G$2906,'user stories'!$H$2:$H$2906,$A162,'user stories'!$E$2:$E$2907,AZ$1,'user stories'!$C$2:$C$2906,"accepted")</f>
        <v>#VALUE!</v>
      </c>
      <c r="BA162" t="e">
        <f>SUMIFS('user stories'!$G$2:$G$2906,'user stories'!$H$2:$H$2906,$A162,'user stories'!$E$2:$E$2907,BA$1,'user stories'!$C$2:$C$2906,"accepted")</f>
        <v>#VALUE!</v>
      </c>
      <c r="BB162" t="e">
        <f>SUMIFS('user stories'!$G$2:$G$2906,'user stories'!$H$2:$H$2906,$A162,'user stories'!$E$2:$E$2907,BB$1,'user stories'!$C$2:$C$2906,"accepted")</f>
        <v>#VALUE!</v>
      </c>
      <c r="BC162" t="e">
        <f>SUMIFS('user stories'!$G$2:$G$2906,'user stories'!$H$2:$H$2906,$A162,'user stories'!$E$2:$E$2907,BC$1,'user stories'!$C$2:$C$2906,"accepted")</f>
        <v>#VALUE!</v>
      </c>
      <c r="BD162" s="3" t="e">
        <f t="shared" si="2"/>
        <v>#VALUE!</v>
      </c>
    </row>
    <row r="163" spans="1:56">
      <c r="A163" t="s">
        <v>2020</v>
      </c>
      <c r="AW163" t="e">
        <f>SUMIFS('user stories'!$G$2:$G$2906,'user stories'!$H$2:$H$2906,$A163,'user stories'!$E$2:$E$2907,AW$1,'user stories'!$C$2:$C$2906,"accepted")</f>
        <v>#VALUE!</v>
      </c>
      <c r="AX163" t="e">
        <f>SUMIFS('user stories'!$G$2:$G$2906,'user stories'!$H$2:$H$2906,$A163,'user stories'!$E$2:$E$2907,AX$1,'user stories'!$C$2:$C$2906,"accepted")</f>
        <v>#VALUE!</v>
      </c>
      <c r="AY163" t="e">
        <f>SUMIFS('user stories'!$G$2:$G$2906,'user stories'!$H$2:$H$2906,$A163,'user stories'!$E$2:$E$2907,AY$1,'user stories'!$C$2:$C$2906,"accepted")</f>
        <v>#VALUE!</v>
      </c>
      <c r="AZ163" t="e">
        <f>SUMIFS('user stories'!$G$2:$G$2906,'user stories'!$H$2:$H$2906,$A163,'user stories'!$E$2:$E$2907,AZ$1,'user stories'!$C$2:$C$2906,"accepted")</f>
        <v>#VALUE!</v>
      </c>
      <c r="BA163" t="e">
        <f>SUMIFS('user stories'!$G$2:$G$2906,'user stories'!$H$2:$H$2906,$A163,'user stories'!$E$2:$E$2907,BA$1,'user stories'!$C$2:$C$2906,"accepted")</f>
        <v>#VALUE!</v>
      </c>
      <c r="BB163" t="e">
        <f>SUMIFS('user stories'!$G$2:$G$2906,'user stories'!$H$2:$H$2906,$A163,'user stories'!$E$2:$E$2907,BB$1,'user stories'!$C$2:$C$2906,"accepted")</f>
        <v>#VALUE!</v>
      </c>
      <c r="BC163" t="e">
        <f>SUMIFS('user stories'!$G$2:$G$2906,'user stories'!$H$2:$H$2906,$A163,'user stories'!$E$2:$E$2907,BC$1,'user stories'!$C$2:$C$2906,"accepted")</f>
        <v>#VALUE!</v>
      </c>
      <c r="BD163" s="3" t="e">
        <f t="shared" si="2"/>
        <v>#VALUE!</v>
      </c>
    </row>
    <row r="164" spans="1:56">
      <c r="A164" t="s">
        <v>2037</v>
      </c>
      <c r="AW164" t="e">
        <f>SUMIFS('user stories'!$G$2:$G$2906,'user stories'!$H$2:$H$2906,$A164,'user stories'!$E$2:$E$2907,AW$1,'user stories'!$C$2:$C$2906,"accepted")</f>
        <v>#VALUE!</v>
      </c>
      <c r="AX164" t="e">
        <f>SUMIFS('user stories'!$G$2:$G$2906,'user stories'!$H$2:$H$2906,$A164,'user stories'!$E$2:$E$2907,AX$1,'user stories'!$C$2:$C$2906,"accepted")</f>
        <v>#VALUE!</v>
      </c>
      <c r="AY164" t="e">
        <f>SUMIFS('user stories'!$G$2:$G$2906,'user stories'!$H$2:$H$2906,$A164,'user stories'!$E$2:$E$2907,AY$1,'user stories'!$C$2:$C$2906,"accepted")</f>
        <v>#VALUE!</v>
      </c>
      <c r="AZ164" t="e">
        <f>SUMIFS('user stories'!$G$2:$G$2906,'user stories'!$H$2:$H$2906,$A164,'user stories'!$E$2:$E$2907,AZ$1,'user stories'!$C$2:$C$2906,"accepted")</f>
        <v>#VALUE!</v>
      </c>
      <c r="BA164" t="e">
        <f>SUMIFS('user stories'!$G$2:$G$2906,'user stories'!$H$2:$H$2906,$A164,'user stories'!$E$2:$E$2907,BA$1,'user stories'!$C$2:$C$2906,"accepted")</f>
        <v>#VALUE!</v>
      </c>
      <c r="BB164" t="e">
        <f>SUMIFS('user stories'!$G$2:$G$2906,'user stories'!$H$2:$H$2906,$A164,'user stories'!$E$2:$E$2907,BB$1,'user stories'!$C$2:$C$2906,"accepted")</f>
        <v>#VALUE!</v>
      </c>
      <c r="BC164" t="e">
        <f>SUMIFS('user stories'!$G$2:$G$2906,'user stories'!$H$2:$H$2906,$A164,'user stories'!$E$2:$E$2907,BC$1,'user stories'!$C$2:$C$2906,"accepted")</f>
        <v>#VALUE!</v>
      </c>
      <c r="BD164" s="3" t="e">
        <f t="shared" si="2"/>
        <v>#VALUE!</v>
      </c>
    </row>
    <row r="165" spans="1:56">
      <c r="A165" t="s">
        <v>2014</v>
      </c>
      <c r="AW165" t="e">
        <f>SUMIFS('user stories'!$G$2:$G$2906,'user stories'!$H$2:$H$2906,$A165,'user stories'!$E$2:$E$2907,AW$1,'user stories'!$C$2:$C$2906,"accepted")</f>
        <v>#VALUE!</v>
      </c>
      <c r="AX165" t="e">
        <f>SUMIFS('user stories'!$G$2:$G$2906,'user stories'!$H$2:$H$2906,$A165,'user stories'!$E$2:$E$2907,AX$1,'user stories'!$C$2:$C$2906,"accepted")</f>
        <v>#VALUE!</v>
      </c>
      <c r="AY165" t="e">
        <f>SUMIFS('user stories'!$G$2:$G$2906,'user stories'!$H$2:$H$2906,$A165,'user stories'!$E$2:$E$2907,AY$1,'user stories'!$C$2:$C$2906,"accepted")</f>
        <v>#VALUE!</v>
      </c>
      <c r="AZ165" t="e">
        <f>SUMIFS('user stories'!$G$2:$G$2906,'user stories'!$H$2:$H$2906,$A165,'user stories'!$E$2:$E$2907,AZ$1,'user stories'!$C$2:$C$2906,"accepted")</f>
        <v>#VALUE!</v>
      </c>
      <c r="BA165" t="e">
        <f>SUMIFS('user stories'!$G$2:$G$2906,'user stories'!$H$2:$H$2906,$A165,'user stories'!$E$2:$E$2907,BA$1,'user stories'!$C$2:$C$2906,"accepted")</f>
        <v>#VALUE!</v>
      </c>
      <c r="BB165" t="e">
        <f>SUMIFS('user stories'!$G$2:$G$2906,'user stories'!$H$2:$H$2906,$A165,'user stories'!$E$2:$E$2907,BB$1,'user stories'!$C$2:$C$2906,"accepted")</f>
        <v>#VALUE!</v>
      </c>
      <c r="BC165" t="e">
        <f>SUMIFS('user stories'!$G$2:$G$2906,'user stories'!$H$2:$H$2906,$A165,'user stories'!$E$2:$E$2907,BC$1,'user stories'!$C$2:$C$2906,"accepted")</f>
        <v>#VALUE!</v>
      </c>
      <c r="BD165" s="3" t="e">
        <f t="shared" si="2"/>
        <v>#VALUE!</v>
      </c>
    </row>
    <row r="166" spans="1:56">
      <c r="A166" t="s">
        <v>2016</v>
      </c>
      <c r="AW166" t="e">
        <f>SUMIFS('user stories'!$G$2:$G$2906,'user stories'!$H$2:$H$2906,$A166,'user stories'!$E$2:$E$2907,AW$1,'user stories'!$C$2:$C$2906,"accepted")</f>
        <v>#VALUE!</v>
      </c>
      <c r="AX166" t="e">
        <f>SUMIFS('user stories'!$G$2:$G$2906,'user stories'!$H$2:$H$2906,$A166,'user stories'!$E$2:$E$2907,AX$1,'user stories'!$C$2:$C$2906,"accepted")</f>
        <v>#VALUE!</v>
      </c>
      <c r="AY166" t="e">
        <f>SUMIFS('user stories'!$G$2:$G$2906,'user stories'!$H$2:$H$2906,$A166,'user stories'!$E$2:$E$2907,AY$1,'user stories'!$C$2:$C$2906,"accepted")</f>
        <v>#VALUE!</v>
      </c>
      <c r="AZ166" t="e">
        <f>SUMIFS('user stories'!$G$2:$G$2906,'user stories'!$H$2:$H$2906,$A166,'user stories'!$E$2:$E$2907,AZ$1,'user stories'!$C$2:$C$2906,"accepted")</f>
        <v>#VALUE!</v>
      </c>
      <c r="BA166" t="e">
        <f>SUMIFS('user stories'!$G$2:$G$2906,'user stories'!$H$2:$H$2906,$A166,'user stories'!$E$2:$E$2907,BA$1,'user stories'!$C$2:$C$2906,"accepted")</f>
        <v>#VALUE!</v>
      </c>
      <c r="BB166" t="e">
        <f>SUMIFS('user stories'!$G$2:$G$2906,'user stories'!$H$2:$H$2906,$A166,'user stories'!$E$2:$E$2907,BB$1,'user stories'!$C$2:$C$2906,"accepted")</f>
        <v>#VALUE!</v>
      </c>
      <c r="BC166" t="e">
        <f>SUMIFS('user stories'!$G$2:$G$2906,'user stories'!$H$2:$H$2906,$A166,'user stories'!$E$2:$E$2907,BC$1,'user stories'!$C$2:$C$2906,"accepted")</f>
        <v>#VALUE!</v>
      </c>
      <c r="BD166" s="3" t="e">
        <f t="shared" si="2"/>
        <v>#VALUE!</v>
      </c>
    </row>
    <row r="167" spans="1:56">
      <c r="A167" t="s">
        <v>1696</v>
      </c>
      <c r="AX167" t="e">
        <f>SUMIFS('user stories'!$G$2:$G$2906,'user stories'!$H$2:$H$2906,$A167,'user stories'!$E$2:$E$2907,AX$1,'user stories'!$C$2:$C$2906,"accepted")</f>
        <v>#VALUE!</v>
      </c>
      <c r="AY167" t="e">
        <f>SUMIFS('user stories'!$G$2:$G$2906,'user stories'!$H$2:$H$2906,$A167,'user stories'!$E$2:$E$2907,AY$1,'user stories'!$C$2:$C$2906,"accepted")</f>
        <v>#VALUE!</v>
      </c>
      <c r="AZ167" t="e">
        <f>SUMIFS('user stories'!$G$2:$G$2906,'user stories'!$H$2:$H$2906,$A167,'user stories'!$E$2:$E$2907,AZ$1,'user stories'!$C$2:$C$2906,"accepted")</f>
        <v>#VALUE!</v>
      </c>
      <c r="BA167" t="e">
        <f>SUMIFS('user stories'!$G$2:$G$2906,'user stories'!$H$2:$H$2906,$A167,'user stories'!$E$2:$E$2907,BA$1,'user stories'!$C$2:$C$2906,"accepted")</f>
        <v>#VALUE!</v>
      </c>
      <c r="BB167" t="e">
        <f>SUMIFS('user stories'!$G$2:$G$2906,'user stories'!$H$2:$H$2906,$A167,'user stories'!$E$2:$E$2907,BB$1,'user stories'!$C$2:$C$2906,"accepted")</f>
        <v>#VALUE!</v>
      </c>
      <c r="BC167" t="e">
        <f>SUMIFS('user stories'!$G$2:$G$2906,'user stories'!$H$2:$H$2906,$A167,'user stories'!$E$2:$E$2907,BC$1,'user stories'!$C$2:$C$2906,"accepted")</f>
        <v>#VALUE!</v>
      </c>
      <c r="BD167" s="3" t="e">
        <f t="shared" si="2"/>
        <v>#VALUE!</v>
      </c>
    </row>
    <row r="168" spans="1:56">
      <c r="A168" t="s">
        <v>1894</v>
      </c>
      <c r="AZ168" t="e">
        <f>SUMIFS('user stories'!$G$2:$G$2906,'user stories'!$H$2:$H$2906,$A168,'user stories'!$E$2:$E$2907,AZ$1,'user stories'!$C$2:$C$2906,"accepted")</f>
        <v>#VALUE!</v>
      </c>
      <c r="BA168" t="e">
        <f>SUMIFS('user stories'!$G$2:$G$2906,'user stories'!$H$2:$H$2906,$A168,'user stories'!$E$2:$E$2907,BA$1,'user stories'!$C$2:$C$2906,"accepted")</f>
        <v>#VALUE!</v>
      </c>
      <c r="BB168" t="e">
        <f>SUMIFS('user stories'!$G$2:$G$2906,'user stories'!$H$2:$H$2906,$A168,'user stories'!$E$2:$E$2907,BB$1,'user stories'!$C$2:$C$2906,"accepted")</f>
        <v>#VALUE!</v>
      </c>
      <c r="BC168" t="e">
        <f>SUMIFS('user stories'!$G$2:$G$2906,'user stories'!$H$2:$H$2906,$A168,'user stories'!$E$2:$E$2907,BC$1,'user stories'!$C$2:$C$2906,"accepted")</f>
        <v>#VALUE!</v>
      </c>
      <c r="BD168" s="3" t="e">
        <f t="shared" si="2"/>
        <v>#VALUE!</v>
      </c>
    </row>
    <row r="169" spans="1:56">
      <c r="A169" t="s">
        <v>2072</v>
      </c>
      <c r="AZ169" t="e">
        <f>SUMIFS('user stories'!$G$2:$G$2906,'user stories'!$H$2:$H$2906,$A169,'user stories'!$E$2:$E$2907,AZ$1,'user stories'!$C$2:$C$2906,"accepted")</f>
        <v>#VALUE!</v>
      </c>
      <c r="BA169" t="e">
        <f>SUMIFS('user stories'!$G$2:$G$2906,'user stories'!$H$2:$H$2906,$A169,'user stories'!$E$2:$E$2907,BA$1,'user stories'!$C$2:$C$2906,"accepted")</f>
        <v>#VALUE!</v>
      </c>
      <c r="BB169" t="e">
        <f>SUMIFS('user stories'!$G$2:$G$2906,'user stories'!$H$2:$H$2906,$A169,'user stories'!$E$2:$E$2907,BB$1,'user stories'!$C$2:$C$2906,"accepted")</f>
        <v>#VALUE!</v>
      </c>
      <c r="BC169" t="e">
        <f>SUMIFS('user stories'!$G$2:$G$2906,'user stories'!$H$2:$H$2906,$A169,'user stories'!$E$2:$E$2907,BC$1,'user stories'!$C$2:$C$2906,"accepted")</f>
        <v>#VALUE!</v>
      </c>
      <c r="BD169" s="3" t="e">
        <f t="shared" si="2"/>
        <v>#VALUE!</v>
      </c>
    </row>
    <row r="170" spans="1:56">
      <c r="A170" t="s">
        <v>279</v>
      </c>
      <c r="AZ170" t="e">
        <f>SUMIFS('user stories'!$G$2:$G$2906,'user stories'!$H$2:$H$2906,$A170,'user stories'!$E$2:$E$2907,AZ$1,'user stories'!$C$2:$C$2906,"accepted")</f>
        <v>#VALUE!</v>
      </c>
      <c r="BA170" t="e">
        <f>SUMIFS('user stories'!$G$2:$G$2906,'user stories'!$H$2:$H$2906,$A170,'user stories'!$E$2:$E$2907,BA$1,'user stories'!$C$2:$C$2906,"accepted")</f>
        <v>#VALUE!</v>
      </c>
      <c r="BB170" t="e">
        <f>SUMIFS('user stories'!$G$2:$G$2906,'user stories'!$H$2:$H$2906,$A170,'user stories'!$E$2:$E$2907,BB$1,'user stories'!$C$2:$C$2906,"accepted")</f>
        <v>#VALUE!</v>
      </c>
      <c r="BC170" t="e">
        <f>SUMIFS('user stories'!$G$2:$G$2906,'user stories'!$H$2:$H$2906,$A170,'user stories'!$E$2:$E$2907,BC$1,'user stories'!$C$2:$C$2906,"accepted")</f>
        <v>#VALUE!</v>
      </c>
      <c r="BD170" s="3" t="e">
        <f t="shared" si="2"/>
        <v>#VALUE!</v>
      </c>
    </row>
    <row r="171" spans="1:56">
      <c r="A171" t="s">
        <v>2093</v>
      </c>
      <c r="AZ171" t="e">
        <f>SUMIFS('user stories'!$G$2:$G$2906,'user stories'!$H$2:$H$2906,$A171,'user stories'!$E$2:$E$2907,AZ$1,'user stories'!$C$2:$C$2906,"accepted")</f>
        <v>#VALUE!</v>
      </c>
      <c r="BA171" t="e">
        <f>SUMIFS('user stories'!$G$2:$G$2906,'user stories'!$H$2:$H$2906,$A171,'user stories'!$E$2:$E$2907,BA$1,'user stories'!$C$2:$C$2906,"accepted")</f>
        <v>#VALUE!</v>
      </c>
      <c r="BB171" t="e">
        <f>SUMIFS('user stories'!$G$2:$G$2906,'user stories'!$H$2:$H$2906,$A171,'user stories'!$E$2:$E$2907,BB$1,'user stories'!$C$2:$C$2906,"accepted")</f>
        <v>#VALUE!</v>
      </c>
      <c r="BC171" t="e">
        <f>SUMIFS('user stories'!$G$2:$G$2906,'user stories'!$H$2:$H$2906,$A171,'user stories'!$E$2:$E$2907,BC$1,'user stories'!$C$2:$C$2906,"accepted")</f>
        <v>#VALUE!</v>
      </c>
      <c r="BD171" s="3" t="e">
        <f t="shared" si="2"/>
        <v>#VALUE!</v>
      </c>
    </row>
    <row r="172" spans="1:56">
      <c r="A172" t="s">
        <v>1302</v>
      </c>
      <c r="AZ172" t="e">
        <f>SUMIFS('user stories'!$G$2:$G$2906,'user stories'!$H$2:$H$2906,$A172,'user stories'!$E$2:$E$2907,AZ$1,'user stories'!$C$2:$C$2906,"accepted")</f>
        <v>#VALUE!</v>
      </c>
      <c r="BA172" t="e">
        <f>SUMIFS('user stories'!$G$2:$G$2906,'user stories'!$H$2:$H$2906,$A172,'user stories'!$E$2:$E$2907,BA$1,'user stories'!$C$2:$C$2906,"accepted")</f>
        <v>#VALUE!</v>
      </c>
      <c r="BB172" t="e">
        <f>SUMIFS('user stories'!$G$2:$G$2906,'user stories'!$H$2:$H$2906,$A172,'user stories'!$E$2:$E$2907,BB$1,'user stories'!$C$2:$C$2906,"accepted")</f>
        <v>#VALUE!</v>
      </c>
      <c r="BC172" t="e">
        <f>SUMIFS('user stories'!$G$2:$G$2906,'user stories'!$H$2:$H$2906,$A172,'user stories'!$E$2:$E$2907,BC$1,'user stories'!$C$2:$C$2906,"accepted")</f>
        <v>#VALUE!</v>
      </c>
      <c r="BD172" s="3" t="e">
        <f t="shared" si="2"/>
        <v>#VALUE!</v>
      </c>
    </row>
    <row r="173" spans="1:56">
      <c r="A173" t="s">
        <v>2135</v>
      </c>
      <c r="AZ173" t="e">
        <f>SUMIFS('user stories'!$G$2:$G$2906,'user stories'!$H$2:$H$2906,$A173,'user stories'!$E$2:$E$2907,AZ$1,'user stories'!$C$2:$C$2906,"accepted")</f>
        <v>#VALUE!</v>
      </c>
      <c r="BA173" t="e">
        <f>SUMIFS('user stories'!$G$2:$G$2906,'user stories'!$H$2:$H$2906,$A173,'user stories'!$E$2:$E$2907,BA$1,'user stories'!$C$2:$C$2906,"accepted")</f>
        <v>#VALUE!</v>
      </c>
      <c r="BB173" t="e">
        <f>SUMIFS('user stories'!$G$2:$G$2906,'user stories'!$H$2:$H$2906,$A173,'user stories'!$E$2:$E$2907,BB$1,'user stories'!$C$2:$C$2906,"accepted")</f>
        <v>#VALUE!</v>
      </c>
      <c r="BC173" t="e">
        <f>SUMIFS('user stories'!$G$2:$G$2906,'user stories'!$H$2:$H$2906,$A173,'user stories'!$E$2:$E$2907,BC$1,'user stories'!$C$2:$C$2906,"accepted")</f>
        <v>#VALUE!</v>
      </c>
      <c r="BD173" s="3" t="e">
        <f t="shared" si="2"/>
        <v>#VALUE!</v>
      </c>
    </row>
    <row r="174" spans="1:56">
      <c r="A174" t="s">
        <v>1689</v>
      </c>
      <c r="AZ174" t="e">
        <f>SUMIFS('user stories'!$G$2:$G$2906,'user stories'!$H$2:$H$2906,$A174,'user stories'!$E$2:$E$2907,AZ$1,'user stories'!$C$2:$C$2906,"accepted")</f>
        <v>#VALUE!</v>
      </c>
      <c r="BA174" t="e">
        <f>SUMIFS('user stories'!$G$2:$G$2906,'user stories'!$H$2:$H$2906,$A174,'user stories'!$E$2:$E$2907,BA$1,'user stories'!$C$2:$C$2906,"accepted")</f>
        <v>#VALUE!</v>
      </c>
      <c r="BB174" t="e">
        <f>SUMIFS('user stories'!$G$2:$G$2906,'user stories'!$H$2:$H$2906,$A174,'user stories'!$E$2:$E$2907,BB$1,'user stories'!$C$2:$C$2906,"accepted")</f>
        <v>#VALUE!</v>
      </c>
      <c r="BC174" t="e">
        <f>SUMIFS('user stories'!$G$2:$G$2906,'user stories'!$H$2:$H$2906,$A174,'user stories'!$E$2:$E$2907,BC$1,'user stories'!$C$2:$C$2906,"accepted")</f>
        <v>#VALUE!</v>
      </c>
      <c r="BD174" s="3" t="e">
        <f t="shared" si="2"/>
        <v>#VALUE!</v>
      </c>
    </row>
    <row r="175" spans="1:56">
      <c r="A175" t="s">
        <v>2145</v>
      </c>
      <c r="AZ175" t="e">
        <f>SUMIFS('user stories'!$G$2:$G$2906,'user stories'!$H$2:$H$2906,$A175,'user stories'!$E$2:$E$2907,AZ$1,'user stories'!$C$2:$C$2906,"accepted")</f>
        <v>#VALUE!</v>
      </c>
      <c r="BA175" t="e">
        <f>SUMIFS('user stories'!$G$2:$G$2906,'user stories'!$H$2:$H$2906,$A175,'user stories'!$E$2:$E$2907,BA$1,'user stories'!$C$2:$C$2906,"accepted")</f>
        <v>#VALUE!</v>
      </c>
      <c r="BB175" t="e">
        <f>SUMIFS('user stories'!$G$2:$G$2906,'user stories'!$H$2:$H$2906,$A175,'user stories'!$E$2:$E$2907,BB$1,'user stories'!$C$2:$C$2906,"accepted")</f>
        <v>#VALUE!</v>
      </c>
      <c r="BC175" t="e">
        <f>SUMIFS('user stories'!$G$2:$G$2906,'user stories'!$H$2:$H$2906,$A175,'user stories'!$E$2:$E$2907,BC$1,'user stories'!$C$2:$C$2906,"accepted")</f>
        <v>#VALUE!</v>
      </c>
      <c r="BD175" s="3" t="e">
        <f t="shared" si="2"/>
        <v>#VALUE!</v>
      </c>
    </row>
    <row r="176" spans="1:56">
      <c r="A176" t="s">
        <v>2106</v>
      </c>
      <c r="AZ176" t="e">
        <f>SUMIFS('user stories'!$G$2:$G$2906,'user stories'!$H$2:$H$2906,$A176,'user stories'!$E$2:$E$2907,AZ$1,'user stories'!$C$2:$C$2906,"accepted")</f>
        <v>#VALUE!</v>
      </c>
      <c r="BA176" t="e">
        <f>SUMIFS('user stories'!$G$2:$G$2906,'user stories'!$H$2:$H$2906,$A176,'user stories'!$E$2:$E$2907,BA$1,'user stories'!$C$2:$C$2906,"accepted")</f>
        <v>#VALUE!</v>
      </c>
      <c r="BB176" t="e">
        <f>SUMIFS('user stories'!$G$2:$G$2906,'user stories'!$H$2:$H$2906,$A176,'user stories'!$E$2:$E$2907,BB$1,'user stories'!$C$2:$C$2906,"accepted")</f>
        <v>#VALUE!</v>
      </c>
      <c r="BC176" t="e">
        <f>SUMIFS('user stories'!$G$2:$G$2906,'user stories'!$H$2:$H$2906,$A176,'user stories'!$E$2:$E$2907,BC$1,'user stories'!$C$2:$C$2906,"accepted")</f>
        <v>#VALUE!</v>
      </c>
      <c r="BD176" s="3" t="e">
        <f t="shared" si="2"/>
        <v>#VALUE!</v>
      </c>
    </row>
    <row r="177" spans="1:56">
      <c r="A177" t="s">
        <v>2151</v>
      </c>
      <c r="AZ177" t="e">
        <f>SUMIFS('user stories'!$G$2:$G$2906,'user stories'!$H$2:$H$2906,$A177,'user stories'!$E$2:$E$2907,AZ$1,'user stories'!$C$2:$C$2906,"accepted")</f>
        <v>#VALUE!</v>
      </c>
      <c r="BA177" t="e">
        <f>SUMIFS('user stories'!$G$2:$G$2906,'user stories'!$H$2:$H$2906,$A177,'user stories'!$E$2:$E$2907,BA$1,'user stories'!$C$2:$C$2906,"accepted")</f>
        <v>#VALUE!</v>
      </c>
      <c r="BB177" t="e">
        <f>SUMIFS('user stories'!$G$2:$G$2906,'user stories'!$H$2:$H$2906,$A177,'user stories'!$E$2:$E$2907,BB$1,'user stories'!$C$2:$C$2906,"accepted")</f>
        <v>#VALUE!</v>
      </c>
      <c r="BC177" t="e">
        <f>SUMIFS('user stories'!$G$2:$G$2906,'user stories'!$H$2:$H$2906,$A177,'user stories'!$E$2:$E$2907,BC$1,'user stories'!$C$2:$C$2906,"accepted")</f>
        <v>#VALUE!</v>
      </c>
      <c r="BD177" s="3" t="e">
        <f t="shared" si="2"/>
        <v>#VALUE!</v>
      </c>
    </row>
    <row r="178" spans="1:56">
      <c r="A178" t="s">
        <v>2114</v>
      </c>
      <c r="AZ178" t="e">
        <f>SUMIFS('user stories'!$G$2:$G$2906,'user stories'!$H$2:$H$2906,$A178,'user stories'!$E$2:$E$2907,AZ$1,'user stories'!$C$2:$C$2906,"accepted")</f>
        <v>#VALUE!</v>
      </c>
      <c r="BA178" t="e">
        <f>SUMIFS('user stories'!$G$2:$G$2906,'user stories'!$H$2:$H$2906,$A178,'user stories'!$E$2:$E$2907,BA$1,'user stories'!$C$2:$C$2906,"accepted")</f>
        <v>#VALUE!</v>
      </c>
      <c r="BB178" t="e">
        <f>SUMIFS('user stories'!$G$2:$G$2906,'user stories'!$H$2:$H$2906,$A178,'user stories'!$E$2:$E$2907,BB$1,'user stories'!$C$2:$C$2906,"accepted")</f>
        <v>#VALUE!</v>
      </c>
      <c r="BC178" t="e">
        <f>SUMIFS('user stories'!$G$2:$G$2906,'user stories'!$H$2:$H$2906,$A178,'user stories'!$E$2:$E$2907,BC$1,'user stories'!$C$2:$C$2906,"accepted")</f>
        <v>#VALUE!</v>
      </c>
      <c r="BD178" s="3" t="e">
        <f t="shared" si="2"/>
        <v>#VALUE!</v>
      </c>
    </row>
    <row r="179" spans="1:56">
      <c r="A179" t="s">
        <v>874</v>
      </c>
      <c r="AZ179" t="e">
        <f>SUMIFS('user stories'!$G$2:$G$2906,'user stories'!$H$2:$H$2906,$A179,'user stories'!$E$2:$E$2907,AZ$1,'user stories'!$C$2:$C$2906,"accepted")</f>
        <v>#VALUE!</v>
      </c>
      <c r="BA179" t="e">
        <f>SUMIFS('user stories'!$G$2:$G$2906,'user stories'!$H$2:$H$2906,$A179,'user stories'!$E$2:$E$2907,BA$1,'user stories'!$C$2:$C$2906,"accepted")</f>
        <v>#VALUE!</v>
      </c>
      <c r="BB179" t="e">
        <f>SUMIFS('user stories'!$G$2:$G$2906,'user stories'!$H$2:$H$2906,$A179,'user stories'!$E$2:$E$2907,BB$1,'user stories'!$C$2:$C$2906,"accepted")</f>
        <v>#VALUE!</v>
      </c>
      <c r="BC179" t="e">
        <f>SUMIFS('user stories'!$G$2:$G$2906,'user stories'!$H$2:$H$2906,$A179,'user stories'!$E$2:$E$2907,BC$1,'user stories'!$C$2:$C$2906,"accepted")</f>
        <v>#VALUE!</v>
      </c>
      <c r="BD179" s="3" t="e">
        <f t="shared" si="2"/>
        <v>#VALUE!</v>
      </c>
    </row>
    <row r="180" spans="1:56">
      <c r="A180" t="s">
        <v>1804</v>
      </c>
      <c r="AZ180" t="e">
        <f>SUMIFS('user stories'!$G$2:$G$2906,'user stories'!$H$2:$H$2906,$A180,'user stories'!$E$2:$E$2907,AZ$1,'user stories'!$C$2:$C$2906,"accepted")</f>
        <v>#VALUE!</v>
      </c>
      <c r="BA180" t="e">
        <f>SUMIFS('user stories'!$G$2:$G$2906,'user stories'!$H$2:$H$2906,$A180,'user stories'!$E$2:$E$2907,BA$1,'user stories'!$C$2:$C$2906,"accepted")</f>
        <v>#VALUE!</v>
      </c>
      <c r="BB180" t="e">
        <f>SUMIFS('user stories'!$G$2:$G$2906,'user stories'!$H$2:$H$2906,$A180,'user stories'!$E$2:$E$2907,BB$1,'user stories'!$C$2:$C$2906,"accepted")</f>
        <v>#VALUE!</v>
      </c>
      <c r="BC180" t="e">
        <f>SUMIFS('user stories'!$G$2:$G$2906,'user stories'!$H$2:$H$2906,$A180,'user stories'!$E$2:$E$2907,BC$1,'user stories'!$C$2:$C$2906,"accepted")</f>
        <v>#VALUE!</v>
      </c>
      <c r="BD180" s="3" t="e">
        <f t="shared" si="2"/>
        <v>#VALUE!</v>
      </c>
    </row>
    <row r="181" spans="1:56">
      <c r="A181" t="s">
        <v>2205</v>
      </c>
      <c r="AZ181" t="e">
        <f>SUMIFS('user stories'!$G$2:$G$2906,'user stories'!$H$2:$H$2906,$A181,'user stories'!$E$2:$E$2907,AZ$1,'user stories'!$C$2:$C$2906,"accepted")</f>
        <v>#VALUE!</v>
      </c>
      <c r="BA181" t="e">
        <f>SUMIFS('user stories'!$G$2:$G$2906,'user stories'!$H$2:$H$2906,$A181,'user stories'!$E$2:$E$2907,BA$1,'user stories'!$C$2:$C$2906,"accepted")</f>
        <v>#VALUE!</v>
      </c>
      <c r="BB181" t="e">
        <f>SUMIFS('user stories'!$G$2:$G$2906,'user stories'!$H$2:$H$2906,$A181,'user stories'!$E$2:$E$2907,BB$1,'user stories'!$C$2:$C$2906,"accepted")</f>
        <v>#VALUE!</v>
      </c>
      <c r="BC181" t="e">
        <f>SUMIFS('user stories'!$G$2:$G$2906,'user stories'!$H$2:$H$2906,$A181,'user stories'!$E$2:$E$2907,BC$1,'user stories'!$C$2:$C$2906,"accepted")</f>
        <v>#VALUE!</v>
      </c>
      <c r="BD181" s="3" t="e">
        <f t="shared" si="2"/>
        <v>#VALUE!</v>
      </c>
    </row>
    <row r="182" spans="1:56">
      <c r="A182" t="s">
        <v>2184</v>
      </c>
      <c r="AZ182" t="e">
        <f>SUMIFS('user stories'!$G$2:$G$2906,'user stories'!$H$2:$H$2906,$A182,'user stories'!$E$2:$E$2907,AZ$1,'user stories'!$C$2:$C$2906,"accepted")</f>
        <v>#VALUE!</v>
      </c>
      <c r="BA182" t="e">
        <f>SUMIFS('user stories'!$G$2:$G$2906,'user stories'!$H$2:$H$2906,$A182,'user stories'!$E$2:$E$2907,BA$1,'user stories'!$C$2:$C$2906,"accepted")</f>
        <v>#VALUE!</v>
      </c>
      <c r="BB182" t="e">
        <f>SUMIFS('user stories'!$G$2:$G$2906,'user stories'!$H$2:$H$2906,$A182,'user stories'!$E$2:$E$2907,BB$1,'user stories'!$C$2:$C$2906,"accepted")</f>
        <v>#VALUE!</v>
      </c>
      <c r="BC182" t="e">
        <f>SUMIFS('user stories'!$G$2:$G$2906,'user stories'!$H$2:$H$2906,$A182,'user stories'!$E$2:$E$2907,BC$1,'user stories'!$C$2:$C$2906,"accepted")</f>
        <v>#VALUE!</v>
      </c>
      <c r="BD182" s="3" t="e">
        <f t="shared" si="2"/>
        <v>#VALUE!</v>
      </c>
    </row>
    <row r="183" spans="1:56">
      <c r="A183" t="s">
        <v>2193</v>
      </c>
      <c r="AZ183" t="e">
        <f>SUMIFS('user stories'!$G$2:$G$2906,'user stories'!$H$2:$H$2906,$A183,'user stories'!$E$2:$E$2907,AZ$1,'user stories'!$C$2:$C$2906,"accepted")</f>
        <v>#VALUE!</v>
      </c>
      <c r="BA183" t="e">
        <f>SUMIFS('user stories'!$G$2:$G$2906,'user stories'!$H$2:$H$2906,$A183,'user stories'!$E$2:$E$2907,BA$1,'user stories'!$C$2:$C$2906,"accepted")</f>
        <v>#VALUE!</v>
      </c>
      <c r="BB183" t="e">
        <f>SUMIFS('user stories'!$G$2:$G$2906,'user stories'!$H$2:$H$2906,$A183,'user stories'!$E$2:$E$2907,BB$1,'user stories'!$C$2:$C$2906,"accepted")</f>
        <v>#VALUE!</v>
      </c>
      <c r="BC183" t="e">
        <f>SUMIFS('user stories'!$G$2:$G$2906,'user stories'!$H$2:$H$2906,$A183,'user stories'!$E$2:$E$2907,BC$1,'user stories'!$C$2:$C$2906,"accepted")</f>
        <v>#VALUE!</v>
      </c>
      <c r="BD183" s="3" t="e">
        <f t="shared" si="2"/>
        <v>#VALUE!</v>
      </c>
    </row>
    <row r="184" spans="1:56">
      <c r="A184" t="s">
        <v>2195</v>
      </c>
      <c r="AZ184" t="e">
        <f>SUMIFS('user stories'!$G$2:$G$2906,'user stories'!$H$2:$H$2906,$A184,'user stories'!$E$2:$E$2907,AZ$1,'user stories'!$C$2:$C$2906,"accepted")</f>
        <v>#VALUE!</v>
      </c>
      <c r="BA184" t="e">
        <f>SUMIFS('user stories'!$G$2:$G$2906,'user stories'!$H$2:$H$2906,$A184,'user stories'!$E$2:$E$2907,BA$1,'user stories'!$C$2:$C$2906,"accepted")</f>
        <v>#VALUE!</v>
      </c>
      <c r="BB184" t="e">
        <f>SUMIFS('user stories'!$G$2:$G$2906,'user stories'!$H$2:$H$2906,$A184,'user stories'!$E$2:$E$2907,BB$1,'user stories'!$C$2:$C$2906,"accepted")</f>
        <v>#VALUE!</v>
      </c>
      <c r="BC184" t="e">
        <f>SUMIFS('user stories'!$G$2:$G$2906,'user stories'!$H$2:$H$2906,$A184,'user stories'!$E$2:$E$2907,BC$1,'user stories'!$C$2:$C$2906,"accepted")</f>
        <v>#VALUE!</v>
      </c>
      <c r="BD184" s="3" t="e">
        <f t="shared" si="2"/>
        <v>#VALUE!</v>
      </c>
    </row>
    <row r="185" spans="1:56">
      <c r="A185" t="s">
        <v>2202</v>
      </c>
      <c r="BA185" t="e">
        <f>SUMIFS('user stories'!$G$2:$G$2906,'user stories'!$H$2:$H$2906,$A185,'user stories'!$E$2:$E$2907,BA$1,'user stories'!$C$2:$C$2906,"accepted")</f>
        <v>#VALUE!</v>
      </c>
      <c r="BB185" t="e">
        <f>SUMIFS('user stories'!$G$2:$G$2906,'user stories'!$H$2:$H$2906,$A185,'user stories'!$E$2:$E$2907,BB$1,'user stories'!$C$2:$C$2906,"accepted")</f>
        <v>#VALUE!</v>
      </c>
      <c r="BC185" t="e">
        <f>SUMIFS('user stories'!$G$2:$G$2906,'user stories'!$H$2:$H$2906,$A185,'user stories'!$E$2:$E$2907,BC$1,'user stories'!$C$2:$C$2906,"accepted")</f>
        <v>#VALUE!</v>
      </c>
      <c r="BD185" s="3" t="e">
        <f t="shared" si="2"/>
        <v>#VALUE!</v>
      </c>
    </row>
    <row r="186" spans="1:56">
      <c r="A186" t="s">
        <v>2059</v>
      </c>
      <c r="BA186" t="e">
        <f>SUMIFS('user stories'!$G$2:$G$2906,'user stories'!$H$2:$H$2906,$A186,'user stories'!$E$2:$E$2907,BA$1,'user stories'!$C$2:$C$2906,"accepted")</f>
        <v>#VALUE!</v>
      </c>
      <c r="BB186" t="e">
        <f>SUMIFS('user stories'!$G$2:$G$2906,'user stories'!$H$2:$H$2906,$A186,'user stories'!$E$2:$E$2907,BB$1,'user stories'!$C$2:$C$2906,"accepted")</f>
        <v>#VALUE!</v>
      </c>
      <c r="BC186" t="e">
        <f>SUMIFS('user stories'!$G$2:$G$2906,'user stories'!$H$2:$H$2906,$A186,'user stories'!$E$2:$E$2907,BC$1,'user stories'!$C$2:$C$2906,"accepted")</f>
        <v>#VALUE!</v>
      </c>
      <c r="BD186" s="3" t="e">
        <f t="shared" si="2"/>
        <v>#VALUE!</v>
      </c>
    </row>
    <row r="187" spans="1:56">
      <c r="A187" t="s">
        <v>2077</v>
      </c>
      <c r="BA187" t="e">
        <f>SUMIFS('user stories'!$G$2:$G$2906,'user stories'!$H$2:$H$2906,$A187,'user stories'!$E$2:$E$2907,BA$1,'user stories'!$C$2:$C$2906,"accepted")</f>
        <v>#VALUE!</v>
      </c>
      <c r="BB187" t="e">
        <f>SUMIFS('user stories'!$G$2:$G$2906,'user stories'!$H$2:$H$2906,$A187,'user stories'!$E$2:$E$2907,BB$1,'user stories'!$C$2:$C$2906,"accepted")</f>
        <v>#VALUE!</v>
      </c>
      <c r="BC187" t="e">
        <f>SUMIFS('user stories'!$G$2:$G$2906,'user stories'!$H$2:$H$2906,$A187,'user stories'!$E$2:$E$2907,BC$1,'user stories'!$C$2:$C$2906,"accepted")</f>
        <v>#VALUE!</v>
      </c>
      <c r="BD187" s="3" t="e">
        <f t="shared" si="2"/>
        <v>#VALUE!</v>
      </c>
    </row>
    <row r="188" spans="1:56">
      <c r="A188" t="s">
        <v>2004</v>
      </c>
      <c r="BA188" t="e">
        <f>SUMIFS('user stories'!$G$2:$G$2906,'user stories'!$H$2:$H$2906,$A188,'user stories'!$E$2:$E$2907,BA$1,'user stories'!$C$2:$C$2906,"accepted")</f>
        <v>#VALUE!</v>
      </c>
      <c r="BB188" t="e">
        <f>SUMIFS('user stories'!$G$2:$G$2906,'user stories'!$H$2:$H$2906,$A188,'user stories'!$E$2:$E$2907,BB$1,'user stories'!$C$2:$C$2906,"accepted")</f>
        <v>#VALUE!</v>
      </c>
      <c r="BC188" t="e">
        <f>SUMIFS('user stories'!$G$2:$G$2906,'user stories'!$H$2:$H$2906,$A188,'user stories'!$E$2:$E$2907,BC$1,'user stories'!$C$2:$C$2906,"accepted")</f>
        <v>#VALUE!</v>
      </c>
      <c r="BD188" s="3" t="e">
        <f t="shared" si="2"/>
        <v>#VALUE!</v>
      </c>
    </row>
    <row r="189" spans="1:56">
      <c r="A189" t="s">
        <v>2250</v>
      </c>
      <c r="BB189" t="e">
        <f>SUMIFS('user stories'!$G$2:$G$2906,'user stories'!$H$2:$H$2906,$A189,'user stories'!$E$2:$E$2907,BB$1,'user stories'!$C$2:$C$2906,"accepted")</f>
        <v>#VALUE!</v>
      </c>
      <c r="BC189" t="e">
        <f>SUMIFS('user stories'!$G$2:$G$2906,'user stories'!$H$2:$H$2906,$A189,'user stories'!$E$2:$E$2907,BC$1,'user stories'!$C$2:$C$2906,"accepted")</f>
        <v>#VALUE!</v>
      </c>
      <c r="BD189" s="3" t="e">
        <f t="shared" si="2"/>
        <v>#VALUE!</v>
      </c>
    </row>
    <row r="190" spans="1:56">
      <c r="A190" t="s">
        <v>2252</v>
      </c>
      <c r="BB190" t="e">
        <f>SUMIFS('user stories'!$G$2:$G$2906,'user stories'!$H$2:$H$2906,$A190,'user stories'!$E$2:$E$2907,BB$1,'user stories'!$C$2:$C$2906,"accepted")</f>
        <v>#VALUE!</v>
      </c>
      <c r="BC190" t="e">
        <f>SUMIFS('user stories'!$G$2:$G$2906,'user stories'!$H$2:$H$2906,$A190,'user stories'!$E$2:$E$2907,BC$1,'user stories'!$C$2:$C$2906,"accepted")</f>
        <v>#VALUE!</v>
      </c>
      <c r="BD190" s="3" t="e">
        <f t="shared" si="2"/>
        <v>#VALUE!</v>
      </c>
    </row>
    <row r="191" spans="1:56">
      <c r="A191" t="s">
        <v>2197</v>
      </c>
      <c r="BB191" t="e">
        <f>SUMIFS('user stories'!$G$2:$G$2906,'user stories'!$H$2:$H$2906,$A191,'user stories'!$E$2:$E$2907,BB$1,'user stories'!$C$2:$C$2906,"accepted")</f>
        <v>#VALUE!</v>
      </c>
      <c r="BC191" t="e">
        <f>SUMIFS('user stories'!$G$2:$G$2906,'user stories'!$H$2:$H$2906,$A191,'user stories'!$E$2:$E$2907,BC$1,'user stories'!$C$2:$C$2906,"accepted")</f>
        <v>#VALUE!</v>
      </c>
      <c r="BD191" s="3" t="e">
        <f t="shared" si="2"/>
        <v>#VALUE!</v>
      </c>
    </row>
    <row r="192" spans="1:56">
      <c r="A192" t="s">
        <v>2269</v>
      </c>
      <c r="BC192" t="e">
        <f>SUMIFS('user stories'!$G$2:$G$2906,'user stories'!$H$2:$H$2906,$A192,'user stories'!$E$2:$E$2907,BC$1,'user stories'!$C$2:$C$2906,"accepted")</f>
        <v>#VALUE!</v>
      </c>
      <c r="BD192" s="3" t="e">
        <f t="shared" si="2"/>
        <v>#VALUE!</v>
      </c>
    </row>
    <row r="193" spans="1:56">
      <c r="A193" t="s">
        <v>2271</v>
      </c>
      <c r="BC193" t="e">
        <f>SUMIFS('user stories'!$G$2:$G$2906,'user stories'!$H$2:$H$2906,$A193,'user stories'!$E$2:$E$2907,BC$1,'user stories'!$C$2:$C$2906,"accepted")</f>
        <v>#VALUE!</v>
      </c>
      <c r="BD193" s="3" t="e">
        <f t="shared" si="2"/>
        <v>#VALUE!</v>
      </c>
    </row>
    <row r="194" spans="1:56">
      <c r="A194" t="s">
        <v>2246</v>
      </c>
      <c r="BC194" t="e">
        <f>SUMIFS('user stories'!$G$2:$G$2906,'user stories'!$H$2:$H$2906,$A194,'user stories'!$E$2:$E$2907,BC$1,'user stories'!$C$2:$C$2906,"accepted")</f>
        <v>#VALUE!</v>
      </c>
      <c r="BD194" s="3" t="e">
        <f t="shared" ref="BD194:BD203" si="3">SUM(B194:BC194)</f>
        <v>#VALUE!</v>
      </c>
    </row>
    <row r="195" spans="1:56">
      <c r="A195" t="s">
        <v>2274</v>
      </c>
      <c r="BC195" t="e">
        <f>SUMIFS('user stories'!$G$2:$G$2906,'user stories'!$H$2:$H$2906,$A195,'user stories'!$E$2:$E$2907,BC$1,'user stories'!$C$2:$C$2906,"accepted")</f>
        <v>#VALUE!</v>
      </c>
      <c r="BD195" s="3" t="e">
        <f t="shared" si="3"/>
        <v>#VALUE!</v>
      </c>
    </row>
    <row r="196" spans="1:56">
      <c r="A196" t="s">
        <v>2277</v>
      </c>
      <c r="BC196" t="e">
        <f>SUMIFS('user stories'!$G$2:$G$2906,'user stories'!$H$2:$H$2906,$A196,'user stories'!$E$2:$E$2907,BC$1,'user stories'!$C$2:$C$2906,"accepted")</f>
        <v>#VALUE!</v>
      </c>
      <c r="BD196" s="3" t="e">
        <f t="shared" si="3"/>
        <v>#VALUE!</v>
      </c>
    </row>
    <row r="197" spans="1:56">
      <c r="A197" t="s">
        <v>2279</v>
      </c>
      <c r="BC197" t="e">
        <f>SUMIFS('user stories'!$G$2:$G$2906,'user stories'!$H$2:$H$2906,$A197,'user stories'!$E$2:$E$2907,BC$1,'user stories'!$C$2:$C$2906,"accepted")</f>
        <v>#VALUE!</v>
      </c>
      <c r="BD197" s="3" t="e">
        <f t="shared" si="3"/>
        <v>#VALUE!</v>
      </c>
    </row>
    <row r="198" spans="1:56">
      <c r="A198" t="s">
        <v>2281</v>
      </c>
      <c r="BC198" t="e">
        <f>SUMIFS('user stories'!$G$2:$G$2906,'user stories'!$H$2:$H$2906,$A198,'user stories'!$E$2:$E$2907,BC$1,'user stories'!$C$2:$C$2906,"accepted")</f>
        <v>#VALUE!</v>
      </c>
      <c r="BD198" s="3" t="e">
        <f t="shared" si="3"/>
        <v>#VALUE!</v>
      </c>
    </row>
    <row r="199" spans="1:56">
      <c r="A199" t="s">
        <v>2283</v>
      </c>
      <c r="BC199" t="e">
        <f>SUMIFS('user stories'!$G$2:$G$2906,'user stories'!$H$2:$H$2906,$A199,'user stories'!$E$2:$E$2907,BC$1,'user stories'!$C$2:$C$2906,"accepted")</f>
        <v>#VALUE!</v>
      </c>
      <c r="BD199" s="3" t="e">
        <f t="shared" si="3"/>
        <v>#VALUE!</v>
      </c>
    </row>
    <row r="200" spans="1:56">
      <c r="A200" t="s">
        <v>2351</v>
      </c>
      <c r="BC200" t="e">
        <f>SUMIFS('user stories'!$G$2:$G$2906,'user stories'!$H$2:$H$2906,$A200,'user stories'!$E$2:$E$2907,BC$1,'user stories'!$C$2:$C$2906,"accepted")</f>
        <v>#VALUE!</v>
      </c>
      <c r="BD200" s="3" t="e">
        <f t="shared" si="3"/>
        <v>#VALUE!</v>
      </c>
    </row>
    <row r="201" spans="1:56">
      <c r="A201" t="s">
        <v>2226</v>
      </c>
      <c r="BC201" t="e">
        <f>SUMIFS('user stories'!$G$2:$G$2906,'user stories'!$H$2:$H$2906,$A201,'user stories'!$E$2:$E$2907,BC$1,'user stories'!$C$2:$C$2906,"accepted")</f>
        <v>#VALUE!</v>
      </c>
      <c r="BD201" s="3" t="e">
        <f t="shared" si="3"/>
        <v>#VALUE!</v>
      </c>
    </row>
    <row r="202" spans="1:56">
      <c r="A202" t="s">
        <v>2358</v>
      </c>
      <c r="BC202" t="e">
        <f>SUMIFS('user stories'!$G$2:$G$2906,'user stories'!$H$2:$H$2906,$A202,'user stories'!$E$2:$E$2907,BC$1,'user stories'!$C$2:$C$2906,"accepted")</f>
        <v>#VALUE!</v>
      </c>
      <c r="BD202" s="3" t="e">
        <f t="shared" si="3"/>
        <v>#VALUE!</v>
      </c>
    </row>
    <row r="203" spans="1:56">
      <c r="A203" t="s">
        <v>2361</v>
      </c>
      <c r="BC203" t="e">
        <f>SUMIFS('user stories'!$G$2:$G$2906,'user stories'!$H$2:$H$2906,$A203,'user stories'!$E$2:$E$2907,BC$1,'user stories'!$C$2:$C$2906,"accepted")</f>
        <v>#VALUE!</v>
      </c>
      <c r="BD203" s="3" t="e">
        <f t="shared" si="3"/>
        <v>#VALUE!</v>
      </c>
    </row>
    <row r="204" spans="1:56">
      <c r="BD204" s="3"/>
    </row>
    <row r="205" spans="1:56">
      <c r="BD205" s="3"/>
    </row>
    <row r="206" spans="1:56">
      <c r="BD206" s="3"/>
    </row>
    <row r="207" spans="1:56">
      <c r="BD207" s="3"/>
    </row>
    <row r="208" spans="1:56">
      <c r="BD208" s="3"/>
    </row>
    <row r="209" spans="1:56">
      <c r="BD209" s="3"/>
    </row>
    <row r="210" spans="1:56">
      <c r="BD210" s="3"/>
    </row>
    <row r="211" spans="1:56">
      <c r="BD211" s="3"/>
    </row>
    <row r="212" spans="1:56">
      <c r="BD212" s="3"/>
    </row>
    <row r="213" spans="1:56">
      <c r="BD213" s="3"/>
    </row>
    <row r="214" spans="1:56">
      <c r="BD214" s="3"/>
    </row>
    <row r="215" spans="1:56">
      <c r="BD215" s="3"/>
    </row>
    <row r="216" spans="1:56" ht="135">
      <c r="A216" s="16" t="s">
        <v>3192</v>
      </c>
      <c r="B216" s="16"/>
      <c r="C216" s="16"/>
      <c r="D216" s="16"/>
      <c r="E216" s="16"/>
      <c r="F216" s="16"/>
      <c r="G216" s="16"/>
      <c r="H216" s="16"/>
      <c r="I216" s="16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</row>
    <row r="217" spans="1:56">
      <c r="A217" t="s">
        <v>15</v>
      </c>
      <c r="F217" t="e">
        <f>SUMIFS('user stories'!$G$2:$G$2906,'user stories'!$H$2:$H$2906,$A217,'user stories'!$E$2:$E$2907,F$1,'user stories'!$C$2:$C$2906,"descoped")</f>
        <v>#VALUE!</v>
      </c>
      <c r="G217" t="e">
        <f>SUMIFS('user stories'!$G$2:$G$2906,'user stories'!$H$2:$H$2906,$A217,'user stories'!$E$2:$E$2907,G$1,'user stories'!$C$2:$C$2906,"descoped")</f>
        <v>#VALUE!</v>
      </c>
      <c r="H217" t="e">
        <f>SUMIFS('user stories'!$G$2:$G$2906,'user stories'!$H$2:$H$2906,$A217,'user stories'!$E$2:$E$2907,H$1,'user stories'!$C$2:$C$2906,"descoped")</f>
        <v>#VALUE!</v>
      </c>
      <c r="I217" t="e">
        <f>SUMIFS('user stories'!$G$2:$G$2906,'user stories'!$H$2:$H$2906,$A217,'user stories'!$E$2:$E$2907,I$1,'user stories'!$C$2:$C$2906,"descoped")</f>
        <v>#VALUE!</v>
      </c>
      <c r="J217" t="e">
        <f>SUMIFS('user stories'!$G$2:$G$2906,'user stories'!$H$2:$H$2906,$A217,'user stories'!$E$2:$E$2907,J$1,'user stories'!$C$2:$C$2906,"descoped")</f>
        <v>#VALUE!</v>
      </c>
      <c r="K217" t="e">
        <f>SUMIFS('user stories'!$G$2:$G$2906,'user stories'!$H$2:$H$2906,$A217,'user stories'!$E$2:$E$2907,K$1,'user stories'!$C$2:$C$2906,"descoped")</f>
        <v>#VALUE!</v>
      </c>
      <c r="L217" t="e">
        <f>SUMIFS('user stories'!$G$2:$G$2906,'user stories'!$H$2:$H$2906,$A217,'user stories'!$E$2:$E$2907,L$1,'user stories'!$C$2:$C$2906,"descoped")</f>
        <v>#VALUE!</v>
      </c>
      <c r="M217" t="e">
        <f>SUMIFS('user stories'!$G$2:$G$2906,'user stories'!$H$2:$H$2906,$A217,'user stories'!$E$2:$E$2907,M$1,'user stories'!$C$2:$C$2906,"descoped")</f>
        <v>#VALUE!</v>
      </c>
      <c r="N217" t="e">
        <f>SUMIFS('user stories'!$G$2:$G$2906,'user stories'!$H$2:$H$2906,$A217,'user stories'!$E$2:$E$2907,N$1,'user stories'!$C$2:$C$2906,"descoped")</f>
        <v>#VALUE!</v>
      </c>
      <c r="O217" t="e">
        <f>SUMIFS('user stories'!$G$2:$G$2906,'user stories'!$H$2:$H$2906,$A217,'user stories'!$E$2:$E$2907,O$1,'user stories'!$C$2:$C$2906,"descoped")</f>
        <v>#VALUE!</v>
      </c>
      <c r="P217" t="e">
        <f>SUMIFS('user stories'!$G$2:$G$2906,'user stories'!$H$2:$H$2906,$A217,'user stories'!$E$2:$E$2907,P$1,'user stories'!$C$2:$C$2906,"descoped")</f>
        <v>#VALUE!</v>
      </c>
      <c r="Q217" t="e">
        <f>SUMIFS('user stories'!$G$2:$G$2906,'user stories'!$H$2:$H$2906,$A217,'user stories'!$E$2:$E$2907,Q$1,'user stories'!$C$2:$C$2906,"descoped")</f>
        <v>#VALUE!</v>
      </c>
      <c r="R217" t="e">
        <f>SUMIFS('user stories'!$G$2:$G$2906,'user stories'!$H$2:$H$2906,$A217,'user stories'!$E$2:$E$2907,R$1,'user stories'!$C$2:$C$2906,"descoped")</f>
        <v>#VALUE!</v>
      </c>
      <c r="S217" t="e">
        <f>SUMIFS('user stories'!$G$2:$G$2906,'user stories'!$H$2:$H$2906,$A217,'user stories'!$E$2:$E$2907,S$1,'user stories'!$C$2:$C$2906,"descoped")</f>
        <v>#VALUE!</v>
      </c>
      <c r="T217" t="e">
        <f>SUMIFS('user stories'!$G$2:$G$2906,'user stories'!$H$2:$H$2906,$A217,'user stories'!$E$2:$E$2907,T$1,'user stories'!$C$2:$C$2906,"descoped")</f>
        <v>#VALUE!</v>
      </c>
      <c r="U217" t="e">
        <f>SUMIFS('user stories'!$G$2:$G$2906,'user stories'!$H$2:$H$2906,$A217,'user stories'!$E$2:$E$2907,U$1,'user stories'!$C$2:$C$2906,"descoped")</f>
        <v>#VALUE!</v>
      </c>
      <c r="V217" t="e">
        <f>SUMIFS('user stories'!$G$2:$G$2906,'user stories'!$H$2:$H$2906,$A217,'user stories'!$E$2:$E$2907,V$1,'user stories'!$C$2:$C$2906,"descoped")</f>
        <v>#VALUE!</v>
      </c>
      <c r="W217" t="e">
        <f>SUMIFS('user stories'!$G$2:$G$2906,'user stories'!$H$2:$H$2906,$A217,'user stories'!$E$2:$E$2907,W$1,'user stories'!$C$2:$C$2906,"descoped")</f>
        <v>#VALUE!</v>
      </c>
      <c r="X217" t="e">
        <f>SUMIFS('user stories'!$G$2:$G$2906,'user stories'!$H$2:$H$2906,$A217,'user stories'!$E$2:$E$2907,X$1,'user stories'!$C$2:$C$2906,"descoped")</f>
        <v>#VALUE!</v>
      </c>
      <c r="Y217" t="e">
        <f>SUMIFS('user stories'!$G$2:$G$2906,'user stories'!$H$2:$H$2906,$A217,'user stories'!$E$2:$E$2907,Y$1,'user stories'!$C$2:$C$2906,"descoped")</f>
        <v>#VALUE!</v>
      </c>
      <c r="Z217" t="e">
        <f>SUMIFS('user stories'!$G$2:$G$2906,'user stories'!$H$2:$H$2906,$A217,'user stories'!$E$2:$E$2907,Z$1,'user stories'!$C$2:$C$2906,"descoped")</f>
        <v>#VALUE!</v>
      </c>
      <c r="AA217" t="e">
        <f>SUMIFS('user stories'!$G$2:$G$2906,'user stories'!$H$2:$H$2906,$A217,'user stories'!$E$2:$E$2907,AA$1,'user stories'!$C$2:$C$2906,"descoped")</f>
        <v>#VALUE!</v>
      </c>
      <c r="AB217" t="e">
        <f>SUMIFS('user stories'!$G$2:$G$2906,'user stories'!$H$2:$H$2906,$A217,'user stories'!$E$2:$E$2907,AB$1,'user stories'!$C$2:$C$2906,"descoped")</f>
        <v>#VALUE!</v>
      </c>
      <c r="AC217" t="e">
        <f>SUMIFS('user stories'!$G$2:$G$2906,'user stories'!$H$2:$H$2906,$A217,'user stories'!$E$2:$E$2907,AC$1,'user stories'!$C$2:$C$2906,"descoped")</f>
        <v>#VALUE!</v>
      </c>
      <c r="AD217" t="e">
        <f>SUMIFS('user stories'!$G$2:$G$2906,'user stories'!$H$2:$H$2906,$A217,'user stories'!$E$2:$E$2907,AD$1,'user stories'!$C$2:$C$2906,"descoped")</f>
        <v>#VALUE!</v>
      </c>
      <c r="AE217" t="e">
        <f>SUMIFS('user stories'!$G$2:$G$2906,'user stories'!$H$2:$H$2906,$A217,'user stories'!$E$2:$E$2907,AE$1,'user stories'!$C$2:$C$2906,"descoped")</f>
        <v>#VALUE!</v>
      </c>
      <c r="AF217" t="e">
        <f>SUMIFS('user stories'!$G$2:$G$2906,'user stories'!$H$2:$H$2906,$A217,'user stories'!$E$2:$E$2907,AF$1,'user stories'!$C$2:$C$2906,"descoped")</f>
        <v>#VALUE!</v>
      </c>
      <c r="AG217" t="e">
        <f>SUMIFS('user stories'!$G$2:$G$2906,'user stories'!$H$2:$H$2906,$A217,'user stories'!$E$2:$E$2907,AG$1,'user stories'!$C$2:$C$2906,"descoped")</f>
        <v>#VALUE!</v>
      </c>
      <c r="AH217" t="e">
        <f>SUMIFS('user stories'!$G$2:$G$2906,'user stories'!$H$2:$H$2906,$A217,'user stories'!$E$2:$E$2907,AH$1,'user stories'!$C$2:$C$2906,"descoped")</f>
        <v>#VALUE!</v>
      </c>
      <c r="AI217" t="e">
        <f>SUMIFS('user stories'!$G$2:$G$2906,'user stories'!$H$2:$H$2906,$A217,'user stories'!$E$2:$E$2907,AI$1,'user stories'!$C$2:$C$2906,"descoped")</f>
        <v>#VALUE!</v>
      </c>
      <c r="AJ217" t="e">
        <f>SUMIFS('user stories'!$G$2:$G$2906,'user stories'!$H$2:$H$2906,$A217,'user stories'!$E$2:$E$2907,AJ$1,'user stories'!$C$2:$C$2906,"descoped")</f>
        <v>#VALUE!</v>
      </c>
      <c r="AK217" t="e">
        <f>SUMIFS('user stories'!$G$2:$G$2906,'user stories'!$H$2:$H$2906,$A217,'user stories'!$E$2:$E$2907,AK$1,'user stories'!$C$2:$C$2906,"descoped")</f>
        <v>#VALUE!</v>
      </c>
      <c r="AL217" t="e">
        <f>SUMIFS('user stories'!$G$2:$G$2906,'user stories'!$H$2:$H$2906,$A217,'user stories'!$E$2:$E$2907,AL$1,'user stories'!$C$2:$C$2906,"descoped")</f>
        <v>#VALUE!</v>
      </c>
      <c r="AM217" t="e">
        <f>SUMIFS('user stories'!$G$2:$G$2906,'user stories'!$H$2:$H$2906,$A217,'user stories'!$E$2:$E$2907,AM$1,'user stories'!$C$2:$C$2906,"descoped")</f>
        <v>#VALUE!</v>
      </c>
      <c r="AN217" t="e">
        <f>SUMIFS('user stories'!$G$2:$G$2906,'user stories'!$H$2:$H$2906,$A217,'user stories'!$E$2:$E$2907,AN$1,'user stories'!$C$2:$C$2906,"descoped")</f>
        <v>#VALUE!</v>
      </c>
      <c r="AO217" t="e">
        <f>SUMIFS('user stories'!$G$2:$G$2906,'user stories'!$H$2:$H$2906,$A217,'user stories'!$E$2:$E$2907,AO$1,'user stories'!$C$2:$C$2906,"descoped")</f>
        <v>#VALUE!</v>
      </c>
      <c r="AP217" t="e">
        <f>SUMIFS('user stories'!$G$2:$G$2906,'user stories'!$H$2:$H$2906,$A217,'user stories'!$E$2:$E$2907,AP$1,'user stories'!$C$2:$C$2906,"descoped")</f>
        <v>#VALUE!</v>
      </c>
      <c r="AQ217" t="e">
        <f>SUMIFS('user stories'!$G$2:$G$2906,'user stories'!$H$2:$H$2906,$A217,'user stories'!$E$2:$E$2907,AQ$1,'user stories'!$C$2:$C$2906,"descoped")</f>
        <v>#VALUE!</v>
      </c>
      <c r="AR217" t="e">
        <f>SUMIFS('user stories'!$G$2:$G$2906,'user stories'!$H$2:$H$2906,$A217,'user stories'!$E$2:$E$2907,AR$1,'user stories'!$C$2:$C$2906,"descoped")</f>
        <v>#VALUE!</v>
      </c>
      <c r="AS217" t="e">
        <f>SUMIFS('user stories'!$G$2:$G$2906,'user stories'!$H$2:$H$2906,$A217,'user stories'!$E$2:$E$2907,AS$1,'user stories'!$C$2:$C$2906,"descoped")</f>
        <v>#VALUE!</v>
      </c>
      <c r="AT217" t="e">
        <f>SUMIFS('user stories'!$G$2:$G$2906,'user stories'!$H$2:$H$2906,$A217,'user stories'!$E$2:$E$2907,AT$1,'user stories'!$C$2:$C$2906,"descoped")</f>
        <v>#VALUE!</v>
      </c>
      <c r="AU217" t="e">
        <f>SUMIFS('user stories'!$G$2:$G$2906,'user stories'!$H$2:$H$2906,$A217,'user stories'!$E$2:$E$2907,AU$1,'user stories'!$C$2:$C$2906,"descoped")</f>
        <v>#VALUE!</v>
      </c>
      <c r="AV217" t="e">
        <f>SUMIFS('user stories'!$G$2:$G$2906,'user stories'!$H$2:$H$2906,$A217,'user stories'!$E$2:$E$2907,AV$1,'user stories'!$C$2:$C$2906,"descoped")</f>
        <v>#VALUE!</v>
      </c>
      <c r="AW217" t="e">
        <f>SUMIFS('user stories'!$G$2:$G$2906,'user stories'!$H$2:$H$2906,$A217,'user stories'!$E$2:$E$2907,AW$1,'user stories'!$C$2:$C$2906,"descoped")</f>
        <v>#VALUE!</v>
      </c>
      <c r="AX217" t="e">
        <f>SUMIFS('user stories'!$G$2:$G$2906,'user stories'!$H$2:$H$2906,$A217,'user stories'!$E$2:$E$2907,AX$1,'user stories'!$C$2:$C$2906,"descoped")</f>
        <v>#VALUE!</v>
      </c>
      <c r="AY217" t="e">
        <f>SUMIFS('user stories'!$G$2:$G$2906,'user stories'!$H$2:$H$2906,$A217,'user stories'!$E$2:$E$2907,AY$1,'user stories'!$C$2:$C$2906,"descoped")</f>
        <v>#VALUE!</v>
      </c>
      <c r="AZ217" t="e">
        <f>SUMIFS('user stories'!$G$2:$G$2906,'user stories'!$H$2:$H$2906,$A217,'user stories'!$E$2:$E$2907,AZ$1,'user stories'!$C$2:$C$2906,"descoped")</f>
        <v>#VALUE!</v>
      </c>
      <c r="BA217" t="e">
        <f>SUMIFS('user stories'!$G$2:$G$2906,'user stories'!$H$2:$H$2906,$A217,'user stories'!$E$2:$E$2907,BA$1,'user stories'!$C$2:$C$2906,"descoped")</f>
        <v>#VALUE!</v>
      </c>
      <c r="BB217" t="e">
        <f>SUMIFS('user stories'!$G$2:$G$2906,'user stories'!$H$2:$H$2906,$A217,'user stories'!$E$2:$E$2907,BB$1,'user stories'!$C$2:$C$2906,"descoped")</f>
        <v>#VALUE!</v>
      </c>
      <c r="BC217" t="e">
        <f>SUMIFS('user stories'!$G$2:$G$2906,'user stories'!$H$2:$H$2906,$A217,'user stories'!$E$2:$E$2907,BC$1,'user stories'!$C$2:$C$2906,"descoped")</f>
        <v>#VALUE!</v>
      </c>
      <c r="BD217" s="3" t="e">
        <f t="shared" ref="BD217:BD280" si="4">SUM(F217:BC217)</f>
        <v>#VALUE!</v>
      </c>
    </row>
    <row r="218" spans="1:56">
      <c r="A218" t="s">
        <v>19</v>
      </c>
      <c r="F218" t="e">
        <f>SUMIFS('user stories'!$G$2:$G$2906,'user stories'!$H$2:$H$2906,$A218,'user stories'!$E$2:$E$2907,F$1,'user stories'!$C$2:$C$2906,"descoped")</f>
        <v>#VALUE!</v>
      </c>
      <c r="G218" t="e">
        <f>SUMIFS('user stories'!$G$2:$G$2906,'user stories'!$H$2:$H$2906,$A218,'user stories'!$E$2:$E$2907,G$1,'user stories'!$C$2:$C$2906,"descoped")</f>
        <v>#VALUE!</v>
      </c>
      <c r="H218" t="e">
        <f>SUMIFS('user stories'!$G$2:$G$2906,'user stories'!$H$2:$H$2906,$A218,'user stories'!$E$2:$E$2907,H$1,'user stories'!$C$2:$C$2906,"descoped")</f>
        <v>#VALUE!</v>
      </c>
      <c r="I218" t="e">
        <f>SUMIFS('user stories'!$G$2:$G$2906,'user stories'!$H$2:$H$2906,$A218,'user stories'!$E$2:$E$2907,I$1,'user stories'!$C$2:$C$2906,"descoped")</f>
        <v>#VALUE!</v>
      </c>
      <c r="J218" t="e">
        <f>SUMIFS('user stories'!$G$2:$G$2906,'user stories'!$H$2:$H$2906,$A218,'user stories'!$E$2:$E$2907,J$1,'user stories'!$C$2:$C$2906,"descoped")</f>
        <v>#VALUE!</v>
      </c>
      <c r="K218" t="e">
        <f>SUMIFS('user stories'!$G$2:$G$2906,'user stories'!$H$2:$H$2906,$A218,'user stories'!$E$2:$E$2907,K$1,'user stories'!$C$2:$C$2906,"descoped")</f>
        <v>#VALUE!</v>
      </c>
      <c r="L218" t="e">
        <f>SUMIFS('user stories'!$G$2:$G$2906,'user stories'!$H$2:$H$2906,$A218,'user stories'!$E$2:$E$2907,L$1,'user stories'!$C$2:$C$2906,"descoped")</f>
        <v>#VALUE!</v>
      </c>
      <c r="M218" t="e">
        <f>SUMIFS('user stories'!$G$2:$G$2906,'user stories'!$H$2:$H$2906,$A218,'user stories'!$E$2:$E$2907,M$1,'user stories'!$C$2:$C$2906,"descoped")</f>
        <v>#VALUE!</v>
      </c>
      <c r="N218" t="e">
        <f>SUMIFS('user stories'!$G$2:$G$2906,'user stories'!$H$2:$H$2906,$A218,'user stories'!$E$2:$E$2907,N$1,'user stories'!$C$2:$C$2906,"descoped")</f>
        <v>#VALUE!</v>
      </c>
      <c r="O218" t="e">
        <f>SUMIFS('user stories'!$G$2:$G$2906,'user stories'!$H$2:$H$2906,$A218,'user stories'!$E$2:$E$2907,O$1,'user stories'!$C$2:$C$2906,"descoped")</f>
        <v>#VALUE!</v>
      </c>
      <c r="P218" t="e">
        <f>SUMIFS('user stories'!$G$2:$G$2906,'user stories'!$H$2:$H$2906,$A218,'user stories'!$E$2:$E$2907,P$1,'user stories'!$C$2:$C$2906,"descoped")</f>
        <v>#VALUE!</v>
      </c>
      <c r="Q218" t="e">
        <f>SUMIFS('user stories'!$G$2:$G$2906,'user stories'!$H$2:$H$2906,$A218,'user stories'!$E$2:$E$2907,Q$1,'user stories'!$C$2:$C$2906,"descoped")</f>
        <v>#VALUE!</v>
      </c>
      <c r="R218" t="e">
        <f>SUMIFS('user stories'!$G$2:$G$2906,'user stories'!$H$2:$H$2906,$A218,'user stories'!$E$2:$E$2907,R$1,'user stories'!$C$2:$C$2906,"descoped")</f>
        <v>#VALUE!</v>
      </c>
      <c r="S218" t="e">
        <f>SUMIFS('user stories'!$G$2:$G$2906,'user stories'!$H$2:$H$2906,$A218,'user stories'!$E$2:$E$2907,S$1,'user stories'!$C$2:$C$2906,"descoped")</f>
        <v>#VALUE!</v>
      </c>
      <c r="T218" t="e">
        <f>SUMIFS('user stories'!$G$2:$G$2906,'user stories'!$H$2:$H$2906,$A218,'user stories'!$E$2:$E$2907,T$1,'user stories'!$C$2:$C$2906,"descoped")</f>
        <v>#VALUE!</v>
      </c>
      <c r="U218" t="e">
        <f>SUMIFS('user stories'!$G$2:$G$2906,'user stories'!$H$2:$H$2906,$A218,'user stories'!$E$2:$E$2907,U$1,'user stories'!$C$2:$C$2906,"descoped")</f>
        <v>#VALUE!</v>
      </c>
      <c r="V218" t="e">
        <f>SUMIFS('user stories'!$G$2:$G$2906,'user stories'!$H$2:$H$2906,$A218,'user stories'!$E$2:$E$2907,V$1,'user stories'!$C$2:$C$2906,"descoped")</f>
        <v>#VALUE!</v>
      </c>
      <c r="W218" t="e">
        <f>SUMIFS('user stories'!$G$2:$G$2906,'user stories'!$H$2:$H$2906,$A218,'user stories'!$E$2:$E$2907,W$1,'user stories'!$C$2:$C$2906,"descoped")</f>
        <v>#VALUE!</v>
      </c>
      <c r="X218" t="e">
        <f>SUMIFS('user stories'!$G$2:$G$2906,'user stories'!$H$2:$H$2906,$A218,'user stories'!$E$2:$E$2907,X$1,'user stories'!$C$2:$C$2906,"descoped")</f>
        <v>#VALUE!</v>
      </c>
      <c r="Y218" t="e">
        <f>SUMIFS('user stories'!$G$2:$G$2906,'user stories'!$H$2:$H$2906,$A218,'user stories'!$E$2:$E$2907,Y$1,'user stories'!$C$2:$C$2906,"descoped")</f>
        <v>#VALUE!</v>
      </c>
      <c r="Z218" t="e">
        <f>SUMIFS('user stories'!$G$2:$G$2906,'user stories'!$H$2:$H$2906,$A218,'user stories'!$E$2:$E$2907,Z$1,'user stories'!$C$2:$C$2906,"descoped")</f>
        <v>#VALUE!</v>
      </c>
      <c r="AA218" t="e">
        <f>SUMIFS('user stories'!$G$2:$G$2906,'user stories'!$H$2:$H$2906,$A218,'user stories'!$E$2:$E$2907,AA$1,'user stories'!$C$2:$C$2906,"descoped")</f>
        <v>#VALUE!</v>
      </c>
      <c r="AB218" t="e">
        <f>SUMIFS('user stories'!$G$2:$G$2906,'user stories'!$H$2:$H$2906,$A218,'user stories'!$E$2:$E$2907,AB$1,'user stories'!$C$2:$C$2906,"descoped")</f>
        <v>#VALUE!</v>
      </c>
      <c r="AC218" t="e">
        <f>SUMIFS('user stories'!$G$2:$G$2906,'user stories'!$H$2:$H$2906,$A218,'user stories'!$E$2:$E$2907,AC$1,'user stories'!$C$2:$C$2906,"descoped")</f>
        <v>#VALUE!</v>
      </c>
      <c r="AD218" t="e">
        <f>SUMIFS('user stories'!$G$2:$G$2906,'user stories'!$H$2:$H$2906,$A218,'user stories'!$E$2:$E$2907,AD$1,'user stories'!$C$2:$C$2906,"descoped")</f>
        <v>#VALUE!</v>
      </c>
      <c r="AE218" t="e">
        <f>SUMIFS('user stories'!$G$2:$G$2906,'user stories'!$H$2:$H$2906,$A218,'user stories'!$E$2:$E$2907,AE$1,'user stories'!$C$2:$C$2906,"descoped")</f>
        <v>#VALUE!</v>
      </c>
      <c r="AF218" t="e">
        <f>SUMIFS('user stories'!$G$2:$G$2906,'user stories'!$H$2:$H$2906,$A218,'user stories'!$E$2:$E$2907,AF$1,'user stories'!$C$2:$C$2906,"descoped")</f>
        <v>#VALUE!</v>
      </c>
      <c r="AG218" t="e">
        <f>SUMIFS('user stories'!$G$2:$G$2906,'user stories'!$H$2:$H$2906,$A218,'user stories'!$E$2:$E$2907,AG$1,'user stories'!$C$2:$C$2906,"descoped")</f>
        <v>#VALUE!</v>
      </c>
      <c r="AH218" t="e">
        <f>SUMIFS('user stories'!$G$2:$G$2906,'user stories'!$H$2:$H$2906,$A218,'user stories'!$E$2:$E$2907,AH$1,'user stories'!$C$2:$C$2906,"descoped")</f>
        <v>#VALUE!</v>
      </c>
      <c r="AI218" t="e">
        <f>SUMIFS('user stories'!$G$2:$G$2906,'user stories'!$H$2:$H$2906,$A218,'user stories'!$E$2:$E$2907,AI$1,'user stories'!$C$2:$C$2906,"descoped")</f>
        <v>#VALUE!</v>
      </c>
      <c r="AJ218" t="e">
        <f>SUMIFS('user stories'!$G$2:$G$2906,'user stories'!$H$2:$H$2906,$A218,'user stories'!$E$2:$E$2907,AJ$1,'user stories'!$C$2:$C$2906,"descoped")</f>
        <v>#VALUE!</v>
      </c>
      <c r="AK218" t="e">
        <f>SUMIFS('user stories'!$G$2:$G$2906,'user stories'!$H$2:$H$2906,$A218,'user stories'!$E$2:$E$2907,AK$1,'user stories'!$C$2:$C$2906,"descoped")</f>
        <v>#VALUE!</v>
      </c>
      <c r="AL218" t="e">
        <f>SUMIFS('user stories'!$G$2:$G$2906,'user stories'!$H$2:$H$2906,$A218,'user stories'!$E$2:$E$2907,AL$1,'user stories'!$C$2:$C$2906,"descoped")</f>
        <v>#VALUE!</v>
      </c>
      <c r="AM218" t="e">
        <f>SUMIFS('user stories'!$G$2:$G$2906,'user stories'!$H$2:$H$2906,$A218,'user stories'!$E$2:$E$2907,AM$1,'user stories'!$C$2:$C$2906,"descoped")</f>
        <v>#VALUE!</v>
      </c>
      <c r="AN218" t="e">
        <f>SUMIFS('user stories'!$G$2:$G$2906,'user stories'!$H$2:$H$2906,$A218,'user stories'!$E$2:$E$2907,AN$1,'user stories'!$C$2:$C$2906,"descoped")</f>
        <v>#VALUE!</v>
      </c>
      <c r="AO218" t="e">
        <f>SUMIFS('user stories'!$G$2:$G$2906,'user stories'!$H$2:$H$2906,$A218,'user stories'!$E$2:$E$2907,AO$1,'user stories'!$C$2:$C$2906,"descoped")</f>
        <v>#VALUE!</v>
      </c>
      <c r="AP218" t="e">
        <f>SUMIFS('user stories'!$G$2:$G$2906,'user stories'!$H$2:$H$2906,$A218,'user stories'!$E$2:$E$2907,AP$1,'user stories'!$C$2:$C$2906,"descoped")</f>
        <v>#VALUE!</v>
      </c>
      <c r="AQ218" t="e">
        <f>SUMIFS('user stories'!$G$2:$G$2906,'user stories'!$H$2:$H$2906,$A218,'user stories'!$E$2:$E$2907,AQ$1,'user stories'!$C$2:$C$2906,"descoped")</f>
        <v>#VALUE!</v>
      </c>
      <c r="AR218" t="e">
        <f>SUMIFS('user stories'!$G$2:$G$2906,'user stories'!$H$2:$H$2906,$A218,'user stories'!$E$2:$E$2907,AR$1,'user stories'!$C$2:$C$2906,"descoped")</f>
        <v>#VALUE!</v>
      </c>
      <c r="AS218" t="e">
        <f>SUMIFS('user stories'!$G$2:$G$2906,'user stories'!$H$2:$H$2906,$A218,'user stories'!$E$2:$E$2907,AS$1,'user stories'!$C$2:$C$2906,"descoped")</f>
        <v>#VALUE!</v>
      </c>
      <c r="AT218" t="e">
        <f>SUMIFS('user stories'!$G$2:$G$2906,'user stories'!$H$2:$H$2906,$A218,'user stories'!$E$2:$E$2907,AT$1,'user stories'!$C$2:$C$2906,"descoped")</f>
        <v>#VALUE!</v>
      </c>
      <c r="AU218" t="e">
        <f>SUMIFS('user stories'!$G$2:$G$2906,'user stories'!$H$2:$H$2906,$A218,'user stories'!$E$2:$E$2907,AU$1,'user stories'!$C$2:$C$2906,"descoped")</f>
        <v>#VALUE!</v>
      </c>
      <c r="AV218" t="e">
        <f>SUMIFS('user stories'!$G$2:$G$2906,'user stories'!$H$2:$H$2906,$A218,'user stories'!$E$2:$E$2907,AV$1,'user stories'!$C$2:$C$2906,"descoped")</f>
        <v>#VALUE!</v>
      </c>
      <c r="AW218" t="e">
        <f>SUMIFS('user stories'!$G$2:$G$2906,'user stories'!$H$2:$H$2906,$A218,'user stories'!$E$2:$E$2907,AW$1,'user stories'!$C$2:$C$2906,"descoped")</f>
        <v>#VALUE!</v>
      </c>
      <c r="AX218" t="e">
        <f>SUMIFS('user stories'!$G$2:$G$2906,'user stories'!$H$2:$H$2906,$A218,'user stories'!$E$2:$E$2907,AX$1,'user stories'!$C$2:$C$2906,"descoped")</f>
        <v>#VALUE!</v>
      </c>
      <c r="AY218" t="e">
        <f>SUMIFS('user stories'!$G$2:$G$2906,'user stories'!$H$2:$H$2906,$A218,'user stories'!$E$2:$E$2907,AY$1,'user stories'!$C$2:$C$2906,"descoped")</f>
        <v>#VALUE!</v>
      </c>
      <c r="AZ218" t="e">
        <f>SUMIFS('user stories'!$G$2:$G$2906,'user stories'!$H$2:$H$2906,$A218,'user stories'!$E$2:$E$2907,AZ$1,'user stories'!$C$2:$C$2906,"descoped")</f>
        <v>#VALUE!</v>
      </c>
      <c r="BA218" t="e">
        <f>SUMIFS('user stories'!$G$2:$G$2906,'user stories'!$H$2:$H$2906,$A218,'user stories'!$E$2:$E$2907,BA$1,'user stories'!$C$2:$C$2906,"descoped")</f>
        <v>#VALUE!</v>
      </c>
      <c r="BB218" t="e">
        <f>SUMIFS('user stories'!$G$2:$G$2906,'user stories'!$H$2:$H$2906,$A218,'user stories'!$E$2:$E$2907,BB$1,'user stories'!$C$2:$C$2906,"descoped")</f>
        <v>#VALUE!</v>
      </c>
      <c r="BC218" t="e">
        <f>SUMIFS('user stories'!$G$2:$G$2906,'user stories'!$H$2:$H$2906,$A218,'user stories'!$E$2:$E$2907,BC$1,'user stories'!$C$2:$C$2906,"descoped")</f>
        <v>#VALUE!</v>
      </c>
      <c r="BD218" s="3" t="e">
        <f t="shared" si="4"/>
        <v>#VALUE!</v>
      </c>
    </row>
    <row r="219" spans="1:56">
      <c r="A219" t="s">
        <v>44</v>
      </c>
      <c r="F219" t="e">
        <f>SUMIFS('user stories'!$G$2:$G$2906,'user stories'!$H$2:$H$2906,$A219,'user stories'!$E$2:$E$2907,F$1,'user stories'!$C$2:$C$2906,"descoped")</f>
        <v>#VALUE!</v>
      </c>
      <c r="G219" t="e">
        <f>SUMIFS('user stories'!$G$2:$G$2906,'user stories'!$H$2:$H$2906,$A219,'user stories'!$E$2:$E$2907,G$1,'user stories'!$C$2:$C$2906,"descoped")</f>
        <v>#VALUE!</v>
      </c>
      <c r="H219" t="e">
        <f>SUMIFS('user stories'!$G$2:$G$2906,'user stories'!$H$2:$H$2906,$A219,'user stories'!$E$2:$E$2907,H$1,'user stories'!$C$2:$C$2906,"descoped")</f>
        <v>#VALUE!</v>
      </c>
      <c r="I219" t="e">
        <f>SUMIFS('user stories'!$G$2:$G$2906,'user stories'!$H$2:$H$2906,$A219,'user stories'!$E$2:$E$2907,I$1,'user stories'!$C$2:$C$2906,"descoped")</f>
        <v>#VALUE!</v>
      </c>
      <c r="J219" t="e">
        <f>SUMIFS('user stories'!$G$2:$G$2906,'user stories'!$H$2:$H$2906,$A219,'user stories'!$E$2:$E$2907,J$1,'user stories'!$C$2:$C$2906,"descoped")</f>
        <v>#VALUE!</v>
      </c>
      <c r="K219" t="e">
        <f>SUMIFS('user stories'!$G$2:$G$2906,'user stories'!$H$2:$H$2906,$A219,'user stories'!$E$2:$E$2907,K$1,'user stories'!$C$2:$C$2906,"descoped")</f>
        <v>#VALUE!</v>
      </c>
      <c r="L219" t="e">
        <f>SUMIFS('user stories'!$G$2:$G$2906,'user stories'!$H$2:$H$2906,$A219,'user stories'!$E$2:$E$2907,L$1,'user stories'!$C$2:$C$2906,"descoped")</f>
        <v>#VALUE!</v>
      </c>
      <c r="M219" t="e">
        <f>SUMIFS('user stories'!$G$2:$G$2906,'user stories'!$H$2:$H$2906,$A219,'user stories'!$E$2:$E$2907,M$1,'user stories'!$C$2:$C$2906,"descoped")</f>
        <v>#VALUE!</v>
      </c>
      <c r="N219" t="e">
        <f>SUMIFS('user stories'!$G$2:$G$2906,'user stories'!$H$2:$H$2906,$A219,'user stories'!$E$2:$E$2907,N$1,'user stories'!$C$2:$C$2906,"descoped")</f>
        <v>#VALUE!</v>
      </c>
      <c r="O219" t="e">
        <f>SUMIFS('user stories'!$G$2:$G$2906,'user stories'!$H$2:$H$2906,$A219,'user stories'!$E$2:$E$2907,O$1,'user stories'!$C$2:$C$2906,"descoped")</f>
        <v>#VALUE!</v>
      </c>
      <c r="P219" t="e">
        <f>SUMIFS('user stories'!$G$2:$G$2906,'user stories'!$H$2:$H$2906,$A219,'user stories'!$E$2:$E$2907,P$1,'user stories'!$C$2:$C$2906,"descoped")</f>
        <v>#VALUE!</v>
      </c>
      <c r="Q219" t="e">
        <f>SUMIFS('user stories'!$G$2:$G$2906,'user stories'!$H$2:$H$2906,$A219,'user stories'!$E$2:$E$2907,Q$1,'user stories'!$C$2:$C$2906,"descoped")</f>
        <v>#VALUE!</v>
      </c>
      <c r="R219" t="e">
        <f>SUMIFS('user stories'!$G$2:$G$2906,'user stories'!$H$2:$H$2906,$A219,'user stories'!$E$2:$E$2907,R$1,'user stories'!$C$2:$C$2906,"descoped")</f>
        <v>#VALUE!</v>
      </c>
      <c r="S219" t="e">
        <f>SUMIFS('user stories'!$G$2:$G$2906,'user stories'!$H$2:$H$2906,$A219,'user stories'!$E$2:$E$2907,S$1,'user stories'!$C$2:$C$2906,"descoped")</f>
        <v>#VALUE!</v>
      </c>
      <c r="T219" t="e">
        <f>SUMIFS('user stories'!$G$2:$G$2906,'user stories'!$H$2:$H$2906,$A219,'user stories'!$E$2:$E$2907,T$1,'user stories'!$C$2:$C$2906,"descoped")</f>
        <v>#VALUE!</v>
      </c>
      <c r="U219" t="e">
        <f>SUMIFS('user stories'!$G$2:$G$2906,'user stories'!$H$2:$H$2906,$A219,'user stories'!$E$2:$E$2907,U$1,'user stories'!$C$2:$C$2906,"descoped")</f>
        <v>#VALUE!</v>
      </c>
      <c r="V219" t="e">
        <f>SUMIFS('user stories'!$G$2:$G$2906,'user stories'!$H$2:$H$2906,$A219,'user stories'!$E$2:$E$2907,V$1,'user stories'!$C$2:$C$2906,"descoped")</f>
        <v>#VALUE!</v>
      </c>
      <c r="W219" t="e">
        <f>SUMIFS('user stories'!$G$2:$G$2906,'user stories'!$H$2:$H$2906,$A219,'user stories'!$E$2:$E$2907,W$1,'user stories'!$C$2:$C$2906,"descoped")</f>
        <v>#VALUE!</v>
      </c>
      <c r="X219" t="e">
        <f>SUMIFS('user stories'!$G$2:$G$2906,'user stories'!$H$2:$H$2906,$A219,'user stories'!$E$2:$E$2907,X$1,'user stories'!$C$2:$C$2906,"descoped")</f>
        <v>#VALUE!</v>
      </c>
      <c r="Y219" t="e">
        <f>SUMIFS('user stories'!$G$2:$G$2906,'user stories'!$H$2:$H$2906,$A219,'user stories'!$E$2:$E$2907,Y$1,'user stories'!$C$2:$C$2906,"descoped")</f>
        <v>#VALUE!</v>
      </c>
      <c r="Z219" t="e">
        <f>SUMIFS('user stories'!$G$2:$G$2906,'user stories'!$H$2:$H$2906,$A219,'user stories'!$E$2:$E$2907,Z$1,'user stories'!$C$2:$C$2906,"descoped")</f>
        <v>#VALUE!</v>
      </c>
      <c r="AA219" t="e">
        <f>SUMIFS('user stories'!$G$2:$G$2906,'user stories'!$H$2:$H$2906,$A219,'user stories'!$E$2:$E$2907,AA$1,'user stories'!$C$2:$C$2906,"descoped")</f>
        <v>#VALUE!</v>
      </c>
      <c r="AB219" t="e">
        <f>SUMIFS('user stories'!$G$2:$G$2906,'user stories'!$H$2:$H$2906,$A219,'user stories'!$E$2:$E$2907,AB$1,'user stories'!$C$2:$C$2906,"descoped")</f>
        <v>#VALUE!</v>
      </c>
      <c r="AC219" t="e">
        <f>SUMIFS('user stories'!$G$2:$G$2906,'user stories'!$H$2:$H$2906,$A219,'user stories'!$E$2:$E$2907,AC$1,'user stories'!$C$2:$C$2906,"descoped")</f>
        <v>#VALUE!</v>
      </c>
      <c r="AD219" t="e">
        <f>SUMIFS('user stories'!$G$2:$G$2906,'user stories'!$H$2:$H$2906,$A219,'user stories'!$E$2:$E$2907,AD$1,'user stories'!$C$2:$C$2906,"descoped")</f>
        <v>#VALUE!</v>
      </c>
      <c r="AE219" t="e">
        <f>SUMIFS('user stories'!$G$2:$G$2906,'user stories'!$H$2:$H$2906,$A219,'user stories'!$E$2:$E$2907,AE$1,'user stories'!$C$2:$C$2906,"descoped")</f>
        <v>#VALUE!</v>
      </c>
      <c r="AF219" t="e">
        <f>SUMIFS('user stories'!$G$2:$G$2906,'user stories'!$H$2:$H$2906,$A219,'user stories'!$E$2:$E$2907,AF$1,'user stories'!$C$2:$C$2906,"descoped")</f>
        <v>#VALUE!</v>
      </c>
      <c r="AG219" t="e">
        <f>SUMIFS('user stories'!$G$2:$G$2906,'user stories'!$H$2:$H$2906,$A219,'user stories'!$E$2:$E$2907,AG$1,'user stories'!$C$2:$C$2906,"descoped")</f>
        <v>#VALUE!</v>
      </c>
      <c r="AH219" t="e">
        <f>SUMIFS('user stories'!$G$2:$G$2906,'user stories'!$H$2:$H$2906,$A219,'user stories'!$E$2:$E$2907,AH$1,'user stories'!$C$2:$C$2906,"descoped")</f>
        <v>#VALUE!</v>
      </c>
      <c r="AI219" t="e">
        <f>SUMIFS('user stories'!$G$2:$G$2906,'user stories'!$H$2:$H$2906,$A219,'user stories'!$E$2:$E$2907,AI$1,'user stories'!$C$2:$C$2906,"descoped")</f>
        <v>#VALUE!</v>
      </c>
      <c r="AJ219" t="e">
        <f>SUMIFS('user stories'!$G$2:$G$2906,'user stories'!$H$2:$H$2906,$A219,'user stories'!$E$2:$E$2907,AJ$1,'user stories'!$C$2:$C$2906,"descoped")</f>
        <v>#VALUE!</v>
      </c>
      <c r="AK219" t="e">
        <f>SUMIFS('user stories'!$G$2:$G$2906,'user stories'!$H$2:$H$2906,$A219,'user stories'!$E$2:$E$2907,AK$1,'user stories'!$C$2:$C$2906,"descoped")</f>
        <v>#VALUE!</v>
      </c>
      <c r="AL219" t="e">
        <f>SUMIFS('user stories'!$G$2:$G$2906,'user stories'!$H$2:$H$2906,$A219,'user stories'!$E$2:$E$2907,AL$1,'user stories'!$C$2:$C$2906,"descoped")</f>
        <v>#VALUE!</v>
      </c>
      <c r="AM219" t="e">
        <f>SUMIFS('user stories'!$G$2:$G$2906,'user stories'!$H$2:$H$2906,$A219,'user stories'!$E$2:$E$2907,AM$1,'user stories'!$C$2:$C$2906,"descoped")</f>
        <v>#VALUE!</v>
      </c>
      <c r="AN219" t="e">
        <f>SUMIFS('user stories'!$G$2:$G$2906,'user stories'!$H$2:$H$2906,$A219,'user stories'!$E$2:$E$2907,AN$1,'user stories'!$C$2:$C$2906,"descoped")</f>
        <v>#VALUE!</v>
      </c>
      <c r="AO219" t="e">
        <f>SUMIFS('user stories'!$G$2:$G$2906,'user stories'!$H$2:$H$2906,$A219,'user stories'!$E$2:$E$2907,AO$1,'user stories'!$C$2:$C$2906,"descoped")</f>
        <v>#VALUE!</v>
      </c>
      <c r="AP219" t="e">
        <f>SUMIFS('user stories'!$G$2:$G$2906,'user stories'!$H$2:$H$2906,$A219,'user stories'!$E$2:$E$2907,AP$1,'user stories'!$C$2:$C$2906,"descoped")</f>
        <v>#VALUE!</v>
      </c>
      <c r="AQ219" t="e">
        <f>SUMIFS('user stories'!$G$2:$G$2906,'user stories'!$H$2:$H$2906,$A219,'user stories'!$E$2:$E$2907,AQ$1,'user stories'!$C$2:$C$2906,"descoped")</f>
        <v>#VALUE!</v>
      </c>
      <c r="AR219" t="e">
        <f>SUMIFS('user stories'!$G$2:$G$2906,'user stories'!$H$2:$H$2906,$A219,'user stories'!$E$2:$E$2907,AR$1,'user stories'!$C$2:$C$2906,"descoped")</f>
        <v>#VALUE!</v>
      </c>
      <c r="AS219" t="e">
        <f>SUMIFS('user stories'!$G$2:$G$2906,'user stories'!$H$2:$H$2906,$A219,'user stories'!$E$2:$E$2907,AS$1,'user stories'!$C$2:$C$2906,"descoped")</f>
        <v>#VALUE!</v>
      </c>
      <c r="AT219" t="e">
        <f>SUMIFS('user stories'!$G$2:$G$2906,'user stories'!$H$2:$H$2906,$A219,'user stories'!$E$2:$E$2907,AT$1,'user stories'!$C$2:$C$2906,"descoped")</f>
        <v>#VALUE!</v>
      </c>
      <c r="AU219" t="e">
        <f>SUMIFS('user stories'!$G$2:$G$2906,'user stories'!$H$2:$H$2906,$A219,'user stories'!$E$2:$E$2907,AU$1,'user stories'!$C$2:$C$2906,"descoped")</f>
        <v>#VALUE!</v>
      </c>
      <c r="AV219" t="e">
        <f>SUMIFS('user stories'!$G$2:$G$2906,'user stories'!$H$2:$H$2906,$A219,'user stories'!$E$2:$E$2907,AV$1,'user stories'!$C$2:$C$2906,"descoped")</f>
        <v>#VALUE!</v>
      </c>
      <c r="AW219" t="e">
        <f>SUMIFS('user stories'!$G$2:$G$2906,'user stories'!$H$2:$H$2906,$A219,'user stories'!$E$2:$E$2907,AW$1,'user stories'!$C$2:$C$2906,"descoped")</f>
        <v>#VALUE!</v>
      </c>
      <c r="AX219" t="e">
        <f>SUMIFS('user stories'!$G$2:$G$2906,'user stories'!$H$2:$H$2906,$A219,'user stories'!$E$2:$E$2907,AX$1,'user stories'!$C$2:$C$2906,"descoped")</f>
        <v>#VALUE!</v>
      </c>
      <c r="AY219" t="e">
        <f>SUMIFS('user stories'!$G$2:$G$2906,'user stories'!$H$2:$H$2906,$A219,'user stories'!$E$2:$E$2907,AY$1,'user stories'!$C$2:$C$2906,"descoped")</f>
        <v>#VALUE!</v>
      </c>
      <c r="AZ219" t="e">
        <f>SUMIFS('user stories'!$G$2:$G$2906,'user stories'!$H$2:$H$2906,$A219,'user stories'!$E$2:$E$2907,AZ$1,'user stories'!$C$2:$C$2906,"descoped")</f>
        <v>#VALUE!</v>
      </c>
      <c r="BA219" t="e">
        <f>SUMIFS('user stories'!$G$2:$G$2906,'user stories'!$H$2:$H$2906,$A219,'user stories'!$E$2:$E$2907,BA$1,'user stories'!$C$2:$C$2906,"descoped")</f>
        <v>#VALUE!</v>
      </c>
      <c r="BB219" t="e">
        <f>SUMIFS('user stories'!$G$2:$G$2906,'user stories'!$H$2:$H$2906,$A219,'user stories'!$E$2:$E$2907,BB$1,'user stories'!$C$2:$C$2906,"descoped")</f>
        <v>#VALUE!</v>
      </c>
      <c r="BC219" t="e">
        <f>SUMIFS('user stories'!$G$2:$G$2906,'user stories'!$H$2:$H$2906,$A219,'user stories'!$E$2:$E$2907,BC$1,'user stories'!$C$2:$C$2906,"descoped")</f>
        <v>#VALUE!</v>
      </c>
      <c r="BD219" s="3" t="e">
        <f t="shared" si="4"/>
        <v>#VALUE!</v>
      </c>
    </row>
    <row r="220" spans="1:56">
      <c r="A220" t="s">
        <v>125</v>
      </c>
      <c r="F220" t="e">
        <f>SUMIFS('user stories'!$G$2:$G$2906,'user stories'!$H$2:$H$2906,$A220,'user stories'!$E$2:$E$2907,F$1,'user stories'!$C$2:$C$2906,"descoped")</f>
        <v>#VALUE!</v>
      </c>
      <c r="G220" t="e">
        <f>SUMIFS('user stories'!$G$2:$G$2906,'user stories'!$H$2:$H$2906,$A220,'user stories'!$E$2:$E$2907,G$1,'user stories'!$C$2:$C$2906,"descoped")</f>
        <v>#VALUE!</v>
      </c>
      <c r="H220" t="e">
        <f>SUMIFS('user stories'!$G$2:$G$2906,'user stories'!$H$2:$H$2906,$A220,'user stories'!$E$2:$E$2907,H$1,'user stories'!$C$2:$C$2906,"descoped")</f>
        <v>#VALUE!</v>
      </c>
      <c r="I220" t="e">
        <f>SUMIFS('user stories'!$G$2:$G$2906,'user stories'!$H$2:$H$2906,$A220,'user stories'!$E$2:$E$2907,I$1,'user stories'!$C$2:$C$2906,"descoped")</f>
        <v>#VALUE!</v>
      </c>
      <c r="J220" t="e">
        <f>SUMIFS('user stories'!$G$2:$G$2906,'user stories'!$H$2:$H$2906,$A220,'user stories'!$E$2:$E$2907,J$1,'user stories'!$C$2:$C$2906,"descoped")</f>
        <v>#VALUE!</v>
      </c>
      <c r="K220" t="e">
        <f>SUMIFS('user stories'!$G$2:$G$2906,'user stories'!$H$2:$H$2906,$A220,'user stories'!$E$2:$E$2907,K$1,'user stories'!$C$2:$C$2906,"descoped")</f>
        <v>#VALUE!</v>
      </c>
      <c r="L220" t="e">
        <f>SUMIFS('user stories'!$G$2:$G$2906,'user stories'!$H$2:$H$2906,$A220,'user stories'!$E$2:$E$2907,L$1,'user stories'!$C$2:$C$2906,"descoped")</f>
        <v>#VALUE!</v>
      </c>
      <c r="M220" t="e">
        <f>SUMIFS('user stories'!$G$2:$G$2906,'user stories'!$H$2:$H$2906,$A220,'user stories'!$E$2:$E$2907,M$1,'user stories'!$C$2:$C$2906,"descoped")</f>
        <v>#VALUE!</v>
      </c>
      <c r="N220" t="e">
        <f>SUMIFS('user stories'!$G$2:$G$2906,'user stories'!$H$2:$H$2906,$A220,'user stories'!$E$2:$E$2907,N$1,'user stories'!$C$2:$C$2906,"descoped")</f>
        <v>#VALUE!</v>
      </c>
      <c r="O220" t="e">
        <f>SUMIFS('user stories'!$G$2:$G$2906,'user stories'!$H$2:$H$2906,$A220,'user stories'!$E$2:$E$2907,O$1,'user stories'!$C$2:$C$2906,"descoped")</f>
        <v>#VALUE!</v>
      </c>
      <c r="P220" t="e">
        <f>SUMIFS('user stories'!$G$2:$G$2906,'user stories'!$H$2:$H$2906,$A220,'user stories'!$E$2:$E$2907,P$1,'user stories'!$C$2:$C$2906,"descoped")</f>
        <v>#VALUE!</v>
      </c>
      <c r="Q220" t="e">
        <f>SUMIFS('user stories'!$G$2:$G$2906,'user stories'!$H$2:$H$2906,$A220,'user stories'!$E$2:$E$2907,Q$1,'user stories'!$C$2:$C$2906,"descoped")</f>
        <v>#VALUE!</v>
      </c>
      <c r="R220" t="e">
        <f>SUMIFS('user stories'!$G$2:$G$2906,'user stories'!$H$2:$H$2906,$A220,'user stories'!$E$2:$E$2907,R$1,'user stories'!$C$2:$C$2906,"descoped")</f>
        <v>#VALUE!</v>
      </c>
      <c r="S220" t="e">
        <f>SUMIFS('user stories'!$G$2:$G$2906,'user stories'!$H$2:$H$2906,$A220,'user stories'!$E$2:$E$2907,S$1,'user stories'!$C$2:$C$2906,"descoped")</f>
        <v>#VALUE!</v>
      </c>
      <c r="T220" t="e">
        <f>SUMIFS('user stories'!$G$2:$G$2906,'user stories'!$H$2:$H$2906,$A220,'user stories'!$E$2:$E$2907,T$1,'user stories'!$C$2:$C$2906,"descoped")</f>
        <v>#VALUE!</v>
      </c>
      <c r="U220" t="e">
        <f>SUMIFS('user stories'!$G$2:$G$2906,'user stories'!$H$2:$H$2906,$A220,'user stories'!$E$2:$E$2907,U$1,'user stories'!$C$2:$C$2906,"descoped")</f>
        <v>#VALUE!</v>
      </c>
      <c r="V220" t="e">
        <f>SUMIFS('user stories'!$G$2:$G$2906,'user stories'!$H$2:$H$2906,$A220,'user stories'!$E$2:$E$2907,V$1,'user stories'!$C$2:$C$2906,"descoped")</f>
        <v>#VALUE!</v>
      </c>
      <c r="W220" t="e">
        <f>SUMIFS('user stories'!$G$2:$G$2906,'user stories'!$H$2:$H$2906,$A220,'user stories'!$E$2:$E$2907,W$1,'user stories'!$C$2:$C$2906,"descoped")</f>
        <v>#VALUE!</v>
      </c>
      <c r="X220" t="e">
        <f>SUMIFS('user stories'!$G$2:$G$2906,'user stories'!$H$2:$H$2906,$A220,'user stories'!$E$2:$E$2907,X$1,'user stories'!$C$2:$C$2906,"descoped")</f>
        <v>#VALUE!</v>
      </c>
      <c r="Y220" t="e">
        <f>SUMIFS('user stories'!$G$2:$G$2906,'user stories'!$H$2:$H$2906,$A220,'user stories'!$E$2:$E$2907,Y$1,'user stories'!$C$2:$C$2906,"descoped")</f>
        <v>#VALUE!</v>
      </c>
      <c r="Z220" t="e">
        <f>SUMIFS('user stories'!$G$2:$G$2906,'user stories'!$H$2:$H$2906,$A220,'user stories'!$E$2:$E$2907,Z$1,'user stories'!$C$2:$C$2906,"descoped")</f>
        <v>#VALUE!</v>
      </c>
      <c r="AA220" t="e">
        <f>SUMIFS('user stories'!$G$2:$G$2906,'user stories'!$H$2:$H$2906,$A220,'user stories'!$E$2:$E$2907,AA$1,'user stories'!$C$2:$C$2906,"descoped")</f>
        <v>#VALUE!</v>
      </c>
      <c r="AB220" t="e">
        <f>SUMIFS('user stories'!$G$2:$G$2906,'user stories'!$H$2:$H$2906,$A220,'user stories'!$E$2:$E$2907,AB$1,'user stories'!$C$2:$C$2906,"descoped")</f>
        <v>#VALUE!</v>
      </c>
      <c r="AC220" t="e">
        <f>SUMIFS('user stories'!$G$2:$G$2906,'user stories'!$H$2:$H$2906,$A220,'user stories'!$E$2:$E$2907,AC$1,'user stories'!$C$2:$C$2906,"descoped")</f>
        <v>#VALUE!</v>
      </c>
      <c r="AD220" t="e">
        <f>SUMIFS('user stories'!$G$2:$G$2906,'user stories'!$H$2:$H$2906,$A220,'user stories'!$E$2:$E$2907,AD$1,'user stories'!$C$2:$C$2906,"descoped")</f>
        <v>#VALUE!</v>
      </c>
      <c r="AE220" t="e">
        <f>SUMIFS('user stories'!$G$2:$G$2906,'user stories'!$H$2:$H$2906,$A220,'user stories'!$E$2:$E$2907,AE$1,'user stories'!$C$2:$C$2906,"descoped")</f>
        <v>#VALUE!</v>
      </c>
      <c r="AF220" t="e">
        <f>SUMIFS('user stories'!$G$2:$G$2906,'user stories'!$H$2:$H$2906,$A220,'user stories'!$E$2:$E$2907,AF$1,'user stories'!$C$2:$C$2906,"descoped")</f>
        <v>#VALUE!</v>
      </c>
      <c r="AG220" t="e">
        <f>SUMIFS('user stories'!$G$2:$G$2906,'user stories'!$H$2:$H$2906,$A220,'user stories'!$E$2:$E$2907,AG$1,'user stories'!$C$2:$C$2906,"descoped")</f>
        <v>#VALUE!</v>
      </c>
      <c r="AH220" t="e">
        <f>SUMIFS('user stories'!$G$2:$G$2906,'user stories'!$H$2:$H$2906,$A220,'user stories'!$E$2:$E$2907,AH$1,'user stories'!$C$2:$C$2906,"descoped")</f>
        <v>#VALUE!</v>
      </c>
      <c r="AI220" t="e">
        <f>SUMIFS('user stories'!$G$2:$G$2906,'user stories'!$H$2:$H$2906,$A220,'user stories'!$E$2:$E$2907,AI$1,'user stories'!$C$2:$C$2906,"descoped")</f>
        <v>#VALUE!</v>
      </c>
      <c r="AJ220" t="e">
        <f>SUMIFS('user stories'!$G$2:$G$2906,'user stories'!$H$2:$H$2906,$A220,'user stories'!$E$2:$E$2907,AJ$1,'user stories'!$C$2:$C$2906,"descoped")</f>
        <v>#VALUE!</v>
      </c>
      <c r="AK220" t="e">
        <f>SUMIFS('user stories'!$G$2:$G$2906,'user stories'!$H$2:$H$2906,$A220,'user stories'!$E$2:$E$2907,AK$1,'user stories'!$C$2:$C$2906,"descoped")</f>
        <v>#VALUE!</v>
      </c>
      <c r="AL220" t="e">
        <f>SUMIFS('user stories'!$G$2:$G$2906,'user stories'!$H$2:$H$2906,$A220,'user stories'!$E$2:$E$2907,AL$1,'user stories'!$C$2:$C$2906,"descoped")</f>
        <v>#VALUE!</v>
      </c>
      <c r="AM220" t="e">
        <f>SUMIFS('user stories'!$G$2:$G$2906,'user stories'!$H$2:$H$2906,$A220,'user stories'!$E$2:$E$2907,AM$1,'user stories'!$C$2:$C$2906,"descoped")</f>
        <v>#VALUE!</v>
      </c>
      <c r="AN220" t="e">
        <f>SUMIFS('user stories'!$G$2:$G$2906,'user stories'!$H$2:$H$2906,$A220,'user stories'!$E$2:$E$2907,AN$1,'user stories'!$C$2:$C$2906,"descoped")</f>
        <v>#VALUE!</v>
      </c>
      <c r="AO220" t="e">
        <f>SUMIFS('user stories'!$G$2:$G$2906,'user stories'!$H$2:$H$2906,$A220,'user stories'!$E$2:$E$2907,AO$1,'user stories'!$C$2:$C$2906,"descoped")</f>
        <v>#VALUE!</v>
      </c>
      <c r="AP220" t="e">
        <f>SUMIFS('user stories'!$G$2:$G$2906,'user stories'!$H$2:$H$2906,$A220,'user stories'!$E$2:$E$2907,AP$1,'user stories'!$C$2:$C$2906,"descoped")</f>
        <v>#VALUE!</v>
      </c>
      <c r="AQ220" t="e">
        <f>SUMIFS('user stories'!$G$2:$G$2906,'user stories'!$H$2:$H$2906,$A220,'user stories'!$E$2:$E$2907,AQ$1,'user stories'!$C$2:$C$2906,"descoped")</f>
        <v>#VALUE!</v>
      </c>
      <c r="AR220" t="e">
        <f>SUMIFS('user stories'!$G$2:$G$2906,'user stories'!$H$2:$H$2906,$A220,'user stories'!$E$2:$E$2907,AR$1,'user stories'!$C$2:$C$2906,"descoped")</f>
        <v>#VALUE!</v>
      </c>
      <c r="AS220" t="e">
        <f>SUMIFS('user stories'!$G$2:$G$2906,'user stories'!$H$2:$H$2906,$A220,'user stories'!$E$2:$E$2907,AS$1,'user stories'!$C$2:$C$2906,"descoped")</f>
        <v>#VALUE!</v>
      </c>
      <c r="AT220" t="e">
        <f>SUMIFS('user stories'!$G$2:$G$2906,'user stories'!$H$2:$H$2906,$A220,'user stories'!$E$2:$E$2907,AT$1,'user stories'!$C$2:$C$2906,"descoped")</f>
        <v>#VALUE!</v>
      </c>
      <c r="AU220" t="e">
        <f>SUMIFS('user stories'!$G$2:$G$2906,'user stories'!$H$2:$H$2906,$A220,'user stories'!$E$2:$E$2907,AU$1,'user stories'!$C$2:$C$2906,"descoped")</f>
        <v>#VALUE!</v>
      </c>
      <c r="AV220" t="e">
        <f>SUMIFS('user stories'!$G$2:$G$2906,'user stories'!$H$2:$H$2906,$A220,'user stories'!$E$2:$E$2907,AV$1,'user stories'!$C$2:$C$2906,"descoped")</f>
        <v>#VALUE!</v>
      </c>
      <c r="AW220" t="e">
        <f>SUMIFS('user stories'!$G$2:$G$2906,'user stories'!$H$2:$H$2906,$A220,'user stories'!$E$2:$E$2907,AW$1,'user stories'!$C$2:$C$2906,"descoped")</f>
        <v>#VALUE!</v>
      </c>
      <c r="AX220" t="e">
        <f>SUMIFS('user stories'!$G$2:$G$2906,'user stories'!$H$2:$H$2906,$A220,'user stories'!$E$2:$E$2907,AX$1,'user stories'!$C$2:$C$2906,"descoped")</f>
        <v>#VALUE!</v>
      </c>
      <c r="AY220" t="e">
        <f>SUMIFS('user stories'!$G$2:$G$2906,'user stories'!$H$2:$H$2906,$A220,'user stories'!$E$2:$E$2907,AY$1,'user stories'!$C$2:$C$2906,"descoped")</f>
        <v>#VALUE!</v>
      </c>
      <c r="AZ220" t="e">
        <f>SUMIFS('user stories'!$G$2:$G$2906,'user stories'!$H$2:$H$2906,$A220,'user stories'!$E$2:$E$2907,AZ$1,'user stories'!$C$2:$C$2906,"descoped")</f>
        <v>#VALUE!</v>
      </c>
      <c r="BA220" t="e">
        <f>SUMIFS('user stories'!$G$2:$G$2906,'user stories'!$H$2:$H$2906,$A220,'user stories'!$E$2:$E$2907,BA$1,'user stories'!$C$2:$C$2906,"descoped")</f>
        <v>#VALUE!</v>
      </c>
      <c r="BB220" t="e">
        <f>SUMIFS('user stories'!$G$2:$G$2906,'user stories'!$H$2:$H$2906,$A220,'user stories'!$E$2:$E$2907,BB$1,'user stories'!$C$2:$C$2906,"descoped")</f>
        <v>#VALUE!</v>
      </c>
      <c r="BC220" t="e">
        <f>SUMIFS('user stories'!$G$2:$G$2906,'user stories'!$H$2:$H$2906,$A220,'user stories'!$E$2:$E$2907,BC$1,'user stories'!$C$2:$C$2906,"descoped")</f>
        <v>#VALUE!</v>
      </c>
      <c r="BD220" s="3" t="e">
        <f t="shared" si="4"/>
        <v>#VALUE!</v>
      </c>
    </row>
    <row r="221" spans="1:56">
      <c r="A221" t="s">
        <v>99</v>
      </c>
      <c r="F221" t="e">
        <f>SUMIFS('user stories'!$G$2:$G$2906,'user stories'!$H$2:$H$2906,$A221,'user stories'!$E$2:$E$2907,F$1,'user stories'!$C$2:$C$2906,"descoped")</f>
        <v>#VALUE!</v>
      </c>
      <c r="G221" t="e">
        <f>SUMIFS('user stories'!$G$2:$G$2906,'user stories'!$H$2:$H$2906,$A221,'user stories'!$E$2:$E$2907,G$1,'user stories'!$C$2:$C$2906,"descoped")</f>
        <v>#VALUE!</v>
      </c>
      <c r="H221" t="e">
        <f>SUMIFS('user stories'!$G$2:$G$2906,'user stories'!$H$2:$H$2906,$A221,'user stories'!$E$2:$E$2907,H$1,'user stories'!$C$2:$C$2906,"descoped")</f>
        <v>#VALUE!</v>
      </c>
      <c r="I221" t="e">
        <f>SUMIFS('user stories'!$G$2:$G$2906,'user stories'!$H$2:$H$2906,$A221,'user stories'!$E$2:$E$2907,I$1,'user stories'!$C$2:$C$2906,"descoped")</f>
        <v>#VALUE!</v>
      </c>
      <c r="J221" t="e">
        <f>SUMIFS('user stories'!$G$2:$G$2906,'user stories'!$H$2:$H$2906,$A221,'user stories'!$E$2:$E$2907,J$1,'user stories'!$C$2:$C$2906,"descoped")</f>
        <v>#VALUE!</v>
      </c>
      <c r="K221" t="e">
        <f>SUMIFS('user stories'!$G$2:$G$2906,'user stories'!$H$2:$H$2906,$A221,'user stories'!$E$2:$E$2907,K$1,'user stories'!$C$2:$C$2906,"descoped")</f>
        <v>#VALUE!</v>
      </c>
      <c r="L221" t="e">
        <f>SUMIFS('user stories'!$G$2:$G$2906,'user stories'!$H$2:$H$2906,$A221,'user stories'!$E$2:$E$2907,L$1,'user stories'!$C$2:$C$2906,"descoped")</f>
        <v>#VALUE!</v>
      </c>
      <c r="M221" t="e">
        <f>SUMIFS('user stories'!$G$2:$G$2906,'user stories'!$H$2:$H$2906,$A221,'user stories'!$E$2:$E$2907,M$1,'user stories'!$C$2:$C$2906,"descoped")</f>
        <v>#VALUE!</v>
      </c>
      <c r="N221" t="e">
        <f>SUMIFS('user stories'!$G$2:$G$2906,'user stories'!$H$2:$H$2906,$A221,'user stories'!$E$2:$E$2907,N$1,'user stories'!$C$2:$C$2906,"descoped")</f>
        <v>#VALUE!</v>
      </c>
      <c r="O221" t="e">
        <f>SUMIFS('user stories'!$G$2:$G$2906,'user stories'!$H$2:$H$2906,$A221,'user stories'!$E$2:$E$2907,O$1,'user stories'!$C$2:$C$2906,"descoped")</f>
        <v>#VALUE!</v>
      </c>
      <c r="P221" t="e">
        <f>SUMIFS('user stories'!$G$2:$G$2906,'user stories'!$H$2:$H$2906,$A221,'user stories'!$E$2:$E$2907,P$1,'user stories'!$C$2:$C$2906,"descoped")</f>
        <v>#VALUE!</v>
      </c>
      <c r="Q221" t="e">
        <f>SUMIFS('user stories'!$G$2:$G$2906,'user stories'!$H$2:$H$2906,$A221,'user stories'!$E$2:$E$2907,Q$1,'user stories'!$C$2:$C$2906,"descoped")</f>
        <v>#VALUE!</v>
      </c>
      <c r="R221" t="e">
        <f>SUMIFS('user stories'!$G$2:$G$2906,'user stories'!$H$2:$H$2906,$A221,'user stories'!$E$2:$E$2907,R$1,'user stories'!$C$2:$C$2906,"descoped")</f>
        <v>#VALUE!</v>
      </c>
      <c r="S221" t="e">
        <f>SUMIFS('user stories'!$G$2:$G$2906,'user stories'!$H$2:$H$2906,$A221,'user stories'!$E$2:$E$2907,S$1,'user stories'!$C$2:$C$2906,"descoped")</f>
        <v>#VALUE!</v>
      </c>
      <c r="T221" t="e">
        <f>SUMIFS('user stories'!$G$2:$G$2906,'user stories'!$H$2:$H$2906,$A221,'user stories'!$E$2:$E$2907,T$1,'user stories'!$C$2:$C$2906,"descoped")</f>
        <v>#VALUE!</v>
      </c>
      <c r="U221" t="e">
        <f>SUMIFS('user stories'!$G$2:$G$2906,'user stories'!$H$2:$H$2906,$A221,'user stories'!$E$2:$E$2907,U$1,'user stories'!$C$2:$C$2906,"descoped")</f>
        <v>#VALUE!</v>
      </c>
      <c r="V221" t="e">
        <f>SUMIFS('user stories'!$G$2:$G$2906,'user stories'!$H$2:$H$2906,$A221,'user stories'!$E$2:$E$2907,V$1,'user stories'!$C$2:$C$2906,"descoped")</f>
        <v>#VALUE!</v>
      </c>
      <c r="W221" t="e">
        <f>SUMIFS('user stories'!$G$2:$G$2906,'user stories'!$H$2:$H$2906,$A221,'user stories'!$E$2:$E$2907,W$1,'user stories'!$C$2:$C$2906,"descoped")</f>
        <v>#VALUE!</v>
      </c>
      <c r="X221" t="e">
        <f>SUMIFS('user stories'!$G$2:$G$2906,'user stories'!$H$2:$H$2906,$A221,'user stories'!$E$2:$E$2907,X$1,'user stories'!$C$2:$C$2906,"descoped")</f>
        <v>#VALUE!</v>
      </c>
      <c r="Y221" t="e">
        <f>SUMIFS('user stories'!$G$2:$G$2906,'user stories'!$H$2:$H$2906,$A221,'user stories'!$E$2:$E$2907,Y$1,'user stories'!$C$2:$C$2906,"descoped")</f>
        <v>#VALUE!</v>
      </c>
      <c r="Z221" t="e">
        <f>SUMIFS('user stories'!$G$2:$G$2906,'user stories'!$H$2:$H$2906,$A221,'user stories'!$E$2:$E$2907,Z$1,'user stories'!$C$2:$C$2906,"descoped")</f>
        <v>#VALUE!</v>
      </c>
      <c r="AA221" t="e">
        <f>SUMIFS('user stories'!$G$2:$G$2906,'user stories'!$H$2:$H$2906,$A221,'user stories'!$E$2:$E$2907,AA$1,'user stories'!$C$2:$C$2906,"descoped")</f>
        <v>#VALUE!</v>
      </c>
      <c r="AB221" t="e">
        <f>SUMIFS('user stories'!$G$2:$G$2906,'user stories'!$H$2:$H$2906,$A221,'user stories'!$E$2:$E$2907,AB$1,'user stories'!$C$2:$C$2906,"descoped")</f>
        <v>#VALUE!</v>
      </c>
      <c r="AC221" t="e">
        <f>SUMIFS('user stories'!$G$2:$G$2906,'user stories'!$H$2:$H$2906,$A221,'user stories'!$E$2:$E$2907,AC$1,'user stories'!$C$2:$C$2906,"descoped")</f>
        <v>#VALUE!</v>
      </c>
      <c r="AD221" t="e">
        <f>SUMIFS('user stories'!$G$2:$G$2906,'user stories'!$H$2:$H$2906,$A221,'user stories'!$E$2:$E$2907,AD$1,'user stories'!$C$2:$C$2906,"descoped")</f>
        <v>#VALUE!</v>
      </c>
      <c r="AE221" t="e">
        <f>SUMIFS('user stories'!$G$2:$G$2906,'user stories'!$H$2:$H$2906,$A221,'user stories'!$E$2:$E$2907,AE$1,'user stories'!$C$2:$C$2906,"descoped")</f>
        <v>#VALUE!</v>
      </c>
      <c r="AF221" t="e">
        <f>SUMIFS('user stories'!$G$2:$G$2906,'user stories'!$H$2:$H$2906,$A221,'user stories'!$E$2:$E$2907,AF$1,'user stories'!$C$2:$C$2906,"descoped")</f>
        <v>#VALUE!</v>
      </c>
      <c r="AG221" t="e">
        <f>SUMIFS('user stories'!$G$2:$G$2906,'user stories'!$H$2:$H$2906,$A221,'user stories'!$E$2:$E$2907,AG$1,'user stories'!$C$2:$C$2906,"descoped")</f>
        <v>#VALUE!</v>
      </c>
      <c r="AH221" t="e">
        <f>SUMIFS('user stories'!$G$2:$G$2906,'user stories'!$H$2:$H$2906,$A221,'user stories'!$E$2:$E$2907,AH$1,'user stories'!$C$2:$C$2906,"descoped")</f>
        <v>#VALUE!</v>
      </c>
      <c r="AI221" t="e">
        <f>SUMIFS('user stories'!$G$2:$G$2906,'user stories'!$H$2:$H$2906,$A221,'user stories'!$E$2:$E$2907,AI$1,'user stories'!$C$2:$C$2906,"descoped")</f>
        <v>#VALUE!</v>
      </c>
      <c r="AJ221" t="e">
        <f>SUMIFS('user stories'!$G$2:$G$2906,'user stories'!$H$2:$H$2906,$A221,'user stories'!$E$2:$E$2907,AJ$1,'user stories'!$C$2:$C$2906,"descoped")</f>
        <v>#VALUE!</v>
      </c>
      <c r="AK221" t="e">
        <f>SUMIFS('user stories'!$G$2:$G$2906,'user stories'!$H$2:$H$2906,$A221,'user stories'!$E$2:$E$2907,AK$1,'user stories'!$C$2:$C$2906,"descoped")</f>
        <v>#VALUE!</v>
      </c>
      <c r="AL221" t="e">
        <f>SUMIFS('user stories'!$G$2:$G$2906,'user stories'!$H$2:$H$2906,$A221,'user stories'!$E$2:$E$2907,AL$1,'user stories'!$C$2:$C$2906,"descoped")</f>
        <v>#VALUE!</v>
      </c>
      <c r="AM221" t="e">
        <f>SUMIFS('user stories'!$G$2:$G$2906,'user stories'!$H$2:$H$2906,$A221,'user stories'!$E$2:$E$2907,AM$1,'user stories'!$C$2:$C$2906,"descoped")</f>
        <v>#VALUE!</v>
      </c>
      <c r="AN221" t="e">
        <f>SUMIFS('user stories'!$G$2:$G$2906,'user stories'!$H$2:$H$2906,$A221,'user stories'!$E$2:$E$2907,AN$1,'user stories'!$C$2:$C$2906,"descoped")</f>
        <v>#VALUE!</v>
      </c>
      <c r="AO221" t="e">
        <f>SUMIFS('user stories'!$G$2:$G$2906,'user stories'!$H$2:$H$2906,$A221,'user stories'!$E$2:$E$2907,AO$1,'user stories'!$C$2:$C$2906,"descoped")</f>
        <v>#VALUE!</v>
      </c>
      <c r="AP221" t="e">
        <f>SUMIFS('user stories'!$G$2:$G$2906,'user stories'!$H$2:$H$2906,$A221,'user stories'!$E$2:$E$2907,AP$1,'user stories'!$C$2:$C$2906,"descoped")</f>
        <v>#VALUE!</v>
      </c>
      <c r="AQ221" t="e">
        <f>SUMIFS('user stories'!$G$2:$G$2906,'user stories'!$H$2:$H$2906,$A221,'user stories'!$E$2:$E$2907,AQ$1,'user stories'!$C$2:$C$2906,"descoped")</f>
        <v>#VALUE!</v>
      </c>
      <c r="AR221" t="e">
        <f>SUMIFS('user stories'!$G$2:$G$2906,'user stories'!$H$2:$H$2906,$A221,'user stories'!$E$2:$E$2907,AR$1,'user stories'!$C$2:$C$2906,"descoped")</f>
        <v>#VALUE!</v>
      </c>
      <c r="AS221" t="e">
        <f>SUMIFS('user stories'!$G$2:$G$2906,'user stories'!$H$2:$H$2906,$A221,'user stories'!$E$2:$E$2907,AS$1,'user stories'!$C$2:$C$2906,"descoped")</f>
        <v>#VALUE!</v>
      </c>
      <c r="AT221" t="e">
        <f>SUMIFS('user stories'!$G$2:$G$2906,'user stories'!$H$2:$H$2906,$A221,'user stories'!$E$2:$E$2907,AT$1,'user stories'!$C$2:$C$2906,"descoped")</f>
        <v>#VALUE!</v>
      </c>
      <c r="AU221" t="e">
        <f>SUMIFS('user stories'!$G$2:$G$2906,'user stories'!$H$2:$H$2906,$A221,'user stories'!$E$2:$E$2907,AU$1,'user stories'!$C$2:$C$2906,"descoped")</f>
        <v>#VALUE!</v>
      </c>
      <c r="AV221" t="e">
        <f>SUMIFS('user stories'!$G$2:$G$2906,'user stories'!$H$2:$H$2906,$A221,'user stories'!$E$2:$E$2907,AV$1,'user stories'!$C$2:$C$2906,"descoped")</f>
        <v>#VALUE!</v>
      </c>
      <c r="AW221" t="e">
        <f>SUMIFS('user stories'!$G$2:$G$2906,'user stories'!$H$2:$H$2906,$A221,'user stories'!$E$2:$E$2907,AW$1,'user stories'!$C$2:$C$2906,"descoped")</f>
        <v>#VALUE!</v>
      </c>
      <c r="AX221" t="e">
        <f>SUMIFS('user stories'!$G$2:$G$2906,'user stories'!$H$2:$H$2906,$A221,'user stories'!$E$2:$E$2907,AX$1,'user stories'!$C$2:$C$2906,"descoped")</f>
        <v>#VALUE!</v>
      </c>
      <c r="AY221" t="e">
        <f>SUMIFS('user stories'!$G$2:$G$2906,'user stories'!$H$2:$H$2906,$A221,'user stories'!$E$2:$E$2907,AY$1,'user stories'!$C$2:$C$2906,"descoped")</f>
        <v>#VALUE!</v>
      </c>
      <c r="AZ221" t="e">
        <f>SUMIFS('user stories'!$G$2:$G$2906,'user stories'!$H$2:$H$2906,$A221,'user stories'!$E$2:$E$2907,AZ$1,'user stories'!$C$2:$C$2906,"descoped")</f>
        <v>#VALUE!</v>
      </c>
      <c r="BA221" t="e">
        <f>SUMIFS('user stories'!$G$2:$G$2906,'user stories'!$H$2:$H$2906,$A221,'user stories'!$E$2:$E$2907,BA$1,'user stories'!$C$2:$C$2906,"descoped")</f>
        <v>#VALUE!</v>
      </c>
      <c r="BB221" t="e">
        <f>SUMIFS('user stories'!$G$2:$G$2906,'user stories'!$H$2:$H$2906,$A221,'user stories'!$E$2:$E$2907,BB$1,'user stories'!$C$2:$C$2906,"descoped")</f>
        <v>#VALUE!</v>
      </c>
      <c r="BC221" t="e">
        <f>SUMIFS('user stories'!$G$2:$G$2906,'user stories'!$H$2:$H$2906,$A221,'user stories'!$E$2:$E$2907,BC$1,'user stories'!$C$2:$C$2906,"descoped")</f>
        <v>#VALUE!</v>
      </c>
      <c r="BD221" s="3" t="e">
        <f t="shared" si="4"/>
        <v>#VALUE!</v>
      </c>
    </row>
    <row r="222" spans="1:56">
      <c r="A222" t="s">
        <v>22</v>
      </c>
      <c r="F222" t="e">
        <f>SUMIFS('user stories'!$G$2:$G$2906,'user stories'!$H$2:$H$2906,$A222,'user stories'!$E$2:$E$2907,F$1,'user stories'!$C$2:$C$2906,"descoped")</f>
        <v>#VALUE!</v>
      </c>
      <c r="G222" t="e">
        <f>SUMIFS('user stories'!$G$2:$G$2906,'user stories'!$H$2:$H$2906,$A222,'user stories'!$E$2:$E$2907,G$1,'user stories'!$C$2:$C$2906,"descoped")</f>
        <v>#VALUE!</v>
      </c>
      <c r="H222" t="e">
        <f>SUMIFS('user stories'!$G$2:$G$2906,'user stories'!$H$2:$H$2906,$A222,'user stories'!$E$2:$E$2907,H$1,'user stories'!$C$2:$C$2906,"descoped")</f>
        <v>#VALUE!</v>
      </c>
      <c r="I222" t="e">
        <f>SUMIFS('user stories'!$G$2:$G$2906,'user stories'!$H$2:$H$2906,$A222,'user stories'!$E$2:$E$2907,I$1,'user stories'!$C$2:$C$2906,"descoped")</f>
        <v>#VALUE!</v>
      </c>
      <c r="J222" t="e">
        <f>SUMIFS('user stories'!$G$2:$G$2906,'user stories'!$H$2:$H$2906,$A222,'user stories'!$E$2:$E$2907,J$1,'user stories'!$C$2:$C$2906,"descoped")</f>
        <v>#VALUE!</v>
      </c>
      <c r="K222" t="e">
        <f>SUMIFS('user stories'!$G$2:$G$2906,'user stories'!$H$2:$H$2906,$A222,'user stories'!$E$2:$E$2907,K$1,'user stories'!$C$2:$C$2906,"descoped")</f>
        <v>#VALUE!</v>
      </c>
      <c r="L222" t="e">
        <f>SUMIFS('user stories'!$G$2:$G$2906,'user stories'!$H$2:$H$2906,$A222,'user stories'!$E$2:$E$2907,L$1,'user stories'!$C$2:$C$2906,"descoped")</f>
        <v>#VALUE!</v>
      </c>
      <c r="M222" t="e">
        <f>SUMIFS('user stories'!$G$2:$G$2906,'user stories'!$H$2:$H$2906,$A222,'user stories'!$E$2:$E$2907,M$1,'user stories'!$C$2:$C$2906,"descoped")</f>
        <v>#VALUE!</v>
      </c>
      <c r="N222" t="e">
        <f>SUMIFS('user stories'!$G$2:$G$2906,'user stories'!$H$2:$H$2906,$A222,'user stories'!$E$2:$E$2907,N$1,'user stories'!$C$2:$C$2906,"descoped")</f>
        <v>#VALUE!</v>
      </c>
      <c r="O222" t="e">
        <f>SUMIFS('user stories'!$G$2:$G$2906,'user stories'!$H$2:$H$2906,$A222,'user stories'!$E$2:$E$2907,O$1,'user stories'!$C$2:$C$2906,"descoped")</f>
        <v>#VALUE!</v>
      </c>
      <c r="P222" t="e">
        <f>SUMIFS('user stories'!$G$2:$G$2906,'user stories'!$H$2:$H$2906,$A222,'user stories'!$E$2:$E$2907,P$1,'user stories'!$C$2:$C$2906,"descoped")</f>
        <v>#VALUE!</v>
      </c>
      <c r="Q222" t="e">
        <f>SUMIFS('user stories'!$G$2:$G$2906,'user stories'!$H$2:$H$2906,$A222,'user stories'!$E$2:$E$2907,Q$1,'user stories'!$C$2:$C$2906,"descoped")</f>
        <v>#VALUE!</v>
      </c>
      <c r="R222" t="e">
        <f>SUMIFS('user stories'!$G$2:$G$2906,'user stories'!$H$2:$H$2906,$A222,'user stories'!$E$2:$E$2907,R$1,'user stories'!$C$2:$C$2906,"descoped")</f>
        <v>#VALUE!</v>
      </c>
      <c r="S222" t="e">
        <f>SUMIFS('user stories'!$G$2:$G$2906,'user stories'!$H$2:$H$2906,$A222,'user stories'!$E$2:$E$2907,S$1,'user stories'!$C$2:$C$2906,"descoped")</f>
        <v>#VALUE!</v>
      </c>
      <c r="T222" t="e">
        <f>SUMIFS('user stories'!$G$2:$G$2906,'user stories'!$H$2:$H$2906,$A222,'user stories'!$E$2:$E$2907,T$1,'user stories'!$C$2:$C$2906,"descoped")</f>
        <v>#VALUE!</v>
      </c>
      <c r="U222" t="e">
        <f>SUMIFS('user stories'!$G$2:$G$2906,'user stories'!$H$2:$H$2906,$A222,'user stories'!$E$2:$E$2907,U$1,'user stories'!$C$2:$C$2906,"descoped")</f>
        <v>#VALUE!</v>
      </c>
      <c r="V222" t="e">
        <f>SUMIFS('user stories'!$G$2:$G$2906,'user stories'!$H$2:$H$2906,$A222,'user stories'!$E$2:$E$2907,V$1,'user stories'!$C$2:$C$2906,"descoped")</f>
        <v>#VALUE!</v>
      </c>
      <c r="W222" t="e">
        <f>SUMIFS('user stories'!$G$2:$G$2906,'user stories'!$H$2:$H$2906,$A222,'user stories'!$E$2:$E$2907,W$1,'user stories'!$C$2:$C$2906,"descoped")</f>
        <v>#VALUE!</v>
      </c>
      <c r="X222" t="e">
        <f>SUMIFS('user stories'!$G$2:$G$2906,'user stories'!$H$2:$H$2906,$A222,'user stories'!$E$2:$E$2907,X$1,'user stories'!$C$2:$C$2906,"descoped")</f>
        <v>#VALUE!</v>
      </c>
      <c r="Y222" t="e">
        <f>SUMIFS('user stories'!$G$2:$G$2906,'user stories'!$H$2:$H$2906,$A222,'user stories'!$E$2:$E$2907,Y$1,'user stories'!$C$2:$C$2906,"descoped")</f>
        <v>#VALUE!</v>
      </c>
      <c r="Z222" t="e">
        <f>SUMIFS('user stories'!$G$2:$G$2906,'user stories'!$H$2:$H$2906,$A222,'user stories'!$E$2:$E$2907,Z$1,'user stories'!$C$2:$C$2906,"descoped")</f>
        <v>#VALUE!</v>
      </c>
      <c r="AA222" t="e">
        <f>SUMIFS('user stories'!$G$2:$G$2906,'user stories'!$H$2:$H$2906,$A222,'user stories'!$E$2:$E$2907,AA$1,'user stories'!$C$2:$C$2906,"descoped")</f>
        <v>#VALUE!</v>
      </c>
      <c r="AB222" t="e">
        <f>SUMIFS('user stories'!$G$2:$G$2906,'user stories'!$H$2:$H$2906,$A222,'user stories'!$E$2:$E$2907,AB$1,'user stories'!$C$2:$C$2906,"descoped")</f>
        <v>#VALUE!</v>
      </c>
      <c r="AC222" t="e">
        <f>SUMIFS('user stories'!$G$2:$G$2906,'user stories'!$H$2:$H$2906,$A222,'user stories'!$E$2:$E$2907,AC$1,'user stories'!$C$2:$C$2906,"descoped")</f>
        <v>#VALUE!</v>
      </c>
      <c r="AD222" t="e">
        <f>SUMIFS('user stories'!$G$2:$G$2906,'user stories'!$H$2:$H$2906,$A222,'user stories'!$E$2:$E$2907,AD$1,'user stories'!$C$2:$C$2906,"descoped")</f>
        <v>#VALUE!</v>
      </c>
      <c r="AE222" t="e">
        <f>SUMIFS('user stories'!$G$2:$G$2906,'user stories'!$H$2:$H$2906,$A222,'user stories'!$E$2:$E$2907,AE$1,'user stories'!$C$2:$C$2906,"descoped")</f>
        <v>#VALUE!</v>
      </c>
      <c r="AF222" t="e">
        <f>SUMIFS('user stories'!$G$2:$G$2906,'user stories'!$H$2:$H$2906,$A222,'user stories'!$E$2:$E$2907,AF$1,'user stories'!$C$2:$C$2906,"descoped")</f>
        <v>#VALUE!</v>
      </c>
      <c r="AG222" t="e">
        <f>SUMIFS('user stories'!$G$2:$G$2906,'user stories'!$H$2:$H$2906,$A222,'user stories'!$E$2:$E$2907,AG$1,'user stories'!$C$2:$C$2906,"descoped")</f>
        <v>#VALUE!</v>
      </c>
      <c r="AH222" t="e">
        <f>SUMIFS('user stories'!$G$2:$G$2906,'user stories'!$H$2:$H$2906,$A222,'user stories'!$E$2:$E$2907,AH$1,'user stories'!$C$2:$C$2906,"descoped")</f>
        <v>#VALUE!</v>
      </c>
      <c r="AI222" t="e">
        <f>SUMIFS('user stories'!$G$2:$G$2906,'user stories'!$H$2:$H$2906,$A222,'user stories'!$E$2:$E$2907,AI$1,'user stories'!$C$2:$C$2906,"descoped")</f>
        <v>#VALUE!</v>
      </c>
      <c r="AJ222" t="e">
        <f>SUMIFS('user stories'!$G$2:$G$2906,'user stories'!$H$2:$H$2906,$A222,'user stories'!$E$2:$E$2907,AJ$1,'user stories'!$C$2:$C$2906,"descoped")</f>
        <v>#VALUE!</v>
      </c>
      <c r="AK222" t="e">
        <f>SUMIFS('user stories'!$G$2:$G$2906,'user stories'!$H$2:$H$2906,$A222,'user stories'!$E$2:$E$2907,AK$1,'user stories'!$C$2:$C$2906,"descoped")</f>
        <v>#VALUE!</v>
      </c>
      <c r="AL222" t="e">
        <f>SUMIFS('user stories'!$G$2:$G$2906,'user stories'!$H$2:$H$2906,$A222,'user stories'!$E$2:$E$2907,AL$1,'user stories'!$C$2:$C$2906,"descoped")</f>
        <v>#VALUE!</v>
      </c>
      <c r="AM222" t="e">
        <f>SUMIFS('user stories'!$G$2:$G$2906,'user stories'!$H$2:$H$2906,$A222,'user stories'!$E$2:$E$2907,AM$1,'user stories'!$C$2:$C$2906,"descoped")</f>
        <v>#VALUE!</v>
      </c>
      <c r="AN222" t="e">
        <f>SUMIFS('user stories'!$G$2:$G$2906,'user stories'!$H$2:$H$2906,$A222,'user stories'!$E$2:$E$2907,AN$1,'user stories'!$C$2:$C$2906,"descoped")</f>
        <v>#VALUE!</v>
      </c>
      <c r="AO222" t="e">
        <f>SUMIFS('user stories'!$G$2:$G$2906,'user stories'!$H$2:$H$2906,$A222,'user stories'!$E$2:$E$2907,AO$1,'user stories'!$C$2:$C$2906,"descoped")</f>
        <v>#VALUE!</v>
      </c>
      <c r="AP222" t="e">
        <f>SUMIFS('user stories'!$G$2:$G$2906,'user stories'!$H$2:$H$2906,$A222,'user stories'!$E$2:$E$2907,AP$1,'user stories'!$C$2:$C$2906,"descoped")</f>
        <v>#VALUE!</v>
      </c>
      <c r="AQ222" t="e">
        <f>SUMIFS('user stories'!$G$2:$G$2906,'user stories'!$H$2:$H$2906,$A222,'user stories'!$E$2:$E$2907,AQ$1,'user stories'!$C$2:$C$2906,"descoped")</f>
        <v>#VALUE!</v>
      </c>
      <c r="AR222" t="e">
        <f>SUMIFS('user stories'!$G$2:$G$2906,'user stories'!$H$2:$H$2906,$A222,'user stories'!$E$2:$E$2907,AR$1,'user stories'!$C$2:$C$2906,"descoped")</f>
        <v>#VALUE!</v>
      </c>
      <c r="AS222" t="e">
        <f>SUMIFS('user stories'!$G$2:$G$2906,'user stories'!$H$2:$H$2906,$A222,'user stories'!$E$2:$E$2907,AS$1,'user stories'!$C$2:$C$2906,"descoped")</f>
        <v>#VALUE!</v>
      </c>
      <c r="AT222" t="e">
        <f>SUMIFS('user stories'!$G$2:$G$2906,'user stories'!$H$2:$H$2906,$A222,'user stories'!$E$2:$E$2907,AT$1,'user stories'!$C$2:$C$2906,"descoped")</f>
        <v>#VALUE!</v>
      </c>
      <c r="AU222" t="e">
        <f>SUMIFS('user stories'!$G$2:$G$2906,'user stories'!$H$2:$H$2906,$A222,'user stories'!$E$2:$E$2907,AU$1,'user stories'!$C$2:$C$2906,"descoped")</f>
        <v>#VALUE!</v>
      </c>
      <c r="AV222" t="e">
        <f>SUMIFS('user stories'!$G$2:$G$2906,'user stories'!$H$2:$H$2906,$A222,'user stories'!$E$2:$E$2907,AV$1,'user stories'!$C$2:$C$2906,"descoped")</f>
        <v>#VALUE!</v>
      </c>
      <c r="AW222" t="e">
        <f>SUMIFS('user stories'!$G$2:$G$2906,'user stories'!$H$2:$H$2906,$A222,'user stories'!$E$2:$E$2907,AW$1,'user stories'!$C$2:$C$2906,"descoped")</f>
        <v>#VALUE!</v>
      </c>
      <c r="AX222" t="e">
        <f>SUMIFS('user stories'!$G$2:$G$2906,'user stories'!$H$2:$H$2906,$A222,'user stories'!$E$2:$E$2907,AX$1,'user stories'!$C$2:$C$2906,"descoped")</f>
        <v>#VALUE!</v>
      </c>
      <c r="AY222" t="e">
        <f>SUMIFS('user stories'!$G$2:$G$2906,'user stories'!$H$2:$H$2906,$A222,'user stories'!$E$2:$E$2907,AY$1,'user stories'!$C$2:$C$2906,"descoped")</f>
        <v>#VALUE!</v>
      </c>
      <c r="AZ222" t="e">
        <f>SUMIFS('user stories'!$G$2:$G$2906,'user stories'!$H$2:$H$2906,$A222,'user stories'!$E$2:$E$2907,AZ$1,'user stories'!$C$2:$C$2906,"descoped")</f>
        <v>#VALUE!</v>
      </c>
      <c r="BA222" t="e">
        <f>SUMIFS('user stories'!$G$2:$G$2906,'user stories'!$H$2:$H$2906,$A222,'user stories'!$E$2:$E$2907,BA$1,'user stories'!$C$2:$C$2906,"descoped")</f>
        <v>#VALUE!</v>
      </c>
      <c r="BB222" t="e">
        <f>SUMIFS('user stories'!$G$2:$G$2906,'user stories'!$H$2:$H$2906,$A222,'user stories'!$E$2:$E$2907,BB$1,'user stories'!$C$2:$C$2906,"descoped")</f>
        <v>#VALUE!</v>
      </c>
      <c r="BC222" t="e">
        <f>SUMIFS('user stories'!$G$2:$G$2906,'user stories'!$H$2:$H$2906,$A222,'user stories'!$E$2:$E$2907,BC$1,'user stories'!$C$2:$C$2906,"descoped")</f>
        <v>#VALUE!</v>
      </c>
      <c r="BD222" s="3" t="e">
        <f t="shared" si="4"/>
        <v>#VALUE!</v>
      </c>
    </row>
    <row r="223" spans="1:56">
      <c r="A223" t="s">
        <v>29</v>
      </c>
      <c r="F223" t="e">
        <f>SUMIFS('user stories'!$G$2:$G$2906,'user stories'!$H$2:$H$2906,$A223,'user stories'!$E$2:$E$2907,F$1,'user stories'!$C$2:$C$2906,"descoped")</f>
        <v>#VALUE!</v>
      </c>
      <c r="G223" t="e">
        <f>SUMIFS('user stories'!$G$2:$G$2906,'user stories'!$H$2:$H$2906,$A223,'user stories'!$E$2:$E$2907,G$1,'user stories'!$C$2:$C$2906,"descoped")</f>
        <v>#VALUE!</v>
      </c>
      <c r="H223" t="e">
        <f>SUMIFS('user stories'!$G$2:$G$2906,'user stories'!$H$2:$H$2906,$A223,'user stories'!$E$2:$E$2907,H$1,'user stories'!$C$2:$C$2906,"descoped")</f>
        <v>#VALUE!</v>
      </c>
      <c r="I223" t="e">
        <f>SUMIFS('user stories'!$G$2:$G$2906,'user stories'!$H$2:$H$2906,$A223,'user stories'!$E$2:$E$2907,I$1,'user stories'!$C$2:$C$2906,"descoped")</f>
        <v>#VALUE!</v>
      </c>
      <c r="J223" t="e">
        <f>SUMIFS('user stories'!$G$2:$G$2906,'user stories'!$H$2:$H$2906,$A223,'user stories'!$E$2:$E$2907,J$1,'user stories'!$C$2:$C$2906,"descoped")</f>
        <v>#VALUE!</v>
      </c>
      <c r="K223" t="e">
        <f>SUMIFS('user stories'!$G$2:$G$2906,'user stories'!$H$2:$H$2906,$A223,'user stories'!$E$2:$E$2907,K$1,'user stories'!$C$2:$C$2906,"descoped")</f>
        <v>#VALUE!</v>
      </c>
      <c r="L223" t="e">
        <f>SUMIFS('user stories'!$G$2:$G$2906,'user stories'!$H$2:$H$2906,$A223,'user stories'!$E$2:$E$2907,L$1,'user stories'!$C$2:$C$2906,"descoped")</f>
        <v>#VALUE!</v>
      </c>
      <c r="M223" t="e">
        <f>SUMIFS('user stories'!$G$2:$G$2906,'user stories'!$H$2:$H$2906,$A223,'user stories'!$E$2:$E$2907,M$1,'user stories'!$C$2:$C$2906,"descoped")</f>
        <v>#VALUE!</v>
      </c>
      <c r="N223" t="e">
        <f>SUMIFS('user stories'!$G$2:$G$2906,'user stories'!$H$2:$H$2906,$A223,'user stories'!$E$2:$E$2907,N$1,'user stories'!$C$2:$C$2906,"descoped")</f>
        <v>#VALUE!</v>
      </c>
      <c r="O223" t="e">
        <f>SUMIFS('user stories'!$G$2:$G$2906,'user stories'!$H$2:$H$2906,$A223,'user stories'!$E$2:$E$2907,O$1,'user stories'!$C$2:$C$2906,"descoped")</f>
        <v>#VALUE!</v>
      </c>
      <c r="P223" t="e">
        <f>SUMIFS('user stories'!$G$2:$G$2906,'user stories'!$H$2:$H$2906,$A223,'user stories'!$E$2:$E$2907,P$1,'user stories'!$C$2:$C$2906,"descoped")</f>
        <v>#VALUE!</v>
      </c>
      <c r="Q223" t="e">
        <f>SUMIFS('user stories'!$G$2:$G$2906,'user stories'!$H$2:$H$2906,$A223,'user stories'!$E$2:$E$2907,Q$1,'user stories'!$C$2:$C$2906,"descoped")</f>
        <v>#VALUE!</v>
      </c>
      <c r="R223" t="e">
        <f>SUMIFS('user stories'!$G$2:$G$2906,'user stories'!$H$2:$H$2906,$A223,'user stories'!$E$2:$E$2907,R$1,'user stories'!$C$2:$C$2906,"descoped")</f>
        <v>#VALUE!</v>
      </c>
      <c r="S223" t="e">
        <f>SUMIFS('user stories'!$G$2:$G$2906,'user stories'!$H$2:$H$2906,$A223,'user stories'!$E$2:$E$2907,S$1,'user stories'!$C$2:$C$2906,"descoped")</f>
        <v>#VALUE!</v>
      </c>
      <c r="T223" t="e">
        <f>SUMIFS('user stories'!$G$2:$G$2906,'user stories'!$H$2:$H$2906,$A223,'user stories'!$E$2:$E$2907,T$1,'user stories'!$C$2:$C$2906,"descoped")</f>
        <v>#VALUE!</v>
      </c>
      <c r="U223" t="e">
        <f>SUMIFS('user stories'!$G$2:$G$2906,'user stories'!$H$2:$H$2906,$A223,'user stories'!$E$2:$E$2907,U$1,'user stories'!$C$2:$C$2906,"descoped")</f>
        <v>#VALUE!</v>
      </c>
      <c r="V223" t="e">
        <f>SUMIFS('user stories'!$G$2:$G$2906,'user stories'!$H$2:$H$2906,$A223,'user stories'!$E$2:$E$2907,V$1,'user stories'!$C$2:$C$2906,"descoped")</f>
        <v>#VALUE!</v>
      </c>
      <c r="W223" t="e">
        <f>SUMIFS('user stories'!$G$2:$G$2906,'user stories'!$H$2:$H$2906,$A223,'user stories'!$E$2:$E$2907,W$1,'user stories'!$C$2:$C$2906,"descoped")</f>
        <v>#VALUE!</v>
      </c>
      <c r="X223" t="e">
        <f>SUMIFS('user stories'!$G$2:$G$2906,'user stories'!$H$2:$H$2906,$A223,'user stories'!$E$2:$E$2907,X$1,'user stories'!$C$2:$C$2906,"descoped")</f>
        <v>#VALUE!</v>
      </c>
      <c r="Y223" t="e">
        <f>SUMIFS('user stories'!$G$2:$G$2906,'user stories'!$H$2:$H$2906,$A223,'user stories'!$E$2:$E$2907,Y$1,'user stories'!$C$2:$C$2906,"descoped")</f>
        <v>#VALUE!</v>
      </c>
      <c r="Z223" t="e">
        <f>SUMIFS('user stories'!$G$2:$G$2906,'user stories'!$H$2:$H$2906,$A223,'user stories'!$E$2:$E$2907,Z$1,'user stories'!$C$2:$C$2906,"descoped")</f>
        <v>#VALUE!</v>
      </c>
      <c r="AA223" t="e">
        <f>SUMIFS('user stories'!$G$2:$G$2906,'user stories'!$H$2:$H$2906,$A223,'user stories'!$E$2:$E$2907,AA$1,'user stories'!$C$2:$C$2906,"descoped")</f>
        <v>#VALUE!</v>
      </c>
      <c r="AB223" t="e">
        <f>SUMIFS('user stories'!$G$2:$G$2906,'user stories'!$H$2:$H$2906,$A223,'user stories'!$E$2:$E$2907,AB$1,'user stories'!$C$2:$C$2906,"descoped")</f>
        <v>#VALUE!</v>
      </c>
      <c r="AC223" t="e">
        <f>SUMIFS('user stories'!$G$2:$G$2906,'user stories'!$H$2:$H$2906,$A223,'user stories'!$E$2:$E$2907,AC$1,'user stories'!$C$2:$C$2906,"descoped")</f>
        <v>#VALUE!</v>
      </c>
      <c r="AD223" t="e">
        <f>SUMIFS('user stories'!$G$2:$G$2906,'user stories'!$H$2:$H$2906,$A223,'user stories'!$E$2:$E$2907,AD$1,'user stories'!$C$2:$C$2906,"descoped")</f>
        <v>#VALUE!</v>
      </c>
      <c r="AE223" t="e">
        <f>SUMIFS('user stories'!$G$2:$G$2906,'user stories'!$H$2:$H$2906,$A223,'user stories'!$E$2:$E$2907,AE$1,'user stories'!$C$2:$C$2906,"descoped")</f>
        <v>#VALUE!</v>
      </c>
      <c r="AF223" t="e">
        <f>SUMIFS('user stories'!$G$2:$G$2906,'user stories'!$H$2:$H$2906,$A223,'user stories'!$E$2:$E$2907,AF$1,'user stories'!$C$2:$C$2906,"descoped")</f>
        <v>#VALUE!</v>
      </c>
      <c r="AG223" t="e">
        <f>SUMIFS('user stories'!$G$2:$G$2906,'user stories'!$H$2:$H$2906,$A223,'user stories'!$E$2:$E$2907,AG$1,'user stories'!$C$2:$C$2906,"descoped")</f>
        <v>#VALUE!</v>
      </c>
      <c r="AH223" t="e">
        <f>SUMIFS('user stories'!$G$2:$G$2906,'user stories'!$H$2:$H$2906,$A223,'user stories'!$E$2:$E$2907,AH$1,'user stories'!$C$2:$C$2906,"descoped")</f>
        <v>#VALUE!</v>
      </c>
      <c r="AI223" t="e">
        <f>SUMIFS('user stories'!$G$2:$G$2906,'user stories'!$H$2:$H$2906,$A223,'user stories'!$E$2:$E$2907,AI$1,'user stories'!$C$2:$C$2906,"descoped")</f>
        <v>#VALUE!</v>
      </c>
      <c r="AJ223" t="e">
        <f>SUMIFS('user stories'!$G$2:$G$2906,'user stories'!$H$2:$H$2906,$A223,'user stories'!$E$2:$E$2907,AJ$1,'user stories'!$C$2:$C$2906,"descoped")</f>
        <v>#VALUE!</v>
      </c>
      <c r="AK223" t="e">
        <f>SUMIFS('user stories'!$G$2:$G$2906,'user stories'!$H$2:$H$2906,$A223,'user stories'!$E$2:$E$2907,AK$1,'user stories'!$C$2:$C$2906,"descoped")</f>
        <v>#VALUE!</v>
      </c>
      <c r="AL223" t="e">
        <f>SUMIFS('user stories'!$G$2:$G$2906,'user stories'!$H$2:$H$2906,$A223,'user stories'!$E$2:$E$2907,AL$1,'user stories'!$C$2:$C$2906,"descoped")</f>
        <v>#VALUE!</v>
      </c>
      <c r="AM223" t="e">
        <f>SUMIFS('user stories'!$G$2:$G$2906,'user stories'!$H$2:$H$2906,$A223,'user stories'!$E$2:$E$2907,AM$1,'user stories'!$C$2:$C$2906,"descoped")</f>
        <v>#VALUE!</v>
      </c>
      <c r="AN223" t="e">
        <f>SUMIFS('user stories'!$G$2:$G$2906,'user stories'!$H$2:$H$2906,$A223,'user stories'!$E$2:$E$2907,AN$1,'user stories'!$C$2:$C$2906,"descoped")</f>
        <v>#VALUE!</v>
      </c>
      <c r="AO223" t="e">
        <f>SUMIFS('user stories'!$G$2:$G$2906,'user stories'!$H$2:$H$2906,$A223,'user stories'!$E$2:$E$2907,AO$1,'user stories'!$C$2:$C$2906,"descoped")</f>
        <v>#VALUE!</v>
      </c>
      <c r="AP223" t="e">
        <f>SUMIFS('user stories'!$G$2:$G$2906,'user stories'!$H$2:$H$2906,$A223,'user stories'!$E$2:$E$2907,AP$1,'user stories'!$C$2:$C$2906,"descoped")</f>
        <v>#VALUE!</v>
      </c>
      <c r="AQ223" t="e">
        <f>SUMIFS('user stories'!$G$2:$G$2906,'user stories'!$H$2:$H$2906,$A223,'user stories'!$E$2:$E$2907,AQ$1,'user stories'!$C$2:$C$2906,"descoped")</f>
        <v>#VALUE!</v>
      </c>
      <c r="AR223" t="e">
        <f>SUMIFS('user stories'!$G$2:$G$2906,'user stories'!$H$2:$H$2906,$A223,'user stories'!$E$2:$E$2907,AR$1,'user stories'!$C$2:$C$2906,"descoped")</f>
        <v>#VALUE!</v>
      </c>
      <c r="AS223" t="e">
        <f>SUMIFS('user stories'!$G$2:$G$2906,'user stories'!$H$2:$H$2906,$A223,'user stories'!$E$2:$E$2907,AS$1,'user stories'!$C$2:$C$2906,"descoped")</f>
        <v>#VALUE!</v>
      </c>
      <c r="AT223" t="e">
        <f>SUMIFS('user stories'!$G$2:$G$2906,'user stories'!$H$2:$H$2906,$A223,'user stories'!$E$2:$E$2907,AT$1,'user stories'!$C$2:$C$2906,"descoped")</f>
        <v>#VALUE!</v>
      </c>
      <c r="AU223" t="e">
        <f>SUMIFS('user stories'!$G$2:$G$2906,'user stories'!$H$2:$H$2906,$A223,'user stories'!$E$2:$E$2907,AU$1,'user stories'!$C$2:$C$2906,"descoped")</f>
        <v>#VALUE!</v>
      </c>
      <c r="AV223" t="e">
        <f>SUMIFS('user stories'!$G$2:$G$2906,'user stories'!$H$2:$H$2906,$A223,'user stories'!$E$2:$E$2907,AV$1,'user stories'!$C$2:$C$2906,"descoped")</f>
        <v>#VALUE!</v>
      </c>
      <c r="AW223" t="e">
        <f>SUMIFS('user stories'!$G$2:$G$2906,'user stories'!$H$2:$H$2906,$A223,'user stories'!$E$2:$E$2907,AW$1,'user stories'!$C$2:$C$2906,"descoped")</f>
        <v>#VALUE!</v>
      </c>
      <c r="AX223" t="e">
        <f>SUMIFS('user stories'!$G$2:$G$2906,'user stories'!$H$2:$H$2906,$A223,'user stories'!$E$2:$E$2907,AX$1,'user stories'!$C$2:$C$2906,"descoped")</f>
        <v>#VALUE!</v>
      </c>
      <c r="AY223" t="e">
        <f>SUMIFS('user stories'!$G$2:$G$2906,'user stories'!$H$2:$H$2906,$A223,'user stories'!$E$2:$E$2907,AY$1,'user stories'!$C$2:$C$2906,"descoped")</f>
        <v>#VALUE!</v>
      </c>
      <c r="AZ223" t="e">
        <f>SUMIFS('user stories'!$G$2:$G$2906,'user stories'!$H$2:$H$2906,$A223,'user stories'!$E$2:$E$2907,AZ$1,'user stories'!$C$2:$C$2906,"descoped")</f>
        <v>#VALUE!</v>
      </c>
      <c r="BA223" t="e">
        <f>SUMIFS('user stories'!$G$2:$G$2906,'user stories'!$H$2:$H$2906,$A223,'user stories'!$E$2:$E$2907,BA$1,'user stories'!$C$2:$C$2906,"descoped")</f>
        <v>#VALUE!</v>
      </c>
      <c r="BB223" t="e">
        <f>SUMIFS('user stories'!$G$2:$G$2906,'user stories'!$H$2:$H$2906,$A223,'user stories'!$E$2:$E$2907,BB$1,'user stories'!$C$2:$C$2906,"descoped")</f>
        <v>#VALUE!</v>
      </c>
      <c r="BC223" t="e">
        <f>SUMIFS('user stories'!$G$2:$G$2906,'user stories'!$H$2:$H$2906,$A223,'user stories'!$E$2:$E$2907,BC$1,'user stories'!$C$2:$C$2906,"descoped")</f>
        <v>#VALUE!</v>
      </c>
      <c r="BD223" s="3" t="e">
        <f t="shared" si="4"/>
        <v>#VALUE!</v>
      </c>
    </row>
    <row r="224" spans="1:56">
      <c r="A224" t="s">
        <v>42</v>
      </c>
      <c r="F224" t="e">
        <f>SUMIFS('user stories'!$G$2:$G$2906,'user stories'!$H$2:$H$2906,$A224,'user stories'!$E$2:$E$2907,F$1,'user stories'!$C$2:$C$2906,"descoped")</f>
        <v>#VALUE!</v>
      </c>
      <c r="G224" t="e">
        <f>SUMIFS('user stories'!$G$2:$G$2906,'user stories'!$H$2:$H$2906,$A224,'user stories'!$E$2:$E$2907,G$1,'user stories'!$C$2:$C$2906,"descoped")</f>
        <v>#VALUE!</v>
      </c>
      <c r="H224" t="e">
        <f>SUMIFS('user stories'!$G$2:$G$2906,'user stories'!$H$2:$H$2906,$A224,'user stories'!$E$2:$E$2907,H$1,'user stories'!$C$2:$C$2906,"descoped")</f>
        <v>#VALUE!</v>
      </c>
      <c r="I224" t="e">
        <f>SUMIFS('user stories'!$G$2:$G$2906,'user stories'!$H$2:$H$2906,$A224,'user stories'!$E$2:$E$2907,I$1,'user stories'!$C$2:$C$2906,"descoped")</f>
        <v>#VALUE!</v>
      </c>
      <c r="J224" t="e">
        <f>SUMIFS('user stories'!$G$2:$G$2906,'user stories'!$H$2:$H$2906,$A224,'user stories'!$E$2:$E$2907,J$1,'user stories'!$C$2:$C$2906,"descoped")</f>
        <v>#VALUE!</v>
      </c>
      <c r="K224" t="e">
        <f>SUMIFS('user stories'!$G$2:$G$2906,'user stories'!$H$2:$H$2906,$A224,'user stories'!$E$2:$E$2907,K$1,'user stories'!$C$2:$C$2906,"descoped")</f>
        <v>#VALUE!</v>
      </c>
      <c r="L224" t="e">
        <f>SUMIFS('user stories'!$G$2:$G$2906,'user stories'!$H$2:$H$2906,$A224,'user stories'!$E$2:$E$2907,L$1,'user stories'!$C$2:$C$2906,"descoped")</f>
        <v>#VALUE!</v>
      </c>
      <c r="M224" t="e">
        <f>SUMIFS('user stories'!$G$2:$G$2906,'user stories'!$H$2:$H$2906,$A224,'user stories'!$E$2:$E$2907,M$1,'user stories'!$C$2:$C$2906,"descoped")</f>
        <v>#VALUE!</v>
      </c>
      <c r="N224" t="e">
        <f>SUMIFS('user stories'!$G$2:$G$2906,'user stories'!$H$2:$H$2906,$A224,'user stories'!$E$2:$E$2907,N$1,'user stories'!$C$2:$C$2906,"descoped")</f>
        <v>#VALUE!</v>
      </c>
      <c r="O224" t="e">
        <f>SUMIFS('user stories'!$G$2:$G$2906,'user stories'!$H$2:$H$2906,$A224,'user stories'!$E$2:$E$2907,O$1,'user stories'!$C$2:$C$2906,"descoped")</f>
        <v>#VALUE!</v>
      </c>
      <c r="P224" t="e">
        <f>SUMIFS('user stories'!$G$2:$G$2906,'user stories'!$H$2:$H$2906,$A224,'user stories'!$E$2:$E$2907,P$1,'user stories'!$C$2:$C$2906,"descoped")</f>
        <v>#VALUE!</v>
      </c>
      <c r="Q224" t="e">
        <f>SUMIFS('user stories'!$G$2:$G$2906,'user stories'!$H$2:$H$2906,$A224,'user stories'!$E$2:$E$2907,Q$1,'user stories'!$C$2:$C$2906,"descoped")</f>
        <v>#VALUE!</v>
      </c>
      <c r="R224" t="e">
        <f>SUMIFS('user stories'!$G$2:$G$2906,'user stories'!$H$2:$H$2906,$A224,'user stories'!$E$2:$E$2907,R$1,'user stories'!$C$2:$C$2906,"descoped")</f>
        <v>#VALUE!</v>
      </c>
      <c r="S224" t="e">
        <f>SUMIFS('user stories'!$G$2:$G$2906,'user stories'!$H$2:$H$2906,$A224,'user stories'!$E$2:$E$2907,S$1,'user stories'!$C$2:$C$2906,"descoped")</f>
        <v>#VALUE!</v>
      </c>
      <c r="T224" t="e">
        <f>SUMIFS('user stories'!$G$2:$G$2906,'user stories'!$H$2:$H$2906,$A224,'user stories'!$E$2:$E$2907,T$1,'user stories'!$C$2:$C$2906,"descoped")</f>
        <v>#VALUE!</v>
      </c>
      <c r="U224" t="e">
        <f>SUMIFS('user stories'!$G$2:$G$2906,'user stories'!$H$2:$H$2906,$A224,'user stories'!$E$2:$E$2907,U$1,'user stories'!$C$2:$C$2906,"descoped")</f>
        <v>#VALUE!</v>
      </c>
      <c r="V224" t="e">
        <f>SUMIFS('user stories'!$G$2:$G$2906,'user stories'!$H$2:$H$2906,$A224,'user stories'!$E$2:$E$2907,V$1,'user stories'!$C$2:$C$2906,"descoped")</f>
        <v>#VALUE!</v>
      </c>
      <c r="W224" t="e">
        <f>SUMIFS('user stories'!$G$2:$G$2906,'user stories'!$H$2:$H$2906,$A224,'user stories'!$E$2:$E$2907,W$1,'user stories'!$C$2:$C$2906,"descoped")</f>
        <v>#VALUE!</v>
      </c>
      <c r="X224" t="e">
        <f>SUMIFS('user stories'!$G$2:$G$2906,'user stories'!$H$2:$H$2906,$A224,'user stories'!$E$2:$E$2907,X$1,'user stories'!$C$2:$C$2906,"descoped")</f>
        <v>#VALUE!</v>
      </c>
      <c r="Y224" t="e">
        <f>SUMIFS('user stories'!$G$2:$G$2906,'user stories'!$H$2:$H$2906,$A224,'user stories'!$E$2:$E$2907,Y$1,'user stories'!$C$2:$C$2906,"descoped")</f>
        <v>#VALUE!</v>
      </c>
      <c r="Z224" t="e">
        <f>SUMIFS('user stories'!$G$2:$G$2906,'user stories'!$H$2:$H$2906,$A224,'user stories'!$E$2:$E$2907,Z$1,'user stories'!$C$2:$C$2906,"descoped")</f>
        <v>#VALUE!</v>
      </c>
      <c r="AA224" t="e">
        <f>SUMIFS('user stories'!$G$2:$G$2906,'user stories'!$H$2:$H$2906,$A224,'user stories'!$E$2:$E$2907,AA$1,'user stories'!$C$2:$C$2906,"descoped")</f>
        <v>#VALUE!</v>
      </c>
      <c r="AB224" t="e">
        <f>SUMIFS('user stories'!$G$2:$G$2906,'user stories'!$H$2:$H$2906,$A224,'user stories'!$E$2:$E$2907,AB$1,'user stories'!$C$2:$C$2906,"descoped")</f>
        <v>#VALUE!</v>
      </c>
      <c r="AC224" t="e">
        <f>SUMIFS('user stories'!$G$2:$G$2906,'user stories'!$H$2:$H$2906,$A224,'user stories'!$E$2:$E$2907,AC$1,'user stories'!$C$2:$C$2906,"descoped")</f>
        <v>#VALUE!</v>
      </c>
      <c r="AD224" t="e">
        <f>SUMIFS('user stories'!$G$2:$G$2906,'user stories'!$H$2:$H$2906,$A224,'user stories'!$E$2:$E$2907,AD$1,'user stories'!$C$2:$C$2906,"descoped")</f>
        <v>#VALUE!</v>
      </c>
      <c r="AE224" t="e">
        <f>SUMIFS('user stories'!$G$2:$G$2906,'user stories'!$H$2:$H$2906,$A224,'user stories'!$E$2:$E$2907,AE$1,'user stories'!$C$2:$C$2906,"descoped")</f>
        <v>#VALUE!</v>
      </c>
      <c r="AF224" t="e">
        <f>SUMIFS('user stories'!$G$2:$G$2906,'user stories'!$H$2:$H$2906,$A224,'user stories'!$E$2:$E$2907,AF$1,'user stories'!$C$2:$C$2906,"descoped")</f>
        <v>#VALUE!</v>
      </c>
      <c r="AG224" t="e">
        <f>SUMIFS('user stories'!$G$2:$G$2906,'user stories'!$H$2:$H$2906,$A224,'user stories'!$E$2:$E$2907,AG$1,'user stories'!$C$2:$C$2906,"descoped")</f>
        <v>#VALUE!</v>
      </c>
      <c r="AH224" t="e">
        <f>SUMIFS('user stories'!$G$2:$G$2906,'user stories'!$H$2:$H$2906,$A224,'user stories'!$E$2:$E$2907,AH$1,'user stories'!$C$2:$C$2906,"descoped")</f>
        <v>#VALUE!</v>
      </c>
      <c r="AI224" t="e">
        <f>SUMIFS('user stories'!$G$2:$G$2906,'user stories'!$H$2:$H$2906,$A224,'user stories'!$E$2:$E$2907,AI$1,'user stories'!$C$2:$C$2906,"descoped")</f>
        <v>#VALUE!</v>
      </c>
      <c r="AJ224" t="e">
        <f>SUMIFS('user stories'!$G$2:$G$2906,'user stories'!$H$2:$H$2906,$A224,'user stories'!$E$2:$E$2907,AJ$1,'user stories'!$C$2:$C$2906,"descoped")</f>
        <v>#VALUE!</v>
      </c>
      <c r="AK224" t="e">
        <f>SUMIFS('user stories'!$G$2:$G$2906,'user stories'!$H$2:$H$2906,$A224,'user stories'!$E$2:$E$2907,AK$1,'user stories'!$C$2:$C$2906,"descoped")</f>
        <v>#VALUE!</v>
      </c>
      <c r="AL224" t="e">
        <f>SUMIFS('user stories'!$G$2:$G$2906,'user stories'!$H$2:$H$2906,$A224,'user stories'!$E$2:$E$2907,AL$1,'user stories'!$C$2:$C$2906,"descoped")</f>
        <v>#VALUE!</v>
      </c>
      <c r="AM224" t="e">
        <f>SUMIFS('user stories'!$G$2:$G$2906,'user stories'!$H$2:$H$2906,$A224,'user stories'!$E$2:$E$2907,AM$1,'user stories'!$C$2:$C$2906,"descoped")</f>
        <v>#VALUE!</v>
      </c>
      <c r="AN224" t="e">
        <f>SUMIFS('user stories'!$G$2:$G$2906,'user stories'!$H$2:$H$2906,$A224,'user stories'!$E$2:$E$2907,AN$1,'user stories'!$C$2:$C$2906,"descoped")</f>
        <v>#VALUE!</v>
      </c>
      <c r="AO224" t="e">
        <f>SUMIFS('user stories'!$G$2:$G$2906,'user stories'!$H$2:$H$2906,$A224,'user stories'!$E$2:$E$2907,AO$1,'user stories'!$C$2:$C$2906,"descoped")</f>
        <v>#VALUE!</v>
      </c>
      <c r="AP224" t="e">
        <f>SUMIFS('user stories'!$G$2:$G$2906,'user stories'!$H$2:$H$2906,$A224,'user stories'!$E$2:$E$2907,AP$1,'user stories'!$C$2:$C$2906,"descoped")</f>
        <v>#VALUE!</v>
      </c>
      <c r="AQ224" t="e">
        <f>SUMIFS('user stories'!$G$2:$G$2906,'user stories'!$H$2:$H$2906,$A224,'user stories'!$E$2:$E$2907,AQ$1,'user stories'!$C$2:$C$2906,"descoped")</f>
        <v>#VALUE!</v>
      </c>
      <c r="AR224" t="e">
        <f>SUMIFS('user stories'!$G$2:$G$2906,'user stories'!$H$2:$H$2906,$A224,'user stories'!$E$2:$E$2907,AR$1,'user stories'!$C$2:$C$2906,"descoped")</f>
        <v>#VALUE!</v>
      </c>
      <c r="AS224" t="e">
        <f>SUMIFS('user stories'!$G$2:$G$2906,'user stories'!$H$2:$H$2906,$A224,'user stories'!$E$2:$E$2907,AS$1,'user stories'!$C$2:$C$2906,"descoped")</f>
        <v>#VALUE!</v>
      </c>
      <c r="AT224" t="e">
        <f>SUMIFS('user stories'!$G$2:$G$2906,'user stories'!$H$2:$H$2906,$A224,'user stories'!$E$2:$E$2907,AT$1,'user stories'!$C$2:$C$2906,"descoped")</f>
        <v>#VALUE!</v>
      </c>
      <c r="AU224" t="e">
        <f>SUMIFS('user stories'!$G$2:$G$2906,'user stories'!$H$2:$H$2906,$A224,'user stories'!$E$2:$E$2907,AU$1,'user stories'!$C$2:$C$2906,"descoped")</f>
        <v>#VALUE!</v>
      </c>
      <c r="AV224" t="e">
        <f>SUMIFS('user stories'!$G$2:$G$2906,'user stories'!$H$2:$H$2906,$A224,'user stories'!$E$2:$E$2907,AV$1,'user stories'!$C$2:$C$2906,"descoped")</f>
        <v>#VALUE!</v>
      </c>
      <c r="AW224" t="e">
        <f>SUMIFS('user stories'!$G$2:$G$2906,'user stories'!$H$2:$H$2906,$A224,'user stories'!$E$2:$E$2907,AW$1,'user stories'!$C$2:$C$2906,"descoped")</f>
        <v>#VALUE!</v>
      </c>
      <c r="AX224" t="e">
        <f>SUMIFS('user stories'!$G$2:$G$2906,'user stories'!$H$2:$H$2906,$A224,'user stories'!$E$2:$E$2907,AX$1,'user stories'!$C$2:$C$2906,"descoped")</f>
        <v>#VALUE!</v>
      </c>
      <c r="AY224" t="e">
        <f>SUMIFS('user stories'!$G$2:$G$2906,'user stories'!$H$2:$H$2906,$A224,'user stories'!$E$2:$E$2907,AY$1,'user stories'!$C$2:$C$2906,"descoped")</f>
        <v>#VALUE!</v>
      </c>
      <c r="AZ224" t="e">
        <f>SUMIFS('user stories'!$G$2:$G$2906,'user stories'!$H$2:$H$2906,$A224,'user stories'!$E$2:$E$2907,AZ$1,'user stories'!$C$2:$C$2906,"descoped")</f>
        <v>#VALUE!</v>
      </c>
      <c r="BA224" t="e">
        <f>SUMIFS('user stories'!$G$2:$G$2906,'user stories'!$H$2:$H$2906,$A224,'user stories'!$E$2:$E$2907,BA$1,'user stories'!$C$2:$C$2906,"descoped")</f>
        <v>#VALUE!</v>
      </c>
      <c r="BB224" t="e">
        <f>SUMIFS('user stories'!$G$2:$G$2906,'user stories'!$H$2:$H$2906,$A224,'user stories'!$E$2:$E$2907,BB$1,'user stories'!$C$2:$C$2906,"descoped")</f>
        <v>#VALUE!</v>
      </c>
      <c r="BC224" t="e">
        <f>SUMIFS('user stories'!$G$2:$G$2906,'user stories'!$H$2:$H$2906,$A224,'user stories'!$E$2:$E$2907,BC$1,'user stories'!$C$2:$C$2906,"descoped")</f>
        <v>#VALUE!</v>
      </c>
      <c r="BD224" s="3" t="e">
        <f t="shared" si="4"/>
        <v>#VALUE!</v>
      </c>
    </row>
    <row r="225" spans="1:56">
      <c r="A225" t="s">
        <v>51</v>
      </c>
      <c r="F225" t="e">
        <f>SUMIFS('user stories'!$G$2:$G$2906,'user stories'!$H$2:$H$2906,$A225,'user stories'!$E$2:$E$2907,F$1,'user stories'!$C$2:$C$2906,"descoped")</f>
        <v>#VALUE!</v>
      </c>
      <c r="G225" t="e">
        <f>SUMIFS('user stories'!$G$2:$G$2906,'user stories'!$H$2:$H$2906,$A225,'user stories'!$E$2:$E$2907,G$1,'user stories'!$C$2:$C$2906,"descoped")</f>
        <v>#VALUE!</v>
      </c>
      <c r="H225" t="e">
        <f>SUMIFS('user stories'!$G$2:$G$2906,'user stories'!$H$2:$H$2906,$A225,'user stories'!$E$2:$E$2907,H$1,'user stories'!$C$2:$C$2906,"descoped")</f>
        <v>#VALUE!</v>
      </c>
      <c r="I225" t="e">
        <f>SUMIFS('user stories'!$G$2:$G$2906,'user stories'!$H$2:$H$2906,$A225,'user stories'!$E$2:$E$2907,I$1,'user stories'!$C$2:$C$2906,"descoped")</f>
        <v>#VALUE!</v>
      </c>
      <c r="J225" t="e">
        <f>SUMIFS('user stories'!$G$2:$G$2906,'user stories'!$H$2:$H$2906,$A225,'user stories'!$E$2:$E$2907,J$1,'user stories'!$C$2:$C$2906,"descoped")</f>
        <v>#VALUE!</v>
      </c>
      <c r="K225" t="e">
        <f>SUMIFS('user stories'!$G$2:$G$2906,'user stories'!$H$2:$H$2906,$A225,'user stories'!$E$2:$E$2907,K$1,'user stories'!$C$2:$C$2906,"descoped")</f>
        <v>#VALUE!</v>
      </c>
      <c r="L225" t="e">
        <f>SUMIFS('user stories'!$G$2:$G$2906,'user stories'!$H$2:$H$2906,$A225,'user stories'!$E$2:$E$2907,L$1,'user stories'!$C$2:$C$2906,"descoped")</f>
        <v>#VALUE!</v>
      </c>
      <c r="M225" t="e">
        <f>SUMIFS('user stories'!$G$2:$G$2906,'user stories'!$H$2:$H$2906,$A225,'user stories'!$E$2:$E$2907,M$1,'user stories'!$C$2:$C$2906,"descoped")</f>
        <v>#VALUE!</v>
      </c>
      <c r="N225" t="e">
        <f>SUMIFS('user stories'!$G$2:$G$2906,'user stories'!$H$2:$H$2906,$A225,'user stories'!$E$2:$E$2907,N$1,'user stories'!$C$2:$C$2906,"descoped")</f>
        <v>#VALUE!</v>
      </c>
      <c r="O225" t="e">
        <f>SUMIFS('user stories'!$G$2:$G$2906,'user stories'!$H$2:$H$2906,$A225,'user stories'!$E$2:$E$2907,O$1,'user stories'!$C$2:$C$2906,"descoped")</f>
        <v>#VALUE!</v>
      </c>
      <c r="P225" t="e">
        <f>SUMIFS('user stories'!$G$2:$G$2906,'user stories'!$H$2:$H$2906,$A225,'user stories'!$E$2:$E$2907,P$1,'user stories'!$C$2:$C$2906,"descoped")</f>
        <v>#VALUE!</v>
      </c>
      <c r="Q225" t="e">
        <f>SUMIFS('user stories'!$G$2:$G$2906,'user stories'!$H$2:$H$2906,$A225,'user stories'!$E$2:$E$2907,Q$1,'user stories'!$C$2:$C$2906,"descoped")</f>
        <v>#VALUE!</v>
      </c>
      <c r="R225" t="e">
        <f>SUMIFS('user stories'!$G$2:$G$2906,'user stories'!$H$2:$H$2906,$A225,'user stories'!$E$2:$E$2907,R$1,'user stories'!$C$2:$C$2906,"descoped")</f>
        <v>#VALUE!</v>
      </c>
      <c r="S225" t="e">
        <f>SUMIFS('user stories'!$G$2:$G$2906,'user stories'!$H$2:$H$2906,$A225,'user stories'!$E$2:$E$2907,S$1,'user stories'!$C$2:$C$2906,"descoped")</f>
        <v>#VALUE!</v>
      </c>
      <c r="T225" t="e">
        <f>SUMIFS('user stories'!$G$2:$G$2906,'user stories'!$H$2:$H$2906,$A225,'user stories'!$E$2:$E$2907,T$1,'user stories'!$C$2:$C$2906,"descoped")</f>
        <v>#VALUE!</v>
      </c>
      <c r="U225" t="e">
        <f>SUMIFS('user stories'!$G$2:$G$2906,'user stories'!$H$2:$H$2906,$A225,'user stories'!$E$2:$E$2907,U$1,'user stories'!$C$2:$C$2906,"descoped")</f>
        <v>#VALUE!</v>
      </c>
      <c r="V225" t="e">
        <f>SUMIFS('user stories'!$G$2:$G$2906,'user stories'!$H$2:$H$2906,$A225,'user stories'!$E$2:$E$2907,V$1,'user stories'!$C$2:$C$2906,"descoped")</f>
        <v>#VALUE!</v>
      </c>
      <c r="W225" t="e">
        <f>SUMIFS('user stories'!$G$2:$G$2906,'user stories'!$H$2:$H$2906,$A225,'user stories'!$E$2:$E$2907,W$1,'user stories'!$C$2:$C$2906,"descoped")</f>
        <v>#VALUE!</v>
      </c>
      <c r="X225" t="e">
        <f>SUMIFS('user stories'!$G$2:$G$2906,'user stories'!$H$2:$H$2906,$A225,'user stories'!$E$2:$E$2907,X$1,'user stories'!$C$2:$C$2906,"descoped")</f>
        <v>#VALUE!</v>
      </c>
      <c r="Y225" t="e">
        <f>SUMIFS('user stories'!$G$2:$G$2906,'user stories'!$H$2:$H$2906,$A225,'user stories'!$E$2:$E$2907,Y$1,'user stories'!$C$2:$C$2906,"descoped")</f>
        <v>#VALUE!</v>
      </c>
      <c r="Z225" t="e">
        <f>SUMIFS('user stories'!$G$2:$G$2906,'user stories'!$H$2:$H$2906,$A225,'user stories'!$E$2:$E$2907,Z$1,'user stories'!$C$2:$C$2906,"descoped")</f>
        <v>#VALUE!</v>
      </c>
      <c r="AA225" t="e">
        <f>SUMIFS('user stories'!$G$2:$G$2906,'user stories'!$H$2:$H$2906,$A225,'user stories'!$E$2:$E$2907,AA$1,'user stories'!$C$2:$C$2906,"descoped")</f>
        <v>#VALUE!</v>
      </c>
      <c r="AB225" t="e">
        <f>SUMIFS('user stories'!$G$2:$G$2906,'user stories'!$H$2:$H$2906,$A225,'user stories'!$E$2:$E$2907,AB$1,'user stories'!$C$2:$C$2906,"descoped")</f>
        <v>#VALUE!</v>
      </c>
      <c r="AC225" t="e">
        <f>SUMIFS('user stories'!$G$2:$G$2906,'user stories'!$H$2:$H$2906,$A225,'user stories'!$E$2:$E$2907,AC$1,'user stories'!$C$2:$C$2906,"descoped")</f>
        <v>#VALUE!</v>
      </c>
      <c r="AD225" t="e">
        <f>SUMIFS('user stories'!$G$2:$G$2906,'user stories'!$H$2:$H$2906,$A225,'user stories'!$E$2:$E$2907,AD$1,'user stories'!$C$2:$C$2906,"descoped")</f>
        <v>#VALUE!</v>
      </c>
      <c r="AE225" t="e">
        <f>SUMIFS('user stories'!$G$2:$G$2906,'user stories'!$H$2:$H$2906,$A225,'user stories'!$E$2:$E$2907,AE$1,'user stories'!$C$2:$C$2906,"descoped")</f>
        <v>#VALUE!</v>
      </c>
      <c r="AF225" t="e">
        <f>SUMIFS('user stories'!$G$2:$G$2906,'user stories'!$H$2:$H$2906,$A225,'user stories'!$E$2:$E$2907,AF$1,'user stories'!$C$2:$C$2906,"descoped")</f>
        <v>#VALUE!</v>
      </c>
      <c r="AG225" t="e">
        <f>SUMIFS('user stories'!$G$2:$G$2906,'user stories'!$H$2:$H$2906,$A225,'user stories'!$E$2:$E$2907,AG$1,'user stories'!$C$2:$C$2906,"descoped")</f>
        <v>#VALUE!</v>
      </c>
      <c r="AH225" t="e">
        <f>SUMIFS('user stories'!$G$2:$G$2906,'user stories'!$H$2:$H$2906,$A225,'user stories'!$E$2:$E$2907,AH$1,'user stories'!$C$2:$C$2906,"descoped")</f>
        <v>#VALUE!</v>
      </c>
      <c r="AI225" t="e">
        <f>SUMIFS('user stories'!$G$2:$G$2906,'user stories'!$H$2:$H$2906,$A225,'user stories'!$E$2:$E$2907,AI$1,'user stories'!$C$2:$C$2906,"descoped")</f>
        <v>#VALUE!</v>
      </c>
      <c r="AJ225" t="e">
        <f>SUMIFS('user stories'!$G$2:$G$2906,'user stories'!$H$2:$H$2906,$A225,'user stories'!$E$2:$E$2907,AJ$1,'user stories'!$C$2:$C$2906,"descoped")</f>
        <v>#VALUE!</v>
      </c>
      <c r="AK225" t="e">
        <f>SUMIFS('user stories'!$G$2:$G$2906,'user stories'!$H$2:$H$2906,$A225,'user stories'!$E$2:$E$2907,AK$1,'user stories'!$C$2:$C$2906,"descoped")</f>
        <v>#VALUE!</v>
      </c>
      <c r="AL225" t="e">
        <f>SUMIFS('user stories'!$G$2:$G$2906,'user stories'!$H$2:$H$2906,$A225,'user stories'!$E$2:$E$2907,AL$1,'user stories'!$C$2:$C$2906,"descoped")</f>
        <v>#VALUE!</v>
      </c>
      <c r="AM225" t="e">
        <f>SUMIFS('user stories'!$G$2:$G$2906,'user stories'!$H$2:$H$2906,$A225,'user stories'!$E$2:$E$2907,AM$1,'user stories'!$C$2:$C$2906,"descoped")</f>
        <v>#VALUE!</v>
      </c>
      <c r="AN225" t="e">
        <f>SUMIFS('user stories'!$G$2:$G$2906,'user stories'!$H$2:$H$2906,$A225,'user stories'!$E$2:$E$2907,AN$1,'user stories'!$C$2:$C$2906,"descoped")</f>
        <v>#VALUE!</v>
      </c>
      <c r="AO225" t="e">
        <f>SUMIFS('user stories'!$G$2:$G$2906,'user stories'!$H$2:$H$2906,$A225,'user stories'!$E$2:$E$2907,AO$1,'user stories'!$C$2:$C$2906,"descoped")</f>
        <v>#VALUE!</v>
      </c>
      <c r="AP225" t="e">
        <f>SUMIFS('user stories'!$G$2:$G$2906,'user stories'!$H$2:$H$2906,$A225,'user stories'!$E$2:$E$2907,AP$1,'user stories'!$C$2:$C$2906,"descoped")</f>
        <v>#VALUE!</v>
      </c>
      <c r="AQ225" t="e">
        <f>SUMIFS('user stories'!$G$2:$G$2906,'user stories'!$H$2:$H$2906,$A225,'user stories'!$E$2:$E$2907,AQ$1,'user stories'!$C$2:$C$2906,"descoped")</f>
        <v>#VALUE!</v>
      </c>
      <c r="AR225" t="e">
        <f>SUMIFS('user stories'!$G$2:$G$2906,'user stories'!$H$2:$H$2906,$A225,'user stories'!$E$2:$E$2907,AR$1,'user stories'!$C$2:$C$2906,"descoped")</f>
        <v>#VALUE!</v>
      </c>
      <c r="AS225" t="e">
        <f>SUMIFS('user stories'!$G$2:$G$2906,'user stories'!$H$2:$H$2906,$A225,'user stories'!$E$2:$E$2907,AS$1,'user stories'!$C$2:$C$2906,"descoped")</f>
        <v>#VALUE!</v>
      </c>
      <c r="AT225" t="e">
        <f>SUMIFS('user stories'!$G$2:$G$2906,'user stories'!$H$2:$H$2906,$A225,'user stories'!$E$2:$E$2907,AT$1,'user stories'!$C$2:$C$2906,"descoped")</f>
        <v>#VALUE!</v>
      </c>
      <c r="AU225" t="e">
        <f>SUMIFS('user stories'!$G$2:$G$2906,'user stories'!$H$2:$H$2906,$A225,'user stories'!$E$2:$E$2907,AU$1,'user stories'!$C$2:$C$2906,"descoped")</f>
        <v>#VALUE!</v>
      </c>
      <c r="AV225" t="e">
        <f>SUMIFS('user stories'!$G$2:$G$2906,'user stories'!$H$2:$H$2906,$A225,'user stories'!$E$2:$E$2907,AV$1,'user stories'!$C$2:$C$2906,"descoped")</f>
        <v>#VALUE!</v>
      </c>
      <c r="AW225" t="e">
        <f>SUMIFS('user stories'!$G$2:$G$2906,'user stories'!$H$2:$H$2906,$A225,'user stories'!$E$2:$E$2907,AW$1,'user stories'!$C$2:$C$2906,"descoped")</f>
        <v>#VALUE!</v>
      </c>
      <c r="AX225" t="e">
        <f>SUMIFS('user stories'!$G$2:$G$2906,'user stories'!$H$2:$H$2906,$A225,'user stories'!$E$2:$E$2907,AX$1,'user stories'!$C$2:$C$2906,"descoped")</f>
        <v>#VALUE!</v>
      </c>
      <c r="AY225" t="e">
        <f>SUMIFS('user stories'!$G$2:$G$2906,'user stories'!$H$2:$H$2906,$A225,'user stories'!$E$2:$E$2907,AY$1,'user stories'!$C$2:$C$2906,"descoped")</f>
        <v>#VALUE!</v>
      </c>
      <c r="AZ225" t="e">
        <f>SUMIFS('user stories'!$G$2:$G$2906,'user stories'!$H$2:$H$2906,$A225,'user stories'!$E$2:$E$2907,AZ$1,'user stories'!$C$2:$C$2906,"descoped")</f>
        <v>#VALUE!</v>
      </c>
      <c r="BA225" t="e">
        <f>SUMIFS('user stories'!$G$2:$G$2906,'user stories'!$H$2:$H$2906,$A225,'user stories'!$E$2:$E$2907,BA$1,'user stories'!$C$2:$C$2906,"descoped")</f>
        <v>#VALUE!</v>
      </c>
      <c r="BB225" t="e">
        <f>SUMIFS('user stories'!$G$2:$G$2906,'user stories'!$H$2:$H$2906,$A225,'user stories'!$E$2:$E$2907,BB$1,'user stories'!$C$2:$C$2906,"descoped")</f>
        <v>#VALUE!</v>
      </c>
      <c r="BC225" t="e">
        <f>SUMIFS('user stories'!$G$2:$G$2906,'user stories'!$H$2:$H$2906,$A225,'user stories'!$E$2:$E$2907,BC$1,'user stories'!$C$2:$C$2906,"descoped")</f>
        <v>#VALUE!</v>
      </c>
      <c r="BD225" s="3" t="e">
        <f t="shared" si="4"/>
        <v>#VALUE!</v>
      </c>
    </row>
    <row r="226" spans="1:56">
      <c r="A226" t="s">
        <v>133</v>
      </c>
      <c r="F226" t="e">
        <f>SUMIFS('user stories'!$G$2:$G$2906,'user stories'!$H$2:$H$2906,$A226,'user stories'!$E$2:$E$2907,F$1,'user stories'!$C$2:$C$2906,"descoped")</f>
        <v>#VALUE!</v>
      </c>
      <c r="G226" t="e">
        <f>SUMIFS('user stories'!$G$2:$G$2906,'user stories'!$H$2:$H$2906,$A226,'user stories'!$E$2:$E$2907,G$1,'user stories'!$C$2:$C$2906,"descoped")</f>
        <v>#VALUE!</v>
      </c>
      <c r="H226" t="e">
        <f>SUMIFS('user stories'!$G$2:$G$2906,'user stories'!$H$2:$H$2906,$A226,'user stories'!$E$2:$E$2907,H$1,'user stories'!$C$2:$C$2906,"descoped")</f>
        <v>#VALUE!</v>
      </c>
      <c r="I226" t="e">
        <f>SUMIFS('user stories'!$G$2:$G$2906,'user stories'!$H$2:$H$2906,$A226,'user stories'!$E$2:$E$2907,I$1,'user stories'!$C$2:$C$2906,"descoped")</f>
        <v>#VALUE!</v>
      </c>
      <c r="J226" t="e">
        <f>SUMIFS('user stories'!$G$2:$G$2906,'user stories'!$H$2:$H$2906,$A226,'user stories'!$E$2:$E$2907,J$1,'user stories'!$C$2:$C$2906,"descoped")</f>
        <v>#VALUE!</v>
      </c>
      <c r="K226" t="e">
        <f>SUMIFS('user stories'!$G$2:$G$2906,'user stories'!$H$2:$H$2906,$A226,'user stories'!$E$2:$E$2907,K$1,'user stories'!$C$2:$C$2906,"descoped")</f>
        <v>#VALUE!</v>
      </c>
      <c r="L226" t="e">
        <f>SUMIFS('user stories'!$G$2:$G$2906,'user stories'!$H$2:$H$2906,$A226,'user stories'!$E$2:$E$2907,L$1,'user stories'!$C$2:$C$2906,"descoped")</f>
        <v>#VALUE!</v>
      </c>
      <c r="M226" t="e">
        <f>SUMIFS('user stories'!$G$2:$G$2906,'user stories'!$H$2:$H$2906,$A226,'user stories'!$E$2:$E$2907,M$1,'user stories'!$C$2:$C$2906,"descoped")</f>
        <v>#VALUE!</v>
      </c>
      <c r="N226" t="e">
        <f>SUMIFS('user stories'!$G$2:$G$2906,'user stories'!$H$2:$H$2906,$A226,'user stories'!$E$2:$E$2907,N$1,'user stories'!$C$2:$C$2906,"descoped")</f>
        <v>#VALUE!</v>
      </c>
      <c r="O226" t="e">
        <f>SUMIFS('user stories'!$G$2:$G$2906,'user stories'!$H$2:$H$2906,$A226,'user stories'!$E$2:$E$2907,O$1,'user stories'!$C$2:$C$2906,"descoped")</f>
        <v>#VALUE!</v>
      </c>
      <c r="P226" t="e">
        <f>SUMIFS('user stories'!$G$2:$G$2906,'user stories'!$H$2:$H$2906,$A226,'user stories'!$E$2:$E$2907,P$1,'user stories'!$C$2:$C$2906,"descoped")</f>
        <v>#VALUE!</v>
      </c>
      <c r="Q226" t="e">
        <f>SUMIFS('user stories'!$G$2:$G$2906,'user stories'!$H$2:$H$2906,$A226,'user stories'!$E$2:$E$2907,Q$1,'user stories'!$C$2:$C$2906,"descoped")</f>
        <v>#VALUE!</v>
      </c>
      <c r="R226" t="e">
        <f>SUMIFS('user stories'!$G$2:$G$2906,'user stories'!$H$2:$H$2906,$A226,'user stories'!$E$2:$E$2907,R$1,'user stories'!$C$2:$C$2906,"descoped")</f>
        <v>#VALUE!</v>
      </c>
      <c r="S226" t="e">
        <f>SUMIFS('user stories'!$G$2:$G$2906,'user stories'!$H$2:$H$2906,$A226,'user stories'!$E$2:$E$2907,S$1,'user stories'!$C$2:$C$2906,"descoped")</f>
        <v>#VALUE!</v>
      </c>
      <c r="T226" t="e">
        <f>SUMIFS('user stories'!$G$2:$G$2906,'user stories'!$H$2:$H$2906,$A226,'user stories'!$E$2:$E$2907,T$1,'user stories'!$C$2:$C$2906,"descoped")</f>
        <v>#VALUE!</v>
      </c>
      <c r="U226" t="e">
        <f>SUMIFS('user stories'!$G$2:$G$2906,'user stories'!$H$2:$H$2906,$A226,'user stories'!$E$2:$E$2907,U$1,'user stories'!$C$2:$C$2906,"descoped")</f>
        <v>#VALUE!</v>
      </c>
      <c r="V226" t="e">
        <f>SUMIFS('user stories'!$G$2:$G$2906,'user stories'!$H$2:$H$2906,$A226,'user stories'!$E$2:$E$2907,V$1,'user stories'!$C$2:$C$2906,"descoped")</f>
        <v>#VALUE!</v>
      </c>
      <c r="W226" t="e">
        <f>SUMIFS('user stories'!$G$2:$G$2906,'user stories'!$H$2:$H$2906,$A226,'user stories'!$E$2:$E$2907,W$1,'user stories'!$C$2:$C$2906,"descoped")</f>
        <v>#VALUE!</v>
      </c>
      <c r="X226" t="e">
        <f>SUMIFS('user stories'!$G$2:$G$2906,'user stories'!$H$2:$H$2906,$A226,'user stories'!$E$2:$E$2907,X$1,'user stories'!$C$2:$C$2906,"descoped")</f>
        <v>#VALUE!</v>
      </c>
      <c r="Y226" t="e">
        <f>SUMIFS('user stories'!$G$2:$G$2906,'user stories'!$H$2:$H$2906,$A226,'user stories'!$E$2:$E$2907,Y$1,'user stories'!$C$2:$C$2906,"descoped")</f>
        <v>#VALUE!</v>
      </c>
      <c r="Z226" t="e">
        <f>SUMIFS('user stories'!$G$2:$G$2906,'user stories'!$H$2:$H$2906,$A226,'user stories'!$E$2:$E$2907,Z$1,'user stories'!$C$2:$C$2906,"descoped")</f>
        <v>#VALUE!</v>
      </c>
      <c r="AA226" t="e">
        <f>SUMIFS('user stories'!$G$2:$G$2906,'user stories'!$H$2:$H$2906,$A226,'user stories'!$E$2:$E$2907,AA$1,'user stories'!$C$2:$C$2906,"descoped")</f>
        <v>#VALUE!</v>
      </c>
      <c r="AB226" t="e">
        <f>SUMIFS('user stories'!$G$2:$G$2906,'user stories'!$H$2:$H$2906,$A226,'user stories'!$E$2:$E$2907,AB$1,'user stories'!$C$2:$C$2906,"descoped")</f>
        <v>#VALUE!</v>
      </c>
      <c r="AC226" t="e">
        <f>SUMIFS('user stories'!$G$2:$G$2906,'user stories'!$H$2:$H$2906,$A226,'user stories'!$E$2:$E$2907,AC$1,'user stories'!$C$2:$C$2906,"descoped")</f>
        <v>#VALUE!</v>
      </c>
      <c r="AD226" t="e">
        <f>SUMIFS('user stories'!$G$2:$G$2906,'user stories'!$H$2:$H$2906,$A226,'user stories'!$E$2:$E$2907,AD$1,'user stories'!$C$2:$C$2906,"descoped")</f>
        <v>#VALUE!</v>
      </c>
      <c r="AE226" t="e">
        <f>SUMIFS('user stories'!$G$2:$G$2906,'user stories'!$H$2:$H$2906,$A226,'user stories'!$E$2:$E$2907,AE$1,'user stories'!$C$2:$C$2906,"descoped")</f>
        <v>#VALUE!</v>
      </c>
      <c r="AF226" t="e">
        <f>SUMIFS('user stories'!$G$2:$G$2906,'user stories'!$H$2:$H$2906,$A226,'user stories'!$E$2:$E$2907,AF$1,'user stories'!$C$2:$C$2906,"descoped")</f>
        <v>#VALUE!</v>
      </c>
      <c r="AG226" t="e">
        <f>SUMIFS('user stories'!$G$2:$G$2906,'user stories'!$H$2:$H$2906,$A226,'user stories'!$E$2:$E$2907,AG$1,'user stories'!$C$2:$C$2906,"descoped")</f>
        <v>#VALUE!</v>
      </c>
      <c r="AH226" t="e">
        <f>SUMIFS('user stories'!$G$2:$G$2906,'user stories'!$H$2:$H$2906,$A226,'user stories'!$E$2:$E$2907,AH$1,'user stories'!$C$2:$C$2906,"descoped")</f>
        <v>#VALUE!</v>
      </c>
      <c r="AI226" t="e">
        <f>SUMIFS('user stories'!$G$2:$G$2906,'user stories'!$H$2:$H$2906,$A226,'user stories'!$E$2:$E$2907,AI$1,'user stories'!$C$2:$C$2906,"descoped")</f>
        <v>#VALUE!</v>
      </c>
      <c r="AJ226" t="e">
        <f>SUMIFS('user stories'!$G$2:$G$2906,'user stories'!$H$2:$H$2906,$A226,'user stories'!$E$2:$E$2907,AJ$1,'user stories'!$C$2:$C$2906,"descoped")</f>
        <v>#VALUE!</v>
      </c>
      <c r="AK226" t="e">
        <f>SUMIFS('user stories'!$G$2:$G$2906,'user stories'!$H$2:$H$2906,$A226,'user stories'!$E$2:$E$2907,AK$1,'user stories'!$C$2:$C$2906,"descoped")</f>
        <v>#VALUE!</v>
      </c>
      <c r="AL226" t="e">
        <f>SUMIFS('user stories'!$G$2:$G$2906,'user stories'!$H$2:$H$2906,$A226,'user stories'!$E$2:$E$2907,AL$1,'user stories'!$C$2:$C$2906,"descoped")</f>
        <v>#VALUE!</v>
      </c>
      <c r="AM226" t="e">
        <f>SUMIFS('user stories'!$G$2:$G$2906,'user stories'!$H$2:$H$2906,$A226,'user stories'!$E$2:$E$2907,AM$1,'user stories'!$C$2:$C$2906,"descoped")</f>
        <v>#VALUE!</v>
      </c>
      <c r="AN226" t="e">
        <f>SUMIFS('user stories'!$G$2:$G$2906,'user stories'!$H$2:$H$2906,$A226,'user stories'!$E$2:$E$2907,AN$1,'user stories'!$C$2:$C$2906,"descoped")</f>
        <v>#VALUE!</v>
      </c>
      <c r="AO226" t="e">
        <f>SUMIFS('user stories'!$G$2:$G$2906,'user stories'!$H$2:$H$2906,$A226,'user stories'!$E$2:$E$2907,AO$1,'user stories'!$C$2:$C$2906,"descoped")</f>
        <v>#VALUE!</v>
      </c>
      <c r="AP226" t="e">
        <f>SUMIFS('user stories'!$G$2:$G$2906,'user stories'!$H$2:$H$2906,$A226,'user stories'!$E$2:$E$2907,AP$1,'user stories'!$C$2:$C$2906,"descoped")</f>
        <v>#VALUE!</v>
      </c>
      <c r="AQ226" t="e">
        <f>SUMIFS('user stories'!$G$2:$G$2906,'user stories'!$H$2:$H$2906,$A226,'user stories'!$E$2:$E$2907,AQ$1,'user stories'!$C$2:$C$2906,"descoped")</f>
        <v>#VALUE!</v>
      </c>
      <c r="AR226" t="e">
        <f>SUMIFS('user stories'!$G$2:$G$2906,'user stories'!$H$2:$H$2906,$A226,'user stories'!$E$2:$E$2907,AR$1,'user stories'!$C$2:$C$2906,"descoped")</f>
        <v>#VALUE!</v>
      </c>
      <c r="AS226" t="e">
        <f>SUMIFS('user stories'!$G$2:$G$2906,'user stories'!$H$2:$H$2906,$A226,'user stories'!$E$2:$E$2907,AS$1,'user stories'!$C$2:$C$2906,"descoped")</f>
        <v>#VALUE!</v>
      </c>
      <c r="AT226" t="e">
        <f>SUMIFS('user stories'!$G$2:$G$2906,'user stories'!$H$2:$H$2906,$A226,'user stories'!$E$2:$E$2907,AT$1,'user stories'!$C$2:$C$2906,"descoped")</f>
        <v>#VALUE!</v>
      </c>
      <c r="AU226" t="e">
        <f>SUMIFS('user stories'!$G$2:$G$2906,'user stories'!$H$2:$H$2906,$A226,'user stories'!$E$2:$E$2907,AU$1,'user stories'!$C$2:$C$2906,"descoped")</f>
        <v>#VALUE!</v>
      </c>
      <c r="AV226" t="e">
        <f>SUMIFS('user stories'!$G$2:$G$2906,'user stories'!$H$2:$H$2906,$A226,'user stories'!$E$2:$E$2907,AV$1,'user stories'!$C$2:$C$2906,"descoped")</f>
        <v>#VALUE!</v>
      </c>
      <c r="AW226" t="e">
        <f>SUMIFS('user stories'!$G$2:$G$2906,'user stories'!$H$2:$H$2906,$A226,'user stories'!$E$2:$E$2907,AW$1,'user stories'!$C$2:$C$2906,"descoped")</f>
        <v>#VALUE!</v>
      </c>
      <c r="AX226" t="e">
        <f>SUMIFS('user stories'!$G$2:$G$2906,'user stories'!$H$2:$H$2906,$A226,'user stories'!$E$2:$E$2907,AX$1,'user stories'!$C$2:$C$2906,"descoped")</f>
        <v>#VALUE!</v>
      </c>
      <c r="AY226" t="e">
        <f>SUMIFS('user stories'!$G$2:$G$2906,'user stories'!$H$2:$H$2906,$A226,'user stories'!$E$2:$E$2907,AY$1,'user stories'!$C$2:$C$2906,"descoped")</f>
        <v>#VALUE!</v>
      </c>
      <c r="AZ226" t="e">
        <f>SUMIFS('user stories'!$G$2:$G$2906,'user stories'!$H$2:$H$2906,$A226,'user stories'!$E$2:$E$2907,AZ$1,'user stories'!$C$2:$C$2906,"descoped")</f>
        <v>#VALUE!</v>
      </c>
      <c r="BA226" t="e">
        <f>SUMIFS('user stories'!$G$2:$G$2906,'user stories'!$H$2:$H$2906,$A226,'user stories'!$E$2:$E$2907,BA$1,'user stories'!$C$2:$C$2906,"descoped")</f>
        <v>#VALUE!</v>
      </c>
      <c r="BB226" t="e">
        <f>SUMIFS('user stories'!$G$2:$G$2906,'user stories'!$H$2:$H$2906,$A226,'user stories'!$E$2:$E$2907,BB$1,'user stories'!$C$2:$C$2906,"descoped")</f>
        <v>#VALUE!</v>
      </c>
      <c r="BC226" t="e">
        <f>SUMIFS('user stories'!$G$2:$G$2906,'user stories'!$H$2:$H$2906,$A226,'user stories'!$E$2:$E$2907,BC$1,'user stories'!$C$2:$C$2906,"descoped")</f>
        <v>#VALUE!</v>
      </c>
      <c r="BD226" s="3" t="e">
        <f t="shared" si="4"/>
        <v>#VALUE!</v>
      </c>
    </row>
    <row r="227" spans="1:56">
      <c r="A227" t="s">
        <v>228</v>
      </c>
      <c r="F227" t="e">
        <f>SUMIFS('user stories'!$G$2:$G$2906,'user stories'!$H$2:$H$2906,$A227,'user stories'!$E$2:$E$2907,F$1,'user stories'!$C$2:$C$2906,"descoped")</f>
        <v>#VALUE!</v>
      </c>
      <c r="G227" t="e">
        <f>SUMIFS('user stories'!$G$2:$G$2906,'user stories'!$H$2:$H$2906,$A227,'user stories'!$E$2:$E$2907,G$1,'user stories'!$C$2:$C$2906,"descoped")</f>
        <v>#VALUE!</v>
      </c>
      <c r="H227" t="e">
        <f>SUMIFS('user stories'!$G$2:$G$2906,'user stories'!$H$2:$H$2906,$A227,'user stories'!$E$2:$E$2907,H$1,'user stories'!$C$2:$C$2906,"descoped")</f>
        <v>#VALUE!</v>
      </c>
      <c r="I227" t="e">
        <f>SUMIFS('user stories'!$G$2:$G$2906,'user stories'!$H$2:$H$2906,$A227,'user stories'!$E$2:$E$2907,I$1,'user stories'!$C$2:$C$2906,"descoped")</f>
        <v>#VALUE!</v>
      </c>
      <c r="J227" t="e">
        <f>SUMIFS('user stories'!$G$2:$G$2906,'user stories'!$H$2:$H$2906,$A227,'user stories'!$E$2:$E$2907,J$1,'user stories'!$C$2:$C$2906,"descoped")</f>
        <v>#VALUE!</v>
      </c>
      <c r="K227" t="e">
        <f>SUMIFS('user stories'!$G$2:$G$2906,'user stories'!$H$2:$H$2906,$A227,'user stories'!$E$2:$E$2907,K$1,'user stories'!$C$2:$C$2906,"descoped")</f>
        <v>#VALUE!</v>
      </c>
      <c r="L227" t="e">
        <f>SUMIFS('user stories'!$G$2:$G$2906,'user stories'!$H$2:$H$2906,$A227,'user stories'!$E$2:$E$2907,L$1,'user stories'!$C$2:$C$2906,"descoped")</f>
        <v>#VALUE!</v>
      </c>
      <c r="M227" t="e">
        <f>SUMIFS('user stories'!$G$2:$G$2906,'user stories'!$H$2:$H$2906,$A227,'user stories'!$E$2:$E$2907,M$1,'user stories'!$C$2:$C$2906,"descoped")</f>
        <v>#VALUE!</v>
      </c>
      <c r="N227" t="e">
        <f>SUMIFS('user stories'!$G$2:$G$2906,'user stories'!$H$2:$H$2906,$A227,'user stories'!$E$2:$E$2907,N$1,'user stories'!$C$2:$C$2906,"descoped")</f>
        <v>#VALUE!</v>
      </c>
      <c r="O227" t="e">
        <f>SUMIFS('user stories'!$G$2:$G$2906,'user stories'!$H$2:$H$2906,$A227,'user stories'!$E$2:$E$2907,O$1,'user stories'!$C$2:$C$2906,"descoped")</f>
        <v>#VALUE!</v>
      </c>
      <c r="P227" t="e">
        <f>SUMIFS('user stories'!$G$2:$G$2906,'user stories'!$H$2:$H$2906,$A227,'user stories'!$E$2:$E$2907,P$1,'user stories'!$C$2:$C$2906,"descoped")</f>
        <v>#VALUE!</v>
      </c>
      <c r="Q227" t="e">
        <f>SUMIFS('user stories'!$G$2:$G$2906,'user stories'!$H$2:$H$2906,$A227,'user stories'!$E$2:$E$2907,Q$1,'user stories'!$C$2:$C$2906,"descoped")</f>
        <v>#VALUE!</v>
      </c>
      <c r="R227" t="e">
        <f>SUMIFS('user stories'!$G$2:$G$2906,'user stories'!$H$2:$H$2906,$A227,'user stories'!$E$2:$E$2907,R$1,'user stories'!$C$2:$C$2906,"descoped")</f>
        <v>#VALUE!</v>
      </c>
      <c r="S227" t="e">
        <f>SUMIFS('user stories'!$G$2:$G$2906,'user stories'!$H$2:$H$2906,$A227,'user stories'!$E$2:$E$2907,S$1,'user stories'!$C$2:$C$2906,"descoped")</f>
        <v>#VALUE!</v>
      </c>
      <c r="T227" t="e">
        <f>SUMIFS('user stories'!$G$2:$G$2906,'user stories'!$H$2:$H$2906,$A227,'user stories'!$E$2:$E$2907,T$1,'user stories'!$C$2:$C$2906,"descoped")</f>
        <v>#VALUE!</v>
      </c>
      <c r="U227" t="e">
        <f>SUMIFS('user stories'!$G$2:$G$2906,'user stories'!$H$2:$H$2906,$A227,'user stories'!$E$2:$E$2907,U$1,'user stories'!$C$2:$C$2906,"descoped")</f>
        <v>#VALUE!</v>
      </c>
      <c r="V227" t="e">
        <f>SUMIFS('user stories'!$G$2:$G$2906,'user stories'!$H$2:$H$2906,$A227,'user stories'!$E$2:$E$2907,V$1,'user stories'!$C$2:$C$2906,"descoped")</f>
        <v>#VALUE!</v>
      </c>
      <c r="W227" t="e">
        <f>SUMIFS('user stories'!$G$2:$G$2906,'user stories'!$H$2:$H$2906,$A227,'user stories'!$E$2:$E$2907,W$1,'user stories'!$C$2:$C$2906,"descoped")</f>
        <v>#VALUE!</v>
      </c>
      <c r="X227" t="e">
        <f>SUMIFS('user stories'!$G$2:$G$2906,'user stories'!$H$2:$H$2906,$A227,'user stories'!$E$2:$E$2907,X$1,'user stories'!$C$2:$C$2906,"descoped")</f>
        <v>#VALUE!</v>
      </c>
      <c r="Y227" t="e">
        <f>SUMIFS('user stories'!$G$2:$G$2906,'user stories'!$H$2:$H$2906,$A227,'user stories'!$E$2:$E$2907,Y$1,'user stories'!$C$2:$C$2906,"descoped")</f>
        <v>#VALUE!</v>
      </c>
      <c r="Z227" t="e">
        <f>SUMIFS('user stories'!$G$2:$G$2906,'user stories'!$H$2:$H$2906,$A227,'user stories'!$E$2:$E$2907,Z$1,'user stories'!$C$2:$C$2906,"descoped")</f>
        <v>#VALUE!</v>
      </c>
      <c r="AA227" t="e">
        <f>SUMIFS('user stories'!$G$2:$G$2906,'user stories'!$H$2:$H$2906,$A227,'user stories'!$E$2:$E$2907,AA$1,'user stories'!$C$2:$C$2906,"descoped")</f>
        <v>#VALUE!</v>
      </c>
      <c r="AB227" t="e">
        <f>SUMIFS('user stories'!$G$2:$G$2906,'user stories'!$H$2:$H$2906,$A227,'user stories'!$E$2:$E$2907,AB$1,'user stories'!$C$2:$C$2906,"descoped")</f>
        <v>#VALUE!</v>
      </c>
      <c r="AC227" t="e">
        <f>SUMIFS('user stories'!$G$2:$G$2906,'user stories'!$H$2:$H$2906,$A227,'user stories'!$E$2:$E$2907,AC$1,'user stories'!$C$2:$C$2906,"descoped")</f>
        <v>#VALUE!</v>
      </c>
      <c r="AD227" t="e">
        <f>SUMIFS('user stories'!$G$2:$G$2906,'user stories'!$H$2:$H$2906,$A227,'user stories'!$E$2:$E$2907,AD$1,'user stories'!$C$2:$C$2906,"descoped")</f>
        <v>#VALUE!</v>
      </c>
      <c r="AE227" t="e">
        <f>SUMIFS('user stories'!$G$2:$G$2906,'user stories'!$H$2:$H$2906,$A227,'user stories'!$E$2:$E$2907,AE$1,'user stories'!$C$2:$C$2906,"descoped")</f>
        <v>#VALUE!</v>
      </c>
      <c r="AF227" t="e">
        <f>SUMIFS('user stories'!$G$2:$G$2906,'user stories'!$H$2:$H$2906,$A227,'user stories'!$E$2:$E$2907,AF$1,'user stories'!$C$2:$C$2906,"descoped")</f>
        <v>#VALUE!</v>
      </c>
      <c r="AG227" t="e">
        <f>SUMIFS('user stories'!$G$2:$G$2906,'user stories'!$H$2:$H$2906,$A227,'user stories'!$E$2:$E$2907,AG$1,'user stories'!$C$2:$C$2906,"descoped")</f>
        <v>#VALUE!</v>
      </c>
      <c r="AH227" t="e">
        <f>SUMIFS('user stories'!$G$2:$G$2906,'user stories'!$H$2:$H$2906,$A227,'user stories'!$E$2:$E$2907,AH$1,'user stories'!$C$2:$C$2906,"descoped")</f>
        <v>#VALUE!</v>
      </c>
      <c r="AI227" t="e">
        <f>SUMIFS('user stories'!$G$2:$G$2906,'user stories'!$H$2:$H$2906,$A227,'user stories'!$E$2:$E$2907,AI$1,'user stories'!$C$2:$C$2906,"descoped")</f>
        <v>#VALUE!</v>
      </c>
      <c r="AJ227" t="e">
        <f>SUMIFS('user stories'!$G$2:$G$2906,'user stories'!$H$2:$H$2906,$A227,'user stories'!$E$2:$E$2907,AJ$1,'user stories'!$C$2:$C$2906,"descoped")</f>
        <v>#VALUE!</v>
      </c>
      <c r="AK227" t="e">
        <f>SUMIFS('user stories'!$G$2:$G$2906,'user stories'!$H$2:$H$2906,$A227,'user stories'!$E$2:$E$2907,AK$1,'user stories'!$C$2:$C$2906,"descoped")</f>
        <v>#VALUE!</v>
      </c>
      <c r="AL227" t="e">
        <f>SUMIFS('user stories'!$G$2:$G$2906,'user stories'!$H$2:$H$2906,$A227,'user stories'!$E$2:$E$2907,AL$1,'user stories'!$C$2:$C$2906,"descoped")</f>
        <v>#VALUE!</v>
      </c>
      <c r="AM227" t="e">
        <f>SUMIFS('user stories'!$G$2:$G$2906,'user stories'!$H$2:$H$2906,$A227,'user stories'!$E$2:$E$2907,AM$1,'user stories'!$C$2:$C$2906,"descoped")</f>
        <v>#VALUE!</v>
      </c>
      <c r="AN227" t="e">
        <f>SUMIFS('user stories'!$G$2:$G$2906,'user stories'!$H$2:$H$2906,$A227,'user stories'!$E$2:$E$2907,AN$1,'user stories'!$C$2:$C$2906,"descoped")</f>
        <v>#VALUE!</v>
      </c>
      <c r="AO227" t="e">
        <f>SUMIFS('user stories'!$G$2:$G$2906,'user stories'!$H$2:$H$2906,$A227,'user stories'!$E$2:$E$2907,AO$1,'user stories'!$C$2:$C$2906,"descoped")</f>
        <v>#VALUE!</v>
      </c>
      <c r="AP227" t="e">
        <f>SUMIFS('user stories'!$G$2:$G$2906,'user stories'!$H$2:$H$2906,$A227,'user stories'!$E$2:$E$2907,AP$1,'user stories'!$C$2:$C$2906,"descoped")</f>
        <v>#VALUE!</v>
      </c>
      <c r="AQ227" t="e">
        <f>SUMIFS('user stories'!$G$2:$G$2906,'user stories'!$H$2:$H$2906,$A227,'user stories'!$E$2:$E$2907,AQ$1,'user stories'!$C$2:$C$2906,"descoped")</f>
        <v>#VALUE!</v>
      </c>
      <c r="AR227" t="e">
        <f>SUMIFS('user stories'!$G$2:$G$2906,'user stories'!$H$2:$H$2906,$A227,'user stories'!$E$2:$E$2907,AR$1,'user stories'!$C$2:$C$2906,"descoped")</f>
        <v>#VALUE!</v>
      </c>
      <c r="AS227" t="e">
        <f>SUMIFS('user stories'!$G$2:$G$2906,'user stories'!$H$2:$H$2906,$A227,'user stories'!$E$2:$E$2907,AS$1,'user stories'!$C$2:$C$2906,"descoped")</f>
        <v>#VALUE!</v>
      </c>
      <c r="AT227" t="e">
        <f>SUMIFS('user stories'!$G$2:$G$2906,'user stories'!$H$2:$H$2906,$A227,'user stories'!$E$2:$E$2907,AT$1,'user stories'!$C$2:$C$2906,"descoped")</f>
        <v>#VALUE!</v>
      </c>
      <c r="AU227" t="e">
        <f>SUMIFS('user stories'!$G$2:$G$2906,'user stories'!$H$2:$H$2906,$A227,'user stories'!$E$2:$E$2907,AU$1,'user stories'!$C$2:$C$2906,"descoped")</f>
        <v>#VALUE!</v>
      </c>
      <c r="AV227" t="e">
        <f>SUMIFS('user stories'!$G$2:$G$2906,'user stories'!$H$2:$H$2906,$A227,'user stories'!$E$2:$E$2907,AV$1,'user stories'!$C$2:$C$2906,"descoped")</f>
        <v>#VALUE!</v>
      </c>
      <c r="AW227" t="e">
        <f>SUMIFS('user stories'!$G$2:$G$2906,'user stories'!$H$2:$H$2906,$A227,'user stories'!$E$2:$E$2907,AW$1,'user stories'!$C$2:$C$2906,"descoped")</f>
        <v>#VALUE!</v>
      </c>
      <c r="AX227" t="e">
        <f>SUMIFS('user stories'!$G$2:$G$2906,'user stories'!$H$2:$H$2906,$A227,'user stories'!$E$2:$E$2907,AX$1,'user stories'!$C$2:$C$2906,"descoped")</f>
        <v>#VALUE!</v>
      </c>
      <c r="AY227" t="e">
        <f>SUMIFS('user stories'!$G$2:$G$2906,'user stories'!$H$2:$H$2906,$A227,'user stories'!$E$2:$E$2907,AY$1,'user stories'!$C$2:$C$2906,"descoped")</f>
        <v>#VALUE!</v>
      </c>
      <c r="AZ227" t="e">
        <f>SUMIFS('user stories'!$G$2:$G$2906,'user stories'!$H$2:$H$2906,$A227,'user stories'!$E$2:$E$2907,AZ$1,'user stories'!$C$2:$C$2906,"descoped")</f>
        <v>#VALUE!</v>
      </c>
      <c r="BA227" t="e">
        <f>SUMIFS('user stories'!$G$2:$G$2906,'user stories'!$H$2:$H$2906,$A227,'user stories'!$E$2:$E$2907,BA$1,'user stories'!$C$2:$C$2906,"descoped")</f>
        <v>#VALUE!</v>
      </c>
      <c r="BB227" t="e">
        <f>SUMIFS('user stories'!$G$2:$G$2906,'user stories'!$H$2:$H$2906,$A227,'user stories'!$E$2:$E$2907,BB$1,'user stories'!$C$2:$C$2906,"descoped")</f>
        <v>#VALUE!</v>
      </c>
      <c r="BC227" t="e">
        <f>SUMIFS('user stories'!$G$2:$G$2906,'user stories'!$H$2:$H$2906,$A227,'user stories'!$E$2:$E$2907,BC$1,'user stories'!$C$2:$C$2906,"descoped")</f>
        <v>#VALUE!</v>
      </c>
      <c r="BD227" s="3" t="e">
        <f t="shared" si="4"/>
        <v>#VALUE!</v>
      </c>
    </row>
    <row r="228" spans="1:56">
      <c r="A228" t="s">
        <v>49</v>
      </c>
      <c r="F228" t="e">
        <f>SUMIFS('user stories'!$G$2:$G$2906,'user stories'!$H$2:$H$2906,$A228,'user stories'!$E$2:$E$2907,F$1,'user stories'!$C$2:$C$2906,"descoped")</f>
        <v>#VALUE!</v>
      </c>
      <c r="G228" t="e">
        <f>SUMIFS('user stories'!$G$2:$G$2906,'user stories'!$H$2:$H$2906,$A228,'user stories'!$E$2:$E$2907,G$1,'user stories'!$C$2:$C$2906,"descoped")</f>
        <v>#VALUE!</v>
      </c>
      <c r="H228" t="e">
        <f>SUMIFS('user stories'!$G$2:$G$2906,'user stories'!$H$2:$H$2906,$A228,'user stories'!$E$2:$E$2907,H$1,'user stories'!$C$2:$C$2906,"descoped")</f>
        <v>#VALUE!</v>
      </c>
      <c r="I228" t="e">
        <f>SUMIFS('user stories'!$G$2:$G$2906,'user stories'!$H$2:$H$2906,$A228,'user stories'!$E$2:$E$2907,I$1,'user stories'!$C$2:$C$2906,"descoped")</f>
        <v>#VALUE!</v>
      </c>
      <c r="J228" t="e">
        <f>SUMIFS('user stories'!$G$2:$G$2906,'user stories'!$H$2:$H$2906,$A228,'user stories'!$E$2:$E$2907,J$1,'user stories'!$C$2:$C$2906,"descoped")</f>
        <v>#VALUE!</v>
      </c>
      <c r="K228" t="e">
        <f>SUMIFS('user stories'!$G$2:$G$2906,'user stories'!$H$2:$H$2906,$A228,'user stories'!$E$2:$E$2907,K$1,'user stories'!$C$2:$C$2906,"descoped")</f>
        <v>#VALUE!</v>
      </c>
      <c r="L228" t="e">
        <f>SUMIFS('user stories'!$G$2:$G$2906,'user stories'!$H$2:$H$2906,$A228,'user stories'!$E$2:$E$2907,L$1,'user stories'!$C$2:$C$2906,"descoped")</f>
        <v>#VALUE!</v>
      </c>
      <c r="M228" t="e">
        <f>SUMIFS('user stories'!$G$2:$G$2906,'user stories'!$H$2:$H$2906,$A228,'user stories'!$E$2:$E$2907,M$1,'user stories'!$C$2:$C$2906,"descoped")</f>
        <v>#VALUE!</v>
      </c>
      <c r="N228" t="e">
        <f>SUMIFS('user stories'!$G$2:$G$2906,'user stories'!$H$2:$H$2906,$A228,'user stories'!$E$2:$E$2907,N$1,'user stories'!$C$2:$C$2906,"descoped")</f>
        <v>#VALUE!</v>
      </c>
      <c r="O228" t="e">
        <f>SUMIFS('user stories'!$G$2:$G$2906,'user stories'!$H$2:$H$2906,$A228,'user stories'!$E$2:$E$2907,O$1,'user stories'!$C$2:$C$2906,"descoped")</f>
        <v>#VALUE!</v>
      </c>
      <c r="P228" t="e">
        <f>SUMIFS('user stories'!$G$2:$G$2906,'user stories'!$H$2:$H$2906,$A228,'user stories'!$E$2:$E$2907,P$1,'user stories'!$C$2:$C$2906,"descoped")</f>
        <v>#VALUE!</v>
      </c>
      <c r="Q228" t="e">
        <f>SUMIFS('user stories'!$G$2:$G$2906,'user stories'!$H$2:$H$2906,$A228,'user stories'!$E$2:$E$2907,Q$1,'user stories'!$C$2:$C$2906,"descoped")</f>
        <v>#VALUE!</v>
      </c>
      <c r="R228" t="e">
        <f>SUMIFS('user stories'!$G$2:$G$2906,'user stories'!$H$2:$H$2906,$A228,'user stories'!$E$2:$E$2907,R$1,'user stories'!$C$2:$C$2906,"descoped")</f>
        <v>#VALUE!</v>
      </c>
      <c r="S228" t="e">
        <f>SUMIFS('user stories'!$G$2:$G$2906,'user stories'!$H$2:$H$2906,$A228,'user stories'!$E$2:$E$2907,S$1,'user stories'!$C$2:$C$2906,"descoped")</f>
        <v>#VALUE!</v>
      </c>
      <c r="T228" t="e">
        <f>SUMIFS('user stories'!$G$2:$G$2906,'user stories'!$H$2:$H$2906,$A228,'user stories'!$E$2:$E$2907,T$1,'user stories'!$C$2:$C$2906,"descoped")</f>
        <v>#VALUE!</v>
      </c>
      <c r="U228" t="e">
        <f>SUMIFS('user stories'!$G$2:$G$2906,'user stories'!$H$2:$H$2906,$A228,'user stories'!$E$2:$E$2907,U$1,'user stories'!$C$2:$C$2906,"descoped")</f>
        <v>#VALUE!</v>
      </c>
      <c r="V228" t="e">
        <f>SUMIFS('user stories'!$G$2:$G$2906,'user stories'!$H$2:$H$2906,$A228,'user stories'!$E$2:$E$2907,V$1,'user stories'!$C$2:$C$2906,"descoped")</f>
        <v>#VALUE!</v>
      </c>
      <c r="W228" t="e">
        <f>SUMIFS('user stories'!$G$2:$G$2906,'user stories'!$H$2:$H$2906,$A228,'user stories'!$E$2:$E$2907,W$1,'user stories'!$C$2:$C$2906,"descoped")</f>
        <v>#VALUE!</v>
      </c>
      <c r="X228" t="e">
        <f>SUMIFS('user stories'!$G$2:$G$2906,'user stories'!$H$2:$H$2906,$A228,'user stories'!$E$2:$E$2907,X$1,'user stories'!$C$2:$C$2906,"descoped")</f>
        <v>#VALUE!</v>
      </c>
      <c r="Y228" t="e">
        <f>SUMIFS('user stories'!$G$2:$G$2906,'user stories'!$H$2:$H$2906,$A228,'user stories'!$E$2:$E$2907,Y$1,'user stories'!$C$2:$C$2906,"descoped")</f>
        <v>#VALUE!</v>
      </c>
      <c r="Z228" t="e">
        <f>SUMIFS('user stories'!$G$2:$G$2906,'user stories'!$H$2:$H$2906,$A228,'user stories'!$E$2:$E$2907,Z$1,'user stories'!$C$2:$C$2906,"descoped")</f>
        <v>#VALUE!</v>
      </c>
      <c r="AA228" t="e">
        <f>SUMIFS('user stories'!$G$2:$G$2906,'user stories'!$H$2:$H$2906,$A228,'user stories'!$E$2:$E$2907,AA$1,'user stories'!$C$2:$C$2906,"descoped")</f>
        <v>#VALUE!</v>
      </c>
      <c r="AB228" t="e">
        <f>SUMIFS('user stories'!$G$2:$G$2906,'user stories'!$H$2:$H$2906,$A228,'user stories'!$E$2:$E$2907,AB$1,'user stories'!$C$2:$C$2906,"descoped")</f>
        <v>#VALUE!</v>
      </c>
      <c r="AC228" t="e">
        <f>SUMIFS('user stories'!$G$2:$G$2906,'user stories'!$H$2:$H$2906,$A228,'user stories'!$E$2:$E$2907,AC$1,'user stories'!$C$2:$C$2906,"descoped")</f>
        <v>#VALUE!</v>
      </c>
      <c r="AD228" t="e">
        <f>SUMIFS('user stories'!$G$2:$G$2906,'user stories'!$H$2:$H$2906,$A228,'user stories'!$E$2:$E$2907,AD$1,'user stories'!$C$2:$C$2906,"descoped")</f>
        <v>#VALUE!</v>
      </c>
      <c r="AE228" t="e">
        <f>SUMIFS('user stories'!$G$2:$G$2906,'user stories'!$H$2:$H$2906,$A228,'user stories'!$E$2:$E$2907,AE$1,'user stories'!$C$2:$C$2906,"descoped")</f>
        <v>#VALUE!</v>
      </c>
      <c r="AF228" t="e">
        <f>SUMIFS('user stories'!$G$2:$G$2906,'user stories'!$H$2:$H$2906,$A228,'user stories'!$E$2:$E$2907,AF$1,'user stories'!$C$2:$C$2906,"descoped")</f>
        <v>#VALUE!</v>
      </c>
      <c r="AG228" t="e">
        <f>SUMIFS('user stories'!$G$2:$G$2906,'user stories'!$H$2:$H$2906,$A228,'user stories'!$E$2:$E$2907,AG$1,'user stories'!$C$2:$C$2906,"descoped")</f>
        <v>#VALUE!</v>
      </c>
      <c r="AH228" t="e">
        <f>SUMIFS('user stories'!$G$2:$G$2906,'user stories'!$H$2:$H$2906,$A228,'user stories'!$E$2:$E$2907,AH$1,'user stories'!$C$2:$C$2906,"descoped")</f>
        <v>#VALUE!</v>
      </c>
      <c r="AI228" t="e">
        <f>SUMIFS('user stories'!$G$2:$G$2906,'user stories'!$H$2:$H$2906,$A228,'user stories'!$E$2:$E$2907,AI$1,'user stories'!$C$2:$C$2906,"descoped")</f>
        <v>#VALUE!</v>
      </c>
      <c r="AJ228" t="e">
        <f>SUMIFS('user stories'!$G$2:$G$2906,'user stories'!$H$2:$H$2906,$A228,'user stories'!$E$2:$E$2907,AJ$1,'user stories'!$C$2:$C$2906,"descoped")</f>
        <v>#VALUE!</v>
      </c>
      <c r="AK228" t="e">
        <f>SUMIFS('user stories'!$G$2:$G$2906,'user stories'!$H$2:$H$2906,$A228,'user stories'!$E$2:$E$2907,AK$1,'user stories'!$C$2:$C$2906,"descoped")</f>
        <v>#VALUE!</v>
      </c>
      <c r="AL228" t="e">
        <f>SUMIFS('user stories'!$G$2:$G$2906,'user stories'!$H$2:$H$2906,$A228,'user stories'!$E$2:$E$2907,AL$1,'user stories'!$C$2:$C$2906,"descoped")</f>
        <v>#VALUE!</v>
      </c>
      <c r="AM228" t="e">
        <f>SUMIFS('user stories'!$G$2:$G$2906,'user stories'!$H$2:$H$2906,$A228,'user stories'!$E$2:$E$2907,AM$1,'user stories'!$C$2:$C$2906,"descoped")</f>
        <v>#VALUE!</v>
      </c>
      <c r="AN228" t="e">
        <f>SUMIFS('user stories'!$G$2:$G$2906,'user stories'!$H$2:$H$2906,$A228,'user stories'!$E$2:$E$2907,AN$1,'user stories'!$C$2:$C$2906,"descoped")</f>
        <v>#VALUE!</v>
      </c>
      <c r="AO228" t="e">
        <f>SUMIFS('user stories'!$G$2:$G$2906,'user stories'!$H$2:$H$2906,$A228,'user stories'!$E$2:$E$2907,AO$1,'user stories'!$C$2:$C$2906,"descoped")</f>
        <v>#VALUE!</v>
      </c>
      <c r="AP228" t="e">
        <f>SUMIFS('user stories'!$G$2:$G$2906,'user stories'!$H$2:$H$2906,$A228,'user stories'!$E$2:$E$2907,AP$1,'user stories'!$C$2:$C$2906,"descoped")</f>
        <v>#VALUE!</v>
      </c>
      <c r="AQ228" t="e">
        <f>SUMIFS('user stories'!$G$2:$G$2906,'user stories'!$H$2:$H$2906,$A228,'user stories'!$E$2:$E$2907,AQ$1,'user stories'!$C$2:$C$2906,"descoped")</f>
        <v>#VALUE!</v>
      </c>
      <c r="AR228" t="e">
        <f>SUMIFS('user stories'!$G$2:$G$2906,'user stories'!$H$2:$H$2906,$A228,'user stories'!$E$2:$E$2907,AR$1,'user stories'!$C$2:$C$2906,"descoped")</f>
        <v>#VALUE!</v>
      </c>
      <c r="AS228" t="e">
        <f>SUMIFS('user stories'!$G$2:$G$2906,'user stories'!$H$2:$H$2906,$A228,'user stories'!$E$2:$E$2907,AS$1,'user stories'!$C$2:$C$2906,"descoped")</f>
        <v>#VALUE!</v>
      </c>
      <c r="AT228" t="e">
        <f>SUMIFS('user stories'!$G$2:$G$2906,'user stories'!$H$2:$H$2906,$A228,'user stories'!$E$2:$E$2907,AT$1,'user stories'!$C$2:$C$2906,"descoped")</f>
        <v>#VALUE!</v>
      </c>
      <c r="AU228" t="e">
        <f>SUMIFS('user stories'!$G$2:$G$2906,'user stories'!$H$2:$H$2906,$A228,'user stories'!$E$2:$E$2907,AU$1,'user stories'!$C$2:$C$2906,"descoped")</f>
        <v>#VALUE!</v>
      </c>
      <c r="AV228" t="e">
        <f>SUMIFS('user stories'!$G$2:$G$2906,'user stories'!$H$2:$H$2906,$A228,'user stories'!$E$2:$E$2907,AV$1,'user stories'!$C$2:$C$2906,"descoped")</f>
        <v>#VALUE!</v>
      </c>
      <c r="AW228" t="e">
        <f>SUMIFS('user stories'!$G$2:$G$2906,'user stories'!$H$2:$H$2906,$A228,'user stories'!$E$2:$E$2907,AW$1,'user stories'!$C$2:$C$2906,"descoped")</f>
        <v>#VALUE!</v>
      </c>
      <c r="AX228" t="e">
        <f>SUMIFS('user stories'!$G$2:$G$2906,'user stories'!$H$2:$H$2906,$A228,'user stories'!$E$2:$E$2907,AX$1,'user stories'!$C$2:$C$2906,"descoped")</f>
        <v>#VALUE!</v>
      </c>
      <c r="AY228" t="e">
        <f>SUMIFS('user stories'!$G$2:$G$2906,'user stories'!$H$2:$H$2906,$A228,'user stories'!$E$2:$E$2907,AY$1,'user stories'!$C$2:$C$2906,"descoped")</f>
        <v>#VALUE!</v>
      </c>
      <c r="AZ228" t="e">
        <f>SUMIFS('user stories'!$G$2:$G$2906,'user stories'!$H$2:$H$2906,$A228,'user stories'!$E$2:$E$2907,AZ$1,'user stories'!$C$2:$C$2906,"descoped")</f>
        <v>#VALUE!</v>
      </c>
      <c r="BA228" t="e">
        <f>SUMIFS('user stories'!$G$2:$G$2906,'user stories'!$H$2:$H$2906,$A228,'user stories'!$E$2:$E$2907,BA$1,'user stories'!$C$2:$C$2906,"descoped")</f>
        <v>#VALUE!</v>
      </c>
      <c r="BB228" t="e">
        <f>SUMIFS('user stories'!$G$2:$G$2906,'user stories'!$H$2:$H$2906,$A228,'user stories'!$E$2:$E$2907,BB$1,'user stories'!$C$2:$C$2906,"descoped")</f>
        <v>#VALUE!</v>
      </c>
      <c r="BC228" t="e">
        <f>SUMIFS('user stories'!$G$2:$G$2906,'user stories'!$H$2:$H$2906,$A228,'user stories'!$E$2:$E$2907,BC$1,'user stories'!$C$2:$C$2906,"descoped")</f>
        <v>#VALUE!</v>
      </c>
      <c r="BD228" s="3" t="e">
        <f t="shared" si="4"/>
        <v>#VALUE!</v>
      </c>
    </row>
    <row r="229" spans="1:56">
      <c r="A229" t="s">
        <v>58</v>
      </c>
      <c r="F229" t="e">
        <f>SUMIFS('user stories'!$G$2:$G$2906,'user stories'!$H$2:$H$2906,$A229,'user stories'!$E$2:$E$2907,F$1,'user stories'!$C$2:$C$2906,"descoped")</f>
        <v>#VALUE!</v>
      </c>
      <c r="G229" t="e">
        <f>SUMIFS('user stories'!$G$2:$G$2906,'user stories'!$H$2:$H$2906,$A229,'user stories'!$E$2:$E$2907,G$1,'user stories'!$C$2:$C$2906,"descoped")</f>
        <v>#VALUE!</v>
      </c>
      <c r="H229" t="e">
        <f>SUMIFS('user stories'!$G$2:$G$2906,'user stories'!$H$2:$H$2906,$A229,'user stories'!$E$2:$E$2907,H$1,'user stories'!$C$2:$C$2906,"descoped")</f>
        <v>#VALUE!</v>
      </c>
      <c r="I229" t="e">
        <f>SUMIFS('user stories'!$G$2:$G$2906,'user stories'!$H$2:$H$2906,$A229,'user stories'!$E$2:$E$2907,I$1,'user stories'!$C$2:$C$2906,"descoped")</f>
        <v>#VALUE!</v>
      </c>
      <c r="J229" t="e">
        <f>SUMIFS('user stories'!$G$2:$G$2906,'user stories'!$H$2:$H$2906,$A229,'user stories'!$E$2:$E$2907,J$1,'user stories'!$C$2:$C$2906,"descoped")</f>
        <v>#VALUE!</v>
      </c>
      <c r="K229" t="e">
        <f>SUMIFS('user stories'!$G$2:$G$2906,'user stories'!$H$2:$H$2906,$A229,'user stories'!$E$2:$E$2907,K$1,'user stories'!$C$2:$C$2906,"descoped")</f>
        <v>#VALUE!</v>
      </c>
      <c r="L229" t="e">
        <f>SUMIFS('user stories'!$G$2:$G$2906,'user stories'!$H$2:$H$2906,$A229,'user stories'!$E$2:$E$2907,L$1,'user stories'!$C$2:$C$2906,"descoped")</f>
        <v>#VALUE!</v>
      </c>
      <c r="M229" t="e">
        <f>SUMIFS('user stories'!$G$2:$G$2906,'user stories'!$H$2:$H$2906,$A229,'user stories'!$E$2:$E$2907,M$1,'user stories'!$C$2:$C$2906,"descoped")</f>
        <v>#VALUE!</v>
      </c>
      <c r="N229" t="e">
        <f>SUMIFS('user stories'!$G$2:$G$2906,'user stories'!$H$2:$H$2906,$A229,'user stories'!$E$2:$E$2907,N$1,'user stories'!$C$2:$C$2906,"descoped")</f>
        <v>#VALUE!</v>
      </c>
      <c r="O229" t="e">
        <f>SUMIFS('user stories'!$G$2:$G$2906,'user stories'!$H$2:$H$2906,$A229,'user stories'!$E$2:$E$2907,O$1,'user stories'!$C$2:$C$2906,"descoped")</f>
        <v>#VALUE!</v>
      </c>
      <c r="P229" t="e">
        <f>SUMIFS('user stories'!$G$2:$G$2906,'user stories'!$H$2:$H$2906,$A229,'user stories'!$E$2:$E$2907,P$1,'user stories'!$C$2:$C$2906,"descoped")</f>
        <v>#VALUE!</v>
      </c>
      <c r="Q229" t="e">
        <f>SUMIFS('user stories'!$G$2:$G$2906,'user stories'!$H$2:$H$2906,$A229,'user stories'!$E$2:$E$2907,Q$1,'user stories'!$C$2:$C$2906,"descoped")</f>
        <v>#VALUE!</v>
      </c>
      <c r="R229" t="e">
        <f>SUMIFS('user stories'!$G$2:$G$2906,'user stories'!$H$2:$H$2906,$A229,'user stories'!$E$2:$E$2907,R$1,'user stories'!$C$2:$C$2906,"descoped")</f>
        <v>#VALUE!</v>
      </c>
      <c r="S229" t="e">
        <f>SUMIFS('user stories'!$G$2:$G$2906,'user stories'!$H$2:$H$2906,$A229,'user stories'!$E$2:$E$2907,S$1,'user stories'!$C$2:$C$2906,"descoped")</f>
        <v>#VALUE!</v>
      </c>
      <c r="T229" t="e">
        <f>SUMIFS('user stories'!$G$2:$G$2906,'user stories'!$H$2:$H$2906,$A229,'user stories'!$E$2:$E$2907,T$1,'user stories'!$C$2:$C$2906,"descoped")</f>
        <v>#VALUE!</v>
      </c>
      <c r="U229" t="e">
        <f>SUMIFS('user stories'!$G$2:$G$2906,'user stories'!$H$2:$H$2906,$A229,'user stories'!$E$2:$E$2907,U$1,'user stories'!$C$2:$C$2906,"descoped")</f>
        <v>#VALUE!</v>
      </c>
      <c r="V229" t="e">
        <f>SUMIFS('user stories'!$G$2:$G$2906,'user stories'!$H$2:$H$2906,$A229,'user stories'!$E$2:$E$2907,V$1,'user stories'!$C$2:$C$2906,"descoped")</f>
        <v>#VALUE!</v>
      </c>
      <c r="W229" t="e">
        <f>SUMIFS('user stories'!$G$2:$G$2906,'user stories'!$H$2:$H$2906,$A229,'user stories'!$E$2:$E$2907,W$1,'user stories'!$C$2:$C$2906,"descoped")</f>
        <v>#VALUE!</v>
      </c>
      <c r="X229" t="e">
        <f>SUMIFS('user stories'!$G$2:$G$2906,'user stories'!$H$2:$H$2906,$A229,'user stories'!$E$2:$E$2907,X$1,'user stories'!$C$2:$C$2906,"descoped")</f>
        <v>#VALUE!</v>
      </c>
      <c r="Y229" t="e">
        <f>SUMIFS('user stories'!$G$2:$G$2906,'user stories'!$H$2:$H$2906,$A229,'user stories'!$E$2:$E$2907,Y$1,'user stories'!$C$2:$C$2906,"descoped")</f>
        <v>#VALUE!</v>
      </c>
      <c r="Z229" t="e">
        <f>SUMIFS('user stories'!$G$2:$G$2906,'user stories'!$H$2:$H$2906,$A229,'user stories'!$E$2:$E$2907,Z$1,'user stories'!$C$2:$C$2906,"descoped")</f>
        <v>#VALUE!</v>
      </c>
      <c r="AA229" t="e">
        <f>SUMIFS('user stories'!$G$2:$G$2906,'user stories'!$H$2:$H$2906,$A229,'user stories'!$E$2:$E$2907,AA$1,'user stories'!$C$2:$C$2906,"descoped")</f>
        <v>#VALUE!</v>
      </c>
      <c r="AB229" t="e">
        <f>SUMIFS('user stories'!$G$2:$G$2906,'user stories'!$H$2:$H$2906,$A229,'user stories'!$E$2:$E$2907,AB$1,'user stories'!$C$2:$C$2906,"descoped")</f>
        <v>#VALUE!</v>
      </c>
      <c r="AC229" t="e">
        <f>SUMIFS('user stories'!$G$2:$G$2906,'user stories'!$H$2:$H$2906,$A229,'user stories'!$E$2:$E$2907,AC$1,'user stories'!$C$2:$C$2906,"descoped")</f>
        <v>#VALUE!</v>
      </c>
      <c r="AD229" t="e">
        <f>SUMIFS('user stories'!$G$2:$G$2906,'user stories'!$H$2:$H$2906,$A229,'user stories'!$E$2:$E$2907,AD$1,'user stories'!$C$2:$C$2906,"descoped")</f>
        <v>#VALUE!</v>
      </c>
      <c r="AE229" t="e">
        <f>SUMIFS('user stories'!$G$2:$G$2906,'user stories'!$H$2:$H$2906,$A229,'user stories'!$E$2:$E$2907,AE$1,'user stories'!$C$2:$C$2906,"descoped")</f>
        <v>#VALUE!</v>
      </c>
      <c r="AF229" t="e">
        <f>SUMIFS('user stories'!$G$2:$G$2906,'user stories'!$H$2:$H$2906,$A229,'user stories'!$E$2:$E$2907,AF$1,'user stories'!$C$2:$C$2906,"descoped")</f>
        <v>#VALUE!</v>
      </c>
      <c r="AG229" t="e">
        <f>SUMIFS('user stories'!$G$2:$G$2906,'user stories'!$H$2:$H$2906,$A229,'user stories'!$E$2:$E$2907,AG$1,'user stories'!$C$2:$C$2906,"descoped")</f>
        <v>#VALUE!</v>
      </c>
      <c r="AH229" t="e">
        <f>SUMIFS('user stories'!$G$2:$G$2906,'user stories'!$H$2:$H$2906,$A229,'user stories'!$E$2:$E$2907,AH$1,'user stories'!$C$2:$C$2906,"descoped")</f>
        <v>#VALUE!</v>
      </c>
      <c r="AI229" t="e">
        <f>SUMIFS('user stories'!$G$2:$G$2906,'user stories'!$H$2:$H$2906,$A229,'user stories'!$E$2:$E$2907,AI$1,'user stories'!$C$2:$C$2906,"descoped")</f>
        <v>#VALUE!</v>
      </c>
      <c r="AJ229" t="e">
        <f>SUMIFS('user stories'!$G$2:$G$2906,'user stories'!$H$2:$H$2906,$A229,'user stories'!$E$2:$E$2907,AJ$1,'user stories'!$C$2:$C$2906,"descoped")</f>
        <v>#VALUE!</v>
      </c>
      <c r="AK229" t="e">
        <f>SUMIFS('user stories'!$G$2:$G$2906,'user stories'!$H$2:$H$2906,$A229,'user stories'!$E$2:$E$2907,AK$1,'user stories'!$C$2:$C$2906,"descoped")</f>
        <v>#VALUE!</v>
      </c>
      <c r="AL229" t="e">
        <f>SUMIFS('user stories'!$G$2:$G$2906,'user stories'!$H$2:$H$2906,$A229,'user stories'!$E$2:$E$2907,AL$1,'user stories'!$C$2:$C$2906,"descoped")</f>
        <v>#VALUE!</v>
      </c>
      <c r="AM229" t="e">
        <f>SUMIFS('user stories'!$G$2:$G$2906,'user stories'!$H$2:$H$2906,$A229,'user stories'!$E$2:$E$2907,AM$1,'user stories'!$C$2:$C$2906,"descoped")</f>
        <v>#VALUE!</v>
      </c>
      <c r="AN229" t="e">
        <f>SUMIFS('user stories'!$G$2:$G$2906,'user stories'!$H$2:$H$2906,$A229,'user stories'!$E$2:$E$2907,AN$1,'user stories'!$C$2:$C$2906,"descoped")</f>
        <v>#VALUE!</v>
      </c>
      <c r="AO229" t="e">
        <f>SUMIFS('user stories'!$G$2:$G$2906,'user stories'!$H$2:$H$2906,$A229,'user stories'!$E$2:$E$2907,AO$1,'user stories'!$C$2:$C$2906,"descoped")</f>
        <v>#VALUE!</v>
      </c>
      <c r="AP229" t="e">
        <f>SUMIFS('user stories'!$G$2:$G$2906,'user stories'!$H$2:$H$2906,$A229,'user stories'!$E$2:$E$2907,AP$1,'user stories'!$C$2:$C$2906,"descoped")</f>
        <v>#VALUE!</v>
      </c>
      <c r="AQ229" t="e">
        <f>SUMIFS('user stories'!$G$2:$G$2906,'user stories'!$H$2:$H$2906,$A229,'user stories'!$E$2:$E$2907,AQ$1,'user stories'!$C$2:$C$2906,"descoped")</f>
        <v>#VALUE!</v>
      </c>
      <c r="AR229" t="e">
        <f>SUMIFS('user stories'!$G$2:$G$2906,'user stories'!$H$2:$H$2906,$A229,'user stories'!$E$2:$E$2907,AR$1,'user stories'!$C$2:$C$2906,"descoped")</f>
        <v>#VALUE!</v>
      </c>
      <c r="AS229" t="e">
        <f>SUMIFS('user stories'!$G$2:$G$2906,'user stories'!$H$2:$H$2906,$A229,'user stories'!$E$2:$E$2907,AS$1,'user stories'!$C$2:$C$2906,"descoped")</f>
        <v>#VALUE!</v>
      </c>
      <c r="AT229" t="e">
        <f>SUMIFS('user stories'!$G$2:$G$2906,'user stories'!$H$2:$H$2906,$A229,'user stories'!$E$2:$E$2907,AT$1,'user stories'!$C$2:$C$2906,"descoped")</f>
        <v>#VALUE!</v>
      </c>
      <c r="AU229" t="e">
        <f>SUMIFS('user stories'!$G$2:$G$2906,'user stories'!$H$2:$H$2906,$A229,'user stories'!$E$2:$E$2907,AU$1,'user stories'!$C$2:$C$2906,"descoped")</f>
        <v>#VALUE!</v>
      </c>
      <c r="AV229" t="e">
        <f>SUMIFS('user stories'!$G$2:$G$2906,'user stories'!$H$2:$H$2906,$A229,'user stories'!$E$2:$E$2907,AV$1,'user stories'!$C$2:$C$2906,"descoped")</f>
        <v>#VALUE!</v>
      </c>
      <c r="AW229" t="e">
        <f>SUMIFS('user stories'!$G$2:$G$2906,'user stories'!$H$2:$H$2906,$A229,'user stories'!$E$2:$E$2907,AW$1,'user stories'!$C$2:$C$2906,"descoped")</f>
        <v>#VALUE!</v>
      </c>
      <c r="AX229" t="e">
        <f>SUMIFS('user stories'!$G$2:$G$2906,'user stories'!$H$2:$H$2906,$A229,'user stories'!$E$2:$E$2907,AX$1,'user stories'!$C$2:$C$2906,"descoped")</f>
        <v>#VALUE!</v>
      </c>
      <c r="AY229" t="e">
        <f>SUMIFS('user stories'!$G$2:$G$2906,'user stories'!$H$2:$H$2906,$A229,'user stories'!$E$2:$E$2907,AY$1,'user stories'!$C$2:$C$2906,"descoped")</f>
        <v>#VALUE!</v>
      </c>
      <c r="AZ229" t="e">
        <f>SUMIFS('user stories'!$G$2:$G$2906,'user stories'!$H$2:$H$2906,$A229,'user stories'!$E$2:$E$2907,AZ$1,'user stories'!$C$2:$C$2906,"descoped")</f>
        <v>#VALUE!</v>
      </c>
      <c r="BA229" t="e">
        <f>SUMIFS('user stories'!$G$2:$G$2906,'user stories'!$H$2:$H$2906,$A229,'user stories'!$E$2:$E$2907,BA$1,'user stories'!$C$2:$C$2906,"descoped")</f>
        <v>#VALUE!</v>
      </c>
      <c r="BB229" t="e">
        <f>SUMIFS('user stories'!$G$2:$G$2906,'user stories'!$H$2:$H$2906,$A229,'user stories'!$E$2:$E$2907,BB$1,'user stories'!$C$2:$C$2906,"descoped")</f>
        <v>#VALUE!</v>
      </c>
      <c r="BC229" t="e">
        <f>SUMIFS('user stories'!$G$2:$G$2906,'user stories'!$H$2:$H$2906,$A229,'user stories'!$E$2:$E$2907,BC$1,'user stories'!$C$2:$C$2906,"descoped")</f>
        <v>#VALUE!</v>
      </c>
      <c r="BD229" s="3" t="e">
        <f t="shared" si="4"/>
        <v>#VALUE!</v>
      </c>
    </row>
    <row r="230" spans="1:56">
      <c r="A230" t="s">
        <v>70</v>
      </c>
      <c r="F230" t="e">
        <f>SUMIFS('user stories'!$G$2:$G$2906,'user stories'!$H$2:$H$2906,$A230,'user stories'!$E$2:$E$2907,F$1,'user stories'!$C$2:$C$2906,"descoped")</f>
        <v>#VALUE!</v>
      </c>
      <c r="G230" t="e">
        <f>SUMIFS('user stories'!$G$2:$G$2906,'user stories'!$H$2:$H$2906,$A230,'user stories'!$E$2:$E$2907,G$1,'user stories'!$C$2:$C$2906,"descoped")</f>
        <v>#VALUE!</v>
      </c>
      <c r="H230" t="e">
        <f>SUMIFS('user stories'!$G$2:$G$2906,'user stories'!$H$2:$H$2906,$A230,'user stories'!$E$2:$E$2907,H$1,'user stories'!$C$2:$C$2906,"descoped")</f>
        <v>#VALUE!</v>
      </c>
      <c r="I230" t="e">
        <f>SUMIFS('user stories'!$G$2:$G$2906,'user stories'!$H$2:$H$2906,$A230,'user stories'!$E$2:$E$2907,I$1,'user stories'!$C$2:$C$2906,"descoped")</f>
        <v>#VALUE!</v>
      </c>
      <c r="J230" t="e">
        <f>SUMIFS('user stories'!$G$2:$G$2906,'user stories'!$H$2:$H$2906,$A230,'user stories'!$E$2:$E$2907,J$1,'user stories'!$C$2:$C$2906,"descoped")</f>
        <v>#VALUE!</v>
      </c>
      <c r="K230" t="e">
        <f>SUMIFS('user stories'!$G$2:$G$2906,'user stories'!$H$2:$H$2906,$A230,'user stories'!$E$2:$E$2907,K$1,'user stories'!$C$2:$C$2906,"descoped")</f>
        <v>#VALUE!</v>
      </c>
      <c r="L230" t="e">
        <f>SUMIFS('user stories'!$G$2:$G$2906,'user stories'!$H$2:$H$2906,$A230,'user stories'!$E$2:$E$2907,L$1,'user stories'!$C$2:$C$2906,"descoped")</f>
        <v>#VALUE!</v>
      </c>
      <c r="M230" t="e">
        <f>SUMIFS('user stories'!$G$2:$G$2906,'user stories'!$H$2:$H$2906,$A230,'user stories'!$E$2:$E$2907,M$1,'user stories'!$C$2:$C$2906,"descoped")</f>
        <v>#VALUE!</v>
      </c>
      <c r="N230" t="e">
        <f>SUMIFS('user stories'!$G$2:$G$2906,'user stories'!$H$2:$H$2906,$A230,'user stories'!$E$2:$E$2907,N$1,'user stories'!$C$2:$C$2906,"descoped")</f>
        <v>#VALUE!</v>
      </c>
      <c r="O230" t="e">
        <f>SUMIFS('user stories'!$G$2:$G$2906,'user stories'!$H$2:$H$2906,$A230,'user stories'!$E$2:$E$2907,O$1,'user stories'!$C$2:$C$2906,"descoped")</f>
        <v>#VALUE!</v>
      </c>
      <c r="P230" t="e">
        <f>SUMIFS('user stories'!$G$2:$G$2906,'user stories'!$H$2:$H$2906,$A230,'user stories'!$E$2:$E$2907,P$1,'user stories'!$C$2:$C$2906,"descoped")</f>
        <v>#VALUE!</v>
      </c>
      <c r="Q230" t="e">
        <f>SUMIFS('user stories'!$G$2:$G$2906,'user stories'!$H$2:$H$2906,$A230,'user stories'!$E$2:$E$2907,Q$1,'user stories'!$C$2:$C$2906,"descoped")</f>
        <v>#VALUE!</v>
      </c>
      <c r="R230" t="e">
        <f>SUMIFS('user stories'!$G$2:$G$2906,'user stories'!$H$2:$H$2906,$A230,'user stories'!$E$2:$E$2907,R$1,'user stories'!$C$2:$C$2906,"descoped")</f>
        <v>#VALUE!</v>
      </c>
      <c r="S230" t="e">
        <f>SUMIFS('user stories'!$G$2:$G$2906,'user stories'!$H$2:$H$2906,$A230,'user stories'!$E$2:$E$2907,S$1,'user stories'!$C$2:$C$2906,"descoped")</f>
        <v>#VALUE!</v>
      </c>
      <c r="T230" t="e">
        <f>SUMIFS('user stories'!$G$2:$G$2906,'user stories'!$H$2:$H$2906,$A230,'user stories'!$E$2:$E$2907,T$1,'user stories'!$C$2:$C$2906,"descoped")</f>
        <v>#VALUE!</v>
      </c>
      <c r="U230" t="e">
        <f>SUMIFS('user stories'!$G$2:$G$2906,'user stories'!$H$2:$H$2906,$A230,'user stories'!$E$2:$E$2907,U$1,'user stories'!$C$2:$C$2906,"descoped")</f>
        <v>#VALUE!</v>
      </c>
      <c r="V230" t="e">
        <f>SUMIFS('user stories'!$G$2:$G$2906,'user stories'!$H$2:$H$2906,$A230,'user stories'!$E$2:$E$2907,V$1,'user stories'!$C$2:$C$2906,"descoped")</f>
        <v>#VALUE!</v>
      </c>
      <c r="W230" t="e">
        <f>SUMIFS('user stories'!$G$2:$G$2906,'user stories'!$H$2:$H$2906,$A230,'user stories'!$E$2:$E$2907,W$1,'user stories'!$C$2:$C$2906,"descoped")</f>
        <v>#VALUE!</v>
      </c>
      <c r="X230" t="e">
        <f>SUMIFS('user stories'!$G$2:$G$2906,'user stories'!$H$2:$H$2906,$A230,'user stories'!$E$2:$E$2907,X$1,'user stories'!$C$2:$C$2906,"descoped")</f>
        <v>#VALUE!</v>
      </c>
      <c r="Y230" t="e">
        <f>SUMIFS('user stories'!$G$2:$G$2906,'user stories'!$H$2:$H$2906,$A230,'user stories'!$E$2:$E$2907,Y$1,'user stories'!$C$2:$C$2906,"descoped")</f>
        <v>#VALUE!</v>
      </c>
      <c r="Z230" t="e">
        <f>SUMIFS('user stories'!$G$2:$G$2906,'user stories'!$H$2:$H$2906,$A230,'user stories'!$E$2:$E$2907,Z$1,'user stories'!$C$2:$C$2906,"descoped")</f>
        <v>#VALUE!</v>
      </c>
      <c r="AA230" t="e">
        <f>SUMIFS('user stories'!$G$2:$G$2906,'user stories'!$H$2:$H$2906,$A230,'user stories'!$E$2:$E$2907,AA$1,'user stories'!$C$2:$C$2906,"descoped")</f>
        <v>#VALUE!</v>
      </c>
      <c r="AB230" t="e">
        <f>SUMIFS('user stories'!$G$2:$G$2906,'user stories'!$H$2:$H$2906,$A230,'user stories'!$E$2:$E$2907,AB$1,'user stories'!$C$2:$C$2906,"descoped")</f>
        <v>#VALUE!</v>
      </c>
      <c r="AC230" t="e">
        <f>SUMIFS('user stories'!$G$2:$G$2906,'user stories'!$H$2:$H$2906,$A230,'user stories'!$E$2:$E$2907,AC$1,'user stories'!$C$2:$C$2906,"descoped")</f>
        <v>#VALUE!</v>
      </c>
      <c r="AD230" t="e">
        <f>SUMIFS('user stories'!$G$2:$G$2906,'user stories'!$H$2:$H$2906,$A230,'user stories'!$E$2:$E$2907,AD$1,'user stories'!$C$2:$C$2906,"descoped")</f>
        <v>#VALUE!</v>
      </c>
      <c r="AE230" t="e">
        <f>SUMIFS('user stories'!$G$2:$G$2906,'user stories'!$H$2:$H$2906,$A230,'user stories'!$E$2:$E$2907,AE$1,'user stories'!$C$2:$C$2906,"descoped")</f>
        <v>#VALUE!</v>
      </c>
      <c r="AF230" t="e">
        <f>SUMIFS('user stories'!$G$2:$G$2906,'user stories'!$H$2:$H$2906,$A230,'user stories'!$E$2:$E$2907,AF$1,'user stories'!$C$2:$C$2906,"descoped")</f>
        <v>#VALUE!</v>
      </c>
      <c r="AG230" t="e">
        <f>SUMIFS('user stories'!$G$2:$G$2906,'user stories'!$H$2:$H$2906,$A230,'user stories'!$E$2:$E$2907,AG$1,'user stories'!$C$2:$C$2906,"descoped")</f>
        <v>#VALUE!</v>
      </c>
      <c r="AH230" t="e">
        <f>SUMIFS('user stories'!$G$2:$G$2906,'user stories'!$H$2:$H$2906,$A230,'user stories'!$E$2:$E$2907,AH$1,'user stories'!$C$2:$C$2906,"descoped")</f>
        <v>#VALUE!</v>
      </c>
      <c r="AI230" t="e">
        <f>SUMIFS('user stories'!$G$2:$G$2906,'user stories'!$H$2:$H$2906,$A230,'user stories'!$E$2:$E$2907,AI$1,'user stories'!$C$2:$C$2906,"descoped")</f>
        <v>#VALUE!</v>
      </c>
      <c r="AJ230" t="e">
        <f>SUMIFS('user stories'!$G$2:$G$2906,'user stories'!$H$2:$H$2906,$A230,'user stories'!$E$2:$E$2907,AJ$1,'user stories'!$C$2:$C$2906,"descoped")</f>
        <v>#VALUE!</v>
      </c>
      <c r="AK230" t="e">
        <f>SUMIFS('user stories'!$G$2:$G$2906,'user stories'!$H$2:$H$2906,$A230,'user stories'!$E$2:$E$2907,AK$1,'user stories'!$C$2:$C$2906,"descoped")</f>
        <v>#VALUE!</v>
      </c>
      <c r="AL230" t="e">
        <f>SUMIFS('user stories'!$G$2:$G$2906,'user stories'!$H$2:$H$2906,$A230,'user stories'!$E$2:$E$2907,AL$1,'user stories'!$C$2:$C$2906,"descoped")</f>
        <v>#VALUE!</v>
      </c>
      <c r="AM230" t="e">
        <f>SUMIFS('user stories'!$G$2:$G$2906,'user stories'!$H$2:$H$2906,$A230,'user stories'!$E$2:$E$2907,AM$1,'user stories'!$C$2:$C$2906,"descoped")</f>
        <v>#VALUE!</v>
      </c>
      <c r="AN230" t="e">
        <f>SUMIFS('user stories'!$G$2:$G$2906,'user stories'!$H$2:$H$2906,$A230,'user stories'!$E$2:$E$2907,AN$1,'user stories'!$C$2:$C$2906,"descoped")</f>
        <v>#VALUE!</v>
      </c>
      <c r="AO230" t="e">
        <f>SUMIFS('user stories'!$G$2:$G$2906,'user stories'!$H$2:$H$2906,$A230,'user stories'!$E$2:$E$2907,AO$1,'user stories'!$C$2:$C$2906,"descoped")</f>
        <v>#VALUE!</v>
      </c>
      <c r="AP230" t="e">
        <f>SUMIFS('user stories'!$G$2:$G$2906,'user stories'!$H$2:$H$2906,$A230,'user stories'!$E$2:$E$2907,AP$1,'user stories'!$C$2:$C$2906,"descoped")</f>
        <v>#VALUE!</v>
      </c>
      <c r="AQ230" t="e">
        <f>SUMIFS('user stories'!$G$2:$G$2906,'user stories'!$H$2:$H$2906,$A230,'user stories'!$E$2:$E$2907,AQ$1,'user stories'!$C$2:$C$2906,"descoped")</f>
        <v>#VALUE!</v>
      </c>
      <c r="AR230" t="e">
        <f>SUMIFS('user stories'!$G$2:$G$2906,'user stories'!$H$2:$H$2906,$A230,'user stories'!$E$2:$E$2907,AR$1,'user stories'!$C$2:$C$2906,"descoped")</f>
        <v>#VALUE!</v>
      </c>
      <c r="AS230" t="e">
        <f>SUMIFS('user stories'!$G$2:$G$2906,'user stories'!$H$2:$H$2906,$A230,'user stories'!$E$2:$E$2907,AS$1,'user stories'!$C$2:$C$2906,"descoped")</f>
        <v>#VALUE!</v>
      </c>
      <c r="AT230" t="e">
        <f>SUMIFS('user stories'!$G$2:$G$2906,'user stories'!$H$2:$H$2906,$A230,'user stories'!$E$2:$E$2907,AT$1,'user stories'!$C$2:$C$2906,"descoped")</f>
        <v>#VALUE!</v>
      </c>
      <c r="AU230" t="e">
        <f>SUMIFS('user stories'!$G$2:$G$2906,'user stories'!$H$2:$H$2906,$A230,'user stories'!$E$2:$E$2907,AU$1,'user stories'!$C$2:$C$2906,"descoped")</f>
        <v>#VALUE!</v>
      </c>
      <c r="AV230" t="e">
        <f>SUMIFS('user stories'!$G$2:$G$2906,'user stories'!$H$2:$H$2906,$A230,'user stories'!$E$2:$E$2907,AV$1,'user stories'!$C$2:$C$2906,"descoped")</f>
        <v>#VALUE!</v>
      </c>
      <c r="AW230" t="e">
        <f>SUMIFS('user stories'!$G$2:$G$2906,'user stories'!$H$2:$H$2906,$A230,'user stories'!$E$2:$E$2907,AW$1,'user stories'!$C$2:$C$2906,"descoped")</f>
        <v>#VALUE!</v>
      </c>
      <c r="AX230" t="e">
        <f>SUMIFS('user stories'!$G$2:$G$2906,'user stories'!$H$2:$H$2906,$A230,'user stories'!$E$2:$E$2907,AX$1,'user stories'!$C$2:$C$2906,"descoped")</f>
        <v>#VALUE!</v>
      </c>
      <c r="AY230" t="e">
        <f>SUMIFS('user stories'!$G$2:$G$2906,'user stories'!$H$2:$H$2906,$A230,'user stories'!$E$2:$E$2907,AY$1,'user stories'!$C$2:$C$2906,"descoped")</f>
        <v>#VALUE!</v>
      </c>
      <c r="AZ230" t="e">
        <f>SUMIFS('user stories'!$G$2:$G$2906,'user stories'!$H$2:$H$2906,$A230,'user stories'!$E$2:$E$2907,AZ$1,'user stories'!$C$2:$C$2906,"descoped")</f>
        <v>#VALUE!</v>
      </c>
      <c r="BA230" t="e">
        <f>SUMIFS('user stories'!$G$2:$G$2906,'user stories'!$H$2:$H$2906,$A230,'user stories'!$E$2:$E$2907,BA$1,'user stories'!$C$2:$C$2906,"descoped")</f>
        <v>#VALUE!</v>
      </c>
      <c r="BB230" t="e">
        <f>SUMIFS('user stories'!$G$2:$G$2906,'user stories'!$H$2:$H$2906,$A230,'user stories'!$E$2:$E$2907,BB$1,'user stories'!$C$2:$C$2906,"descoped")</f>
        <v>#VALUE!</v>
      </c>
      <c r="BC230" t="e">
        <f>SUMIFS('user stories'!$G$2:$G$2906,'user stories'!$H$2:$H$2906,$A230,'user stories'!$E$2:$E$2907,BC$1,'user stories'!$C$2:$C$2906,"descoped")</f>
        <v>#VALUE!</v>
      </c>
      <c r="BD230" s="3" t="e">
        <f t="shared" si="4"/>
        <v>#VALUE!</v>
      </c>
    </row>
    <row r="231" spans="1:56">
      <c r="A231" t="s">
        <v>101</v>
      </c>
      <c r="F231" t="e">
        <f>SUMIFS('user stories'!$G$2:$G$2906,'user stories'!$H$2:$H$2906,$A231,'user stories'!$E$2:$E$2907,F$1,'user stories'!$C$2:$C$2906,"descoped")</f>
        <v>#VALUE!</v>
      </c>
      <c r="G231" t="e">
        <f>SUMIFS('user stories'!$G$2:$G$2906,'user stories'!$H$2:$H$2906,$A231,'user stories'!$E$2:$E$2907,G$1,'user stories'!$C$2:$C$2906,"descoped")</f>
        <v>#VALUE!</v>
      </c>
      <c r="H231" t="e">
        <f>SUMIFS('user stories'!$G$2:$G$2906,'user stories'!$H$2:$H$2906,$A231,'user stories'!$E$2:$E$2907,H$1,'user stories'!$C$2:$C$2906,"descoped")</f>
        <v>#VALUE!</v>
      </c>
      <c r="I231" t="e">
        <f>SUMIFS('user stories'!$G$2:$G$2906,'user stories'!$H$2:$H$2906,$A231,'user stories'!$E$2:$E$2907,I$1,'user stories'!$C$2:$C$2906,"descoped")</f>
        <v>#VALUE!</v>
      </c>
      <c r="J231" t="e">
        <f>SUMIFS('user stories'!$G$2:$G$2906,'user stories'!$H$2:$H$2906,$A231,'user stories'!$E$2:$E$2907,J$1,'user stories'!$C$2:$C$2906,"descoped")</f>
        <v>#VALUE!</v>
      </c>
      <c r="K231" t="e">
        <f>SUMIFS('user stories'!$G$2:$G$2906,'user stories'!$H$2:$H$2906,$A231,'user stories'!$E$2:$E$2907,K$1,'user stories'!$C$2:$C$2906,"descoped")</f>
        <v>#VALUE!</v>
      </c>
      <c r="L231" t="e">
        <f>SUMIFS('user stories'!$G$2:$G$2906,'user stories'!$H$2:$H$2906,$A231,'user stories'!$E$2:$E$2907,L$1,'user stories'!$C$2:$C$2906,"descoped")</f>
        <v>#VALUE!</v>
      </c>
      <c r="M231" t="e">
        <f>SUMIFS('user stories'!$G$2:$G$2906,'user stories'!$H$2:$H$2906,$A231,'user stories'!$E$2:$E$2907,M$1,'user stories'!$C$2:$C$2906,"descoped")</f>
        <v>#VALUE!</v>
      </c>
      <c r="N231" t="e">
        <f>SUMIFS('user stories'!$G$2:$G$2906,'user stories'!$H$2:$H$2906,$A231,'user stories'!$E$2:$E$2907,N$1,'user stories'!$C$2:$C$2906,"descoped")</f>
        <v>#VALUE!</v>
      </c>
      <c r="O231" t="e">
        <f>SUMIFS('user stories'!$G$2:$G$2906,'user stories'!$H$2:$H$2906,$A231,'user stories'!$E$2:$E$2907,O$1,'user stories'!$C$2:$C$2906,"descoped")</f>
        <v>#VALUE!</v>
      </c>
      <c r="P231" t="e">
        <f>SUMIFS('user stories'!$G$2:$G$2906,'user stories'!$H$2:$H$2906,$A231,'user stories'!$E$2:$E$2907,P$1,'user stories'!$C$2:$C$2906,"descoped")</f>
        <v>#VALUE!</v>
      </c>
      <c r="Q231" t="e">
        <f>SUMIFS('user stories'!$G$2:$G$2906,'user stories'!$H$2:$H$2906,$A231,'user stories'!$E$2:$E$2907,Q$1,'user stories'!$C$2:$C$2906,"descoped")</f>
        <v>#VALUE!</v>
      </c>
      <c r="R231" t="e">
        <f>SUMIFS('user stories'!$G$2:$G$2906,'user stories'!$H$2:$H$2906,$A231,'user stories'!$E$2:$E$2907,R$1,'user stories'!$C$2:$C$2906,"descoped")</f>
        <v>#VALUE!</v>
      </c>
      <c r="S231" t="e">
        <f>SUMIFS('user stories'!$G$2:$G$2906,'user stories'!$H$2:$H$2906,$A231,'user stories'!$E$2:$E$2907,S$1,'user stories'!$C$2:$C$2906,"descoped")</f>
        <v>#VALUE!</v>
      </c>
      <c r="T231" t="e">
        <f>SUMIFS('user stories'!$G$2:$G$2906,'user stories'!$H$2:$H$2906,$A231,'user stories'!$E$2:$E$2907,T$1,'user stories'!$C$2:$C$2906,"descoped")</f>
        <v>#VALUE!</v>
      </c>
      <c r="U231" t="e">
        <f>SUMIFS('user stories'!$G$2:$G$2906,'user stories'!$H$2:$H$2906,$A231,'user stories'!$E$2:$E$2907,U$1,'user stories'!$C$2:$C$2906,"descoped")</f>
        <v>#VALUE!</v>
      </c>
      <c r="V231" t="e">
        <f>SUMIFS('user stories'!$G$2:$G$2906,'user stories'!$H$2:$H$2906,$A231,'user stories'!$E$2:$E$2907,V$1,'user stories'!$C$2:$C$2906,"descoped")</f>
        <v>#VALUE!</v>
      </c>
      <c r="W231" t="e">
        <f>SUMIFS('user stories'!$G$2:$G$2906,'user stories'!$H$2:$H$2906,$A231,'user stories'!$E$2:$E$2907,W$1,'user stories'!$C$2:$C$2906,"descoped")</f>
        <v>#VALUE!</v>
      </c>
      <c r="X231" t="e">
        <f>SUMIFS('user stories'!$G$2:$G$2906,'user stories'!$H$2:$H$2906,$A231,'user stories'!$E$2:$E$2907,X$1,'user stories'!$C$2:$C$2906,"descoped")</f>
        <v>#VALUE!</v>
      </c>
      <c r="Y231" t="e">
        <f>SUMIFS('user stories'!$G$2:$G$2906,'user stories'!$H$2:$H$2906,$A231,'user stories'!$E$2:$E$2907,Y$1,'user stories'!$C$2:$C$2906,"descoped")</f>
        <v>#VALUE!</v>
      </c>
      <c r="Z231" t="e">
        <f>SUMIFS('user stories'!$G$2:$G$2906,'user stories'!$H$2:$H$2906,$A231,'user stories'!$E$2:$E$2907,Z$1,'user stories'!$C$2:$C$2906,"descoped")</f>
        <v>#VALUE!</v>
      </c>
      <c r="AA231" t="e">
        <f>SUMIFS('user stories'!$G$2:$G$2906,'user stories'!$H$2:$H$2906,$A231,'user stories'!$E$2:$E$2907,AA$1,'user stories'!$C$2:$C$2906,"descoped")</f>
        <v>#VALUE!</v>
      </c>
      <c r="AB231" t="e">
        <f>SUMIFS('user stories'!$G$2:$G$2906,'user stories'!$H$2:$H$2906,$A231,'user stories'!$E$2:$E$2907,AB$1,'user stories'!$C$2:$C$2906,"descoped")</f>
        <v>#VALUE!</v>
      </c>
      <c r="AC231" t="e">
        <f>SUMIFS('user stories'!$G$2:$G$2906,'user stories'!$H$2:$H$2906,$A231,'user stories'!$E$2:$E$2907,AC$1,'user stories'!$C$2:$C$2906,"descoped")</f>
        <v>#VALUE!</v>
      </c>
      <c r="AD231" t="e">
        <f>SUMIFS('user stories'!$G$2:$G$2906,'user stories'!$H$2:$H$2906,$A231,'user stories'!$E$2:$E$2907,AD$1,'user stories'!$C$2:$C$2906,"descoped")</f>
        <v>#VALUE!</v>
      </c>
      <c r="AE231" t="e">
        <f>SUMIFS('user stories'!$G$2:$G$2906,'user stories'!$H$2:$H$2906,$A231,'user stories'!$E$2:$E$2907,AE$1,'user stories'!$C$2:$C$2906,"descoped")</f>
        <v>#VALUE!</v>
      </c>
      <c r="AF231" t="e">
        <f>SUMIFS('user stories'!$G$2:$G$2906,'user stories'!$H$2:$H$2906,$A231,'user stories'!$E$2:$E$2907,AF$1,'user stories'!$C$2:$C$2906,"descoped")</f>
        <v>#VALUE!</v>
      </c>
      <c r="AG231" t="e">
        <f>SUMIFS('user stories'!$G$2:$G$2906,'user stories'!$H$2:$H$2906,$A231,'user stories'!$E$2:$E$2907,AG$1,'user stories'!$C$2:$C$2906,"descoped")</f>
        <v>#VALUE!</v>
      </c>
      <c r="AH231" t="e">
        <f>SUMIFS('user stories'!$G$2:$G$2906,'user stories'!$H$2:$H$2906,$A231,'user stories'!$E$2:$E$2907,AH$1,'user stories'!$C$2:$C$2906,"descoped")</f>
        <v>#VALUE!</v>
      </c>
      <c r="AI231" t="e">
        <f>SUMIFS('user stories'!$G$2:$G$2906,'user stories'!$H$2:$H$2906,$A231,'user stories'!$E$2:$E$2907,AI$1,'user stories'!$C$2:$C$2906,"descoped")</f>
        <v>#VALUE!</v>
      </c>
      <c r="AJ231" t="e">
        <f>SUMIFS('user stories'!$G$2:$G$2906,'user stories'!$H$2:$H$2906,$A231,'user stories'!$E$2:$E$2907,AJ$1,'user stories'!$C$2:$C$2906,"descoped")</f>
        <v>#VALUE!</v>
      </c>
      <c r="AK231" t="e">
        <f>SUMIFS('user stories'!$G$2:$G$2906,'user stories'!$H$2:$H$2906,$A231,'user stories'!$E$2:$E$2907,AK$1,'user stories'!$C$2:$C$2906,"descoped")</f>
        <v>#VALUE!</v>
      </c>
      <c r="AL231" t="e">
        <f>SUMIFS('user stories'!$G$2:$G$2906,'user stories'!$H$2:$H$2906,$A231,'user stories'!$E$2:$E$2907,AL$1,'user stories'!$C$2:$C$2906,"descoped")</f>
        <v>#VALUE!</v>
      </c>
      <c r="AM231" t="e">
        <f>SUMIFS('user stories'!$G$2:$G$2906,'user stories'!$H$2:$H$2906,$A231,'user stories'!$E$2:$E$2907,AM$1,'user stories'!$C$2:$C$2906,"descoped")</f>
        <v>#VALUE!</v>
      </c>
      <c r="AN231" t="e">
        <f>SUMIFS('user stories'!$G$2:$G$2906,'user stories'!$H$2:$H$2906,$A231,'user stories'!$E$2:$E$2907,AN$1,'user stories'!$C$2:$C$2906,"descoped")</f>
        <v>#VALUE!</v>
      </c>
      <c r="AO231" t="e">
        <f>SUMIFS('user stories'!$G$2:$G$2906,'user stories'!$H$2:$H$2906,$A231,'user stories'!$E$2:$E$2907,AO$1,'user stories'!$C$2:$C$2906,"descoped")</f>
        <v>#VALUE!</v>
      </c>
      <c r="AP231" t="e">
        <f>SUMIFS('user stories'!$G$2:$G$2906,'user stories'!$H$2:$H$2906,$A231,'user stories'!$E$2:$E$2907,AP$1,'user stories'!$C$2:$C$2906,"descoped")</f>
        <v>#VALUE!</v>
      </c>
      <c r="AQ231" t="e">
        <f>SUMIFS('user stories'!$G$2:$G$2906,'user stories'!$H$2:$H$2906,$A231,'user stories'!$E$2:$E$2907,AQ$1,'user stories'!$C$2:$C$2906,"descoped")</f>
        <v>#VALUE!</v>
      </c>
      <c r="AR231" t="e">
        <f>SUMIFS('user stories'!$G$2:$G$2906,'user stories'!$H$2:$H$2906,$A231,'user stories'!$E$2:$E$2907,AR$1,'user stories'!$C$2:$C$2906,"descoped")</f>
        <v>#VALUE!</v>
      </c>
      <c r="AS231" t="e">
        <f>SUMIFS('user stories'!$G$2:$G$2906,'user stories'!$H$2:$H$2906,$A231,'user stories'!$E$2:$E$2907,AS$1,'user stories'!$C$2:$C$2906,"descoped")</f>
        <v>#VALUE!</v>
      </c>
      <c r="AT231" t="e">
        <f>SUMIFS('user stories'!$G$2:$G$2906,'user stories'!$H$2:$H$2906,$A231,'user stories'!$E$2:$E$2907,AT$1,'user stories'!$C$2:$C$2906,"descoped")</f>
        <v>#VALUE!</v>
      </c>
      <c r="AU231" t="e">
        <f>SUMIFS('user stories'!$G$2:$G$2906,'user stories'!$H$2:$H$2906,$A231,'user stories'!$E$2:$E$2907,AU$1,'user stories'!$C$2:$C$2906,"descoped")</f>
        <v>#VALUE!</v>
      </c>
      <c r="AV231" t="e">
        <f>SUMIFS('user stories'!$G$2:$G$2906,'user stories'!$H$2:$H$2906,$A231,'user stories'!$E$2:$E$2907,AV$1,'user stories'!$C$2:$C$2906,"descoped")</f>
        <v>#VALUE!</v>
      </c>
      <c r="AW231" t="e">
        <f>SUMIFS('user stories'!$G$2:$G$2906,'user stories'!$H$2:$H$2906,$A231,'user stories'!$E$2:$E$2907,AW$1,'user stories'!$C$2:$C$2906,"descoped")</f>
        <v>#VALUE!</v>
      </c>
      <c r="AX231" t="e">
        <f>SUMIFS('user stories'!$G$2:$G$2906,'user stories'!$H$2:$H$2906,$A231,'user stories'!$E$2:$E$2907,AX$1,'user stories'!$C$2:$C$2906,"descoped")</f>
        <v>#VALUE!</v>
      </c>
      <c r="AY231" t="e">
        <f>SUMIFS('user stories'!$G$2:$G$2906,'user stories'!$H$2:$H$2906,$A231,'user stories'!$E$2:$E$2907,AY$1,'user stories'!$C$2:$C$2906,"descoped")</f>
        <v>#VALUE!</v>
      </c>
      <c r="AZ231" t="e">
        <f>SUMIFS('user stories'!$G$2:$G$2906,'user stories'!$H$2:$H$2906,$A231,'user stories'!$E$2:$E$2907,AZ$1,'user stories'!$C$2:$C$2906,"descoped")</f>
        <v>#VALUE!</v>
      </c>
      <c r="BA231" t="e">
        <f>SUMIFS('user stories'!$G$2:$G$2906,'user stories'!$H$2:$H$2906,$A231,'user stories'!$E$2:$E$2907,BA$1,'user stories'!$C$2:$C$2906,"descoped")</f>
        <v>#VALUE!</v>
      </c>
      <c r="BB231" t="e">
        <f>SUMIFS('user stories'!$G$2:$G$2906,'user stories'!$H$2:$H$2906,$A231,'user stories'!$E$2:$E$2907,BB$1,'user stories'!$C$2:$C$2906,"descoped")</f>
        <v>#VALUE!</v>
      </c>
      <c r="BC231" t="e">
        <f>SUMIFS('user stories'!$G$2:$G$2906,'user stories'!$H$2:$H$2906,$A231,'user stories'!$E$2:$E$2907,BC$1,'user stories'!$C$2:$C$2906,"descoped")</f>
        <v>#VALUE!</v>
      </c>
      <c r="BD231" s="3" t="e">
        <f t="shared" si="4"/>
        <v>#VALUE!</v>
      </c>
    </row>
    <row r="232" spans="1:56">
      <c r="A232" t="s">
        <v>174</v>
      </c>
      <c r="F232" t="e">
        <f>SUMIFS('user stories'!$G$2:$G$2906,'user stories'!$H$2:$H$2906,$A232,'user stories'!$E$2:$E$2907,F$1,'user stories'!$C$2:$C$2906,"descoped")</f>
        <v>#VALUE!</v>
      </c>
      <c r="G232" t="e">
        <f>SUMIFS('user stories'!$G$2:$G$2906,'user stories'!$H$2:$H$2906,$A232,'user stories'!$E$2:$E$2907,G$1,'user stories'!$C$2:$C$2906,"descoped")</f>
        <v>#VALUE!</v>
      </c>
      <c r="H232" t="e">
        <f>SUMIFS('user stories'!$G$2:$G$2906,'user stories'!$H$2:$H$2906,$A232,'user stories'!$E$2:$E$2907,H$1,'user stories'!$C$2:$C$2906,"descoped")</f>
        <v>#VALUE!</v>
      </c>
      <c r="I232" t="e">
        <f>SUMIFS('user stories'!$G$2:$G$2906,'user stories'!$H$2:$H$2906,$A232,'user stories'!$E$2:$E$2907,I$1,'user stories'!$C$2:$C$2906,"descoped")</f>
        <v>#VALUE!</v>
      </c>
      <c r="J232" t="e">
        <f>SUMIFS('user stories'!$G$2:$G$2906,'user stories'!$H$2:$H$2906,$A232,'user stories'!$E$2:$E$2907,J$1,'user stories'!$C$2:$C$2906,"descoped")</f>
        <v>#VALUE!</v>
      </c>
      <c r="K232" t="e">
        <f>SUMIFS('user stories'!$G$2:$G$2906,'user stories'!$H$2:$H$2906,$A232,'user stories'!$E$2:$E$2907,K$1,'user stories'!$C$2:$C$2906,"descoped")</f>
        <v>#VALUE!</v>
      </c>
      <c r="L232" t="e">
        <f>SUMIFS('user stories'!$G$2:$G$2906,'user stories'!$H$2:$H$2906,$A232,'user stories'!$E$2:$E$2907,L$1,'user stories'!$C$2:$C$2906,"descoped")</f>
        <v>#VALUE!</v>
      </c>
      <c r="M232" t="e">
        <f>SUMIFS('user stories'!$G$2:$G$2906,'user stories'!$H$2:$H$2906,$A232,'user stories'!$E$2:$E$2907,M$1,'user stories'!$C$2:$C$2906,"descoped")</f>
        <v>#VALUE!</v>
      </c>
      <c r="N232" t="e">
        <f>SUMIFS('user stories'!$G$2:$G$2906,'user stories'!$H$2:$H$2906,$A232,'user stories'!$E$2:$E$2907,N$1,'user stories'!$C$2:$C$2906,"descoped")</f>
        <v>#VALUE!</v>
      </c>
      <c r="O232" t="e">
        <f>SUMIFS('user stories'!$G$2:$G$2906,'user stories'!$H$2:$H$2906,$A232,'user stories'!$E$2:$E$2907,O$1,'user stories'!$C$2:$C$2906,"descoped")</f>
        <v>#VALUE!</v>
      </c>
      <c r="P232" t="e">
        <f>SUMIFS('user stories'!$G$2:$G$2906,'user stories'!$H$2:$H$2906,$A232,'user stories'!$E$2:$E$2907,P$1,'user stories'!$C$2:$C$2906,"descoped")</f>
        <v>#VALUE!</v>
      </c>
      <c r="Q232" t="e">
        <f>SUMIFS('user stories'!$G$2:$G$2906,'user stories'!$H$2:$H$2906,$A232,'user stories'!$E$2:$E$2907,Q$1,'user stories'!$C$2:$C$2906,"descoped")</f>
        <v>#VALUE!</v>
      </c>
      <c r="R232" t="e">
        <f>SUMIFS('user stories'!$G$2:$G$2906,'user stories'!$H$2:$H$2906,$A232,'user stories'!$E$2:$E$2907,R$1,'user stories'!$C$2:$C$2906,"descoped")</f>
        <v>#VALUE!</v>
      </c>
      <c r="S232" t="e">
        <f>SUMIFS('user stories'!$G$2:$G$2906,'user stories'!$H$2:$H$2906,$A232,'user stories'!$E$2:$E$2907,S$1,'user stories'!$C$2:$C$2906,"descoped")</f>
        <v>#VALUE!</v>
      </c>
      <c r="T232" t="e">
        <f>SUMIFS('user stories'!$G$2:$G$2906,'user stories'!$H$2:$H$2906,$A232,'user stories'!$E$2:$E$2907,T$1,'user stories'!$C$2:$C$2906,"descoped")</f>
        <v>#VALUE!</v>
      </c>
      <c r="U232" t="e">
        <f>SUMIFS('user stories'!$G$2:$G$2906,'user stories'!$H$2:$H$2906,$A232,'user stories'!$E$2:$E$2907,U$1,'user stories'!$C$2:$C$2906,"descoped")</f>
        <v>#VALUE!</v>
      </c>
      <c r="V232" t="e">
        <f>SUMIFS('user stories'!$G$2:$G$2906,'user stories'!$H$2:$H$2906,$A232,'user stories'!$E$2:$E$2907,V$1,'user stories'!$C$2:$C$2906,"descoped")</f>
        <v>#VALUE!</v>
      </c>
      <c r="W232" t="e">
        <f>SUMIFS('user stories'!$G$2:$G$2906,'user stories'!$H$2:$H$2906,$A232,'user stories'!$E$2:$E$2907,W$1,'user stories'!$C$2:$C$2906,"descoped")</f>
        <v>#VALUE!</v>
      </c>
      <c r="X232" t="e">
        <f>SUMIFS('user stories'!$G$2:$G$2906,'user stories'!$H$2:$H$2906,$A232,'user stories'!$E$2:$E$2907,X$1,'user stories'!$C$2:$C$2906,"descoped")</f>
        <v>#VALUE!</v>
      </c>
      <c r="Y232" t="e">
        <f>SUMIFS('user stories'!$G$2:$G$2906,'user stories'!$H$2:$H$2906,$A232,'user stories'!$E$2:$E$2907,Y$1,'user stories'!$C$2:$C$2906,"descoped")</f>
        <v>#VALUE!</v>
      </c>
      <c r="Z232" t="e">
        <f>SUMIFS('user stories'!$G$2:$G$2906,'user stories'!$H$2:$H$2906,$A232,'user stories'!$E$2:$E$2907,Z$1,'user stories'!$C$2:$C$2906,"descoped")</f>
        <v>#VALUE!</v>
      </c>
      <c r="AA232" t="e">
        <f>SUMIFS('user stories'!$G$2:$G$2906,'user stories'!$H$2:$H$2906,$A232,'user stories'!$E$2:$E$2907,AA$1,'user stories'!$C$2:$C$2906,"descoped")</f>
        <v>#VALUE!</v>
      </c>
      <c r="AB232" t="e">
        <f>SUMIFS('user stories'!$G$2:$G$2906,'user stories'!$H$2:$H$2906,$A232,'user stories'!$E$2:$E$2907,AB$1,'user stories'!$C$2:$C$2906,"descoped")</f>
        <v>#VALUE!</v>
      </c>
      <c r="AC232" t="e">
        <f>SUMIFS('user stories'!$G$2:$G$2906,'user stories'!$H$2:$H$2906,$A232,'user stories'!$E$2:$E$2907,AC$1,'user stories'!$C$2:$C$2906,"descoped")</f>
        <v>#VALUE!</v>
      </c>
      <c r="AD232" t="e">
        <f>SUMIFS('user stories'!$G$2:$G$2906,'user stories'!$H$2:$H$2906,$A232,'user stories'!$E$2:$E$2907,AD$1,'user stories'!$C$2:$C$2906,"descoped")</f>
        <v>#VALUE!</v>
      </c>
      <c r="AE232" t="e">
        <f>SUMIFS('user stories'!$G$2:$G$2906,'user stories'!$H$2:$H$2906,$A232,'user stories'!$E$2:$E$2907,AE$1,'user stories'!$C$2:$C$2906,"descoped")</f>
        <v>#VALUE!</v>
      </c>
      <c r="AF232" t="e">
        <f>SUMIFS('user stories'!$G$2:$G$2906,'user stories'!$H$2:$H$2906,$A232,'user stories'!$E$2:$E$2907,AF$1,'user stories'!$C$2:$C$2906,"descoped")</f>
        <v>#VALUE!</v>
      </c>
      <c r="AG232" t="e">
        <f>SUMIFS('user stories'!$G$2:$G$2906,'user stories'!$H$2:$H$2906,$A232,'user stories'!$E$2:$E$2907,AG$1,'user stories'!$C$2:$C$2906,"descoped")</f>
        <v>#VALUE!</v>
      </c>
      <c r="AH232" t="e">
        <f>SUMIFS('user stories'!$G$2:$G$2906,'user stories'!$H$2:$H$2906,$A232,'user stories'!$E$2:$E$2907,AH$1,'user stories'!$C$2:$C$2906,"descoped")</f>
        <v>#VALUE!</v>
      </c>
      <c r="AI232" t="e">
        <f>SUMIFS('user stories'!$G$2:$G$2906,'user stories'!$H$2:$H$2906,$A232,'user stories'!$E$2:$E$2907,AI$1,'user stories'!$C$2:$C$2906,"descoped")</f>
        <v>#VALUE!</v>
      </c>
      <c r="AJ232" t="e">
        <f>SUMIFS('user stories'!$G$2:$G$2906,'user stories'!$H$2:$H$2906,$A232,'user stories'!$E$2:$E$2907,AJ$1,'user stories'!$C$2:$C$2906,"descoped")</f>
        <v>#VALUE!</v>
      </c>
      <c r="AK232" t="e">
        <f>SUMIFS('user stories'!$G$2:$G$2906,'user stories'!$H$2:$H$2906,$A232,'user stories'!$E$2:$E$2907,AK$1,'user stories'!$C$2:$C$2906,"descoped")</f>
        <v>#VALUE!</v>
      </c>
      <c r="AL232" t="e">
        <f>SUMIFS('user stories'!$G$2:$G$2906,'user stories'!$H$2:$H$2906,$A232,'user stories'!$E$2:$E$2907,AL$1,'user stories'!$C$2:$C$2906,"descoped")</f>
        <v>#VALUE!</v>
      </c>
      <c r="AM232" t="e">
        <f>SUMIFS('user stories'!$G$2:$G$2906,'user stories'!$H$2:$H$2906,$A232,'user stories'!$E$2:$E$2907,AM$1,'user stories'!$C$2:$C$2906,"descoped")</f>
        <v>#VALUE!</v>
      </c>
      <c r="AN232" t="e">
        <f>SUMIFS('user stories'!$G$2:$G$2906,'user stories'!$H$2:$H$2906,$A232,'user stories'!$E$2:$E$2907,AN$1,'user stories'!$C$2:$C$2906,"descoped")</f>
        <v>#VALUE!</v>
      </c>
      <c r="AO232" t="e">
        <f>SUMIFS('user stories'!$G$2:$G$2906,'user stories'!$H$2:$H$2906,$A232,'user stories'!$E$2:$E$2907,AO$1,'user stories'!$C$2:$C$2906,"descoped")</f>
        <v>#VALUE!</v>
      </c>
      <c r="AP232" t="e">
        <f>SUMIFS('user stories'!$G$2:$G$2906,'user stories'!$H$2:$H$2906,$A232,'user stories'!$E$2:$E$2907,AP$1,'user stories'!$C$2:$C$2906,"descoped")</f>
        <v>#VALUE!</v>
      </c>
      <c r="AQ232" t="e">
        <f>SUMIFS('user stories'!$G$2:$G$2906,'user stories'!$H$2:$H$2906,$A232,'user stories'!$E$2:$E$2907,AQ$1,'user stories'!$C$2:$C$2906,"descoped")</f>
        <v>#VALUE!</v>
      </c>
      <c r="AR232" t="e">
        <f>SUMIFS('user stories'!$G$2:$G$2906,'user stories'!$H$2:$H$2906,$A232,'user stories'!$E$2:$E$2907,AR$1,'user stories'!$C$2:$C$2906,"descoped")</f>
        <v>#VALUE!</v>
      </c>
      <c r="AS232" t="e">
        <f>SUMIFS('user stories'!$G$2:$G$2906,'user stories'!$H$2:$H$2906,$A232,'user stories'!$E$2:$E$2907,AS$1,'user stories'!$C$2:$C$2906,"descoped")</f>
        <v>#VALUE!</v>
      </c>
      <c r="AT232" t="e">
        <f>SUMIFS('user stories'!$G$2:$G$2906,'user stories'!$H$2:$H$2906,$A232,'user stories'!$E$2:$E$2907,AT$1,'user stories'!$C$2:$C$2906,"descoped")</f>
        <v>#VALUE!</v>
      </c>
      <c r="AU232" t="e">
        <f>SUMIFS('user stories'!$G$2:$G$2906,'user stories'!$H$2:$H$2906,$A232,'user stories'!$E$2:$E$2907,AU$1,'user stories'!$C$2:$C$2906,"descoped")</f>
        <v>#VALUE!</v>
      </c>
      <c r="AV232" t="e">
        <f>SUMIFS('user stories'!$G$2:$G$2906,'user stories'!$H$2:$H$2906,$A232,'user stories'!$E$2:$E$2907,AV$1,'user stories'!$C$2:$C$2906,"descoped")</f>
        <v>#VALUE!</v>
      </c>
      <c r="AW232" t="e">
        <f>SUMIFS('user stories'!$G$2:$G$2906,'user stories'!$H$2:$H$2906,$A232,'user stories'!$E$2:$E$2907,AW$1,'user stories'!$C$2:$C$2906,"descoped")</f>
        <v>#VALUE!</v>
      </c>
      <c r="AX232" t="e">
        <f>SUMIFS('user stories'!$G$2:$G$2906,'user stories'!$H$2:$H$2906,$A232,'user stories'!$E$2:$E$2907,AX$1,'user stories'!$C$2:$C$2906,"descoped")</f>
        <v>#VALUE!</v>
      </c>
      <c r="AY232" t="e">
        <f>SUMIFS('user stories'!$G$2:$G$2906,'user stories'!$H$2:$H$2906,$A232,'user stories'!$E$2:$E$2907,AY$1,'user stories'!$C$2:$C$2906,"descoped")</f>
        <v>#VALUE!</v>
      </c>
      <c r="AZ232" t="e">
        <f>SUMIFS('user stories'!$G$2:$G$2906,'user stories'!$H$2:$H$2906,$A232,'user stories'!$E$2:$E$2907,AZ$1,'user stories'!$C$2:$C$2906,"descoped")</f>
        <v>#VALUE!</v>
      </c>
      <c r="BA232" t="e">
        <f>SUMIFS('user stories'!$G$2:$G$2906,'user stories'!$H$2:$H$2906,$A232,'user stories'!$E$2:$E$2907,BA$1,'user stories'!$C$2:$C$2906,"descoped")</f>
        <v>#VALUE!</v>
      </c>
      <c r="BB232" t="e">
        <f>SUMIFS('user stories'!$G$2:$G$2906,'user stories'!$H$2:$H$2906,$A232,'user stories'!$E$2:$E$2907,BB$1,'user stories'!$C$2:$C$2906,"descoped")</f>
        <v>#VALUE!</v>
      </c>
      <c r="BC232" t="e">
        <f>SUMIFS('user stories'!$G$2:$G$2906,'user stories'!$H$2:$H$2906,$A232,'user stories'!$E$2:$E$2907,BC$1,'user stories'!$C$2:$C$2906,"descoped")</f>
        <v>#VALUE!</v>
      </c>
      <c r="BD232" s="3" t="e">
        <f t="shared" si="4"/>
        <v>#VALUE!</v>
      </c>
    </row>
    <row r="233" spans="1:56">
      <c r="A233" t="s">
        <v>82</v>
      </c>
      <c r="F233" t="e">
        <f>SUMIFS('user stories'!$G$2:$G$2906,'user stories'!$H$2:$H$2906,$A233,'user stories'!$E$2:$E$2907,F$1,'user stories'!$C$2:$C$2906,"descoped")</f>
        <v>#VALUE!</v>
      </c>
      <c r="G233" t="e">
        <f>SUMIFS('user stories'!$G$2:$G$2906,'user stories'!$H$2:$H$2906,$A233,'user stories'!$E$2:$E$2907,G$1,'user stories'!$C$2:$C$2906,"descoped")</f>
        <v>#VALUE!</v>
      </c>
      <c r="H233" t="e">
        <f>SUMIFS('user stories'!$G$2:$G$2906,'user stories'!$H$2:$H$2906,$A233,'user stories'!$E$2:$E$2907,H$1,'user stories'!$C$2:$C$2906,"descoped")</f>
        <v>#VALUE!</v>
      </c>
      <c r="I233" t="e">
        <f>SUMIFS('user stories'!$G$2:$G$2906,'user stories'!$H$2:$H$2906,$A233,'user stories'!$E$2:$E$2907,I$1,'user stories'!$C$2:$C$2906,"descoped")</f>
        <v>#VALUE!</v>
      </c>
      <c r="J233" t="e">
        <f>SUMIFS('user stories'!$G$2:$G$2906,'user stories'!$H$2:$H$2906,$A233,'user stories'!$E$2:$E$2907,J$1,'user stories'!$C$2:$C$2906,"descoped")</f>
        <v>#VALUE!</v>
      </c>
      <c r="K233" t="e">
        <f>SUMIFS('user stories'!$G$2:$G$2906,'user stories'!$H$2:$H$2906,$A233,'user stories'!$E$2:$E$2907,K$1,'user stories'!$C$2:$C$2906,"descoped")</f>
        <v>#VALUE!</v>
      </c>
      <c r="L233" t="e">
        <f>SUMIFS('user stories'!$G$2:$G$2906,'user stories'!$H$2:$H$2906,$A233,'user stories'!$E$2:$E$2907,L$1,'user stories'!$C$2:$C$2906,"descoped")</f>
        <v>#VALUE!</v>
      </c>
      <c r="M233" t="e">
        <f>SUMIFS('user stories'!$G$2:$G$2906,'user stories'!$H$2:$H$2906,$A233,'user stories'!$E$2:$E$2907,M$1,'user stories'!$C$2:$C$2906,"descoped")</f>
        <v>#VALUE!</v>
      </c>
      <c r="N233" t="e">
        <f>SUMIFS('user stories'!$G$2:$G$2906,'user stories'!$H$2:$H$2906,$A233,'user stories'!$E$2:$E$2907,N$1,'user stories'!$C$2:$C$2906,"descoped")</f>
        <v>#VALUE!</v>
      </c>
      <c r="O233" t="e">
        <f>SUMIFS('user stories'!$G$2:$G$2906,'user stories'!$H$2:$H$2906,$A233,'user stories'!$E$2:$E$2907,O$1,'user stories'!$C$2:$C$2906,"descoped")</f>
        <v>#VALUE!</v>
      </c>
      <c r="P233" t="e">
        <f>SUMIFS('user stories'!$G$2:$G$2906,'user stories'!$H$2:$H$2906,$A233,'user stories'!$E$2:$E$2907,P$1,'user stories'!$C$2:$C$2906,"descoped")</f>
        <v>#VALUE!</v>
      </c>
      <c r="Q233" t="e">
        <f>SUMIFS('user stories'!$G$2:$G$2906,'user stories'!$H$2:$H$2906,$A233,'user stories'!$E$2:$E$2907,Q$1,'user stories'!$C$2:$C$2906,"descoped")</f>
        <v>#VALUE!</v>
      </c>
      <c r="R233" t="e">
        <f>SUMIFS('user stories'!$G$2:$G$2906,'user stories'!$H$2:$H$2906,$A233,'user stories'!$E$2:$E$2907,R$1,'user stories'!$C$2:$C$2906,"descoped")</f>
        <v>#VALUE!</v>
      </c>
      <c r="S233" t="e">
        <f>SUMIFS('user stories'!$G$2:$G$2906,'user stories'!$H$2:$H$2906,$A233,'user stories'!$E$2:$E$2907,S$1,'user stories'!$C$2:$C$2906,"descoped")</f>
        <v>#VALUE!</v>
      </c>
      <c r="T233" t="e">
        <f>SUMIFS('user stories'!$G$2:$G$2906,'user stories'!$H$2:$H$2906,$A233,'user stories'!$E$2:$E$2907,T$1,'user stories'!$C$2:$C$2906,"descoped")</f>
        <v>#VALUE!</v>
      </c>
      <c r="U233" t="e">
        <f>SUMIFS('user stories'!$G$2:$G$2906,'user stories'!$H$2:$H$2906,$A233,'user stories'!$E$2:$E$2907,U$1,'user stories'!$C$2:$C$2906,"descoped")</f>
        <v>#VALUE!</v>
      </c>
      <c r="V233" t="e">
        <f>SUMIFS('user stories'!$G$2:$G$2906,'user stories'!$H$2:$H$2906,$A233,'user stories'!$E$2:$E$2907,V$1,'user stories'!$C$2:$C$2906,"descoped")</f>
        <v>#VALUE!</v>
      </c>
      <c r="W233" t="e">
        <f>SUMIFS('user stories'!$G$2:$G$2906,'user stories'!$H$2:$H$2906,$A233,'user stories'!$E$2:$E$2907,W$1,'user stories'!$C$2:$C$2906,"descoped")</f>
        <v>#VALUE!</v>
      </c>
      <c r="X233" t="e">
        <f>SUMIFS('user stories'!$G$2:$G$2906,'user stories'!$H$2:$H$2906,$A233,'user stories'!$E$2:$E$2907,X$1,'user stories'!$C$2:$C$2906,"descoped")</f>
        <v>#VALUE!</v>
      </c>
      <c r="Y233" t="e">
        <f>SUMIFS('user stories'!$G$2:$G$2906,'user stories'!$H$2:$H$2906,$A233,'user stories'!$E$2:$E$2907,Y$1,'user stories'!$C$2:$C$2906,"descoped")</f>
        <v>#VALUE!</v>
      </c>
      <c r="Z233" t="e">
        <f>SUMIFS('user stories'!$G$2:$G$2906,'user stories'!$H$2:$H$2906,$A233,'user stories'!$E$2:$E$2907,Z$1,'user stories'!$C$2:$C$2906,"descoped")</f>
        <v>#VALUE!</v>
      </c>
      <c r="AA233" t="e">
        <f>SUMIFS('user stories'!$G$2:$G$2906,'user stories'!$H$2:$H$2906,$A233,'user stories'!$E$2:$E$2907,AA$1,'user stories'!$C$2:$C$2906,"descoped")</f>
        <v>#VALUE!</v>
      </c>
      <c r="AB233" t="e">
        <f>SUMIFS('user stories'!$G$2:$G$2906,'user stories'!$H$2:$H$2906,$A233,'user stories'!$E$2:$E$2907,AB$1,'user stories'!$C$2:$C$2906,"descoped")</f>
        <v>#VALUE!</v>
      </c>
      <c r="AC233" t="e">
        <f>SUMIFS('user stories'!$G$2:$G$2906,'user stories'!$H$2:$H$2906,$A233,'user stories'!$E$2:$E$2907,AC$1,'user stories'!$C$2:$C$2906,"descoped")</f>
        <v>#VALUE!</v>
      </c>
      <c r="AD233" t="e">
        <f>SUMIFS('user stories'!$G$2:$G$2906,'user stories'!$H$2:$H$2906,$A233,'user stories'!$E$2:$E$2907,AD$1,'user stories'!$C$2:$C$2906,"descoped")</f>
        <v>#VALUE!</v>
      </c>
      <c r="AE233" t="e">
        <f>SUMIFS('user stories'!$G$2:$G$2906,'user stories'!$H$2:$H$2906,$A233,'user stories'!$E$2:$E$2907,AE$1,'user stories'!$C$2:$C$2906,"descoped")</f>
        <v>#VALUE!</v>
      </c>
      <c r="AF233" t="e">
        <f>SUMIFS('user stories'!$G$2:$G$2906,'user stories'!$H$2:$H$2906,$A233,'user stories'!$E$2:$E$2907,AF$1,'user stories'!$C$2:$C$2906,"descoped")</f>
        <v>#VALUE!</v>
      </c>
      <c r="AG233" t="e">
        <f>SUMIFS('user stories'!$G$2:$G$2906,'user stories'!$H$2:$H$2906,$A233,'user stories'!$E$2:$E$2907,AG$1,'user stories'!$C$2:$C$2906,"descoped")</f>
        <v>#VALUE!</v>
      </c>
      <c r="AH233" t="e">
        <f>SUMIFS('user stories'!$G$2:$G$2906,'user stories'!$H$2:$H$2906,$A233,'user stories'!$E$2:$E$2907,AH$1,'user stories'!$C$2:$C$2906,"descoped")</f>
        <v>#VALUE!</v>
      </c>
      <c r="AI233" t="e">
        <f>SUMIFS('user stories'!$G$2:$G$2906,'user stories'!$H$2:$H$2906,$A233,'user stories'!$E$2:$E$2907,AI$1,'user stories'!$C$2:$C$2906,"descoped")</f>
        <v>#VALUE!</v>
      </c>
      <c r="AJ233" t="e">
        <f>SUMIFS('user stories'!$G$2:$G$2906,'user stories'!$H$2:$H$2906,$A233,'user stories'!$E$2:$E$2907,AJ$1,'user stories'!$C$2:$C$2906,"descoped")</f>
        <v>#VALUE!</v>
      </c>
      <c r="AK233" t="e">
        <f>SUMIFS('user stories'!$G$2:$G$2906,'user stories'!$H$2:$H$2906,$A233,'user stories'!$E$2:$E$2907,AK$1,'user stories'!$C$2:$C$2906,"descoped")</f>
        <v>#VALUE!</v>
      </c>
      <c r="AL233" t="e">
        <f>SUMIFS('user stories'!$G$2:$G$2906,'user stories'!$H$2:$H$2906,$A233,'user stories'!$E$2:$E$2907,AL$1,'user stories'!$C$2:$C$2906,"descoped")</f>
        <v>#VALUE!</v>
      </c>
      <c r="AM233" t="e">
        <f>SUMIFS('user stories'!$G$2:$G$2906,'user stories'!$H$2:$H$2906,$A233,'user stories'!$E$2:$E$2907,AM$1,'user stories'!$C$2:$C$2906,"descoped")</f>
        <v>#VALUE!</v>
      </c>
      <c r="AN233" t="e">
        <f>SUMIFS('user stories'!$G$2:$G$2906,'user stories'!$H$2:$H$2906,$A233,'user stories'!$E$2:$E$2907,AN$1,'user stories'!$C$2:$C$2906,"descoped")</f>
        <v>#VALUE!</v>
      </c>
      <c r="AO233" t="e">
        <f>SUMIFS('user stories'!$G$2:$G$2906,'user stories'!$H$2:$H$2906,$A233,'user stories'!$E$2:$E$2907,AO$1,'user stories'!$C$2:$C$2906,"descoped")</f>
        <v>#VALUE!</v>
      </c>
      <c r="AP233" t="e">
        <f>SUMIFS('user stories'!$G$2:$G$2906,'user stories'!$H$2:$H$2906,$A233,'user stories'!$E$2:$E$2907,AP$1,'user stories'!$C$2:$C$2906,"descoped")</f>
        <v>#VALUE!</v>
      </c>
      <c r="AQ233" t="e">
        <f>SUMIFS('user stories'!$G$2:$G$2906,'user stories'!$H$2:$H$2906,$A233,'user stories'!$E$2:$E$2907,AQ$1,'user stories'!$C$2:$C$2906,"descoped")</f>
        <v>#VALUE!</v>
      </c>
      <c r="AR233" t="e">
        <f>SUMIFS('user stories'!$G$2:$G$2906,'user stories'!$H$2:$H$2906,$A233,'user stories'!$E$2:$E$2907,AR$1,'user stories'!$C$2:$C$2906,"descoped")</f>
        <v>#VALUE!</v>
      </c>
      <c r="AS233" t="e">
        <f>SUMIFS('user stories'!$G$2:$G$2906,'user stories'!$H$2:$H$2906,$A233,'user stories'!$E$2:$E$2907,AS$1,'user stories'!$C$2:$C$2906,"descoped")</f>
        <v>#VALUE!</v>
      </c>
      <c r="AT233" t="e">
        <f>SUMIFS('user stories'!$G$2:$G$2906,'user stories'!$H$2:$H$2906,$A233,'user stories'!$E$2:$E$2907,AT$1,'user stories'!$C$2:$C$2906,"descoped")</f>
        <v>#VALUE!</v>
      </c>
      <c r="AU233" t="e">
        <f>SUMIFS('user stories'!$G$2:$G$2906,'user stories'!$H$2:$H$2906,$A233,'user stories'!$E$2:$E$2907,AU$1,'user stories'!$C$2:$C$2906,"descoped")</f>
        <v>#VALUE!</v>
      </c>
      <c r="AV233" t="e">
        <f>SUMIFS('user stories'!$G$2:$G$2906,'user stories'!$H$2:$H$2906,$A233,'user stories'!$E$2:$E$2907,AV$1,'user stories'!$C$2:$C$2906,"descoped")</f>
        <v>#VALUE!</v>
      </c>
      <c r="AW233" t="e">
        <f>SUMIFS('user stories'!$G$2:$G$2906,'user stories'!$H$2:$H$2906,$A233,'user stories'!$E$2:$E$2907,AW$1,'user stories'!$C$2:$C$2906,"descoped")</f>
        <v>#VALUE!</v>
      </c>
      <c r="AX233" t="e">
        <f>SUMIFS('user stories'!$G$2:$G$2906,'user stories'!$H$2:$H$2906,$A233,'user stories'!$E$2:$E$2907,AX$1,'user stories'!$C$2:$C$2906,"descoped")</f>
        <v>#VALUE!</v>
      </c>
      <c r="AY233" t="e">
        <f>SUMIFS('user stories'!$G$2:$G$2906,'user stories'!$H$2:$H$2906,$A233,'user stories'!$E$2:$E$2907,AY$1,'user stories'!$C$2:$C$2906,"descoped")</f>
        <v>#VALUE!</v>
      </c>
      <c r="AZ233" t="e">
        <f>SUMIFS('user stories'!$G$2:$G$2906,'user stories'!$H$2:$H$2906,$A233,'user stories'!$E$2:$E$2907,AZ$1,'user stories'!$C$2:$C$2906,"descoped")</f>
        <v>#VALUE!</v>
      </c>
      <c r="BA233" t="e">
        <f>SUMIFS('user stories'!$G$2:$G$2906,'user stories'!$H$2:$H$2906,$A233,'user stories'!$E$2:$E$2907,BA$1,'user stories'!$C$2:$C$2906,"descoped")</f>
        <v>#VALUE!</v>
      </c>
      <c r="BB233" t="e">
        <f>SUMIFS('user stories'!$G$2:$G$2906,'user stories'!$H$2:$H$2906,$A233,'user stories'!$E$2:$E$2907,BB$1,'user stories'!$C$2:$C$2906,"descoped")</f>
        <v>#VALUE!</v>
      </c>
      <c r="BC233" t="e">
        <f>SUMIFS('user stories'!$G$2:$G$2906,'user stories'!$H$2:$H$2906,$A233,'user stories'!$E$2:$E$2907,BC$1,'user stories'!$C$2:$C$2906,"descoped")</f>
        <v>#VALUE!</v>
      </c>
      <c r="BD233" s="3" t="e">
        <f t="shared" si="4"/>
        <v>#VALUE!</v>
      </c>
    </row>
    <row r="234" spans="1:56">
      <c r="A234" t="s">
        <v>271</v>
      </c>
      <c r="F234" t="e">
        <f>SUMIFS('user stories'!$G$2:$G$2906,'user stories'!$H$2:$H$2906,$A234,'user stories'!$E$2:$E$2907,F$1,'user stories'!$C$2:$C$2906,"descoped")</f>
        <v>#VALUE!</v>
      </c>
      <c r="G234" t="e">
        <f>SUMIFS('user stories'!$G$2:$G$2906,'user stories'!$H$2:$H$2906,$A234,'user stories'!$E$2:$E$2907,G$1,'user stories'!$C$2:$C$2906,"descoped")</f>
        <v>#VALUE!</v>
      </c>
      <c r="H234" t="e">
        <f>SUMIFS('user stories'!$G$2:$G$2906,'user stories'!$H$2:$H$2906,$A234,'user stories'!$E$2:$E$2907,H$1,'user stories'!$C$2:$C$2906,"descoped")</f>
        <v>#VALUE!</v>
      </c>
      <c r="I234" t="e">
        <f>SUMIFS('user stories'!$G$2:$G$2906,'user stories'!$H$2:$H$2906,$A234,'user stories'!$E$2:$E$2907,I$1,'user stories'!$C$2:$C$2906,"descoped")</f>
        <v>#VALUE!</v>
      </c>
      <c r="J234" t="e">
        <f>SUMIFS('user stories'!$G$2:$G$2906,'user stories'!$H$2:$H$2906,$A234,'user stories'!$E$2:$E$2907,J$1,'user stories'!$C$2:$C$2906,"descoped")</f>
        <v>#VALUE!</v>
      </c>
      <c r="K234" t="e">
        <f>SUMIFS('user stories'!$G$2:$G$2906,'user stories'!$H$2:$H$2906,$A234,'user stories'!$E$2:$E$2907,K$1,'user stories'!$C$2:$C$2906,"descoped")</f>
        <v>#VALUE!</v>
      </c>
      <c r="L234" t="e">
        <f>SUMIFS('user stories'!$G$2:$G$2906,'user stories'!$H$2:$H$2906,$A234,'user stories'!$E$2:$E$2907,L$1,'user stories'!$C$2:$C$2906,"descoped")</f>
        <v>#VALUE!</v>
      </c>
      <c r="M234" t="e">
        <f>SUMIFS('user stories'!$G$2:$G$2906,'user stories'!$H$2:$H$2906,$A234,'user stories'!$E$2:$E$2907,M$1,'user stories'!$C$2:$C$2906,"descoped")</f>
        <v>#VALUE!</v>
      </c>
      <c r="N234" t="e">
        <f>SUMIFS('user stories'!$G$2:$G$2906,'user stories'!$H$2:$H$2906,$A234,'user stories'!$E$2:$E$2907,N$1,'user stories'!$C$2:$C$2906,"descoped")</f>
        <v>#VALUE!</v>
      </c>
      <c r="O234" t="e">
        <f>SUMIFS('user stories'!$G$2:$G$2906,'user stories'!$H$2:$H$2906,$A234,'user stories'!$E$2:$E$2907,O$1,'user stories'!$C$2:$C$2906,"descoped")</f>
        <v>#VALUE!</v>
      </c>
      <c r="P234" t="e">
        <f>SUMIFS('user stories'!$G$2:$G$2906,'user stories'!$H$2:$H$2906,$A234,'user stories'!$E$2:$E$2907,P$1,'user stories'!$C$2:$C$2906,"descoped")</f>
        <v>#VALUE!</v>
      </c>
      <c r="Q234" t="e">
        <f>SUMIFS('user stories'!$G$2:$G$2906,'user stories'!$H$2:$H$2906,$A234,'user stories'!$E$2:$E$2907,Q$1,'user stories'!$C$2:$C$2906,"descoped")</f>
        <v>#VALUE!</v>
      </c>
      <c r="R234" t="e">
        <f>SUMIFS('user stories'!$G$2:$G$2906,'user stories'!$H$2:$H$2906,$A234,'user stories'!$E$2:$E$2907,R$1,'user stories'!$C$2:$C$2906,"descoped")</f>
        <v>#VALUE!</v>
      </c>
      <c r="S234" t="e">
        <f>SUMIFS('user stories'!$G$2:$G$2906,'user stories'!$H$2:$H$2906,$A234,'user stories'!$E$2:$E$2907,S$1,'user stories'!$C$2:$C$2906,"descoped")</f>
        <v>#VALUE!</v>
      </c>
      <c r="T234" t="e">
        <f>SUMIFS('user stories'!$G$2:$G$2906,'user stories'!$H$2:$H$2906,$A234,'user stories'!$E$2:$E$2907,T$1,'user stories'!$C$2:$C$2906,"descoped")</f>
        <v>#VALUE!</v>
      </c>
      <c r="U234" t="e">
        <f>SUMIFS('user stories'!$G$2:$G$2906,'user stories'!$H$2:$H$2906,$A234,'user stories'!$E$2:$E$2907,U$1,'user stories'!$C$2:$C$2906,"descoped")</f>
        <v>#VALUE!</v>
      </c>
      <c r="V234" t="e">
        <f>SUMIFS('user stories'!$G$2:$G$2906,'user stories'!$H$2:$H$2906,$A234,'user stories'!$E$2:$E$2907,V$1,'user stories'!$C$2:$C$2906,"descoped")</f>
        <v>#VALUE!</v>
      </c>
      <c r="W234" t="e">
        <f>SUMIFS('user stories'!$G$2:$G$2906,'user stories'!$H$2:$H$2906,$A234,'user stories'!$E$2:$E$2907,W$1,'user stories'!$C$2:$C$2906,"descoped")</f>
        <v>#VALUE!</v>
      </c>
      <c r="X234" t="e">
        <f>SUMIFS('user stories'!$G$2:$G$2906,'user stories'!$H$2:$H$2906,$A234,'user stories'!$E$2:$E$2907,X$1,'user stories'!$C$2:$C$2906,"descoped")</f>
        <v>#VALUE!</v>
      </c>
      <c r="Y234" t="e">
        <f>SUMIFS('user stories'!$G$2:$G$2906,'user stories'!$H$2:$H$2906,$A234,'user stories'!$E$2:$E$2907,Y$1,'user stories'!$C$2:$C$2906,"descoped")</f>
        <v>#VALUE!</v>
      </c>
      <c r="Z234" t="e">
        <f>SUMIFS('user stories'!$G$2:$G$2906,'user stories'!$H$2:$H$2906,$A234,'user stories'!$E$2:$E$2907,Z$1,'user stories'!$C$2:$C$2906,"descoped")</f>
        <v>#VALUE!</v>
      </c>
      <c r="AA234" t="e">
        <f>SUMIFS('user stories'!$G$2:$G$2906,'user stories'!$H$2:$H$2906,$A234,'user stories'!$E$2:$E$2907,AA$1,'user stories'!$C$2:$C$2906,"descoped")</f>
        <v>#VALUE!</v>
      </c>
      <c r="AB234" t="e">
        <f>SUMIFS('user stories'!$G$2:$G$2906,'user stories'!$H$2:$H$2906,$A234,'user stories'!$E$2:$E$2907,AB$1,'user stories'!$C$2:$C$2906,"descoped")</f>
        <v>#VALUE!</v>
      </c>
      <c r="AC234" t="e">
        <f>SUMIFS('user stories'!$G$2:$G$2906,'user stories'!$H$2:$H$2906,$A234,'user stories'!$E$2:$E$2907,AC$1,'user stories'!$C$2:$C$2906,"descoped")</f>
        <v>#VALUE!</v>
      </c>
      <c r="AD234" t="e">
        <f>SUMIFS('user stories'!$G$2:$G$2906,'user stories'!$H$2:$H$2906,$A234,'user stories'!$E$2:$E$2907,AD$1,'user stories'!$C$2:$C$2906,"descoped")</f>
        <v>#VALUE!</v>
      </c>
      <c r="AE234" t="e">
        <f>SUMIFS('user stories'!$G$2:$G$2906,'user stories'!$H$2:$H$2906,$A234,'user stories'!$E$2:$E$2907,AE$1,'user stories'!$C$2:$C$2906,"descoped")</f>
        <v>#VALUE!</v>
      </c>
      <c r="AF234" t="e">
        <f>SUMIFS('user stories'!$G$2:$G$2906,'user stories'!$H$2:$H$2906,$A234,'user stories'!$E$2:$E$2907,AF$1,'user stories'!$C$2:$C$2906,"descoped")</f>
        <v>#VALUE!</v>
      </c>
      <c r="AG234" t="e">
        <f>SUMIFS('user stories'!$G$2:$G$2906,'user stories'!$H$2:$H$2906,$A234,'user stories'!$E$2:$E$2907,AG$1,'user stories'!$C$2:$C$2906,"descoped")</f>
        <v>#VALUE!</v>
      </c>
      <c r="AH234" t="e">
        <f>SUMIFS('user stories'!$G$2:$G$2906,'user stories'!$H$2:$H$2906,$A234,'user stories'!$E$2:$E$2907,AH$1,'user stories'!$C$2:$C$2906,"descoped")</f>
        <v>#VALUE!</v>
      </c>
      <c r="AI234" t="e">
        <f>SUMIFS('user stories'!$G$2:$G$2906,'user stories'!$H$2:$H$2906,$A234,'user stories'!$E$2:$E$2907,AI$1,'user stories'!$C$2:$C$2906,"descoped")</f>
        <v>#VALUE!</v>
      </c>
      <c r="AJ234" t="e">
        <f>SUMIFS('user stories'!$G$2:$G$2906,'user stories'!$H$2:$H$2906,$A234,'user stories'!$E$2:$E$2907,AJ$1,'user stories'!$C$2:$C$2906,"descoped")</f>
        <v>#VALUE!</v>
      </c>
      <c r="AK234" t="e">
        <f>SUMIFS('user stories'!$G$2:$G$2906,'user stories'!$H$2:$H$2906,$A234,'user stories'!$E$2:$E$2907,AK$1,'user stories'!$C$2:$C$2906,"descoped")</f>
        <v>#VALUE!</v>
      </c>
      <c r="AL234" t="e">
        <f>SUMIFS('user stories'!$G$2:$G$2906,'user stories'!$H$2:$H$2906,$A234,'user stories'!$E$2:$E$2907,AL$1,'user stories'!$C$2:$C$2906,"descoped")</f>
        <v>#VALUE!</v>
      </c>
      <c r="AM234" t="e">
        <f>SUMIFS('user stories'!$G$2:$G$2906,'user stories'!$H$2:$H$2906,$A234,'user stories'!$E$2:$E$2907,AM$1,'user stories'!$C$2:$C$2906,"descoped")</f>
        <v>#VALUE!</v>
      </c>
      <c r="AN234" t="e">
        <f>SUMIFS('user stories'!$G$2:$G$2906,'user stories'!$H$2:$H$2906,$A234,'user stories'!$E$2:$E$2907,AN$1,'user stories'!$C$2:$C$2906,"descoped")</f>
        <v>#VALUE!</v>
      </c>
      <c r="AO234" t="e">
        <f>SUMIFS('user stories'!$G$2:$G$2906,'user stories'!$H$2:$H$2906,$A234,'user stories'!$E$2:$E$2907,AO$1,'user stories'!$C$2:$C$2906,"descoped")</f>
        <v>#VALUE!</v>
      </c>
      <c r="AP234" t="e">
        <f>SUMIFS('user stories'!$G$2:$G$2906,'user stories'!$H$2:$H$2906,$A234,'user stories'!$E$2:$E$2907,AP$1,'user stories'!$C$2:$C$2906,"descoped")</f>
        <v>#VALUE!</v>
      </c>
      <c r="AQ234" t="e">
        <f>SUMIFS('user stories'!$G$2:$G$2906,'user stories'!$H$2:$H$2906,$A234,'user stories'!$E$2:$E$2907,AQ$1,'user stories'!$C$2:$C$2906,"descoped")</f>
        <v>#VALUE!</v>
      </c>
      <c r="AR234" t="e">
        <f>SUMIFS('user stories'!$G$2:$G$2906,'user stories'!$H$2:$H$2906,$A234,'user stories'!$E$2:$E$2907,AR$1,'user stories'!$C$2:$C$2906,"descoped")</f>
        <v>#VALUE!</v>
      </c>
      <c r="AS234" t="e">
        <f>SUMIFS('user stories'!$G$2:$G$2906,'user stories'!$H$2:$H$2906,$A234,'user stories'!$E$2:$E$2907,AS$1,'user stories'!$C$2:$C$2906,"descoped")</f>
        <v>#VALUE!</v>
      </c>
      <c r="AT234" t="e">
        <f>SUMIFS('user stories'!$G$2:$G$2906,'user stories'!$H$2:$H$2906,$A234,'user stories'!$E$2:$E$2907,AT$1,'user stories'!$C$2:$C$2906,"descoped")</f>
        <v>#VALUE!</v>
      </c>
      <c r="AU234" t="e">
        <f>SUMIFS('user stories'!$G$2:$G$2906,'user stories'!$H$2:$H$2906,$A234,'user stories'!$E$2:$E$2907,AU$1,'user stories'!$C$2:$C$2906,"descoped")</f>
        <v>#VALUE!</v>
      </c>
      <c r="AV234" t="e">
        <f>SUMIFS('user stories'!$G$2:$G$2906,'user stories'!$H$2:$H$2906,$A234,'user stories'!$E$2:$E$2907,AV$1,'user stories'!$C$2:$C$2906,"descoped")</f>
        <v>#VALUE!</v>
      </c>
      <c r="AW234" t="e">
        <f>SUMIFS('user stories'!$G$2:$G$2906,'user stories'!$H$2:$H$2906,$A234,'user stories'!$E$2:$E$2907,AW$1,'user stories'!$C$2:$C$2906,"descoped")</f>
        <v>#VALUE!</v>
      </c>
      <c r="AX234" t="e">
        <f>SUMIFS('user stories'!$G$2:$G$2906,'user stories'!$H$2:$H$2906,$A234,'user stories'!$E$2:$E$2907,AX$1,'user stories'!$C$2:$C$2906,"descoped")</f>
        <v>#VALUE!</v>
      </c>
      <c r="AY234" t="e">
        <f>SUMIFS('user stories'!$G$2:$G$2906,'user stories'!$H$2:$H$2906,$A234,'user stories'!$E$2:$E$2907,AY$1,'user stories'!$C$2:$C$2906,"descoped")</f>
        <v>#VALUE!</v>
      </c>
      <c r="AZ234" t="e">
        <f>SUMIFS('user stories'!$G$2:$G$2906,'user stories'!$H$2:$H$2906,$A234,'user stories'!$E$2:$E$2907,AZ$1,'user stories'!$C$2:$C$2906,"descoped")</f>
        <v>#VALUE!</v>
      </c>
      <c r="BA234" t="e">
        <f>SUMIFS('user stories'!$G$2:$G$2906,'user stories'!$H$2:$H$2906,$A234,'user stories'!$E$2:$E$2907,BA$1,'user stories'!$C$2:$C$2906,"descoped")</f>
        <v>#VALUE!</v>
      </c>
      <c r="BB234" t="e">
        <f>SUMIFS('user stories'!$G$2:$G$2906,'user stories'!$H$2:$H$2906,$A234,'user stories'!$E$2:$E$2907,BB$1,'user stories'!$C$2:$C$2906,"descoped")</f>
        <v>#VALUE!</v>
      </c>
      <c r="BC234" t="e">
        <f>SUMIFS('user stories'!$G$2:$G$2906,'user stories'!$H$2:$H$2906,$A234,'user stories'!$E$2:$E$2907,BC$1,'user stories'!$C$2:$C$2906,"descoped")</f>
        <v>#VALUE!</v>
      </c>
      <c r="BD234" s="3" t="e">
        <f t="shared" si="4"/>
        <v>#VALUE!</v>
      </c>
    </row>
    <row r="235" spans="1:56">
      <c r="A235" t="s">
        <v>198</v>
      </c>
      <c r="F235" t="e">
        <f>SUMIFS('user stories'!$G$2:$G$2906,'user stories'!$H$2:$H$2906,$A235,'user stories'!$E$2:$E$2907,F$1,'user stories'!$C$2:$C$2906,"descoped")</f>
        <v>#VALUE!</v>
      </c>
      <c r="G235" t="e">
        <f>SUMIFS('user stories'!$G$2:$G$2906,'user stories'!$H$2:$H$2906,$A235,'user stories'!$E$2:$E$2907,G$1,'user stories'!$C$2:$C$2906,"descoped")</f>
        <v>#VALUE!</v>
      </c>
      <c r="H235" t="e">
        <f>SUMIFS('user stories'!$G$2:$G$2906,'user stories'!$H$2:$H$2906,$A235,'user stories'!$E$2:$E$2907,H$1,'user stories'!$C$2:$C$2906,"descoped")</f>
        <v>#VALUE!</v>
      </c>
      <c r="I235" t="e">
        <f>SUMIFS('user stories'!$G$2:$G$2906,'user stories'!$H$2:$H$2906,$A235,'user stories'!$E$2:$E$2907,I$1,'user stories'!$C$2:$C$2906,"descoped")</f>
        <v>#VALUE!</v>
      </c>
      <c r="J235" t="e">
        <f>SUMIFS('user stories'!$G$2:$G$2906,'user stories'!$H$2:$H$2906,$A235,'user stories'!$E$2:$E$2907,J$1,'user stories'!$C$2:$C$2906,"descoped")</f>
        <v>#VALUE!</v>
      </c>
      <c r="K235" t="e">
        <f>SUMIFS('user stories'!$G$2:$G$2906,'user stories'!$H$2:$H$2906,$A235,'user stories'!$E$2:$E$2907,K$1,'user stories'!$C$2:$C$2906,"descoped")</f>
        <v>#VALUE!</v>
      </c>
      <c r="L235" t="e">
        <f>SUMIFS('user stories'!$G$2:$G$2906,'user stories'!$H$2:$H$2906,$A235,'user stories'!$E$2:$E$2907,L$1,'user stories'!$C$2:$C$2906,"descoped")</f>
        <v>#VALUE!</v>
      </c>
      <c r="M235" t="e">
        <f>SUMIFS('user stories'!$G$2:$G$2906,'user stories'!$H$2:$H$2906,$A235,'user stories'!$E$2:$E$2907,M$1,'user stories'!$C$2:$C$2906,"descoped")</f>
        <v>#VALUE!</v>
      </c>
      <c r="N235" t="e">
        <f>SUMIFS('user stories'!$G$2:$G$2906,'user stories'!$H$2:$H$2906,$A235,'user stories'!$E$2:$E$2907,N$1,'user stories'!$C$2:$C$2906,"descoped")</f>
        <v>#VALUE!</v>
      </c>
      <c r="O235" t="e">
        <f>SUMIFS('user stories'!$G$2:$G$2906,'user stories'!$H$2:$H$2906,$A235,'user stories'!$E$2:$E$2907,O$1,'user stories'!$C$2:$C$2906,"descoped")</f>
        <v>#VALUE!</v>
      </c>
      <c r="P235" t="e">
        <f>SUMIFS('user stories'!$G$2:$G$2906,'user stories'!$H$2:$H$2906,$A235,'user stories'!$E$2:$E$2907,P$1,'user stories'!$C$2:$C$2906,"descoped")</f>
        <v>#VALUE!</v>
      </c>
      <c r="Q235" t="e">
        <f>SUMIFS('user stories'!$G$2:$G$2906,'user stories'!$H$2:$H$2906,$A235,'user stories'!$E$2:$E$2907,Q$1,'user stories'!$C$2:$C$2906,"descoped")</f>
        <v>#VALUE!</v>
      </c>
      <c r="R235" t="e">
        <f>SUMIFS('user stories'!$G$2:$G$2906,'user stories'!$H$2:$H$2906,$A235,'user stories'!$E$2:$E$2907,R$1,'user stories'!$C$2:$C$2906,"descoped")</f>
        <v>#VALUE!</v>
      </c>
      <c r="S235" t="e">
        <f>SUMIFS('user stories'!$G$2:$G$2906,'user stories'!$H$2:$H$2906,$A235,'user stories'!$E$2:$E$2907,S$1,'user stories'!$C$2:$C$2906,"descoped")</f>
        <v>#VALUE!</v>
      </c>
      <c r="T235" t="e">
        <f>SUMIFS('user stories'!$G$2:$G$2906,'user stories'!$H$2:$H$2906,$A235,'user stories'!$E$2:$E$2907,T$1,'user stories'!$C$2:$C$2906,"descoped")</f>
        <v>#VALUE!</v>
      </c>
      <c r="U235" t="e">
        <f>SUMIFS('user stories'!$G$2:$G$2906,'user stories'!$H$2:$H$2906,$A235,'user stories'!$E$2:$E$2907,U$1,'user stories'!$C$2:$C$2906,"descoped")</f>
        <v>#VALUE!</v>
      </c>
      <c r="V235" t="e">
        <f>SUMIFS('user stories'!$G$2:$G$2906,'user stories'!$H$2:$H$2906,$A235,'user stories'!$E$2:$E$2907,V$1,'user stories'!$C$2:$C$2906,"descoped")</f>
        <v>#VALUE!</v>
      </c>
      <c r="W235" t="e">
        <f>SUMIFS('user stories'!$G$2:$G$2906,'user stories'!$H$2:$H$2906,$A235,'user stories'!$E$2:$E$2907,W$1,'user stories'!$C$2:$C$2906,"descoped")</f>
        <v>#VALUE!</v>
      </c>
      <c r="X235" t="e">
        <f>SUMIFS('user stories'!$G$2:$G$2906,'user stories'!$H$2:$H$2906,$A235,'user stories'!$E$2:$E$2907,X$1,'user stories'!$C$2:$C$2906,"descoped")</f>
        <v>#VALUE!</v>
      </c>
      <c r="Y235" t="e">
        <f>SUMIFS('user stories'!$G$2:$G$2906,'user stories'!$H$2:$H$2906,$A235,'user stories'!$E$2:$E$2907,Y$1,'user stories'!$C$2:$C$2906,"descoped")</f>
        <v>#VALUE!</v>
      </c>
      <c r="Z235" t="e">
        <f>SUMIFS('user stories'!$G$2:$G$2906,'user stories'!$H$2:$H$2906,$A235,'user stories'!$E$2:$E$2907,Z$1,'user stories'!$C$2:$C$2906,"descoped")</f>
        <v>#VALUE!</v>
      </c>
      <c r="AA235" t="e">
        <f>SUMIFS('user stories'!$G$2:$G$2906,'user stories'!$H$2:$H$2906,$A235,'user stories'!$E$2:$E$2907,AA$1,'user stories'!$C$2:$C$2906,"descoped")</f>
        <v>#VALUE!</v>
      </c>
      <c r="AB235" t="e">
        <f>SUMIFS('user stories'!$G$2:$G$2906,'user stories'!$H$2:$H$2906,$A235,'user stories'!$E$2:$E$2907,AB$1,'user stories'!$C$2:$C$2906,"descoped")</f>
        <v>#VALUE!</v>
      </c>
      <c r="AC235" t="e">
        <f>SUMIFS('user stories'!$G$2:$G$2906,'user stories'!$H$2:$H$2906,$A235,'user stories'!$E$2:$E$2907,AC$1,'user stories'!$C$2:$C$2906,"descoped")</f>
        <v>#VALUE!</v>
      </c>
      <c r="AD235" t="e">
        <f>SUMIFS('user stories'!$G$2:$G$2906,'user stories'!$H$2:$H$2906,$A235,'user stories'!$E$2:$E$2907,AD$1,'user stories'!$C$2:$C$2906,"descoped")</f>
        <v>#VALUE!</v>
      </c>
      <c r="AE235" t="e">
        <f>SUMIFS('user stories'!$G$2:$G$2906,'user stories'!$H$2:$H$2906,$A235,'user stories'!$E$2:$E$2907,AE$1,'user stories'!$C$2:$C$2906,"descoped")</f>
        <v>#VALUE!</v>
      </c>
      <c r="AF235" t="e">
        <f>SUMIFS('user stories'!$G$2:$G$2906,'user stories'!$H$2:$H$2906,$A235,'user stories'!$E$2:$E$2907,AF$1,'user stories'!$C$2:$C$2906,"descoped")</f>
        <v>#VALUE!</v>
      </c>
      <c r="AG235" t="e">
        <f>SUMIFS('user stories'!$G$2:$G$2906,'user stories'!$H$2:$H$2906,$A235,'user stories'!$E$2:$E$2907,AG$1,'user stories'!$C$2:$C$2906,"descoped")</f>
        <v>#VALUE!</v>
      </c>
      <c r="AH235" t="e">
        <f>SUMIFS('user stories'!$G$2:$G$2906,'user stories'!$H$2:$H$2906,$A235,'user stories'!$E$2:$E$2907,AH$1,'user stories'!$C$2:$C$2906,"descoped")</f>
        <v>#VALUE!</v>
      </c>
      <c r="AI235" t="e">
        <f>SUMIFS('user stories'!$G$2:$G$2906,'user stories'!$H$2:$H$2906,$A235,'user stories'!$E$2:$E$2907,AI$1,'user stories'!$C$2:$C$2906,"descoped")</f>
        <v>#VALUE!</v>
      </c>
      <c r="AJ235" t="e">
        <f>SUMIFS('user stories'!$G$2:$G$2906,'user stories'!$H$2:$H$2906,$A235,'user stories'!$E$2:$E$2907,AJ$1,'user stories'!$C$2:$C$2906,"descoped")</f>
        <v>#VALUE!</v>
      </c>
      <c r="AK235" t="e">
        <f>SUMIFS('user stories'!$G$2:$G$2906,'user stories'!$H$2:$H$2906,$A235,'user stories'!$E$2:$E$2907,AK$1,'user stories'!$C$2:$C$2906,"descoped")</f>
        <v>#VALUE!</v>
      </c>
      <c r="AL235" t="e">
        <f>SUMIFS('user stories'!$G$2:$G$2906,'user stories'!$H$2:$H$2906,$A235,'user stories'!$E$2:$E$2907,AL$1,'user stories'!$C$2:$C$2906,"descoped")</f>
        <v>#VALUE!</v>
      </c>
      <c r="AM235" t="e">
        <f>SUMIFS('user stories'!$G$2:$G$2906,'user stories'!$H$2:$H$2906,$A235,'user stories'!$E$2:$E$2907,AM$1,'user stories'!$C$2:$C$2906,"descoped")</f>
        <v>#VALUE!</v>
      </c>
      <c r="AN235" t="e">
        <f>SUMIFS('user stories'!$G$2:$G$2906,'user stories'!$H$2:$H$2906,$A235,'user stories'!$E$2:$E$2907,AN$1,'user stories'!$C$2:$C$2906,"descoped")</f>
        <v>#VALUE!</v>
      </c>
      <c r="AO235" t="e">
        <f>SUMIFS('user stories'!$G$2:$G$2906,'user stories'!$H$2:$H$2906,$A235,'user stories'!$E$2:$E$2907,AO$1,'user stories'!$C$2:$C$2906,"descoped")</f>
        <v>#VALUE!</v>
      </c>
      <c r="AP235" t="e">
        <f>SUMIFS('user stories'!$G$2:$G$2906,'user stories'!$H$2:$H$2906,$A235,'user stories'!$E$2:$E$2907,AP$1,'user stories'!$C$2:$C$2906,"descoped")</f>
        <v>#VALUE!</v>
      </c>
      <c r="AQ235" t="e">
        <f>SUMIFS('user stories'!$G$2:$G$2906,'user stories'!$H$2:$H$2906,$A235,'user stories'!$E$2:$E$2907,AQ$1,'user stories'!$C$2:$C$2906,"descoped")</f>
        <v>#VALUE!</v>
      </c>
      <c r="AR235" t="e">
        <f>SUMIFS('user stories'!$G$2:$G$2906,'user stories'!$H$2:$H$2906,$A235,'user stories'!$E$2:$E$2907,AR$1,'user stories'!$C$2:$C$2906,"descoped")</f>
        <v>#VALUE!</v>
      </c>
      <c r="AS235" t="e">
        <f>SUMIFS('user stories'!$G$2:$G$2906,'user stories'!$H$2:$H$2906,$A235,'user stories'!$E$2:$E$2907,AS$1,'user stories'!$C$2:$C$2906,"descoped")</f>
        <v>#VALUE!</v>
      </c>
      <c r="AT235" t="e">
        <f>SUMIFS('user stories'!$G$2:$G$2906,'user stories'!$H$2:$H$2906,$A235,'user stories'!$E$2:$E$2907,AT$1,'user stories'!$C$2:$C$2906,"descoped")</f>
        <v>#VALUE!</v>
      </c>
      <c r="AU235" t="e">
        <f>SUMIFS('user stories'!$G$2:$G$2906,'user stories'!$H$2:$H$2906,$A235,'user stories'!$E$2:$E$2907,AU$1,'user stories'!$C$2:$C$2906,"descoped")</f>
        <v>#VALUE!</v>
      </c>
      <c r="AV235" t="e">
        <f>SUMIFS('user stories'!$G$2:$G$2906,'user stories'!$H$2:$H$2906,$A235,'user stories'!$E$2:$E$2907,AV$1,'user stories'!$C$2:$C$2906,"descoped")</f>
        <v>#VALUE!</v>
      </c>
      <c r="AW235" t="e">
        <f>SUMIFS('user stories'!$G$2:$G$2906,'user stories'!$H$2:$H$2906,$A235,'user stories'!$E$2:$E$2907,AW$1,'user stories'!$C$2:$C$2906,"descoped")</f>
        <v>#VALUE!</v>
      </c>
      <c r="AX235" t="e">
        <f>SUMIFS('user stories'!$G$2:$G$2906,'user stories'!$H$2:$H$2906,$A235,'user stories'!$E$2:$E$2907,AX$1,'user stories'!$C$2:$C$2906,"descoped")</f>
        <v>#VALUE!</v>
      </c>
      <c r="AY235" t="e">
        <f>SUMIFS('user stories'!$G$2:$G$2906,'user stories'!$H$2:$H$2906,$A235,'user stories'!$E$2:$E$2907,AY$1,'user stories'!$C$2:$C$2906,"descoped")</f>
        <v>#VALUE!</v>
      </c>
      <c r="AZ235" t="e">
        <f>SUMIFS('user stories'!$G$2:$G$2906,'user stories'!$H$2:$H$2906,$A235,'user stories'!$E$2:$E$2907,AZ$1,'user stories'!$C$2:$C$2906,"descoped")</f>
        <v>#VALUE!</v>
      </c>
      <c r="BA235" t="e">
        <f>SUMIFS('user stories'!$G$2:$G$2906,'user stories'!$H$2:$H$2906,$A235,'user stories'!$E$2:$E$2907,BA$1,'user stories'!$C$2:$C$2906,"descoped")</f>
        <v>#VALUE!</v>
      </c>
      <c r="BB235" t="e">
        <f>SUMIFS('user stories'!$G$2:$G$2906,'user stories'!$H$2:$H$2906,$A235,'user stories'!$E$2:$E$2907,BB$1,'user stories'!$C$2:$C$2906,"descoped")</f>
        <v>#VALUE!</v>
      </c>
      <c r="BC235" t="e">
        <f>SUMIFS('user stories'!$G$2:$G$2906,'user stories'!$H$2:$H$2906,$A235,'user stories'!$E$2:$E$2907,BC$1,'user stories'!$C$2:$C$2906,"descoped")</f>
        <v>#VALUE!</v>
      </c>
      <c r="BD235" s="3" t="e">
        <f t="shared" si="4"/>
        <v>#VALUE!</v>
      </c>
    </row>
    <row r="236" spans="1:56">
      <c r="A236" t="s">
        <v>251</v>
      </c>
      <c r="F236" t="e">
        <f>SUMIFS('user stories'!$G$2:$G$2906,'user stories'!$H$2:$H$2906,$A236,'user stories'!$E$2:$E$2907,F$1,'user stories'!$C$2:$C$2906,"descoped")</f>
        <v>#VALUE!</v>
      </c>
      <c r="G236" t="e">
        <f>SUMIFS('user stories'!$G$2:$G$2906,'user stories'!$H$2:$H$2906,$A236,'user stories'!$E$2:$E$2907,G$1,'user stories'!$C$2:$C$2906,"descoped")</f>
        <v>#VALUE!</v>
      </c>
      <c r="H236" t="e">
        <f>SUMIFS('user stories'!$G$2:$G$2906,'user stories'!$H$2:$H$2906,$A236,'user stories'!$E$2:$E$2907,H$1,'user stories'!$C$2:$C$2906,"descoped")</f>
        <v>#VALUE!</v>
      </c>
      <c r="I236" t="e">
        <f>SUMIFS('user stories'!$G$2:$G$2906,'user stories'!$H$2:$H$2906,$A236,'user stories'!$E$2:$E$2907,I$1,'user stories'!$C$2:$C$2906,"descoped")</f>
        <v>#VALUE!</v>
      </c>
      <c r="J236" t="e">
        <f>SUMIFS('user stories'!$G$2:$G$2906,'user stories'!$H$2:$H$2906,$A236,'user stories'!$E$2:$E$2907,J$1,'user stories'!$C$2:$C$2906,"descoped")</f>
        <v>#VALUE!</v>
      </c>
      <c r="K236" t="e">
        <f>SUMIFS('user stories'!$G$2:$G$2906,'user stories'!$H$2:$H$2906,$A236,'user stories'!$E$2:$E$2907,K$1,'user stories'!$C$2:$C$2906,"descoped")</f>
        <v>#VALUE!</v>
      </c>
      <c r="L236" t="e">
        <f>SUMIFS('user stories'!$G$2:$G$2906,'user stories'!$H$2:$H$2906,$A236,'user stories'!$E$2:$E$2907,L$1,'user stories'!$C$2:$C$2906,"descoped")</f>
        <v>#VALUE!</v>
      </c>
      <c r="M236" t="e">
        <f>SUMIFS('user stories'!$G$2:$G$2906,'user stories'!$H$2:$H$2906,$A236,'user stories'!$E$2:$E$2907,M$1,'user stories'!$C$2:$C$2906,"descoped")</f>
        <v>#VALUE!</v>
      </c>
      <c r="N236" t="e">
        <f>SUMIFS('user stories'!$G$2:$G$2906,'user stories'!$H$2:$H$2906,$A236,'user stories'!$E$2:$E$2907,N$1,'user stories'!$C$2:$C$2906,"descoped")</f>
        <v>#VALUE!</v>
      </c>
      <c r="O236" t="e">
        <f>SUMIFS('user stories'!$G$2:$G$2906,'user stories'!$H$2:$H$2906,$A236,'user stories'!$E$2:$E$2907,O$1,'user stories'!$C$2:$C$2906,"descoped")</f>
        <v>#VALUE!</v>
      </c>
      <c r="P236" t="e">
        <f>SUMIFS('user stories'!$G$2:$G$2906,'user stories'!$H$2:$H$2906,$A236,'user stories'!$E$2:$E$2907,P$1,'user stories'!$C$2:$C$2906,"descoped")</f>
        <v>#VALUE!</v>
      </c>
      <c r="Q236" t="e">
        <f>SUMIFS('user stories'!$G$2:$G$2906,'user stories'!$H$2:$H$2906,$A236,'user stories'!$E$2:$E$2907,Q$1,'user stories'!$C$2:$C$2906,"descoped")</f>
        <v>#VALUE!</v>
      </c>
      <c r="R236" t="e">
        <f>SUMIFS('user stories'!$G$2:$G$2906,'user stories'!$H$2:$H$2906,$A236,'user stories'!$E$2:$E$2907,R$1,'user stories'!$C$2:$C$2906,"descoped")</f>
        <v>#VALUE!</v>
      </c>
      <c r="S236" t="e">
        <f>SUMIFS('user stories'!$G$2:$G$2906,'user stories'!$H$2:$H$2906,$A236,'user stories'!$E$2:$E$2907,S$1,'user stories'!$C$2:$C$2906,"descoped")</f>
        <v>#VALUE!</v>
      </c>
      <c r="T236" t="e">
        <f>SUMIFS('user stories'!$G$2:$G$2906,'user stories'!$H$2:$H$2906,$A236,'user stories'!$E$2:$E$2907,T$1,'user stories'!$C$2:$C$2906,"descoped")</f>
        <v>#VALUE!</v>
      </c>
      <c r="U236" t="e">
        <f>SUMIFS('user stories'!$G$2:$G$2906,'user stories'!$H$2:$H$2906,$A236,'user stories'!$E$2:$E$2907,U$1,'user stories'!$C$2:$C$2906,"descoped")</f>
        <v>#VALUE!</v>
      </c>
      <c r="V236" t="e">
        <f>SUMIFS('user stories'!$G$2:$G$2906,'user stories'!$H$2:$H$2906,$A236,'user stories'!$E$2:$E$2907,V$1,'user stories'!$C$2:$C$2906,"descoped")</f>
        <v>#VALUE!</v>
      </c>
      <c r="W236" t="e">
        <f>SUMIFS('user stories'!$G$2:$G$2906,'user stories'!$H$2:$H$2906,$A236,'user stories'!$E$2:$E$2907,W$1,'user stories'!$C$2:$C$2906,"descoped")</f>
        <v>#VALUE!</v>
      </c>
      <c r="X236" t="e">
        <f>SUMIFS('user stories'!$G$2:$G$2906,'user stories'!$H$2:$H$2906,$A236,'user stories'!$E$2:$E$2907,X$1,'user stories'!$C$2:$C$2906,"descoped")</f>
        <v>#VALUE!</v>
      </c>
      <c r="Y236" t="e">
        <f>SUMIFS('user stories'!$G$2:$G$2906,'user stories'!$H$2:$H$2906,$A236,'user stories'!$E$2:$E$2907,Y$1,'user stories'!$C$2:$C$2906,"descoped")</f>
        <v>#VALUE!</v>
      </c>
      <c r="Z236" t="e">
        <f>SUMIFS('user stories'!$G$2:$G$2906,'user stories'!$H$2:$H$2906,$A236,'user stories'!$E$2:$E$2907,Z$1,'user stories'!$C$2:$C$2906,"descoped")</f>
        <v>#VALUE!</v>
      </c>
      <c r="AA236" t="e">
        <f>SUMIFS('user stories'!$G$2:$G$2906,'user stories'!$H$2:$H$2906,$A236,'user stories'!$E$2:$E$2907,AA$1,'user stories'!$C$2:$C$2906,"descoped")</f>
        <v>#VALUE!</v>
      </c>
      <c r="AB236" t="e">
        <f>SUMIFS('user stories'!$G$2:$G$2906,'user stories'!$H$2:$H$2906,$A236,'user stories'!$E$2:$E$2907,AB$1,'user stories'!$C$2:$C$2906,"descoped")</f>
        <v>#VALUE!</v>
      </c>
      <c r="AC236" t="e">
        <f>SUMIFS('user stories'!$G$2:$G$2906,'user stories'!$H$2:$H$2906,$A236,'user stories'!$E$2:$E$2907,AC$1,'user stories'!$C$2:$C$2906,"descoped")</f>
        <v>#VALUE!</v>
      </c>
      <c r="AD236" t="e">
        <f>SUMIFS('user stories'!$G$2:$G$2906,'user stories'!$H$2:$H$2906,$A236,'user stories'!$E$2:$E$2907,AD$1,'user stories'!$C$2:$C$2906,"descoped")</f>
        <v>#VALUE!</v>
      </c>
      <c r="AE236" t="e">
        <f>SUMIFS('user stories'!$G$2:$G$2906,'user stories'!$H$2:$H$2906,$A236,'user stories'!$E$2:$E$2907,AE$1,'user stories'!$C$2:$C$2906,"descoped")</f>
        <v>#VALUE!</v>
      </c>
      <c r="AF236" t="e">
        <f>SUMIFS('user stories'!$G$2:$G$2906,'user stories'!$H$2:$H$2906,$A236,'user stories'!$E$2:$E$2907,AF$1,'user stories'!$C$2:$C$2906,"descoped")</f>
        <v>#VALUE!</v>
      </c>
      <c r="AG236" t="e">
        <f>SUMIFS('user stories'!$G$2:$G$2906,'user stories'!$H$2:$H$2906,$A236,'user stories'!$E$2:$E$2907,AG$1,'user stories'!$C$2:$C$2906,"descoped")</f>
        <v>#VALUE!</v>
      </c>
      <c r="AH236" t="e">
        <f>SUMIFS('user stories'!$G$2:$G$2906,'user stories'!$H$2:$H$2906,$A236,'user stories'!$E$2:$E$2907,AH$1,'user stories'!$C$2:$C$2906,"descoped")</f>
        <v>#VALUE!</v>
      </c>
      <c r="AI236" t="e">
        <f>SUMIFS('user stories'!$G$2:$G$2906,'user stories'!$H$2:$H$2906,$A236,'user stories'!$E$2:$E$2907,AI$1,'user stories'!$C$2:$C$2906,"descoped")</f>
        <v>#VALUE!</v>
      </c>
      <c r="AJ236" t="e">
        <f>SUMIFS('user stories'!$G$2:$G$2906,'user stories'!$H$2:$H$2906,$A236,'user stories'!$E$2:$E$2907,AJ$1,'user stories'!$C$2:$C$2906,"descoped")</f>
        <v>#VALUE!</v>
      </c>
      <c r="AK236" t="e">
        <f>SUMIFS('user stories'!$G$2:$G$2906,'user stories'!$H$2:$H$2906,$A236,'user stories'!$E$2:$E$2907,AK$1,'user stories'!$C$2:$C$2906,"descoped")</f>
        <v>#VALUE!</v>
      </c>
      <c r="AL236" t="e">
        <f>SUMIFS('user stories'!$G$2:$G$2906,'user stories'!$H$2:$H$2906,$A236,'user stories'!$E$2:$E$2907,AL$1,'user stories'!$C$2:$C$2906,"descoped")</f>
        <v>#VALUE!</v>
      </c>
      <c r="AM236" t="e">
        <f>SUMIFS('user stories'!$G$2:$G$2906,'user stories'!$H$2:$H$2906,$A236,'user stories'!$E$2:$E$2907,AM$1,'user stories'!$C$2:$C$2906,"descoped")</f>
        <v>#VALUE!</v>
      </c>
      <c r="AN236" t="e">
        <f>SUMIFS('user stories'!$G$2:$G$2906,'user stories'!$H$2:$H$2906,$A236,'user stories'!$E$2:$E$2907,AN$1,'user stories'!$C$2:$C$2906,"descoped")</f>
        <v>#VALUE!</v>
      </c>
      <c r="AO236" t="e">
        <f>SUMIFS('user stories'!$G$2:$G$2906,'user stories'!$H$2:$H$2906,$A236,'user stories'!$E$2:$E$2907,AO$1,'user stories'!$C$2:$C$2906,"descoped")</f>
        <v>#VALUE!</v>
      </c>
      <c r="AP236" t="e">
        <f>SUMIFS('user stories'!$G$2:$G$2906,'user stories'!$H$2:$H$2906,$A236,'user stories'!$E$2:$E$2907,AP$1,'user stories'!$C$2:$C$2906,"descoped")</f>
        <v>#VALUE!</v>
      </c>
      <c r="AQ236" t="e">
        <f>SUMIFS('user stories'!$G$2:$G$2906,'user stories'!$H$2:$H$2906,$A236,'user stories'!$E$2:$E$2907,AQ$1,'user stories'!$C$2:$C$2906,"descoped")</f>
        <v>#VALUE!</v>
      </c>
      <c r="AR236" t="e">
        <f>SUMIFS('user stories'!$G$2:$G$2906,'user stories'!$H$2:$H$2906,$A236,'user stories'!$E$2:$E$2907,AR$1,'user stories'!$C$2:$C$2906,"descoped")</f>
        <v>#VALUE!</v>
      </c>
      <c r="AS236" t="e">
        <f>SUMIFS('user stories'!$G$2:$G$2906,'user stories'!$H$2:$H$2906,$A236,'user stories'!$E$2:$E$2907,AS$1,'user stories'!$C$2:$C$2906,"descoped")</f>
        <v>#VALUE!</v>
      </c>
      <c r="AT236" t="e">
        <f>SUMIFS('user stories'!$G$2:$G$2906,'user stories'!$H$2:$H$2906,$A236,'user stories'!$E$2:$E$2907,AT$1,'user stories'!$C$2:$C$2906,"descoped")</f>
        <v>#VALUE!</v>
      </c>
      <c r="AU236" t="e">
        <f>SUMIFS('user stories'!$G$2:$G$2906,'user stories'!$H$2:$H$2906,$A236,'user stories'!$E$2:$E$2907,AU$1,'user stories'!$C$2:$C$2906,"descoped")</f>
        <v>#VALUE!</v>
      </c>
      <c r="AV236" t="e">
        <f>SUMIFS('user stories'!$G$2:$G$2906,'user stories'!$H$2:$H$2906,$A236,'user stories'!$E$2:$E$2907,AV$1,'user stories'!$C$2:$C$2906,"descoped")</f>
        <v>#VALUE!</v>
      </c>
      <c r="AW236" t="e">
        <f>SUMIFS('user stories'!$G$2:$G$2906,'user stories'!$H$2:$H$2906,$A236,'user stories'!$E$2:$E$2907,AW$1,'user stories'!$C$2:$C$2906,"descoped")</f>
        <v>#VALUE!</v>
      </c>
      <c r="AX236" t="e">
        <f>SUMIFS('user stories'!$G$2:$G$2906,'user stories'!$H$2:$H$2906,$A236,'user stories'!$E$2:$E$2907,AX$1,'user stories'!$C$2:$C$2906,"descoped")</f>
        <v>#VALUE!</v>
      </c>
      <c r="AY236" t="e">
        <f>SUMIFS('user stories'!$G$2:$G$2906,'user stories'!$H$2:$H$2906,$A236,'user stories'!$E$2:$E$2907,AY$1,'user stories'!$C$2:$C$2906,"descoped")</f>
        <v>#VALUE!</v>
      </c>
      <c r="AZ236" t="e">
        <f>SUMIFS('user stories'!$G$2:$G$2906,'user stories'!$H$2:$H$2906,$A236,'user stories'!$E$2:$E$2907,AZ$1,'user stories'!$C$2:$C$2906,"descoped")</f>
        <v>#VALUE!</v>
      </c>
      <c r="BA236" t="e">
        <f>SUMIFS('user stories'!$G$2:$G$2906,'user stories'!$H$2:$H$2906,$A236,'user stories'!$E$2:$E$2907,BA$1,'user stories'!$C$2:$C$2906,"descoped")</f>
        <v>#VALUE!</v>
      </c>
      <c r="BB236" t="e">
        <f>SUMIFS('user stories'!$G$2:$G$2906,'user stories'!$H$2:$H$2906,$A236,'user stories'!$E$2:$E$2907,BB$1,'user stories'!$C$2:$C$2906,"descoped")</f>
        <v>#VALUE!</v>
      </c>
      <c r="BC236" t="e">
        <f>SUMIFS('user stories'!$G$2:$G$2906,'user stories'!$H$2:$H$2906,$A236,'user stories'!$E$2:$E$2907,BC$1,'user stories'!$C$2:$C$2906,"descoped")</f>
        <v>#VALUE!</v>
      </c>
      <c r="BD236" s="3" t="e">
        <f t="shared" si="4"/>
        <v>#VALUE!</v>
      </c>
    </row>
    <row r="237" spans="1:56">
      <c r="A237" t="s">
        <v>97</v>
      </c>
      <c r="F237" t="e">
        <f>SUMIFS('user stories'!$G$2:$G$2906,'user stories'!$H$2:$H$2906,$A237,'user stories'!$E$2:$E$2907,F$1,'user stories'!$C$2:$C$2906,"descoped")</f>
        <v>#VALUE!</v>
      </c>
      <c r="G237" t="e">
        <f>SUMIFS('user stories'!$G$2:$G$2906,'user stories'!$H$2:$H$2906,$A237,'user stories'!$E$2:$E$2907,G$1,'user stories'!$C$2:$C$2906,"descoped")</f>
        <v>#VALUE!</v>
      </c>
      <c r="H237" t="e">
        <f>SUMIFS('user stories'!$G$2:$G$2906,'user stories'!$H$2:$H$2906,$A237,'user stories'!$E$2:$E$2907,H$1,'user stories'!$C$2:$C$2906,"descoped")</f>
        <v>#VALUE!</v>
      </c>
      <c r="I237" t="e">
        <f>SUMIFS('user stories'!$G$2:$G$2906,'user stories'!$H$2:$H$2906,$A237,'user stories'!$E$2:$E$2907,I$1,'user stories'!$C$2:$C$2906,"descoped")</f>
        <v>#VALUE!</v>
      </c>
      <c r="J237" t="e">
        <f>SUMIFS('user stories'!$G$2:$G$2906,'user stories'!$H$2:$H$2906,$A237,'user stories'!$E$2:$E$2907,J$1,'user stories'!$C$2:$C$2906,"descoped")</f>
        <v>#VALUE!</v>
      </c>
      <c r="K237" t="e">
        <f>SUMIFS('user stories'!$G$2:$G$2906,'user stories'!$H$2:$H$2906,$A237,'user stories'!$E$2:$E$2907,K$1,'user stories'!$C$2:$C$2906,"descoped")</f>
        <v>#VALUE!</v>
      </c>
      <c r="L237" t="e">
        <f>SUMIFS('user stories'!$G$2:$G$2906,'user stories'!$H$2:$H$2906,$A237,'user stories'!$E$2:$E$2907,L$1,'user stories'!$C$2:$C$2906,"descoped")</f>
        <v>#VALUE!</v>
      </c>
      <c r="M237" t="e">
        <f>SUMIFS('user stories'!$G$2:$G$2906,'user stories'!$H$2:$H$2906,$A237,'user stories'!$E$2:$E$2907,M$1,'user stories'!$C$2:$C$2906,"descoped")</f>
        <v>#VALUE!</v>
      </c>
      <c r="N237" t="e">
        <f>SUMIFS('user stories'!$G$2:$G$2906,'user stories'!$H$2:$H$2906,$A237,'user stories'!$E$2:$E$2907,N$1,'user stories'!$C$2:$C$2906,"descoped")</f>
        <v>#VALUE!</v>
      </c>
      <c r="O237" t="e">
        <f>SUMIFS('user stories'!$G$2:$G$2906,'user stories'!$H$2:$H$2906,$A237,'user stories'!$E$2:$E$2907,O$1,'user stories'!$C$2:$C$2906,"descoped")</f>
        <v>#VALUE!</v>
      </c>
      <c r="P237" t="e">
        <f>SUMIFS('user stories'!$G$2:$G$2906,'user stories'!$H$2:$H$2906,$A237,'user stories'!$E$2:$E$2907,P$1,'user stories'!$C$2:$C$2906,"descoped")</f>
        <v>#VALUE!</v>
      </c>
      <c r="Q237" t="e">
        <f>SUMIFS('user stories'!$G$2:$G$2906,'user stories'!$H$2:$H$2906,$A237,'user stories'!$E$2:$E$2907,Q$1,'user stories'!$C$2:$C$2906,"descoped")</f>
        <v>#VALUE!</v>
      </c>
      <c r="R237" t="e">
        <f>SUMIFS('user stories'!$G$2:$G$2906,'user stories'!$H$2:$H$2906,$A237,'user stories'!$E$2:$E$2907,R$1,'user stories'!$C$2:$C$2906,"descoped")</f>
        <v>#VALUE!</v>
      </c>
      <c r="S237" t="e">
        <f>SUMIFS('user stories'!$G$2:$G$2906,'user stories'!$H$2:$H$2906,$A237,'user stories'!$E$2:$E$2907,S$1,'user stories'!$C$2:$C$2906,"descoped")</f>
        <v>#VALUE!</v>
      </c>
      <c r="T237" t="e">
        <f>SUMIFS('user stories'!$G$2:$G$2906,'user stories'!$H$2:$H$2906,$A237,'user stories'!$E$2:$E$2907,T$1,'user stories'!$C$2:$C$2906,"descoped")</f>
        <v>#VALUE!</v>
      </c>
      <c r="U237" t="e">
        <f>SUMIFS('user stories'!$G$2:$G$2906,'user stories'!$H$2:$H$2906,$A237,'user stories'!$E$2:$E$2907,U$1,'user stories'!$C$2:$C$2906,"descoped")</f>
        <v>#VALUE!</v>
      </c>
      <c r="V237" t="e">
        <f>SUMIFS('user stories'!$G$2:$G$2906,'user stories'!$H$2:$H$2906,$A237,'user stories'!$E$2:$E$2907,V$1,'user stories'!$C$2:$C$2906,"descoped")</f>
        <v>#VALUE!</v>
      </c>
      <c r="W237" t="e">
        <f>SUMIFS('user stories'!$G$2:$G$2906,'user stories'!$H$2:$H$2906,$A237,'user stories'!$E$2:$E$2907,W$1,'user stories'!$C$2:$C$2906,"descoped")</f>
        <v>#VALUE!</v>
      </c>
      <c r="X237" t="e">
        <f>SUMIFS('user stories'!$G$2:$G$2906,'user stories'!$H$2:$H$2906,$A237,'user stories'!$E$2:$E$2907,X$1,'user stories'!$C$2:$C$2906,"descoped")</f>
        <v>#VALUE!</v>
      </c>
      <c r="Y237" t="e">
        <f>SUMIFS('user stories'!$G$2:$G$2906,'user stories'!$H$2:$H$2906,$A237,'user stories'!$E$2:$E$2907,Y$1,'user stories'!$C$2:$C$2906,"descoped")</f>
        <v>#VALUE!</v>
      </c>
      <c r="Z237" t="e">
        <f>SUMIFS('user stories'!$G$2:$G$2906,'user stories'!$H$2:$H$2906,$A237,'user stories'!$E$2:$E$2907,Z$1,'user stories'!$C$2:$C$2906,"descoped")</f>
        <v>#VALUE!</v>
      </c>
      <c r="AA237" t="e">
        <f>SUMIFS('user stories'!$G$2:$G$2906,'user stories'!$H$2:$H$2906,$A237,'user stories'!$E$2:$E$2907,AA$1,'user stories'!$C$2:$C$2906,"descoped")</f>
        <v>#VALUE!</v>
      </c>
      <c r="AB237" t="e">
        <f>SUMIFS('user stories'!$G$2:$G$2906,'user stories'!$H$2:$H$2906,$A237,'user stories'!$E$2:$E$2907,AB$1,'user stories'!$C$2:$C$2906,"descoped")</f>
        <v>#VALUE!</v>
      </c>
      <c r="AC237" t="e">
        <f>SUMIFS('user stories'!$G$2:$G$2906,'user stories'!$H$2:$H$2906,$A237,'user stories'!$E$2:$E$2907,AC$1,'user stories'!$C$2:$C$2906,"descoped")</f>
        <v>#VALUE!</v>
      </c>
      <c r="AD237" t="e">
        <f>SUMIFS('user stories'!$G$2:$G$2906,'user stories'!$H$2:$H$2906,$A237,'user stories'!$E$2:$E$2907,AD$1,'user stories'!$C$2:$C$2906,"descoped")</f>
        <v>#VALUE!</v>
      </c>
      <c r="AE237" t="e">
        <f>SUMIFS('user stories'!$G$2:$G$2906,'user stories'!$H$2:$H$2906,$A237,'user stories'!$E$2:$E$2907,AE$1,'user stories'!$C$2:$C$2906,"descoped")</f>
        <v>#VALUE!</v>
      </c>
      <c r="AF237" t="e">
        <f>SUMIFS('user stories'!$G$2:$G$2906,'user stories'!$H$2:$H$2906,$A237,'user stories'!$E$2:$E$2907,AF$1,'user stories'!$C$2:$C$2906,"descoped")</f>
        <v>#VALUE!</v>
      </c>
      <c r="AG237" t="e">
        <f>SUMIFS('user stories'!$G$2:$G$2906,'user stories'!$H$2:$H$2906,$A237,'user stories'!$E$2:$E$2907,AG$1,'user stories'!$C$2:$C$2906,"descoped")</f>
        <v>#VALUE!</v>
      </c>
      <c r="AH237" t="e">
        <f>SUMIFS('user stories'!$G$2:$G$2906,'user stories'!$H$2:$H$2906,$A237,'user stories'!$E$2:$E$2907,AH$1,'user stories'!$C$2:$C$2906,"descoped")</f>
        <v>#VALUE!</v>
      </c>
      <c r="AI237" t="e">
        <f>SUMIFS('user stories'!$G$2:$G$2906,'user stories'!$H$2:$H$2906,$A237,'user stories'!$E$2:$E$2907,AI$1,'user stories'!$C$2:$C$2906,"descoped")</f>
        <v>#VALUE!</v>
      </c>
      <c r="AJ237" t="e">
        <f>SUMIFS('user stories'!$G$2:$G$2906,'user stories'!$H$2:$H$2906,$A237,'user stories'!$E$2:$E$2907,AJ$1,'user stories'!$C$2:$C$2906,"descoped")</f>
        <v>#VALUE!</v>
      </c>
      <c r="AK237" t="e">
        <f>SUMIFS('user stories'!$G$2:$G$2906,'user stories'!$H$2:$H$2906,$A237,'user stories'!$E$2:$E$2907,AK$1,'user stories'!$C$2:$C$2906,"descoped")</f>
        <v>#VALUE!</v>
      </c>
      <c r="AL237" t="e">
        <f>SUMIFS('user stories'!$G$2:$G$2906,'user stories'!$H$2:$H$2906,$A237,'user stories'!$E$2:$E$2907,AL$1,'user stories'!$C$2:$C$2906,"descoped")</f>
        <v>#VALUE!</v>
      </c>
      <c r="AM237" t="e">
        <f>SUMIFS('user stories'!$G$2:$G$2906,'user stories'!$H$2:$H$2906,$A237,'user stories'!$E$2:$E$2907,AM$1,'user stories'!$C$2:$C$2906,"descoped")</f>
        <v>#VALUE!</v>
      </c>
      <c r="AN237" t="e">
        <f>SUMIFS('user stories'!$G$2:$G$2906,'user stories'!$H$2:$H$2906,$A237,'user stories'!$E$2:$E$2907,AN$1,'user stories'!$C$2:$C$2906,"descoped")</f>
        <v>#VALUE!</v>
      </c>
      <c r="AO237" t="e">
        <f>SUMIFS('user stories'!$G$2:$G$2906,'user stories'!$H$2:$H$2906,$A237,'user stories'!$E$2:$E$2907,AO$1,'user stories'!$C$2:$C$2906,"descoped")</f>
        <v>#VALUE!</v>
      </c>
      <c r="AP237" t="e">
        <f>SUMIFS('user stories'!$G$2:$G$2906,'user stories'!$H$2:$H$2906,$A237,'user stories'!$E$2:$E$2907,AP$1,'user stories'!$C$2:$C$2906,"descoped")</f>
        <v>#VALUE!</v>
      </c>
      <c r="AQ237" t="e">
        <f>SUMIFS('user stories'!$G$2:$G$2906,'user stories'!$H$2:$H$2906,$A237,'user stories'!$E$2:$E$2907,AQ$1,'user stories'!$C$2:$C$2906,"descoped")</f>
        <v>#VALUE!</v>
      </c>
      <c r="AR237" t="e">
        <f>SUMIFS('user stories'!$G$2:$G$2906,'user stories'!$H$2:$H$2906,$A237,'user stories'!$E$2:$E$2907,AR$1,'user stories'!$C$2:$C$2906,"descoped")</f>
        <v>#VALUE!</v>
      </c>
      <c r="AS237" t="e">
        <f>SUMIFS('user stories'!$G$2:$G$2906,'user stories'!$H$2:$H$2906,$A237,'user stories'!$E$2:$E$2907,AS$1,'user stories'!$C$2:$C$2906,"descoped")</f>
        <v>#VALUE!</v>
      </c>
      <c r="AT237" t="e">
        <f>SUMIFS('user stories'!$G$2:$G$2906,'user stories'!$H$2:$H$2906,$A237,'user stories'!$E$2:$E$2907,AT$1,'user stories'!$C$2:$C$2906,"descoped")</f>
        <v>#VALUE!</v>
      </c>
      <c r="AU237" t="e">
        <f>SUMIFS('user stories'!$G$2:$G$2906,'user stories'!$H$2:$H$2906,$A237,'user stories'!$E$2:$E$2907,AU$1,'user stories'!$C$2:$C$2906,"descoped")</f>
        <v>#VALUE!</v>
      </c>
      <c r="AV237" t="e">
        <f>SUMIFS('user stories'!$G$2:$G$2906,'user stories'!$H$2:$H$2906,$A237,'user stories'!$E$2:$E$2907,AV$1,'user stories'!$C$2:$C$2906,"descoped")</f>
        <v>#VALUE!</v>
      </c>
      <c r="AW237" t="e">
        <f>SUMIFS('user stories'!$G$2:$G$2906,'user stories'!$H$2:$H$2906,$A237,'user stories'!$E$2:$E$2907,AW$1,'user stories'!$C$2:$C$2906,"descoped")</f>
        <v>#VALUE!</v>
      </c>
      <c r="AX237" t="e">
        <f>SUMIFS('user stories'!$G$2:$G$2906,'user stories'!$H$2:$H$2906,$A237,'user stories'!$E$2:$E$2907,AX$1,'user stories'!$C$2:$C$2906,"descoped")</f>
        <v>#VALUE!</v>
      </c>
      <c r="AY237" t="e">
        <f>SUMIFS('user stories'!$G$2:$G$2906,'user stories'!$H$2:$H$2906,$A237,'user stories'!$E$2:$E$2907,AY$1,'user stories'!$C$2:$C$2906,"descoped")</f>
        <v>#VALUE!</v>
      </c>
      <c r="AZ237" t="e">
        <f>SUMIFS('user stories'!$G$2:$G$2906,'user stories'!$H$2:$H$2906,$A237,'user stories'!$E$2:$E$2907,AZ$1,'user stories'!$C$2:$C$2906,"descoped")</f>
        <v>#VALUE!</v>
      </c>
      <c r="BA237" t="e">
        <f>SUMIFS('user stories'!$G$2:$G$2906,'user stories'!$H$2:$H$2906,$A237,'user stories'!$E$2:$E$2907,BA$1,'user stories'!$C$2:$C$2906,"descoped")</f>
        <v>#VALUE!</v>
      </c>
      <c r="BB237" t="e">
        <f>SUMIFS('user stories'!$G$2:$G$2906,'user stories'!$H$2:$H$2906,$A237,'user stories'!$E$2:$E$2907,BB$1,'user stories'!$C$2:$C$2906,"descoped")</f>
        <v>#VALUE!</v>
      </c>
      <c r="BC237" t="e">
        <f>SUMIFS('user stories'!$G$2:$G$2906,'user stories'!$H$2:$H$2906,$A237,'user stories'!$E$2:$E$2907,BC$1,'user stories'!$C$2:$C$2906,"descoped")</f>
        <v>#VALUE!</v>
      </c>
      <c r="BD237" s="3" t="e">
        <f t="shared" si="4"/>
        <v>#VALUE!</v>
      </c>
    </row>
    <row r="238" spans="1:56">
      <c r="A238" t="s">
        <v>47</v>
      </c>
      <c r="F238" t="e">
        <f>SUMIFS('user stories'!$G$2:$G$2906,'user stories'!$H$2:$H$2906,$A238,'user stories'!$E$2:$E$2907,F$1,'user stories'!$C$2:$C$2906,"descoped")</f>
        <v>#VALUE!</v>
      </c>
      <c r="G238" t="e">
        <f>SUMIFS('user stories'!$G$2:$G$2906,'user stories'!$H$2:$H$2906,$A238,'user stories'!$E$2:$E$2907,G$1,'user stories'!$C$2:$C$2906,"descoped")</f>
        <v>#VALUE!</v>
      </c>
      <c r="H238" t="e">
        <f>SUMIFS('user stories'!$G$2:$G$2906,'user stories'!$H$2:$H$2906,$A238,'user stories'!$E$2:$E$2907,H$1,'user stories'!$C$2:$C$2906,"descoped")</f>
        <v>#VALUE!</v>
      </c>
      <c r="I238" t="e">
        <f>SUMIFS('user stories'!$G$2:$G$2906,'user stories'!$H$2:$H$2906,$A238,'user stories'!$E$2:$E$2907,I$1,'user stories'!$C$2:$C$2906,"descoped")</f>
        <v>#VALUE!</v>
      </c>
      <c r="J238" t="e">
        <f>SUMIFS('user stories'!$G$2:$G$2906,'user stories'!$H$2:$H$2906,$A238,'user stories'!$E$2:$E$2907,J$1,'user stories'!$C$2:$C$2906,"descoped")</f>
        <v>#VALUE!</v>
      </c>
      <c r="K238" t="e">
        <f>SUMIFS('user stories'!$G$2:$G$2906,'user stories'!$H$2:$H$2906,$A238,'user stories'!$E$2:$E$2907,K$1,'user stories'!$C$2:$C$2906,"descoped")</f>
        <v>#VALUE!</v>
      </c>
      <c r="L238" t="e">
        <f>SUMIFS('user stories'!$G$2:$G$2906,'user stories'!$H$2:$H$2906,$A238,'user stories'!$E$2:$E$2907,L$1,'user stories'!$C$2:$C$2906,"descoped")</f>
        <v>#VALUE!</v>
      </c>
      <c r="M238" t="e">
        <f>SUMIFS('user stories'!$G$2:$G$2906,'user stories'!$H$2:$H$2906,$A238,'user stories'!$E$2:$E$2907,M$1,'user stories'!$C$2:$C$2906,"descoped")</f>
        <v>#VALUE!</v>
      </c>
      <c r="N238" t="e">
        <f>SUMIFS('user stories'!$G$2:$G$2906,'user stories'!$H$2:$H$2906,$A238,'user stories'!$E$2:$E$2907,N$1,'user stories'!$C$2:$C$2906,"descoped")</f>
        <v>#VALUE!</v>
      </c>
      <c r="O238" t="e">
        <f>SUMIFS('user stories'!$G$2:$G$2906,'user stories'!$H$2:$H$2906,$A238,'user stories'!$E$2:$E$2907,O$1,'user stories'!$C$2:$C$2906,"descoped")</f>
        <v>#VALUE!</v>
      </c>
      <c r="P238" t="e">
        <f>SUMIFS('user stories'!$G$2:$G$2906,'user stories'!$H$2:$H$2906,$A238,'user stories'!$E$2:$E$2907,P$1,'user stories'!$C$2:$C$2906,"descoped")</f>
        <v>#VALUE!</v>
      </c>
      <c r="Q238" t="e">
        <f>SUMIFS('user stories'!$G$2:$G$2906,'user stories'!$H$2:$H$2906,$A238,'user stories'!$E$2:$E$2907,Q$1,'user stories'!$C$2:$C$2906,"descoped")</f>
        <v>#VALUE!</v>
      </c>
      <c r="R238" t="e">
        <f>SUMIFS('user stories'!$G$2:$G$2906,'user stories'!$H$2:$H$2906,$A238,'user stories'!$E$2:$E$2907,R$1,'user stories'!$C$2:$C$2906,"descoped")</f>
        <v>#VALUE!</v>
      </c>
      <c r="S238" t="e">
        <f>SUMIFS('user stories'!$G$2:$G$2906,'user stories'!$H$2:$H$2906,$A238,'user stories'!$E$2:$E$2907,S$1,'user stories'!$C$2:$C$2906,"descoped")</f>
        <v>#VALUE!</v>
      </c>
      <c r="T238" t="e">
        <f>SUMIFS('user stories'!$G$2:$G$2906,'user stories'!$H$2:$H$2906,$A238,'user stories'!$E$2:$E$2907,T$1,'user stories'!$C$2:$C$2906,"descoped")</f>
        <v>#VALUE!</v>
      </c>
      <c r="U238" t="e">
        <f>SUMIFS('user stories'!$G$2:$G$2906,'user stories'!$H$2:$H$2906,$A238,'user stories'!$E$2:$E$2907,U$1,'user stories'!$C$2:$C$2906,"descoped")</f>
        <v>#VALUE!</v>
      </c>
      <c r="V238" t="e">
        <f>SUMIFS('user stories'!$G$2:$G$2906,'user stories'!$H$2:$H$2906,$A238,'user stories'!$E$2:$E$2907,V$1,'user stories'!$C$2:$C$2906,"descoped")</f>
        <v>#VALUE!</v>
      </c>
      <c r="W238" t="e">
        <f>SUMIFS('user stories'!$G$2:$G$2906,'user stories'!$H$2:$H$2906,$A238,'user stories'!$E$2:$E$2907,W$1,'user stories'!$C$2:$C$2906,"descoped")</f>
        <v>#VALUE!</v>
      </c>
      <c r="X238" t="e">
        <f>SUMIFS('user stories'!$G$2:$G$2906,'user stories'!$H$2:$H$2906,$A238,'user stories'!$E$2:$E$2907,X$1,'user stories'!$C$2:$C$2906,"descoped")</f>
        <v>#VALUE!</v>
      </c>
      <c r="Y238" t="e">
        <f>SUMIFS('user stories'!$G$2:$G$2906,'user stories'!$H$2:$H$2906,$A238,'user stories'!$E$2:$E$2907,Y$1,'user stories'!$C$2:$C$2906,"descoped")</f>
        <v>#VALUE!</v>
      </c>
      <c r="Z238" t="e">
        <f>SUMIFS('user stories'!$G$2:$G$2906,'user stories'!$H$2:$H$2906,$A238,'user stories'!$E$2:$E$2907,Z$1,'user stories'!$C$2:$C$2906,"descoped")</f>
        <v>#VALUE!</v>
      </c>
      <c r="AA238" t="e">
        <f>SUMIFS('user stories'!$G$2:$G$2906,'user stories'!$H$2:$H$2906,$A238,'user stories'!$E$2:$E$2907,AA$1,'user stories'!$C$2:$C$2906,"descoped")</f>
        <v>#VALUE!</v>
      </c>
      <c r="AB238" t="e">
        <f>SUMIFS('user stories'!$G$2:$G$2906,'user stories'!$H$2:$H$2906,$A238,'user stories'!$E$2:$E$2907,AB$1,'user stories'!$C$2:$C$2906,"descoped")</f>
        <v>#VALUE!</v>
      </c>
      <c r="AC238" t="e">
        <f>SUMIFS('user stories'!$G$2:$G$2906,'user stories'!$H$2:$H$2906,$A238,'user stories'!$E$2:$E$2907,AC$1,'user stories'!$C$2:$C$2906,"descoped")</f>
        <v>#VALUE!</v>
      </c>
      <c r="AD238" t="e">
        <f>SUMIFS('user stories'!$G$2:$G$2906,'user stories'!$H$2:$H$2906,$A238,'user stories'!$E$2:$E$2907,AD$1,'user stories'!$C$2:$C$2906,"descoped")</f>
        <v>#VALUE!</v>
      </c>
      <c r="AE238" t="e">
        <f>SUMIFS('user stories'!$G$2:$G$2906,'user stories'!$H$2:$H$2906,$A238,'user stories'!$E$2:$E$2907,AE$1,'user stories'!$C$2:$C$2906,"descoped")</f>
        <v>#VALUE!</v>
      </c>
      <c r="AF238" t="e">
        <f>SUMIFS('user stories'!$G$2:$G$2906,'user stories'!$H$2:$H$2906,$A238,'user stories'!$E$2:$E$2907,AF$1,'user stories'!$C$2:$C$2906,"descoped")</f>
        <v>#VALUE!</v>
      </c>
      <c r="AG238" t="e">
        <f>SUMIFS('user stories'!$G$2:$G$2906,'user stories'!$H$2:$H$2906,$A238,'user stories'!$E$2:$E$2907,AG$1,'user stories'!$C$2:$C$2906,"descoped")</f>
        <v>#VALUE!</v>
      </c>
      <c r="AH238" t="e">
        <f>SUMIFS('user stories'!$G$2:$G$2906,'user stories'!$H$2:$H$2906,$A238,'user stories'!$E$2:$E$2907,AH$1,'user stories'!$C$2:$C$2906,"descoped")</f>
        <v>#VALUE!</v>
      </c>
      <c r="AI238" t="e">
        <f>SUMIFS('user stories'!$G$2:$G$2906,'user stories'!$H$2:$H$2906,$A238,'user stories'!$E$2:$E$2907,AI$1,'user stories'!$C$2:$C$2906,"descoped")</f>
        <v>#VALUE!</v>
      </c>
      <c r="AJ238" t="e">
        <f>SUMIFS('user stories'!$G$2:$G$2906,'user stories'!$H$2:$H$2906,$A238,'user stories'!$E$2:$E$2907,AJ$1,'user stories'!$C$2:$C$2906,"descoped")</f>
        <v>#VALUE!</v>
      </c>
      <c r="AK238" t="e">
        <f>SUMIFS('user stories'!$G$2:$G$2906,'user stories'!$H$2:$H$2906,$A238,'user stories'!$E$2:$E$2907,AK$1,'user stories'!$C$2:$C$2906,"descoped")</f>
        <v>#VALUE!</v>
      </c>
      <c r="AL238" t="e">
        <f>SUMIFS('user stories'!$G$2:$G$2906,'user stories'!$H$2:$H$2906,$A238,'user stories'!$E$2:$E$2907,AL$1,'user stories'!$C$2:$C$2906,"descoped")</f>
        <v>#VALUE!</v>
      </c>
      <c r="AM238" t="e">
        <f>SUMIFS('user stories'!$G$2:$G$2906,'user stories'!$H$2:$H$2906,$A238,'user stories'!$E$2:$E$2907,AM$1,'user stories'!$C$2:$C$2906,"descoped")</f>
        <v>#VALUE!</v>
      </c>
      <c r="AN238" t="e">
        <f>SUMIFS('user stories'!$G$2:$G$2906,'user stories'!$H$2:$H$2906,$A238,'user stories'!$E$2:$E$2907,AN$1,'user stories'!$C$2:$C$2906,"descoped")</f>
        <v>#VALUE!</v>
      </c>
      <c r="AO238" t="e">
        <f>SUMIFS('user stories'!$G$2:$G$2906,'user stories'!$H$2:$H$2906,$A238,'user stories'!$E$2:$E$2907,AO$1,'user stories'!$C$2:$C$2906,"descoped")</f>
        <v>#VALUE!</v>
      </c>
      <c r="AP238" t="e">
        <f>SUMIFS('user stories'!$G$2:$G$2906,'user stories'!$H$2:$H$2906,$A238,'user stories'!$E$2:$E$2907,AP$1,'user stories'!$C$2:$C$2906,"descoped")</f>
        <v>#VALUE!</v>
      </c>
      <c r="AQ238" t="e">
        <f>SUMIFS('user stories'!$G$2:$G$2906,'user stories'!$H$2:$H$2906,$A238,'user stories'!$E$2:$E$2907,AQ$1,'user stories'!$C$2:$C$2906,"descoped")</f>
        <v>#VALUE!</v>
      </c>
      <c r="AR238" t="e">
        <f>SUMIFS('user stories'!$G$2:$G$2906,'user stories'!$H$2:$H$2906,$A238,'user stories'!$E$2:$E$2907,AR$1,'user stories'!$C$2:$C$2906,"descoped")</f>
        <v>#VALUE!</v>
      </c>
      <c r="AS238" t="e">
        <f>SUMIFS('user stories'!$G$2:$G$2906,'user stories'!$H$2:$H$2906,$A238,'user stories'!$E$2:$E$2907,AS$1,'user stories'!$C$2:$C$2906,"descoped")</f>
        <v>#VALUE!</v>
      </c>
      <c r="AT238" t="e">
        <f>SUMIFS('user stories'!$G$2:$G$2906,'user stories'!$H$2:$H$2906,$A238,'user stories'!$E$2:$E$2907,AT$1,'user stories'!$C$2:$C$2906,"descoped")</f>
        <v>#VALUE!</v>
      </c>
      <c r="AU238" t="e">
        <f>SUMIFS('user stories'!$G$2:$G$2906,'user stories'!$H$2:$H$2906,$A238,'user stories'!$E$2:$E$2907,AU$1,'user stories'!$C$2:$C$2906,"descoped")</f>
        <v>#VALUE!</v>
      </c>
      <c r="AV238" t="e">
        <f>SUMIFS('user stories'!$G$2:$G$2906,'user stories'!$H$2:$H$2906,$A238,'user stories'!$E$2:$E$2907,AV$1,'user stories'!$C$2:$C$2906,"descoped")</f>
        <v>#VALUE!</v>
      </c>
      <c r="AW238" t="e">
        <f>SUMIFS('user stories'!$G$2:$G$2906,'user stories'!$H$2:$H$2906,$A238,'user stories'!$E$2:$E$2907,AW$1,'user stories'!$C$2:$C$2906,"descoped")</f>
        <v>#VALUE!</v>
      </c>
      <c r="AX238" t="e">
        <f>SUMIFS('user stories'!$G$2:$G$2906,'user stories'!$H$2:$H$2906,$A238,'user stories'!$E$2:$E$2907,AX$1,'user stories'!$C$2:$C$2906,"descoped")</f>
        <v>#VALUE!</v>
      </c>
      <c r="AY238" t="e">
        <f>SUMIFS('user stories'!$G$2:$G$2906,'user stories'!$H$2:$H$2906,$A238,'user stories'!$E$2:$E$2907,AY$1,'user stories'!$C$2:$C$2906,"descoped")</f>
        <v>#VALUE!</v>
      </c>
      <c r="AZ238" t="e">
        <f>SUMIFS('user stories'!$G$2:$G$2906,'user stories'!$H$2:$H$2906,$A238,'user stories'!$E$2:$E$2907,AZ$1,'user stories'!$C$2:$C$2906,"descoped")</f>
        <v>#VALUE!</v>
      </c>
      <c r="BA238" t="e">
        <f>SUMIFS('user stories'!$G$2:$G$2906,'user stories'!$H$2:$H$2906,$A238,'user stories'!$E$2:$E$2907,BA$1,'user stories'!$C$2:$C$2906,"descoped")</f>
        <v>#VALUE!</v>
      </c>
      <c r="BB238" t="e">
        <f>SUMIFS('user stories'!$G$2:$G$2906,'user stories'!$H$2:$H$2906,$A238,'user stories'!$E$2:$E$2907,BB$1,'user stories'!$C$2:$C$2906,"descoped")</f>
        <v>#VALUE!</v>
      </c>
      <c r="BC238" t="e">
        <f>SUMIFS('user stories'!$G$2:$G$2906,'user stories'!$H$2:$H$2906,$A238,'user stories'!$E$2:$E$2907,BC$1,'user stories'!$C$2:$C$2906,"descoped")</f>
        <v>#VALUE!</v>
      </c>
      <c r="BD238" s="3" t="e">
        <f t="shared" si="4"/>
        <v>#VALUE!</v>
      </c>
    </row>
    <row r="239" spans="1:56">
      <c r="A239" t="s">
        <v>267</v>
      </c>
      <c r="F239" t="e">
        <f>SUMIFS('user stories'!$G$2:$G$2906,'user stories'!$H$2:$H$2906,$A239,'user stories'!$E$2:$E$2907,F$1,'user stories'!$C$2:$C$2906,"descoped")</f>
        <v>#VALUE!</v>
      </c>
      <c r="G239" t="e">
        <f>SUMIFS('user stories'!$G$2:$G$2906,'user stories'!$H$2:$H$2906,$A239,'user stories'!$E$2:$E$2907,G$1,'user stories'!$C$2:$C$2906,"descoped")</f>
        <v>#VALUE!</v>
      </c>
      <c r="H239" t="e">
        <f>SUMIFS('user stories'!$G$2:$G$2906,'user stories'!$H$2:$H$2906,$A239,'user stories'!$E$2:$E$2907,H$1,'user stories'!$C$2:$C$2906,"descoped")</f>
        <v>#VALUE!</v>
      </c>
      <c r="I239" t="e">
        <f>SUMIFS('user stories'!$G$2:$G$2906,'user stories'!$H$2:$H$2906,$A239,'user stories'!$E$2:$E$2907,I$1,'user stories'!$C$2:$C$2906,"descoped")</f>
        <v>#VALUE!</v>
      </c>
      <c r="J239" t="e">
        <f>SUMIFS('user stories'!$G$2:$G$2906,'user stories'!$H$2:$H$2906,$A239,'user stories'!$E$2:$E$2907,J$1,'user stories'!$C$2:$C$2906,"descoped")</f>
        <v>#VALUE!</v>
      </c>
      <c r="K239" t="e">
        <f>SUMIFS('user stories'!$G$2:$G$2906,'user stories'!$H$2:$H$2906,$A239,'user stories'!$E$2:$E$2907,K$1,'user stories'!$C$2:$C$2906,"descoped")</f>
        <v>#VALUE!</v>
      </c>
      <c r="L239" t="e">
        <f>SUMIFS('user stories'!$G$2:$G$2906,'user stories'!$H$2:$H$2906,$A239,'user stories'!$E$2:$E$2907,L$1,'user stories'!$C$2:$C$2906,"descoped")</f>
        <v>#VALUE!</v>
      </c>
      <c r="M239" t="e">
        <f>SUMIFS('user stories'!$G$2:$G$2906,'user stories'!$H$2:$H$2906,$A239,'user stories'!$E$2:$E$2907,M$1,'user stories'!$C$2:$C$2906,"descoped")</f>
        <v>#VALUE!</v>
      </c>
      <c r="N239" t="e">
        <f>SUMIFS('user stories'!$G$2:$G$2906,'user stories'!$H$2:$H$2906,$A239,'user stories'!$E$2:$E$2907,N$1,'user stories'!$C$2:$C$2906,"descoped")</f>
        <v>#VALUE!</v>
      </c>
      <c r="O239" t="e">
        <f>SUMIFS('user stories'!$G$2:$G$2906,'user stories'!$H$2:$H$2906,$A239,'user stories'!$E$2:$E$2907,O$1,'user stories'!$C$2:$C$2906,"descoped")</f>
        <v>#VALUE!</v>
      </c>
      <c r="P239" t="e">
        <f>SUMIFS('user stories'!$G$2:$G$2906,'user stories'!$H$2:$H$2906,$A239,'user stories'!$E$2:$E$2907,P$1,'user stories'!$C$2:$C$2906,"descoped")</f>
        <v>#VALUE!</v>
      </c>
      <c r="Q239" t="e">
        <f>SUMIFS('user stories'!$G$2:$G$2906,'user stories'!$H$2:$H$2906,$A239,'user stories'!$E$2:$E$2907,Q$1,'user stories'!$C$2:$C$2906,"descoped")</f>
        <v>#VALUE!</v>
      </c>
      <c r="R239" t="e">
        <f>SUMIFS('user stories'!$G$2:$G$2906,'user stories'!$H$2:$H$2906,$A239,'user stories'!$E$2:$E$2907,R$1,'user stories'!$C$2:$C$2906,"descoped")</f>
        <v>#VALUE!</v>
      </c>
      <c r="S239" t="e">
        <f>SUMIFS('user stories'!$G$2:$G$2906,'user stories'!$H$2:$H$2906,$A239,'user stories'!$E$2:$E$2907,S$1,'user stories'!$C$2:$C$2906,"descoped")</f>
        <v>#VALUE!</v>
      </c>
      <c r="T239" t="e">
        <f>SUMIFS('user stories'!$G$2:$G$2906,'user stories'!$H$2:$H$2906,$A239,'user stories'!$E$2:$E$2907,T$1,'user stories'!$C$2:$C$2906,"descoped")</f>
        <v>#VALUE!</v>
      </c>
      <c r="U239" t="e">
        <f>SUMIFS('user stories'!$G$2:$G$2906,'user stories'!$H$2:$H$2906,$A239,'user stories'!$E$2:$E$2907,U$1,'user stories'!$C$2:$C$2906,"descoped")</f>
        <v>#VALUE!</v>
      </c>
      <c r="V239" t="e">
        <f>SUMIFS('user stories'!$G$2:$G$2906,'user stories'!$H$2:$H$2906,$A239,'user stories'!$E$2:$E$2907,V$1,'user stories'!$C$2:$C$2906,"descoped")</f>
        <v>#VALUE!</v>
      </c>
      <c r="W239" t="e">
        <f>SUMIFS('user stories'!$G$2:$G$2906,'user stories'!$H$2:$H$2906,$A239,'user stories'!$E$2:$E$2907,W$1,'user stories'!$C$2:$C$2906,"descoped")</f>
        <v>#VALUE!</v>
      </c>
      <c r="X239" t="e">
        <f>SUMIFS('user stories'!$G$2:$G$2906,'user stories'!$H$2:$H$2906,$A239,'user stories'!$E$2:$E$2907,X$1,'user stories'!$C$2:$C$2906,"descoped")</f>
        <v>#VALUE!</v>
      </c>
      <c r="Y239" t="e">
        <f>SUMIFS('user stories'!$G$2:$G$2906,'user stories'!$H$2:$H$2906,$A239,'user stories'!$E$2:$E$2907,Y$1,'user stories'!$C$2:$C$2906,"descoped")</f>
        <v>#VALUE!</v>
      </c>
      <c r="Z239" t="e">
        <f>SUMIFS('user stories'!$G$2:$G$2906,'user stories'!$H$2:$H$2906,$A239,'user stories'!$E$2:$E$2907,Z$1,'user stories'!$C$2:$C$2906,"descoped")</f>
        <v>#VALUE!</v>
      </c>
      <c r="AA239" t="e">
        <f>SUMIFS('user stories'!$G$2:$G$2906,'user stories'!$H$2:$H$2906,$A239,'user stories'!$E$2:$E$2907,AA$1,'user stories'!$C$2:$C$2906,"descoped")</f>
        <v>#VALUE!</v>
      </c>
      <c r="AB239" t="e">
        <f>SUMIFS('user stories'!$G$2:$G$2906,'user stories'!$H$2:$H$2906,$A239,'user stories'!$E$2:$E$2907,AB$1,'user stories'!$C$2:$C$2906,"descoped")</f>
        <v>#VALUE!</v>
      </c>
      <c r="AC239" t="e">
        <f>SUMIFS('user stories'!$G$2:$G$2906,'user stories'!$H$2:$H$2906,$A239,'user stories'!$E$2:$E$2907,AC$1,'user stories'!$C$2:$C$2906,"descoped")</f>
        <v>#VALUE!</v>
      </c>
      <c r="AD239" t="e">
        <f>SUMIFS('user stories'!$G$2:$G$2906,'user stories'!$H$2:$H$2906,$A239,'user stories'!$E$2:$E$2907,AD$1,'user stories'!$C$2:$C$2906,"descoped")</f>
        <v>#VALUE!</v>
      </c>
      <c r="AE239" t="e">
        <f>SUMIFS('user stories'!$G$2:$G$2906,'user stories'!$H$2:$H$2906,$A239,'user stories'!$E$2:$E$2907,AE$1,'user stories'!$C$2:$C$2906,"descoped")</f>
        <v>#VALUE!</v>
      </c>
      <c r="AF239" t="e">
        <f>SUMIFS('user stories'!$G$2:$G$2906,'user stories'!$H$2:$H$2906,$A239,'user stories'!$E$2:$E$2907,AF$1,'user stories'!$C$2:$C$2906,"descoped")</f>
        <v>#VALUE!</v>
      </c>
      <c r="AG239" t="e">
        <f>SUMIFS('user stories'!$G$2:$G$2906,'user stories'!$H$2:$H$2906,$A239,'user stories'!$E$2:$E$2907,AG$1,'user stories'!$C$2:$C$2906,"descoped")</f>
        <v>#VALUE!</v>
      </c>
      <c r="AH239" t="e">
        <f>SUMIFS('user stories'!$G$2:$G$2906,'user stories'!$H$2:$H$2906,$A239,'user stories'!$E$2:$E$2907,AH$1,'user stories'!$C$2:$C$2906,"descoped")</f>
        <v>#VALUE!</v>
      </c>
      <c r="AI239" t="e">
        <f>SUMIFS('user stories'!$G$2:$G$2906,'user stories'!$H$2:$H$2906,$A239,'user stories'!$E$2:$E$2907,AI$1,'user stories'!$C$2:$C$2906,"descoped")</f>
        <v>#VALUE!</v>
      </c>
      <c r="AJ239" t="e">
        <f>SUMIFS('user stories'!$G$2:$G$2906,'user stories'!$H$2:$H$2906,$A239,'user stories'!$E$2:$E$2907,AJ$1,'user stories'!$C$2:$C$2906,"descoped")</f>
        <v>#VALUE!</v>
      </c>
      <c r="AK239" t="e">
        <f>SUMIFS('user stories'!$G$2:$G$2906,'user stories'!$H$2:$H$2906,$A239,'user stories'!$E$2:$E$2907,AK$1,'user stories'!$C$2:$C$2906,"descoped")</f>
        <v>#VALUE!</v>
      </c>
      <c r="AL239" t="e">
        <f>SUMIFS('user stories'!$G$2:$G$2906,'user stories'!$H$2:$H$2906,$A239,'user stories'!$E$2:$E$2907,AL$1,'user stories'!$C$2:$C$2906,"descoped")</f>
        <v>#VALUE!</v>
      </c>
      <c r="AM239" t="e">
        <f>SUMIFS('user stories'!$G$2:$G$2906,'user stories'!$H$2:$H$2906,$A239,'user stories'!$E$2:$E$2907,AM$1,'user stories'!$C$2:$C$2906,"descoped")</f>
        <v>#VALUE!</v>
      </c>
      <c r="AN239" t="e">
        <f>SUMIFS('user stories'!$G$2:$G$2906,'user stories'!$H$2:$H$2906,$A239,'user stories'!$E$2:$E$2907,AN$1,'user stories'!$C$2:$C$2906,"descoped")</f>
        <v>#VALUE!</v>
      </c>
      <c r="AO239" t="e">
        <f>SUMIFS('user stories'!$G$2:$G$2906,'user stories'!$H$2:$H$2906,$A239,'user stories'!$E$2:$E$2907,AO$1,'user stories'!$C$2:$C$2906,"descoped")</f>
        <v>#VALUE!</v>
      </c>
      <c r="AP239" t="e">
        <f>SUMIFS('user stories'!$G$2:$G$2906,'user stories'!$H$2:$H$2906,$A239,'user stories'!$E$2:$E$2907,AP$1,'user stories'!$C$2:$C$2906,"descoped")</f>
        <v>#VALUE!</v>
      </c>
      <c r="AQ239" t="e">
        <f>SUMIFS('user stories'!$G$2:$G$2906,'user stories'!$H$2:$H$2906,$A239,'user stories'!$E$2:$E$2907,AQ$1,'user stories'!$C$2:$C$2906,"descoped")</f>
        <v>#VALUE!</v>
      </c>
      <c r="AR239" t="e">
        <f>SUMIFS('user stories'!$G$2:$G$2906,'user stories'!$H$2:$H$2906,$A239,'user stories'!$E$2:$E$2907,AR$1,'user stories'!$C$2:$C$2906,"descoped")</f>
        <v>#VALUE!</v>
      </c>
      <c r="AS239" t="e">
        <f>SUMIFS('user stories'!$G$2:$G$2906,'user stories'!$H$2:$H$2906,$A239,'user stories'!$E$2:$E$2907,AS$1,'user stories'!$C$2:$C$2906,"descoped")</f>
        <v>#VALUE!</v>
      </c>
      <c r="AT239" t="e">
        <f>SUMIFS('user stories'!$G$2:$G$2906,'user stories'!$H$2:$H$2906,$A239,'user stories'!$E$2:$E$2907,AT$1,'user stories'!$C$2:$C$2906,"descoped")</f>
        <v>#VALUE!</v>
      </c>
      <c r="AU239" t="e">
        <f>SUMIFS('user stories'!$G$2:$G$2906,'user stories'!$H$2:$H$2906,$A239,'user stories'!$E$2:$E$2907,AU$1,'user stories'!$C$2:$C$2906,"descoped")</f>
        <v>#VALUE!</v>
      </c>
      <c r="AV239" t="e">
        <f>SUMIFS('user stories'!$G$2:$G$2906,'user stories'!$H$2:$H$2906,$A239,'user stories'!$E$2:$E$2907,AV$1,'user stories'!$C$2:$C$2906,"descoped")</f>
        <v>#VALUE!</v>
      </c>
      <c r="AW239" t="e">
        <f>SUMIFS('user stories'!$G$2:$G$2906,'user stories'!$H$2:$H$2906,$A239,'user stories'!$E$2:$E$2907,AW$1,'user stories'!$C$2:$C$2906,"descoped")</f>
        <v>#VALUE!</v>
      </c>
      <c r="AX239" t="e">
        <f>SUMIFS('user stories'!$G$2:$G$2906,'user stories'!$H$2:$H$2906,$A239,'user stories'!$E$2:$E$2907,AX$1,'user stories'!$C$2:$C$2906,"descoped")</f>
        <v>#VALUE!</v>
      </c>
      <c r="AY239" t="e">
        <f>SUMIFS('user stories'!$G$2:$G$2906,'user stories'!$H$2:$H$2906,$A239,'user stories'!$E$2:$E$2907,AY$1,'user stories'!$C$2:$C$2906,"descoped")</f>
        <v>#VALUE!</v>
      </c>
      <c r="AZ239" t="e">
        <f>SUMIFS('user stories'!$G$2:$G$2906,'user stories'!$H$2:$H$2906,$A239,'user stories'!$E$2:$E$2907,AZ$1,'user stories'!$C$2:$C$2906,"descoped")</f>
        <v>#VALUE!</v>
      </c>
      <c r="BA239" t="e">
        <f>SUMIFS('user stories'!$G$2:$G$2906,'user stories'!$H$2:$H$2906,$A239,'user stories'!$E$2:$E$2907,BA$1,'user stories'!$C$2:$C$2906,"descoped")</f>
        <v>#VALUE!</v>
      </c>
      <c r="BB239" t="e">
        <f>SUMIFS('user stories'!$G$2:$G$2906,'user stories'!$H$2:$H$2906,$A239,'user stories'!$E$2:$E$2907,BB$1,'user stories'!$C$2:$C$2906,"descoped")</f>
        <v>#VALUE!</v>
      </c>
      <c r="BC239" t="e">
        <f>SUMIFS('user stories'!$G$2:$G$2906,'user stories'!$H$2:$H$2906,$A239,'user stories'!$E$2:$E$2907,BC$1,'user stories'!$C$2:$C$2906,"descoped")</f>
        <v>#VALUE!</v>
      </c>
      <c r="BD239" s="3" t="e">
        <f t="shared" si="4"/>
        <v>#VALUE!</v>
      </c>
    </row>
    <row r="240" spans="1:56">
      <c r="A240" t="s">
        <v>438</v>
      </c>
      <c r="F240" t="e">
        <f>SUMIFS('user stories'!$G$2:$G$2906,'user stories'!$H$2:$H$2906,$A240,'user stories'!$E$2:$E$2907,F$1,'user stories'!$C$2:$C$2906,"descoped")</f>
        <v>#VALUE!</v>
      </c>
      <c r="G240" t="e">
        <f>SUMIFS('user stories'!$G$2:$G$2906,'user stories'!$H$2:$H$2906,$A240,'user stories'!$E$2:$E$2907,G$1,'user stories'!$C$2:$C$2906,"descoped")</f>
        <v>#VALUE!</v>
      </c>
      <c r="H240" t="e">
        <f>SUMIFS('user stories'!$G$2:$G$2906,'user stories'!$H$2:$H$2906,$A240,'user stories'!$E$2:$E$2907,H$1,'user stories'!$C$2:$C$2906,"descoped")</f>
        <v>#VALUE!</v>
      </c>
      <c r="I240" t="e">
        <f>SUMIFS('user stories'!$G$2:$G$2906,'user stories'!$H$2:$H$2906,$A240,'user stories'!$E$2:$E$2907,I$1,'user stories'!$C$2:$C$2906,"descoped")</f>
        <v>#VALUE!</v>
      </c>
      <c r="J240" t="e">
        <f>SUMIFS('user stories'!$G$2:$G$2906,'user stories'!$H$2:$H$2906,$A240,'user stories'!$E$2:$E$2907,J$1,'user stories'!$C$2:$C$2906,"descoped")</f>
        <v>#VALUE!</v>
      </c>
      <c r="K240" t="e">
        <f>SUMIFS('user stories'!$G$2:$G$2906,'user stories'!$H$2:$H$2906,$A240,'user stories'!$E$2:$E$2907,K$1,'user stories'!$C$2:$C$2906,"descoped")</f>
        <v>#VALUE!</v>
      </c>
      <c r="L240" t="e">
        <f>SUMIFS('user stories'!$G$2:$G$2906,'user stories'!$H$2:$H$2906,$A240,'user stories'!$E$2:$E$2907,L$1,'user stories'!$C$2:$C$2906,"descoped")</f>
        <v>#VALUE!</v>
      </c>
      <c r="M240" t="e">
        <f>SUMIFS('user stories'!$G$2:$G$2906,'user stories'!$H$2:$H$2906,$A240,'user stories'!$E$2:$E$2907,M$1,'user stories'!$C$2:$C$2906,"descoped")</f>
        <v>#VALUE!</v>
      </c>
      <c r="N240" t="e">
        <f>SUMIFS('user stories'!$G$2:$G$2906,'user stories'!$H$2:$H$2906,$A240,'user stories'!$E$2:$E$2907,N$1,'user stories'!$C$2:$C$2906,"descoped")</f>
        <v>#VALUE!</v>
      </c>
      <c r="O240" t="e">
        <f>SUMIFS('user stories'!$G$2:$G$2906,'user stories'!$H$2:$H$2906,$A240,'user stories'!$E$2:$E$2907,O$1,'user stories'!$C$2:$C$2906,"descoped")</f>
        <v>#VALUE!</v>
      </c>
      <c r="P240" t="e">
        <f>SUMIFS('user stories'!$G$2:$G$2906,'user stories'!$H$2:$H$2906,$A240,'user stories'!$E$2:$E$2907,P$1,'user stories'!$C$2:$C$2906,"descoped")</f>
        <v>#VALUE!</v>
      </c>
      <c r="Q240" t="e">
        <f>SUMIFS('user stories'!$G$2:$G$2906,'user stories'!$H$2:$H$2906,$A240,'user stories'!$E$2:$E$2907,Q$1,'user stories'!$C$2:$C$2906,"descoped")</f>
        <v>#VALUE!</v>
      </c>
      <c r="R240" t="e">
        <f>SUMIFS('user stories'!$G$2:$G$2906,'user stories'!$H$2:$H$2906,$A240,'user stories'!$E$2:$E$2907,R$1,'user stories'!$C$2:$C$2906,"descoped")</f>
        <v>#VALUE!</v>
      </c>
      <c r="S240" t="e">
        <f>SUMIFS('user stories'!$G$2:$G$2906,'user stories'!$H$2:$H$2906,$A240,'user stories'!$E$2:$E$2907,S$1,'user stories'!$C$2:$C$2906,"descoped")</f>
        <v>#VALUE!</v>
      </c>
      <c r="T240" t="e">
        <f>SUMIFS('user stories'!$G$2:$G$2906,'user stories'!$H$2:$H$2906,$A240,'user stories'!$E$2:$E$2907,T$1,'user stories'!$C$2:$C$2906,"descoped")</f>
        <v>#VALUE!</v>
      </c>
      <c r="U240" t="e">
        <f>SUMIFS('user stories'!$G$2:$G$2906,'user stories'!$H$2:$H$2906,$A240,'user stories'!$E$2:$E$2907,U$1,'user stories'!$C$2:$C$2906,"descoped")</f>
        <v>#VALUE!</v>
      </c>
      <c r="V240" t="e">
        <f>SUMIFS('user stories'!$G$2:$G$2906,'user stories'!$H$2:$H$2906,$A240,'user stories'!$E$2:$E$2907,V$1,'user stories'!$C$2:$C$2906,"descoped")</f>
        <v>#VALUE!</v>
      </c>
      <c r="W240" t="e">
        <f>SUMIFS('user stories'!$G$2:$G$2906,'user stories'!$H$2:$H$2906,$A240,'user stories'!$E$2:$E$2907,W$1,'user stories'!$C$2:$C$2906,"descoped")</f>
        <v>#VALUE!</v>
      </c>
      <c r="X240" t="e">
        <f>SUMIFS('user stories'!$G$2:$G$2906,'user stories'!$H$2:$H$2906,$A240,'user stories'!$E$2:$E$2907,X$1,'user stories'!$C$2:$C$2906,"descoped")</f>
        <v>#VALUE!</v>
      </c>
      <c r="Y240" t="e">
        <f>SUMIFS('user stories'!$G$2:$G$2906,'user stories'!$H$2:$H$2906,$A240,'user stories'!$E$2:$E$2907,Y$1,'user stories'!$C$2:$C$2906,"descoped")</f>
        <v>#VALUE!</v>
      </c>
      <c r="Z240" t="e">
        <f>SUMIFS('user stories'!$G$2:$G$2906,'user stories'!$H$2:$H$2906,$A240,'user stories'!$E$2:$E$2907,Z$1,'user stories'!$C$2:$C$2906,"descoped")</f>
        <v>#VALUE!</v>
      </c>
      <c r="AA240" t="e">
        <f>SUMIFS('user stories'!$G$2:$G$2906,'user stories'!$H$2:$H$2906,$A240,'user stories'!$E$2:$E$2907,AA$1,'user stories'!$C$2:$C$2906,"descoped")</f>
        <v>#VALUE!</v>
      </c>
      <c r="AB240" t="e">
        <f>SUMIFS('user stories'!$G$2:$G$2906,'user stories'!$H$2:$H$2906,$A240,'user stories'!$E$2:$E$2907,AB$1,'user stories'!$C$2:$C$2906,"descoped")</f>
        <v>#VALUE!</v>
      </c>
      <c r="AC240" t="e">
        <f>SUMIFS('user stories'!$G$2:$G$2906,'user stories'!$H$2:$H$2906,$A240,'user stories'!$E$2:$E$2907,AC$1,'user stories'!$C$2:$C$2906,"descoped")</f>
        <v>#VALUE!</v>
      </c>
      <c r="AD240" t="e">
        <f>SUMIFS('user stories'!$G$2:$G$2906,'user stories'!$H$2:$H$2906,$A240,'user stories'!$E$2:$E$2907,AD$1,'user stories'!$C$2:$C$2906,"descoped")</f>
        <v>#VALUE!</v>
      </c>
      <c r="AE240" t="e">
        <f>SUMIFS('user stories'!$G$2:$G$2906,'user stories'!$H$2:$H$2906,$A240,'user stories'!$E$2:$E$2907,AE$1,'user stories'!$C$2:$C$2906,"descoped")</f>
        <v>#VALUE!</v>
      </c>
      <c r="AF240" t="e">
        <f>SUMIFS('user stories'!$G$2:$G$2906,'user stories'!$H$2:$H$2906,$A240,'user stories'!$E$2:$E$2907,AF$1,'user stories'!$C$2:$C$2906,"descoped")</f>
        <v>#VALUE!</v>
      </c>
      <c r="AG240" t="e">
        <f>SUMIFS('user stories'!$G$2:$G$2906,'user stories'!$H$2:$H$2906,$A240,'user stories'!$E$2:$E$2907,AG$1,'user stories'!$C$2:$C$2906,"descoped")</f>
        <v>#VALUE!</v>
      </c>
      <c r="AH240" t="e">
        <f>SUMIFS('user stories'!$G$2:$G$2906,'user stories'!$H$2:$H$2906,$A240,'user stories'!$E$2:$E$2907,AH$1,'user stories'!$C$2:$C$2906,"descoped")</f>
        <v>#VALUE!</v>
      </c>
      <c r="AI240" t="e">
        <f>SUMIFS('user stories'!$G$2:$G$2906,'user stories'!$H$2:$H$2906,$A240,'user stories'!$E$2:$E$2907,AI$1,'user stories'!$C$2:$C$2906,"descoped")</f>
        <v>#VALUE!</v>
      </c>
      <c r="AJ240" t="e">
        <f>SUMIFS('user stories'!$G$2:$G$2906,'user stories'!$H$2:$H$2906,$A240,'user stories'!$E$2:$E$2907,AJ$1,'user stories'!$C$2:$C$2906,"descoped")</f>
        <v>#VALUE!</v>
      </c>
      <c r="AK240" t="e">
        <f>SUMIFS('user stories'!$G$2:$G$2906,'user stories'!$H$2:$H$2906,$A240,'user stories'!$E$2:$E$2907,AK$1,'user stories'!$C$2:$C$2906,"descoped")</f>
        <v>#VALUE!</v>
      </c>
      <c r="AL240" t="e">
        <f>SUMIFS('user stories'!$G$2:$G$2906,'user stories'!$H$2:$H$2906,$A240,'user stories'!$E$2:$E$2907,AL$1,'user stories'!$C$2:$C$2906,"descoped")</f>
        <v>#VALUE!</v>
      </c>
      <c r="AM240" t="e">
        <f>SUMIFS('user stories'!$G$2:$G$2906,'user stories'!$H$2:$H$2906,$A240,'user stories'!$E$2:$E$2907,AM$1,'user stories'!$C$2:$C$2906,"descoped")</f>
        <v>#VALUE!</v>
      </c>
      <c r="AN240" t="e">
        <f>SUMIFS('user stories'!$G$2:$G$2906,'user stories'!$H$2:$H$2906,$A240,'user stories'!$E$2:$E$2907,AN$1,'user stories'!$C$2:$C$2906,"descoped")</f>
        <v>#VALUE!</v>
      </c>
      <c r="AO240" t="e">
        <f>SUMIFS('user stories'!$G$2:$G$2906,'user stories'!$H$2:$H$2906,$A240,'user stories'!$E$2:$E$2907,AO$1,'user stories'!$C$2:$C$2906,"descoped")</f>
        <v>#VALUE!</v>
      </c>
      <c r="AP240" t="e">
        <f>SUMIFS('user stories'!$G$2:$G$2906,'user stories'!$H$2:$H$2906,$A240,'user stories'!$E$2:$E$2907,AP$1,'user stories'!$C$2:$C$2906,"descoped")</f>
        <v>#VALUE!</v>
      </c>
      <c r="AQ240" t="e">
        <f>SUMIFS('user stories'!$G$2:$G$2906,'user stories'!$H$2:$H$2906,$A240,'user stories'!$E$2:$E$2907,AQ$1,'user stories'!$C$2:$C$2906,"descoped")</f>
        <v>#VALUE!</v>
      </c>
      <c r="AR240" t="e">
        <f>SUMIFS('user stories'!$G$2:$G$2906,'user stories'!$H$2:$H$2906,$A240,'user stories'!$E$2:$E$2907,AR$1,'user stories'!$C$2:$C$2906,"descoped")</f>
        <v>#VALUE!</v>
      </c>
      <c r="AS240" t="e">
        <f>SUMIFS('user stories'!$G$2:$G$2906,'user stories'!$H$2:$H$2906,$A240,'user stories'!$E$2:$E$2907,AS$1,'user stories'!$C$2:$C$2906,"descoped")</f>
        <v>#VALUE!</v>
      </c>
      <c r="AT240" t="e">
        <f>SUMIFS('user stories'!$G$2:$G$2906,'user stories'!$H$2:$H$2906,$A240,'user stories'!$E$2:$E$2907,AT$1,'user stories'!$C$2:$C$2906,"descoped")</f>
        <v>#VALUE!</v>
      </c>
      <c r="AU240" t="e">
        <f>SUMIFS('user stories'!$G$2:$G$2906,'user stories'!$H$2:$H$2906,$A240,'user stories'!$E$2:$E$2907,AU$1,'user stories'!$C$2:$C$2906,"descoped")</f>
        <v>#VALUE!</v>
      </c>
      <c r="AV240" t="e">
        <f>SUMIFS('user stories'!$G$2:$G$2906,'user stories'!$H$2:$H$2906,$A240,'user stories'!$E$2:$E$2907,AV$1,'user stories'!$C$2:$C$2906,"descoped")</f>
        <v>#VALUE!</v>
      </c>
      <c r="AW240" t="e">
        <f>SUMIFS('user stories'!$G$2:$G$2906,'user stories'!$H$2:$H$2906,$A240,'user stories'!$E$2:$E$2907,AW$1,'user stories'!$C$2:$C$2906,"descoped")</f>
        <v>#VALUE!</v>
      </c>
      <c r="AX240" t="e">
        <f>SUMIFS('user stories'!$G$2:$G$2906,'user stories'!$H$2:$H$2906,$A240,'user stories'!$E$2:$E$2907,AX$1,'user stories'!$C$2:$C$2906,"descoped")</f>
        <v>#VALUE!</v>
      </c>
      <c r="AY240" t="e">
        <f>SUMIFS('user stories'!$G$2:$G$2906,'user stories'!$H$2:$H$2906,$A240,'user stories'!$E$2:$E$2907,AY$1,'user stories'!$C$2:$C$2906,"descoped")</f>
        <v>#VALUE!</v>
      </c>
      <c r="AZ240" t="e">
        <f>SUMIFS('user stories'!$G$2:$G$2906,'user stories'!$H$2:$H$2906,$A240,'user stories'!$E$2:$E$2907,AZ$1,'user stories'!$C$2:$C$2906,"descoped")</f>
        <v>#VALUE!</v>
      </c>
      <c r="BA240" t="e">
        <f>SUMIFS('user stories'!$G$2:$G$2906,'user stories'!$H$2:$H$2906,$A240,'user stories'!$E$2:$E$2907,BA$1,'user stories'!$C$2:$C$2906,"descoped")</f>
        <v>#VALUE!</v>
      </c>
      <c r="BB240" t="e">
        <f>SUMIFS('user stories'!$G$2:$G$2906,'user stories'!$H$2:$H$2906,$A240,'user stories'!$E$2:$E$2907,BB$1,'user stories'!$C$2:$C$2906,"descoped")</f>
        <v>#VALUE!</v>
      </c>
      <c r="BC240" t="e">
        <f>SUMIFS('user stories'!$G$2:$G$2906,'user stories'!$H$2:$H$2906,$A240,'user stories'!$E$2:$E$2907,BC$1,'user stories'!$C$2:$C$2906,"descoped")</f>
        <v>#VALUE!</v>
      </c>
      <c r="BD240" s="3" t="e">
        <f t="shared" si="4"/>
        <v>#VALUE!</v>
      </c>
    </row>
    <row r="241" spans="1:56">
      <c r="A241" t="s">
        <v>358</v>
      </c>
      <c r="F241" t="e">
        <f>SUMIFS('user stories'!$G$2:$G$2906,'user stories'!$H$2:$H$2906,$A241,'user stories'!$E$2:$E$2907,F$1,'user stories'!$C$2:$C$2906,"descoped")</f>
        <v>#VALUE!</v>
      </c>
      <c r="G241" t="e">
        <f>SUMIFS('user stories'!$G$2:$G$2906,'user stories'!$H$2:$H$2906,$A241,'user stories'!$E$2:$E$2907,G$1,'user stories'!$C$2:$C$2906,"descoped")</f>
        <v>#VALUE!</v>
      </c>
      <c r="H241" t="e">
        <f>SUMIFS('user stories'!$G$2:$G$2906,'user stories'!$H$2:$H$2906,$A241,'user stories'!$E$2:$E$2907,H$1,'user stories'!$C$2:$C$2906,"descoped")</f>
        <v>#VALUE!</v>
      </c>
      <c r="I241" t="e">
        <f>SUMIFS('user stories'!$G$2:$G$2906,'user stories'!$H$2:$H$2906,$A241,'user stories'!$E$2:$E$2907,I$1,'user stories'!$C$2:$C$2906,"descoped")</f>
        <v>#VALUE!</v>
      </c>
      <c r="J241" t="e">
        <f>SUMIFS('user stories'!$G$2:$G$2906,'user stories'!$H$2:$H$2906,$A241,'user stories'!$E$2:$E$2907,J$1,'user stories'!$C$2:$C$2906,"descoped")</f>
        <v>#VALUE!</v>
      </c>
      <c r="K241" t="e">
        <f>SUMIFS('user stories'!$G$2:$G$2906,'user stories'!$H$2:$H$2906,$A241,'user stories'!$E$2:$E$2907,K$1,'user stories'!$C$2:$C$2906,"descoped")</f>
        <v>#VALUE!</v>
      </c>
      <c r="L241" t="e">
        <f>SUMIFS('user stories'!$G$2:$G$2906,'user stories'!$H$2:$H$2906,$A241,'user stories'!$E$2:$E$2907,L$1,'user stories'!$C$2:$C$2906,"descoped")</f>
        <v>#VALUE!</v>
      </c>
      <c r="M241" t="e">
        <f>SUMIFS('user stories'!$G$2:$G$2906,'user stories'!$H$2:$H$2906,$A241,'user stories'!$E$2:$E$2907,M$1,'user stories'!$C$2:$C$2906,"descoped")</f>
        <v>#VALUE!</v>
      </c>
      <c r="N241" t="e">
        <f>SUMIFS('user stories'!$G$2:$G$2906,'user stories'!$H$2:$H$2906,$A241,'user stories'!$E$2:$E$2907,N$1,'user stories'!$C$2:$C$2906,"descoped")</f>
        <v>#VALUE!</v>
      </c>
      <c r="O241" t="e">
        <f>SUMIFS('user stories'!$G$2:$G$2906,'user stories'!$H$2:$H$2906,$A241,'user stories'!$E$2:$E$2907,O$1,'user stories'!$C$2:$C$2906,"descoped")</f>
        <v>#VALUE!</v>
      </c>
      <c r="P241" t="e">
        <f>SUMIFS('user stories'!$G$2:$G$2906,'user stories'!$H$2:$H$2906,$A241,'user stories'!$E$2:$E$2907,P$1,'user stories'!$C$2:$C$2906,"descoped")</f>
        <v>#VALUE!</v>
      </c>
      <c r="Q241" t="e">
        <f>SUMIFS('user stories'!$G$2:$G$2906,'user stories'!$H$2:$H$2906,$A241,'user stories'!$E$2:$E$2907,Q$1,'user stories'!$C$2:$C$2906,"descoped")</f>
        <v>#VALUE!</v>
      </c>
      <c r="R241" t="e">
        <f>SUMIFS('user stories'!$G$2:$G$2906,'user stories'!$H$2:$H$2906,$A241,'user stories'!$E$2:$E$2907,R$1,'user stories'!$C$2:$C$2906,"descoped")</f>
        <v>#VALUE!</v>
      </c>
      <c r="S241" t="e">
        <f>SUMIFS('user stories'!$G$2:$G$2906,'user stories'!$H$2:$H$2906,$A241,'user stories'!$E$2:$E$2907,S$1,'user stories'!$C$2:$C$2906,"descoped")</f>
        <v>#VALUE!</v>
      </c>
      <c r="T241" t="e">
        <f>SUMIFS('user stories'!$G$2:$G$2906,'user stories'!$H$2:$H$2906,$A241,'user stories'!$E$2:$E$2907,T$1,'user stories'!$C$2:$C$2906,"descoped")</f>
        <v>#VALUE!</v>
      </c>
      <c r="U241" t="e">
        <f>SUMIFS('user stories'!$G$2:$G$2906,'user stories'!$H$2:$H$2906,$A241,'user stories'!$E$2:$E$2907,U$1,'user stories'!$C$2:$C$2906,"descoped")</f>
        <v>#VALUE!</v>
      </c>
      <c r="V241" t="e">
        <f>SUMIFS('user stories'!$G$2:$G$2906,'user stories'!$H$2:$H$2906,$A241,'user stories'!$E$2:$E$2907,V$1,'user stories'!$C$2:$C$2906,"descoped")</f>
        <v>#VALUE!</v>
      </c>
      <c r="W241" t="e">
        <f>SUMIFS('user stories'!$G$2:$G$2906,'user stories'!$H$2:$H$2906,$A241,'user stories'!$E$2:$E$2907,W$1,'user stories'!$C$2:$C$2906,"descoped")</f>
        <v>#VALUE!</v>
      </c>
      <c r="X241" t="e">
        <f>SUMIFS('user stories'!$G$2:$G$2906,'user stories'!$H$2:$H$2906,$A241,'user stories'!$E$2:$E$2907,X$1,'user stories'!$C$2:$C$2906,"descoped")</f>
        <v>#VALUE!</v>
      </c>
      <c r="Y241" t="e">
        <f>SUMIFS('user stories'!$G$2:$G$2906,'user stories'!$H$2:$H$2906,$A241,'user stories'!$E$2:$E$2907,Y$1,'user stories'!$C$2:$C$2906,"descoped")</f>
        <v>#VALUE!</v>
      </c>
      <c r="Z241" t="e">
        <f>SUMIFS('user stories'!$G$2:$G$2906,'user stories'!$H$2:$H$2906,$A241,'user stories'!$E$2:$E$2907,Z$1,'user stories'!$C$2:$C$2906,"descoped")</f>
        <v>#VALUE!</v>
      </c>
      <c r="AA241" t="e">
        <f>SUMIFS('user stories'!$G$2:$G$2906,'user stories'!$H$2:$H$2906,$A241,'user stories'!$E$2:$E$2907,AA$1,'user stories'!$C$2:$C$2906,"descoped")</f>
        <v>#VALUE!</v>
      </c>
      <c r="AB241" t="e">
        <f>SUMIFS('user stories'!$G$2:$G$2906,'user stories'!$H$2:$H$2906,$A241,'user stories'!$E$2:$E$2907,AB$1,'user stories'!$C$2:$C$2906,"descoped")</f>
        <v>#VALUE!</v>
      </c>
      <c r="AC241" t="e">
        <f>SUMIFS('user stories'!$G$2:$G$2906,'user stories'!$H$2:$H$2906,$A241,'user stories'!$E$2:$E$2907,AC$1,'user stories'!$C$2:$C$2906,"descoped")</f>
        <v>#VALUE!</v>
      </c>
      <c r="AD241" t="e">
        <f>SUMIFS('user stories'!$G$2:$G$2906,'user stories'!$H$2:$H$2906,$A241,'user stories'!$E$2:$E$2907,AD$1,'user stories'!$C$2:$C$2906,"descoped")</f>
        <v>#VALUE!</v>
      </c>
      <c r="AE241" t="e">
        <f>SUMIFS('user stories'!$G$2:$G$2906,'user stories'!$H$2:$H$2906,$A241,'user stories'!$E$2:$E$2907,AE$1,'user stories'!$C$2:$C$2906,"descoped")</f>
        <v>#VALUE!</v>
      </c>
      <c r="AF241" t="e">
        <f>SUMIFS('user stories'!$G$2:$G$2906,'user stories'!$H$2:$H$2906,$A241,'user stories'!$E$2:$E$2907,AF$1,'user stories'!$C$2:$C$2906,"descoped")</f>
        <v>#VALUE!</v>
      </c>
      <c r="AG241" t="e">
        <f>SUMIFS('user stories'!$G$2:$G$2906,'user stories'!$H$2:$H$2906,$A241,'user stories'!$E$2:$E$2907,AG$1,'user stories'!$C$2:$C$2906,"descoped")</f>
        <v>#VALUE!</v>
      </c>
      <c r="AH241" t="e">
        <f>SUMIFS('user stories'!$G$2:$G$2906,'user stories'!$H$2:$H$2906,$A241,'user stories'!$E$2:$E$2907,AH$1,'user stories'!$C$2:$C$2906,"descoped")</f>
        <v>#VALUE!</v>
      </c>
      <c r="AI241" t="e">
        <f>SUMIFS('user stories'!$G$2:$G$2906,'user stories'!$H$2:$H$2906,$A241,'user stories'!$E$2:$E$2907,AI$1,'user stories'!$C$2:$C$2906,"descoped")</f>
        <v>#VALUE!</v>
      </c>
      <c r="AJ241" t="e">
        <f>SUMIFS('user stories'!$G$2:$G$2906,'user stories'!$H$2:$H$2906,$A241,'user stories'!$E$2:$E$2907,AJ$1,'user stories'!$C$2:$C$2906,"descoped")</f>
        <v>#VALUE!</v>
      </c>
      <c r="AK241" t="e">
        <f>SUMIFS('user stories'!$G$2:$G$2906,'user stories'!$H$2:$H$2906,$A241,'user stories'!$E$2:$E$2907,AK$1,'user stories'!$C$2:$C$2906,"descoped")</f>
        <v>#VALUE!</v>
      </c>
      <c r="AL241" t="e">
        <f>SUMIFS('user stories'!$G$2:$G$2906,'user stories'!$H$2:$H$2906,$A241,'user stories'!$E$2:$E$2907,AL$1,'user stories'!$C$2:$C$2906,"descoped")</f>
        <v>#VALUE!</v>
      </c>
      <c r="AM241" t="e">
        <f>SUMIFS('user stories'!$G$2:$G$2906,'user stories'!$H$2:$H$2906,$A241,'user stories'!$E$2:$E$2907,AM$1,'user stories'!$C$2:$C$2906,"descoped")</f>
        <v>#VALUE!</v>
      </c>
      <c r="AN241" t="e">
        <f>SUMIFS('user stories'!$G$2:$G$2906,'user stories'!$H$2:$H$2906,$A241,'user stories'!$E$2:$E$2907,AN$1,'user stories'!$C$2:$C$2906,"descoped")</f>
        <v>#VALUE!</v>
      </c>
      <c r="AO241" t="e">
        <f>SUMIFS('user stories'!$G$2:$G$2906,'user stories'!$H$2:$H$2906,$A241,'user stories'!$E$2:$E$2907,AO$1,'user stories'!$C$2:$C$2906,"descoped")</f>
        <v>#VALUE!</v>
      </c>
      <c r="AP241" t="e">
        <f>SUMIFS('user stories'!$G$2:$G$2906,'user stories'!$H$2:$H$2906,$A241,'user stories'!$E$2:$E$2907,AP$1,'user stories'!$C$2:$C$2906,"descoped")</f>
        <v>#VALUE!</v>
      </c>
      <c r="AQ241" t="e">
        <f>SUMIFS('user stories'!$G$2:$G$2906,'user stories'!$H$2:$H$2906,$A241,'user stories'!$E$2:$E$2907,AQ$1,'user stories'!$C$2:$C$2906,"descoped")</f>
        <v>#VALUE!</v>
      </c>
      <c r="AR241" t="e">
        <f>SUMIFS('user stories'!$G$2:$G$2906,'user stories'!$H$2:$H$2906,$A241,'user stories'!$E$2:$E$2907,AR$1,'user stories'!$C$2:$C$2906,"descoped")</f>
        <v>#VALUE!</v>
      </c>
      <c r="AS241" t="e">
        <f>SUMIFS('user stories'!$G$2:$G$2906,'user stories'!$H$2:$H$2906,$A241,'user stories'!$E$2:$E$2907,AS$1,'user stories'!$C$2:$C$2906,"descoped")</f>
        <v>#VALUE!</v>
      </c>
      <c r="AT241" t="e">
        <f>SUMIFS('user stories'!$G$2:$G$2906,'user stories'!$H$2:$H$2906,$A241,'user stories'!$E$2:$E$2907,AT$1,'user stories'!$C$2:$C$2906,"descoped")</f>
        <v>#VALUE!</v>
      </c>
      <c r="AU241" t="e">
        <f>SUMIFS('user stories'!$G$2:$G$2906,'user stories'!$H$2:$H$2906,$A241,'user stories'!$E$2:$E$2907,AU$1,'user stories'!$C$2:$C$2906,"descoped")</f>
        <v>#VALUE!</v>
      </c>
      <c r="AV241" t="e">
        <f>SUMIFS('user stories'!$G$2:$G$2906,'user stories'!$H$2:$H$2906,$A241,'user stories'!$E$2:$E$2907,AV$1,'user stories'!$C$2:$C$2906,"descoped")</f>
        <v>#VALUE!</v>
      </c>
      <c r="AW241" t="e">
        <f>SUMIFS('user stories'!$G$2:$G$2906,'user stories'!$H$2:$H$2906,$A241,'user stories'!$E$2:$E$2907,AW$1,'user stories'!$C$2:$C$2906,"descoped")</f>
        <v>#VALUE!</v>
      </c>
      <c r="AX241" t="e">
        <f>SUMIFS('user stories'!$G$2:$G$2906,'user stories'!$H$2:$H$2906,$A241,'user stories'!$E$2:$E$2907,AX$1,'user stories'!$C$2:$C$2906,"descoped")</f>
        <v>#VALUE!</v>
      </c>
      <c r="AY241" t="e">
        <f>SUMIFS('user stories'!$G$2:$G$2906,'user stories'!$H$2:$H$2906,$A241,'user stories'!$E$2:$E$2907,AY$1,'user stories'!$C$2:$C$2906,"descoped")</f>
        <v>#VALUE!</v>
      </c>
      <c r="AZ241" t="e">
        <f>SUMIFS('user stories'!$G$2:$G$2906,'user stories'!$H$2:$H$2906,$A241,'user stories'!$E$2:$E$2907,AZ$1,'user stories'!$C$2:$C$2906,"descoped")</f>
        <v>#VALUE!</v>
      </c>
      <c r="BA241" t="e">
        <f>SUMIFS('user stories'!$G$2:$G$2906,'user stories'!$H$2:$H$2906,$A241,'user stories'!$E$2:$E$2907,BA$1,'user stories'!$C$2:$C$2906,"descoped")</f>
        <v>#VALUE!</v>
      </c>
      <c r="BB241" t="e">
        <f>SUMIFS('user stories'!$G$2:$G$2906,'user stories'!$H$2:$H$2906,$A241,'user stories'!$E$2:$E$2907,BB$1,'user stories'!$C$2:$C$2906,"descoped")</f>
        <v>#VALUE!</v>
      </c>
      <c r="BC241" t="e">
        <f>SUMIFS('user stories'!$G$2:$G$2906,'user stories'!$H$2:$H$2906,$A241,'user stories'!$E$2:$E$2907,BC$1,'user stories'!$C$2:$C$2906,"descoped")</f>
        <v>#VALUE!</v>
      </c>
      <c r="BD241" s="3" t="e">
        <f t="shared" si="4"/>
        <v>#VALUE!</v>
      </c>
    </row>
    <row r="242" spans="1:56">
      <c r="A242" t="s">
        <v>409</v>
      </c>
      <c r="F242" t="e">
        <f>SUMIFS('user stories'!$G$2:$G$2906,'user stories'!$H$2:$H$2906,$A242,'user stories'!$E$2:$E$2907,F$1,'user stories'!$C$2:$C$2906,"descoped")</f>
        <v>#VALUE!</v>
      </c>
      <c r="G242" t="e">
        <f>SUMIFS('user stories'!$G$2:$G$2906,'user stories'!$H$2:$H$2906,$A242,'user stories'!$E$2:$E$2907,G$1,'user stories'!$C$2:$C$2906,"descoped")</f>
        <v>#VALUE!</v>
      </c>
      <c r="H242" t="e">
        <f>SUMIFS('user stories'!$G$2:$G$2906,'user stories'!$H$2:$H$2906,$A242,'user stories'!$E$2:$E$2907,H$1,'user stories'!$C$2:$C$2906,"descoped")</f>
        <v>#VALUE!</v>
      </c>
      <c r="I242" t="e">
        <f>SUMIFS('user stories'!$G$2:$G$2906,'user stories'!$H$2:$H$2906,$A242,'user stories'!$E$2:$E$2907,I$1,'user stories'!$C$2:$C$2906,"descoped")</f>
        <v>#VALUE!</v>
      </c>
      <c r="J242" t="e">
        <f>SUMIFS('user stories'!$G$2:$G$2906,'user stories'!$H$2:$H$2906,$A242,'user stories'!$E$2:$E$2907,J$1,'user stories'!$C$2:$C$2906,"descoped")</f>
        <v>#VALUE!</v>
      </c>
      <c r="K242" t="e">
        <f>SUMIFS('user stories'!$G$2:$G$2906,'user stories'!$H$2:$H$2906,$A242,'user stories'!$E$2:$E$2907,K$1,'user stories'!$C$2:$C$2906,"descoped")</f>
        <v>#VALUE!</v>
      </c>
      <c r="L242" t="e">
        <f>SUMIFS('user stories'!$G$2:$G$2906,'user stories'!$H$2:$H$2906,$A242,'user stories'!$E$2:$E$2907,L$1,'user stories'!$C$2:$C$2906,"descoped")</f>
        <v>#VALUE!</v>
      </c>
      <c r="M242" t="e">
        <f>SUMIFS('user stories'!$G$2:$G$2906,'user stories'!$H$2:$H$2906,$A242,'user stories'!$E$2:$E$2907,M$1,'user stories'!$C$2:$C$2906,"descoped")</f>
        <v>#VALUE!</v>
      </c>
      <c r="N242" t="e">
        <f>SUMIFS('user stories'!$G$2:$G$2906,'user stories'!$H$2:$H$2906,$A242,'user stories'!$E$2:$E$2907,N$1,'user stories'!$C$2:$C$2906,"descoped")</f>
        <v>#VALUE!</v>
      </c>
      <c r="O242" t="e">
        <f>SUMIFS('user stories'!$G$2:$G$2906,'user stories'!$H$2:$H$2906,$A242,'user stories'!$E$2:$E$2907,O$1,'user stories'!$C$2:$C$2906,"descoped")</f>
        <v>#VALUE!</v>
      </c>
      <c r="P242" t="e">
        <f>SUMIFS('user stories'!$G$2:$G$2906,'user stories'!$H$2:$H$2906,$A242,'user stories'!$E$2:$E$2907,P$1,'user stories'!$C$2:$C$2906,"descoped")</f>
        <v>#VALUE!</v>
      </c>
      <c r="Q242" t="e">
        <f>SUMIFS('user stories'!$G$2:$G$2906,'user stories'!$H$2:$H$2906,$A242,'user stories'!$E$2:$E$2907,Q$1,'user stories'!$C$2:$C$2906,"descoped")</f>
        <v>#VALUE!</v>
      </c>
      <c r="R242" t="e">
        <f>SUMIFS('user stories'!$G$2:$G$2906,'user stories'!$H$2:$H$2906,$A242,'user stories'!$E$2:$E$2907,R$1,'user stories'!$C$2:$C$2906,"descoped")</f>
        <v>#VALUE!</v>
      </c>
      <c r="S242" t="e">
        <f>SUMIFS('user stories'!$G$2:$G$2906,'user stories'!$H$2:$H$2906,$A242,'user stories'!$E$2:$E$2907,S$1,'user stories'!$C$2:$C$2906,"descoped")</f>
        <v>#VALUE!</v>
      </c>
      <c r="T242" t="e">
        <f>SUMIFS('user stories'!$G$2:$G$2906,'user stories'!$H$2:$H$2906,$A242,'user stories'!$E$2:$E$2907,T$1,'user stories'!$C$2:$C$2906,"descoped")</f>
        <v>#VALUE!</v>
      </c>
      <c r="U242" t="e">
        <f>SUMIFS('user stories'!$G$2:$G$2906,'user stories'!$H$2:$H$2906,$A242,'user stories'!$E$2:$E$2907,U$1,'user stories'!$C$2:$C$2906,"descoped")</f>
        <v>#VALUE!</v>
      </c>
      <c r="V242" t="e">
        <f>SUMIFS('user stories'!$G$2:$G$2906,'user stories'!$H$2:$H$2906,$A242,'user stories'!$E$2:$E$2907,V$1,'user stories'!$C$2:$C$2906,"descoped")</f>
        <v>#VALUE!</v>
      </c>
      <c r="W242" t="e">
        <f>SUMIFS('user stories'!$G$2:$G$2906,'user stories'!$H$2:$H$2906,$A242,'user stories'!$E$2:$E$2907,W$1,'user stories'!$C$2:$C$2906,"descoped")</f>
        <v>#VALUE!</v>
      </c>
      <c r="X242" t="e">
        <f>SUMIFS('user stories'!$G$2:$G$2906,'user stories'!$H$2:$H$2906,$A242,'user stories'!$E$2:$E$2907,X$1,'user stories'!$C$2:$C$2906,"descoped")</f>
        <v>#VALUE!</v>
      </c>
      <c r="Y242" t="e">
        <f>SUMIFS('user stories'!$G$2:$G$2906,'user stories'!$H$2:$H$2906,$A242,'user stories'!$E$2:$E$2907,Y$1,'user stories'!$C$2:$C$2906,"descoped")</f>
        <v>#VALUE!</v>
      </c>
      <c r="Z242" t="e">
        <f>SUMIFS('user stories'!$G$2:$G$2906,'user stories'!$H$2:$H$2906,$A242,'user stories'!$E$2:$E$2907,Z$1,'user stories'!$C$2:$C$2906,"descoped")</f>
        <v>#VALUE!</v>
      </c>
      <c r="AA242" t="e">
        <f>SUMIFS('user stories'!$G$2:$G$2906,'user stories'!$H$2:$H$2906,$A242,'user stories'!$E$2:$E$2907,AA$1,'user stories'!$C$2:$C$2906,"descoped")</f>
        <v>#VALUE!</v>
      </c>
      <c r="AB242" t="e">
        <f>SUMIFS('user stories'!$G$2:$G$2906,'user stories'!$H$2:$H$2906,$A242,'user stories'!$E$2:$E$2907,AB$1,'user stories'!$C$2:$C$2906,"descoped")</f>
        <v>#VALUE!</v>
      </c>
      <c r="AC242" t="e">
        <f>SUMIFS('user stories'!$G$2:$G$2906,'user stories'!$H$2:$H$2906,$A242,'user stories'!$E$2:$E$2907,AC$1,'user stories'!$C$2:$C$2906,"descoped")</f>
        <v>#VALUE!</v>
      </c>
      <c r="AD242" t="e">
        <f>SUMIFS('user stories'!$G$2:$G$2906,'user stories'!$H$2:$H$2906,$A242,'user stories'!$E$2:$E$2907,AD$1,'user stories'!$C$2:$C$2906,"descoped")</f>
        <v>#VALUE!</v>
      </c>
      <c r="AE242" t="e">
        <f>SUMIFS('user stories'!$G$2:$G$2906,'user stories'!$H$2:$H$2906,$A242,'user stories'!$E$2:$E$2907,AE$1,'user stories'!$C$2:$C$2906,"descoped")</f>
        <v>#VALUE!</v>
      </c>
      <c r="AF242" t="e">
        <f>SUMIFS('user stories'!$G$2:$G$2906,'user stories'!$H$2:$H$2906,$A242,'user stories'!$E$2:$E$2907,AF$1,'user stories'!$C$2:$C$2906,"descoped")</f>
        <v>#VALUE!</v>
      </c>
      <c r="AG242" t="e">
        <f>SUMIFS('user stories'!$G$2:$G$2906,'user stories'!$H$2:$H$2906,$A242,'user stories'!$E$2:$E$2907,AG$1,'user stories'!$C$2:$C$2906,"descoped")</f>
        <v>#VALUE!</v>
      </c>
      <c r="AH242" t="e">
        <f>SUMIFS('user stories'!$G$2:$G$2906,'user stories'!$H$2:$H$2906,$A242,'user stories'!$E$2:$E$2907,AH$1,'user stories'!$C$2:$C$2906,"descoped")</f>
        <v>#VALUE!</v>
      </c>
      <c r="AI242" t="e">
        <f>SUMIFS('user stories'!$G$2:$G$2906,'user stories'!$H$2:$H$2906,$A242,'user stories'!$E$2:$E$2907,AI$1,'user stories'!$C$2:$C$2906,"descoped")</f>
        <v>#VALUE!</v>
      </c>
      <c r="AJ242" t="e">
        <f>SUMIFS('user stories'!$G$2:$G$2906,'user stories'!$H$2:$H$2906,$A242,'user stories'!$E$2:$E$2907,AJ$1,'user stories'!$C$2:$C$2906,"descoped")</f>
        <v>#VALUE!</v>
      </c>
      <c r="AK242" t="e">
        <f>SUMIFS('user stories'!$G$2:$G$2906,'user stories'!$H$2:$H$2906,$A242,'user stories'!$E$2:$E$2907,AK$1,'user stories'!$C$2:$C$2906,"descoped")</f>
        <v>#VALUE!</v>
      </c>
      <c r="AL242" t="e">
        <f>SUMIFS('user stories'!$G$2:$G$2906,'user stories'!$H$2:$H$2906,$A242,'user stories'!$E$2:$E$2907,AL$1,'user stories'!$C$2:$C$2906,"descoped")</f>
        <v>#VALUE!</v>
      </c>
      <c r="AM242" t="e">
        <f>SUMIFS('user stories'!$G$2:$G$2906,'user stories'!$H$2:$H$2906,$A242,'user stories'!$E$2:$E$2907,AM$1,'user stories'!$C$2:$C$2906,"descoped")</f>
        <v>#VALUE!</v>
      </c>
      <c r="AN242" t="e">
        <f>SUMIFS('user stories'!$G$2:$G$2906,'user stories'!$H$2:$H$2906,$A242,'user stories'!$E$2:$E$2907,AN$1,'user stories'!$C$2:$C$2906,"descoped")</f>
        <v>#VALUE!</v>
      </c>
      <c r="AO242" t="e">
        <f>SUMIFS('user stories'!$G$2:$G$2906,'user stories'!$H$2:$H$2906,$A242,'user stories'!$E$2:$E$2907,AO$1,'user stories'!$C$2:$C$2906,"descoped")</f>
        <v>#VALUE!</v>
      </c>
      <c r="AP242" t="e">
        <f>SUMIFS('user stories'!$G$2:$G$2906,'user stories'!$H$2:$H$2906,$A242,'user stories'!$E$2:$E$2907,AP$1,'user stories'!$C$2:$C$2906,"descoped")</f>
        <v>#VALUE!</v>
      </c>
      <c r="AQ242" t="e">
        <f>SUMIFS('user stories'!$G$2:$G$2906,'user stories'!$H$2:$H$2906,$A242,'user stories'!$E$2:$E$2907,AQ$1,'user stories'!$C$2:$C$2906,"descoped")</f>
        <v>#VALUE!</v>
      </c>
      <c r="AR242" t="e">
        <f>SUMIFS('user stories'!$G$2:$G$2906,'user stories'!$H$2:$H$2906,$A242,'user stories'!$E$2:$E$2907,AR$1,'user stories'!$C$2:$C$2906,"descoped")</f>
        <v>#VALUE!</v>
      </c>
      <c r="AS242" t="e">
        <f>SUMIFS('user stories'!$G$2:$G$2906,'user stories'!$H$2:$H$2906,$A242,'user stories'!$E$2:$E$2907,AS$1,'user stories'!$C$2:$C$2906,"descoped")</f>
        <v>#VALUE!</v>
      </c>
      <c r="AT242" t="e">
        <f>SUMIFS('user stories'!$G$2:$G$2906,'user stories'!$H$2:$H$2906,$A242,'user stories'!$E$2:$E$2907,AT$1,'user stories'!$C$2:$C$2906,"descoped")</f>
        <v>#VALUE!</v>
      </c>
      <c r="AU242" t="e">
        <f>SUMIFS('user stories'!$G$2:$G$2906,'user stories'!$H$2:$H$2906,$A242,'user stories'!$E$2:$E$2907,AU$1,'user stories'!$C$2:$C$2906,"descoped")</f>
        <v>#VALUE!</v>
      </c>
      <c r="AV242" t="e">
        <f>SUMIFS('user stories'!$G$2:$G$2906,'user stories'!$H$2:$H$2906,$A242,'user stories'!$E$2:$E$2907,AV$1,'user stories'!$C$2:$C$2906,"descoped")</f>
        <v>#VALUE!</v>
      </c>
      <c r="AW242" t="e">
        <f>SUMIFS('user stories'!$G$2:$G$2906,'user stories'!$H$2:$H$2906,$A242,'user stories'!$E$2:$E$2907,AW$1,'user stories'!$C$2:$C$2906,"descoped")</f>
        <v>#VALUE!</v>
      </c>
      <c r="AX242" t="e">
        <f>SUMIFS('user stories'!$G$2:$G$2906,'user stories'!$H$2:$H$2906,$A242,'user stories'!$E$2:$E$2907,AX$1,'user stories'!$C$2:$C$2906,"descoped")</f>
        <v>#VALUE!</v>
      </c>
      <c r="AY242" t="e">
        <f>SUMIFS('user stories'!$G$2:$G$2906,'user stories'!$H$2:$H$2906,$A242,'user stories'!$E$2:$E$2907,AY$1,'user stories'!$C$2:$C$2906,"descoped")</f>
        <v>#VALUE!</v>
      </c>
      <c r="AZ242" t="e">
        <f>SUMIFS('user stories'!$G$2:$G$2906,'user stories'!$H$2:$H$2906,$A242,'user stories'!$E$2:$E$2907,AZ$1,'user stories'!$C$2:$C$2906,"descoped")</f>
        <v>#VALUE!</v>
      </c>
      <c r="BA242" t="e">
        <f>SUMIFS('user stories'!$G$2:$G$2906,'user stories'!$H$2:$H$2906,$A242,'user stories'!$E$2:$E$2907,BA$1,'user stories'!$C$2:$C$2906,"descoped")</f>
        <v>#VALUE!</v>
      </c>
      <c r="BB242" t="e">
        <f>SUMIFS('user stories'!$G$2:$G$2906,'user stories'!$H$2:$H$2906,$A242,'user stories'!$E$2:$E$2907,BB$1,'user stories'!$C$2:$C$2906,"descoped")</f>
        <v>#VALUE!</v>
      </c>
      <c r="BC242" t="e">
        <f>SUMIFS('user stories'!$G$2:$G$2906,'user stories'!$H$2:$H$2906,$A242,'user stories'!$E$2:$E$2907,BC$1,'user stories'!$C$2:$C$2906,"descoped")</f>
        <v>#VALUE!</v>
      </c>
      <c r="BD242" s="3" t="e">
        <f t="shared" si="4"/>
        <v>#VALUE!</v>
      </c>
    </row>
    <row r="243" spans="1:56">
      <c r="A243" t="s">
        <v>514</v>
      </c>
      <c r="F243" t="e">
        <f>SUMIFS('user stories'!$G$2:$G$2906,'user stories'!$H$2:$H$2906,$A243,'user stories'!$E$2:$E$2907,F$1,'user stories'!$C$2:$C$2906,"descoped")</f>
        <v>#VALUE!</v>
      </c>
      <c r="G243" t="e">
        <f>SUMIFS('user stories'!$G$2:$G$2906,'user stories'!$H$2:$H$2906,$A243,'user stories'!$E$2:$E$2907,G$1,'user stories'!$C$2:$C$2906,"descoped")</f>
        <v>#VALUE!</v>
      </c>
      <c r="H243" t="e">
        <f>SUMIFS('user stories'!$G$2:$G$2906,'user stories'!$H$2:$H$2906,$A243,'user stories'!$E$2:$E$2907,H$1,'user stories'!$C$2:$C$2906,"descoped")</f>
        <v>#VALUE!</v>
      </c>
      <c r="I243" t="e">
        <f>SUMIFS('user stories'!$G$2:$G$2906,'user stories'!$H$2:$H$2906,$A243,'user stories'!$E$2:$E$2907,I$1,'user stories'!$C$2:$C$2906,"descoped")</f>
        <v>#VALUE!</v>
      </c>
      <c r="J243" t="e">
        <f>SUMIFS('user stories'!$G$2:$G$2906,'user stories'!$H$2:$H$2906,$A243,'user stories'!$E$2:$E$2907,J$1,'user stories'!$C$2:$C$2906,"descoped")</f>
        <v>#VALUE!</v>
      </c>
      <c r="K243" t="e">
        <f>SUMIFS('user stories'!$G$2:$G$2906,'user stories'!$H$2:$H$2906,$A243,'user stories'!$E$2:$E$2907,K$1,'user stories'!$C$2:$C$2906,"descoped")</f>
        <v>#VALUE!</v>
      </c>
      <c r="L243" t="e">
        <f>SUMIFS('user stories'!$G$2:$G$2906,'user stories'!$H$2:$H$2906,$A243,'user stories'!$E$2:$E$2907,L$1,'user stories'!$C$2:$C$2906,"descoped")</f>
        <v>#VALUE!</v>
      </c>
      <c r="M243" t="e">
        <f>SUMIFS('user stories'!$G$2:$G$2906,'user stories'!$H$2:$H$2906,$A243,'user stories'!$E$2:$E$2907,M$1,'user stories'!$C$2:$C$2906,"descoped")</f>
        <v>#VALUE!</v>
      </c>
      <c r="N243" t="e">
        <f>SUMIFS('user stories'!$G$2:$G$2906,'user stories'!$H$2:$H$2906,$A243,'user stories'!$E$2:$E$2907,N$1,'user stories'!$C$2:$C$2906,"descoped")</f>
        <v>#VALUE!</v>
      </c>
      <c r="O243" t="e">
        <f>SUMIFS('user stories'!$G$2:$G$2906,'user stories'!$H$2:$H$2906,$A243,'user stories'!$E$2:$E$2907,O$1,'user stories'!$C$2:$C$2906,"descoped")</f>
        <v>#VALUE!</v>
      </c>
      <c r="P243" t="e">
        <f>SUMIFS('user stories'!$G$2:$G$2906,'user stories'!$H$2:$H$2906,$A243,'user stories'!$E$2:$E$2907,P$1,'user stories'!$C$2:$C$2906,"descoped")</f>
        <v>#VALUE!</v>
      </c>
      <c r="Q243" t="e">
        <f>SUMIFS('user stories'!$G$2:$G$2906,'user stories'!$H$2:$H$2906,$A243,'user stories'!$E$2:$E$2907,Q$1,'user stories'!$C$2:$C$2906,"descoped")</f>
        <v>#VALUE!</v>
      </c>
      <c r="R243" t="e">
        <f>SUMIFS('user stories'!$G$2:$G$2906,'user stories'!$H$2:$H$2906,$A243,'user stories'!$E$2:$E$2907,R$1,'user stories'!$C$2:$C$2906,"descoped")</f>
        <v>#VALUE!</v>
      </c>
      <c r="S243" t="e">
        <f>SUMIFS('user stories'!$G$2:$G$2906,'user stories'!$H$2:$H$2906,$A243,'user stories'!$E$2:$E$2907,S$1,'user stories'!$C$2:$C$2906,"descoped")</f>
        <v>#VALUE!</v>
      </c>
      <c r="T243" t="e">
        <f>SUMIFS('user stories'!$G$2:$G$2906,'user stories'!$H$2:$H$2906,$A243,'user stories'!$E$2:$E$2907,T$1,'user stories'!$C$2:$C$2906,"descoped")</f>
        <v>#VALUE!</v>
      </c>
      <c r="U243" t="e">
        <f>SUMIFS('user stories'!$G$2:$G$2906,'user stories'!$H$2:$H$2906,$A243,'user stories'!$E$2:$E$2907,U$1,'user stories'!$C$2:$C$2906,"descoped")</f>
        <v>#VALUE!</v>
      </c>
      <c r="V243" t="e">
        <f>SUMIFS('user stories'!$G$2:$G$2906,'user stories'!$H$2:$H$2906,$A243,'user stories'!$E$2:$E$2907,V$1,'user stories'!$C$2:$C$2906,"descoped")</f>
        <v>#VALUE!</v>
      </c>
      <c r="W243" t="e">
        <f>SUMIFS('user stories'!$G$2:$G$2906,'user stories'!$H$2:$H$2906,$A243,'user stories'!$E$2:$E$2907,W$1,'user stories'!$C$2:$C$2906,"descoped")</f>
        <v>#VALUE!</v>
      </c>
      <c r="X243" t="e">
        <f>SUMIFS('user stories'!$G$2:$G$2906,'user stories'!$H$2:$H$2906,$A243,'user stories'!$E$2:$E$2907,X$1,'user stories'!$C$2:$C$2906,"descoped")</f>
        <v>#VALUE!</v>
      </c>
      <c r="Y243" t="e">
        <f>SUMIFS('user stories'!$G$2:$G$2906,'user stories'!$H$2:$H$2906,$A243,'user stories'!$E$2:$E$2907,Y$1,'user stories'!$C$2:$C$2906,"descoped")</f>
        <v>#VALUE!</v>
      </c>
      <c r="Z243" t="e">
        <f>SUMIFS('user stories'!$G$2:$G$2906,'user stories'!$H$2:$H$2906,$A243,'user stories'!$E$2:$E$2907,Z$1,'user stories'!$C$2:$C$2906,"descoped")</f>
        <v>#VALUE!</v>
      </c>
      <c r="AA243" t="e">
        <f>SUMIFS('user stories'!$G$2:$G$2906,'user stories'!$H$2:$H$2906,$A243,'user stories'!$E$2:$E$2907,AA$1,'user stories'!$C$2:$C$2906,"descoped")</f>
        <v>#VALUE!</v>
      </c>
      <c r="AB243" t="e">
        <f>SUMIFS('user stories'!$G$2:$G$2906,'user stories'!$H$2:$H$2906,$A243,'user stories'!$E$2:$E$2907,AB$1,'user stories'!$C$2:$C$2906,"descoped")</f>
        <v>#VALUE!</v>
      </c>
      <c r="AC243" t="e">
        <f>SUMIFS('user stories'!$G$2:$G$2906,'user stories'!$H$2:$H$2906,$A243,'user stories'!$E$2:$E$2907,AC$1,'user stories'!$C$2:$C$2906,"descoped")</f>
        <v>#VALUE!</v>
      </c>
      <c r="AD243" t="e">
        <f>SUMIFS('user stories'!$G$2:$G$2906,'user stories'!$H$2:$H$2906,$A243,'user stories'!$E$2:$E$2907,AD$1,'user stories'!$C$2:$C$2906,"descoped")</f>
        <v>#VALUE!</v>
      </c>
      <c r="AE243" t="e">
        <f>SUMIFS('user stories'!$G$2:$G$2906,'user stories'!$H$2:$H$2906,$A243,'user stories'!$E$2:$E$2907,AE$1,'user stories'!$C$2:$C$2906,"descoped")</f>
        <v>#VALUE!</v>
      </c>
      <c r="AF243" t="e">
        <f>SUMIFS('user stories'!$G$2:$G$2906,'user stories'!$H$2:$H$2906,$A243,'user stories'!$E$2:$E$2907,AF$1,'user stories'!$C$2:$C$2906,"descoped")</f>
        <v>#VALUE!</v>
      </c>
      <c r="AG243" t="e">
        <f>SUMIFS('user stories'!$G$2:$G$2906,'user stories'!$H$2:$H$2906,$A243,'user stories'!$E$2:$E$2907,AG$1,'user stories'!$C$2:$C$2906,"descoped")</f>
        <v>#VALUE!</v>
      </c>
      <c r="AH243" t="e">
        <f>SUMIFS('user stories'!$G$2:$G$2906,'user stories'!$H$2:$H$2906,$A243,'user stories'!$E$2:$E$2907,AH$1,'user stories'!$C$2:$C$2906,"descoped")</f>
        <v>#VALUE!</v>
      </c>
      <c r="AI243" t="e">
        <f>SUMIFS('user stories'!$G$2:$G$2906,'user stories'!$H$2:$H$2906,$A243,'user stories'!$E$2:$E$2907,AI$1,'user stories'!$C$2:$C$2906,"descoped")</f>
        <v>#VALUE!</v>
      </c>
      <c r="AJ243" t="e">
        <f>SUMIFS('user stories'!$G$2:$G$2906,'user stories'!$H$2:$H$2906,$A243,'user stories'!$E$2:$E$2907,AJ$1,'user stories'!$C$2:$C$2906,"descoped")</f>
        <v>#VALUE!</v>
      </c>
      <c r="AK243" t="e">
        <f>SUMIFS('user stories'!$G$2:$G$2906,'user stories'!$H$2:$H$2906,$A243,'user stories'!$E$2:$E$2907,AK$1,'user stories'!$C$2:$C$2906,"descoped")</f>
        <v>#VALUE!</v>
      </c>
      <c r="AL243" t="e">
        <f>SUMIFS('user stories'!$G$2:$G$2906,'user stories'!$H$2:$H$2906,$A243,'user stories'!$E$2:$E$2907,AL$1,'user stories'!$C$2:$C$2906,"descoped")</f>
        <v>#VALUE!</v>
      </c>
      <c r="AM243" t="e">
        <f>SUMIFS('user stories'!$G$2:$G$2906,'user stories'!$H$2:$H$2906,$A243,'user stories'!$E$2:$E$2907,AM$1,'user stories'!$C$2:$C$2906,"descoped")</f>
        <v>#VALUE!</v>
      </c>
      <c r="AN243" t="e">
        <f>SUMIFS('user stories'!$G$2:$G$2906,'user stories'!$H$2:$H$2906,$A243,'user stories'!$E$2:$E$2907,AN$1,'user stories'!$C$2:$C$2906,"descoped")</f>
        <v>#VALUE!</v>
      </c>
      <c r="AO243" t="e">
        <f>SUMIFS('user stories'!$G$2:$G$2906,'user stories'!$H$2:$H$2906,$A243,'user stories'!$E$2:$E$2907,AO$1,'user stories'!$C$2:$C$2906,"descoped")</f>
        <v>#VALUE!</v>
      </c>
      <c r="AP243" t="e">
        <f>SUMIFS('user stories'!$G$2:$G$2906,'user stories'!$H$2:$H$2906,$A243,'user stories'!$E$2:$E$2907,AP$1,'user stories'!$C$2:$C$2906,"descoped")</f>
        <v>#VALUE!</v>
      </c>
      <c r="AQ243" t="e">
        <f>SUMIFS('user stories'!$G$2:$G$2906,'user stories'!$H$2:$H$2906,$A243,'user stories'!$E$2:$E$2907,AQ$1,'user stories'!$C$2:$C$2906,"descoped")</f>
        <v>#VALUE!</v>
      </c>
      <c r="AR243" t="e">
        <f>SUMIFS('user stories'!$G$2:$G$2906,'user stories'!$H$2:$H$2906,$A243,'user stories'!$E$2:$E$2907,AR$1,'user stories'!$C$2:$C$2906,"descoped")</f>
        <v>#VALUE!</v>
      </c>
      <c r="AS243" t="e">
        <f>SUMIFS('user stories'!$G$2:$G$2906,'user stories'!$H$2:$H$2906,$A243,'user stories'!$E$2:$E$2907,AS$1,'user stories'!$C$2:$C$2906,"descoped")</f>
        <v>#VALUE!</v>
      </c>
      <c r="AT243" t="e">
        <f>SUMIFS('user stories'!$G$2:$G$2906,'user stories'!$H$2:$H$2906,$A243,'user stories'!$E$2:$E$2907,AT$1,'user stories'!$C$2:$C$2906,"descoped")</f>
        <v>#VALUE!</v>
      </c>
      <c r="AU243" t="e">
        <f>SUMIFS('user stories'!$G$2:$G$2906,'user stories'!$H$2:$H$2906,$A243,'user stories'!$E$2:$E$2907,AU$1,'user stories'!$C$2:$C$2906,"descoped")</f>
        <v>#VALUE!</v>
      </c>
      <c r="AV243" t="e">
        <f>SUMIFS('user stories'!$G$2:$G$2906,'user stories'!$H$2:$H$2906,$A243,'user stories'!$E$2:$E$2907,AV$1,'user stories'!$C$2:$C$2906,"descoped")</f>
        <v>#VALUE!</v>
      </c>
      <c r="AW243" t="e">
        <f>SUMIFS('user stories'!$G$2:$G$2906,'user stories'!$H$2:$H$2906,$A243,'user stories'!$E$2:$E$2907,AW$1,'user stories'!$C$2:$C$2906,"descoped")</f>
        <v>#VALUE!</v>
      </c>
      <c r="AX243" t="e">
        <f>SUMIFS('user stories'!$G$2:$G$2906,'user stories'!$H$2:$H$2906,$A243,'user stories'!$E$2:$E$2907,AX$1,'user stories'!$C$2:$C$2906,"descoped")</f>
        <v>#VALUE!</v>
      </c>
      <c r="AY243" t="e">
        <f>SUMIFS('user stories'!$G$2:$G$2906,'user stories'!$H$2:$H$2906,$A243,'user stories'!$E$2:$E$2907,AY$1,'user stories'!$C$2:$C$2906,"descoped")</f>
        <v>#VALUE!</v>
      </c>
      <c r="AZ243" t="e">
        <f>SUMIFS('user stories'!$G$2:$G$2906,'user stories'!$H$2:$H$2906,$A243,'user stories'!$E$2:$E$2907,AZ$1,'user stories'!$C$2:$C$2906,"descoped")</f>
        <v>#VALUE!</v>
      </c>
      <c r="BA243" t="e">
        <f>SUMIFS('user stories'!$G$2:$G$2906,'user stories'!$H$2:$H$2906,$A243,'user stories'!$E$2:$E$2907,BA$1,'user stories'!$C$2:$C$2906,"descoped")</f>
        <v>#VALUE!</v>
      </c>
      <c r="BB243" t="e">
        <f>SUMIFS('user stories'!$G$2:$G$2906,'user stories'!$H$2:$H$2906,$A243,'user stories'!$E$2:$E$2907,BB$1,'user stories'!$C$2:$C$2906,"descoped")</f>
        <v>#VALUE!</v>
      </c>
      <c r="BC243" t="e">
        <f>SUMIFS('user stories'!$G$2:$G$2906,'user stories'!$H$2:$H$2906,$A243,'user stories'!$E$2:$E$2907,BC$1,'user stories'!$C$2:$C$2906,"descoped")</f>
        <v>#VALUE!</v>
      </c>
      <c r="BD243" s="3" t="e">
        <f t="shared" si="4"/>
        <v>#VALUE!</v>
      </c>
    </row>
    <row r="244" spans="1:56">
      <c r="A244" t="s">
        <v>394</v>
      </c>
      <c r="F244" t="e">
        <f>SUMIFS('user stories'!$G$2:$G$2906,'user stories'!$H$2:$H$2906,$A244,'user stories'!$E$2:$E$2907,F$1,'user stories'!$C$2:$C$2906,"descoped")</f>
        <v>#VALUE!</v>
      </c>
      <c r="G244" t="e">
        <f>SUMIFS('user stories'!$G$2:$G$2906,'user stories'!$H$2:$H$2906,$A244,'user stories'!$E$2:$E$2907,G$1,'user stories'!$C$2:$C$2906,"descoped")</f>
        <v>#VALUE!</v>
      </c>
      <c r="H244" t="e">
        <f>SUMIFS('user stories'!$G$2:$G$2906,'user stories'!$H$2:$H$2906,$A244,'user stories'!$E$2:$E$2907,H$1,'user stories'!$C$2:$C$2906,"descoped")</f>
        <v>#VALUE!</v>
      </c>
      <c r="I244" t="e">
        <f>SUMIFS('user stories'!$G$2:$G$2906,'user stories'!$H$2:$H$2906,$A244,'user stories'!$E$2:$E$2907,I$1,'user stories'!$C$2:$C$2906,"descoped")</f>
        <v>#VALUE!</v>
      </c>
      <c r="J244" t="e">
        <f>SUMIFS('user stories'!$G$2:$G$2906,'user stories'!$H$2:$H$2906,$A244,'user stories'!$E$2:$E$2907,J$1,'user stories'!$C$2:$C$2906,"descoped")</f>
        <v>#VALUE!</v>
      </c>
      <c r="K244" t="e">
        <f>SUMIFS('user stories'!$G$2:$G$2906,'user stories'!$H$2:$H$2906,$A244,'user stories'!$E$2:$E$2907,K$1,'user stories'!$C$2:$C$2906,"descoped")</f>
        <v>#VALUE!</v>
      </c>
      <c r="L244" t="e">
        <f>SUMIFS('user stories'!$G$2:$G$2906,'user stories'!$H$2:$H$2906,$A244,'user stories'!$E$2:$E$2907,L$1,'user stories'!$C$2:$C$2906,"descoped")</f>
        <v>#VALUE!</v>
      </c>
      <c r="M244" t="e">
        <f>SUMIFS('user stories'!$G$2:$G$2906,'user stories'!$H$2:$H$2906,$A244,'user stories'!$E$2:$E$2907,M$1,'user stories'!$C$2:$C$2906,"descoped")</f>
        <v>#VALUE!</v>
      </c>
      <c r="N244" t="e">
        <f>SUMIFS('user stories'!$G$2:$G$2906,'user stories'!$H$2:$H$2906,$A244,'user stories'!$E$2:$E$2907,N$1,'user stories'!$C$2:$C$2906,"descoped")</f>
        <v>#VALUE!</v>
      </c>
      <c r="O244" t="e">
        <f>SUMIFS('user stories'!$G$2:$G$2906,'user stories'!$H$2:$H$2906,$A244,'user stories'!$E$2:$E$2907,O$1,'user stories'!$C$2:$C$2906,"descoped")</f>
        <v>#VALUE!</v>
      </c>
      <c r="P244" t="e">
        <f>SUMIFS('user stories'!$G$2:$G$2906,'user stories'!$H$2:$H$2906,$A244,'user stories'!$E$2:$E$2907,P$1,'user stories'!$C$2:$C$2906,"descoped")</f>
        <v>#VALUE!</v>
      </c>
      <c r="Q244" t="e">
        <f>SUMIFS('user stories'!$G$2:$G$2906,'user stories'!$H$2:$H$2906,$A244,'user stories'!$E$2:$E$2907,Q$1,'user stories'!$C$2:$C$2906,"descoped")</f>
        <v>#VALUE!</v>
      </c>
      <c r="R244" t="e">
        <f>SUMIFS('user stories'!$G$2:$G$2906,'user stories'!$H$2:$H$2906,$A244,'user stories'!$E$2:$E$2907,R$1,'user stories'!$C$2:$C$2906,"descoped")</f>
        <v>#VALUE!</v>
      </c>
      <c r="S244" t="e">
        <f>SUMIFS('user stories'!$G$2:$G$2906,'user stories'!$H$2:$H$2906,$A244,'user stories'!$E$2:$E$2907,S$1,'user stories'!$C$2:$C$2906,"descoped")</f>
        <v>#VALUE!</v>
      </c>
      <c r="T244" t="e">
        <f>SUMIFS('user stories'!$G$2:$G$2906,'user stories'!$H$2:$H$2906,$A244,'user stories'!$E$2:$E$2907,T$1,'user stories'!$C$2:$C$2906,"descoped")</f>
        <v>#VALUE!</v>
      </c>
      <c r="U244" t="e">
        <f>SUMIFS('user stories'!$G$2:$G$2906,'user stories'!$H$2:$H$2906,$A244,'user stories'!$E$2:$E$2907,U$1,'user stories'!$C$2:$C$2906,"descoped")</f>
        <v>#VALUE!</v>
      </c>
      <c r="V244" t="e">
        <f>SUMIFS('user stories'!$G$2:$G$2906,'user stories'!$H$2:$H$2906,$A244,'user stories'!$E$2:$E$2907,V$1,'user stories'!$C$2:$C$2906,"descoped")</f>
        <v>#VALUE!</v>
      </c>
      <c r="W244" t="e">
        <f>SUMIFS('user stories'!$G$2:$G$2906,'user stories'!$H$2:$H$2906,$A244,'user stories'!$E$2:$E$2907,W$1,'user stories'!$C$2:$C$2906,"descoped")</f>
        <v>#VALUE!</v>
      </c>
      <c r="X244" t="e">
        <f>SUMIFS('user stories'!$G$2:$G$2906,'user stories'!$H$2:$H$2906,$A244,'user stories'!$E$2:$E$2907,X$1,'user stories'!$C$2:$C$2906,"descoped")</f>
        <v>#VALUE!</v>
      </c>
      <c r="Y244" t="e">
        <f>SUMIFS('user stories'!$G$2:$G$2906,'user stories'!$H$2:$H$2906,$A244,'user stories'!$E$2:$E$2907,Y$1,'user stories'!$C$2:$C$2906,"descoped")</f>
        <v>#VALUE!</v>
      </c>
      <c r="Z244" t="e">
        <f>SUMIFS('user stories'!$G$2:$G$2906,'user stories'!$H$2:$H$2906,$A244,'user stories'!$E$2:$E$2907,Z$1,'user stories'!$C$2:$C$2906,"descoped")</f>
        <v>#VALUE!</v>
      </c>
      <c r="AA244" t="e">
        <f>SUMIFS('user stories'!$G$2:$G$2906,'user stories'!$H$2:$H$2906,$A244,'user stories'!$E$2:$E$2907,AA$1,'user stories'!$C$2:$C$2906,"descoped")</f>
        <v>#VALUE!</v>
      </c>
      <c r="AB244" t="e">
        <f>SUMIFS('user stories'!$G$2:$G$2906,'user stories'!$H$2:$H$2906,$A244,'user stories'!$E$2:$E$2907,AB$1,'user stories'!$C$2:$C$2906,"descoped")</f>
        <v>#VALUE!</v>
      </c>
      <c r="AC244" t="e">
        <f>SUMIFS('user stories'!$G$2:$G$2906,'user stories'!$H$2:$H$2906,$A244,'user stories'!$E$2:$E$2907,AC$1,'user stories'!$C$2:$C$2906,"descoped")</f>
        <v>#VALUE!</v>
      </c>
      <c r="AD244" t="e">
        <f>SUMIFS('user stories'!$G$2:$G$2906,'user stories'!$H$2:$H$2906,$A244,'user stories'!$E$2:$E$2907,AD$1,'user stories'!$C$2:$C$2906,"descoped")</f>
        <v>#VALUE!</v>
      </c>
      <c r="AE244" t="e">
        <f>SUMIFS('user stories'!$G$2:$G$2906,'user stories'!$H$2:$H$2906,$A244,'user stories'!$E$2:$E$2907,AE$1,'user stories'!$C$2:$C$2906,"descoped")</f>
        <v>#VALUE!</v>
      </c>
      <c r="AF244" t="e">
        <f>SUMIFS('user stories'!$G$2:$G$2906,'user stories'!$H$2:$H$2906,$A244,'user stories'!$E$2:$E$2907,AF$1,'user stories'!$C$2:$C$2906,"descoped")</f>
        <v>#VALUE!</v>
      </c>
      <c r="AG244" t="e">
        <f>SUMIFS('user stories'!$G$2:$G$2906,'user stories'!$H$2:$H$2906,$A244,'user stories'!$E$2:$E$2907,AG$1,'user stories'!$C$2:$C$2906,"descoped")</f>
        <v>#VALUE!</v>
      </c>
      <c r="AH244" t="e">
        <f>SUMIFS('user stories'!$G$2:$G$2906,'user stories'!$H$2:$H$2906,$A244,'user stories'!$E$2:$E$2907,AH$1,'user stories'!$C$2:$C$2906,"descoped")</f>
        <v>#VALUE!</v>
      </c>
      <c r="AI244" t="e">
        <f>SUMIFS('user stories'!$G$2:$G$2906,'user stories'!$H$2:$H$2906,$A244,'user stories'!$E$2:$E$2907,AI$1,'user stories'!$C$2:$C$2906,"descoped")</f>
        <v>#VALUE!</v>
      </c>
      <c r="AJ244" t="e">
        <f>SUMIFS('user stories'!$G$2:$G$2906,'user stories'!$H$2:$H$2906,$A244,'user stories'!$E$2:$E$2907,AJ$1,'user stories'!$C$2:$C$2906,"descoped")</f>
        <v>#VALUE!</v>
      </c>
      <c r="AK244" t="e">
        <f>SUMIFS('user stories'!$G$2:$G$2906,'user stories'!$H$2:$H$2906,$A244,'user stories'!$E$2:$E$2907,AK$1,'user stories'!$C$2:$C$2906,"descoped")</f>
        <v>#VALUE!</v>
      </c>
      <c r="AL244" t="e">
        <f>SUMIFS('user stories'!$G$2:$G$2906,'user stories'!$H$2:$H$2906,$A244,'user stories'!$E$2:$E$2907,AL$1,'user stories'!$C$2:$C$2906,"descoped")</f>
        <v>#VALUE!</v>
      </c>
      <c r="AM244" t="e">
        <f>SUMIFS('user stories'!$G$2:$G$2906,'user stories'!$H$2:$H$2906,$A244,'user stories'!$E$2:$E$2907,AM$1,'user stories'!$C$2:$C$2906,"descoped")</f>
        <v>#VALUE!</v>
      </c>
      <c r="AN244" t="e">
        <f>SUMIFS('user stories'!$G$2:$G$2906,'user stories'!$H$2:$H$2906,$A244,'user stories'!$E$2:$E$2907,AN$1,'user stories'!$C$2:$C$2906,"descoped")</f>
        <v>#VALUE!</v>
      </c>
      <c r="AO244" t="e">
        <f>SUMIFS('user stories'!$G$2:$G$2906,'user stories'!$H$2:$H$2906,$A244,'user stories'!$E$2:$E$2907,AO$1,'user stories'!$C$2:$C$2906,"descoped")</f>
        <v>#VALUE!</v>
      </c>
      <c r="AP244" t="e">
        <f>SUMIFS('user stories'!$G$2:$G$2906,'user stories'!$H$2:$H$2906,$A244,'user stories'!$E$2:$E$2907,AP$1,'user stories'!$C$2:$C$2906,"descoped")</f>
        <v>#VALUE!</v>
      </c>
      <c r="AQ244" t="e">
        <f>SUMIFS('user stories'!$G$2:$G$2906,'user stories'!$H$2:$H$2906,$A244,'user stories'!$E$2:$E$2907,AQ$1,'user stories'!$C$2:$C$2906,"descoped")</f>
        <v>#VALUE!</v>
      </c>
      <c r="AR244" t="e">
        <f>SUMIFS('user stories'!$G$2:$G$2906,'user stories'!$H$2:$H$2906,$A244,'user stories'!$E$2:$E$2907,AR$1,'user stories'!$C$2:$C$2906,"descoped")</f>
        <v>#VALUE!</v>
      </c>
      <c r="AS244" t="e">
        <f>SUMIFS('user stories'!$G$2:$G$2906,'user stories'!$H$2:$H$2906,$A244,'user stories'!$E$2:$E$2907,AS$1,'user stories'!$C$2:$C$2906,"descoped")</f>
        <v>#VALUE!</v>
      </c>
      <c r="AT244" t="e">
        <f>SUMIFS('user stories'!$G$2:$G$2906,'user stories'!$H$2:$H$2906,$A244,'user stories'!$E$2:$E$2907,AT$1,'user stories'!$C$2:$C$2906,"descoped")</f>
        <v>#VALUE!</v>
      </c>
      <c r="AU244" t="e">
        <f>SUMIFS('user stories'!$G$2:$G$2906,'user stories'!$H$2:$H$2906,$A244,'user stories'!$E$2:$E$2907,AU$1,'user stories'!$C$2:$C$2906,"descoped")</f>
        <v>#VALUE!</v>
      </c>
      <c r="AV244" t="e">
        <f>SUMIFS('user stories'!$G$2:$G$2906,'user stories'!$H$2:$H$2906,$A244,'user stories'!$E$2:$E$2907,AV$1,'user stories'!$C$2:$C$2906,"descoped")</f>
        <v>#VALUE!</v>
      </c>
      <c r="AW244" t="e">
        <f>SUMIFS('user stories'!$G$2:$G$2906,'user stories'!$H$2:$H$2906,$A244,'user stories'!$E$2:$E$2907,AW$1,'user stories'!$C$2:$C$2906,"descoped")</f>
        <v>#VALUE!</v>
      </c>
      <c r="AX244" t="e">
        <f>SUMIFS('user stories'!$G$2:$G$2906,'user stories'!$H$2:$H$2906,$A244,'user stories'!$E$2:$E$2907,AX$1,'user stories'!$C$2:$C$2906,"descoped")</f>
        <v>#VALUE!</v>
      </c>
      <c r="AY244" t="e">
        <f>SUMIFS('user stories'!$G$2:$G$2906,'user stories'!$H$2:$H$2906,$A244,'user stories'!$E$2:$E$2907,AY$1,'user stories'!$C$2:$C$2906,"descoped")</f>
        <v>#VALUE!</v>
      </c>
      <c r="AZ244" t="e">
        <f>SUMIFS('user stories'!$G$2:$G$2906,'user stories'!$H$2:$H$2906,$A244,'user stories'!$E$2:$E$2907,AZ$1,'user stories'!$C$2:$C$2906,"descoped")</f>
        <v>#VALUE!</v>
      </c>
      <c r="BA244" t="e">
        <f>SUMIFS('user stories'!$G$2:$G$2906,'user stories'!$H$2:$H$2906,$A244,'user stories'!$E$2:$E$2907,BA$1,'user stories'!$C$2:$C$2906,"descoped")</f>
        <v>#VALUE!</v>
      </c>
      <c r="BB244" t="e">
        <f>SUMIFS('user stories'!$G$2:$G$2906,'user stories'!$H$2:$H$2906,$A244,'user stories'!$E$2:$E$2907,BB$1,'user stories'!$C$2:$C$2906,"descoped")</f>
        <v>#VALUE!</v>
      </c>
      <c r="BC244" t="e">
        <f>SUMIFS('user stories'!$G$2:$G$2906,'user stories'!$H$2:$H$2906,$A244,'user stories'!$E$2:$E$2907,BC$1,'user stories'!$C$2:$C$2906,"descoped")</f>
        <v>#VALUE!</v>
      </c>
      <c r="BD244" s="3" t="e">
        <f t="shared" si="4"/>
        <v>#VALUE!</v>
      </c>
    </row>
    <row r="245" spans="1:56">
      <c r="A245" t="s">
        <v>469</v>
      </c>
      <c r="F245" t="e">
        <f>SUMIFS('user stories'!$G$2:$G$2906,'user stories'!$H$2:$H$2906,$A245,'user stories'!$E$2:$E$2907,F$1,'user stories'!$C$2:$C$2906,"descoped")</f>
        <v>#VALUE!</v>
      </c>
      <c r="G245" t="e">
        <f>SUMIFS('user stories'!$G$2:$G$2906,'user stories'!$H$2:$H$2906,$A245,'user stories'!$E$2:$E$2907,G$1,'user stories'!$C$2:$C$2906,"descoped")</f>
        <v>#VALUE!</v>
      </c>
      <c r="H245" t="e">
        <f>SUMIFS('user stories'!$G$2:$G$2906,'user stories'!$H$2:$H$2906,$A245,'user stories'!$E$2:$E$2907,H$1,'user stories'!$C$2:$C$2906,"descoped")</f>
        <v>#VALUE!</v>
      </c>
      <c r="I245" t="e">
        <f>SUMIFS('user stories'!$G$2:$G$2906,'user stories'!$H$2:$H$2906,$A245,'user stories'!$E$2:$E$2907,I$1,'user stories'!$C$2:$C$2906,"descoped")</f>
        <v>#VALUE!</v>
      </c>
      <c r="J245" t="e">
        <f>SUMIFS('user stories'!$G$2:$G$2906,'user stories'!$H$2:$H$2906,$A245,'user stories'!$E$2:$E$2907,J$1,'user stories'!$C$2:$C$2906,"descoped")</f>
        <v>#VALUE!</v>
      </c>
      <c r="K245" t="e">
        <f>SUMIFS('user stories'!$G$2:$G$2906,'user stories'!$H$2:$H$2906,$A245,'user stories'!$E$2:$E$2907,K$1,'user stories'!$C$2:$C$2906,"descoped")</f>
        <v>#VALUE!</v>
      </c>
      <c r="L245" t="e">
        <f>SUMIFS('user stories'!$G$2:$G$2906,'user stories'!$H$2:$H$2906,$A245,'user stories'!$E$2:$E$2907,L$1,'user stories'!$C$2:$C$2906,"descoped")</f>
        <v>#VALUE!</v>
      </c>
      <c r="M245" t="e">
        <f>SUMIFS('user stories'!$G$2:$G$2906,'user stories'!$H$2:$H$2906,$A245,'user stories'!$E$2:$E$2907,M$1,'user stories'!$C$2:$C$2906,"descoped")</f>
        <v>#VALUE!</v>
      </c>
      <c r="N245" t="e">
        <f>SUMIFS('user stories'!$G$2:$G$2906,'user stories'!$H$2:$H$2906,$A245,'user stories'!$E$2:$E$2907,N$1,'user stories'!$C$2:$C$2906,"descoped")</f>
        <v>#VALUE!</v>
      </c>
      <c r="O245" t="e">
        <f>SUMIFS('user stories'!$G$2:$G$2906,'user stories'!$H$2:$H$2906,$A245,'user stories'!$E$2:$E$2907,O$1,'user stories'!$C$2:$C$2906,"descoped")</f>
        <v>#VALUE!</v>
      </c>
      <c r="P245" t="e">
        <f>SUMIFS('user stories'!$G$2:$G$2906,'user stories'!$H$2:$H$2906,$A245,'user stories'!$E$2:$E$2907,P$1,'user stories'!$C$2:$C$2906,"descoped")</f>
        <v>#VALUE!</v>
      </c>
      <c r="Q245" t="e">
        <f>SUMIFS('user stories'!$G$2:$G$2906,'user stories'!$H$2:$H$2906,$A245,'user stories'!$E$2:$E$2907,Q$1,'user stories'!$C$2:$C$2906,"descoped")</f>
        <v>#VALUE!</v>
      </c>
      <c r="R245" t="e">
        <f>SUMIFS('user stories'!$G$2:$G$2906,'user stories'!$H$2:$H$2906,$A245,'user stories'!$E$2:$E$2907,R$1,'user stories'!$C$2:$C$2906,"descoped")</f>
        <v>#VALUE!</v>
      </c>
      <c r="S245" t="e">
        <f>SUMIFS('user stories'!$G$2:$G$2906,'user stories'!$H$2:$H$2906,$A245,'user stories'!$E$2:$E$2907,S$1,'user stories'!$C$2:$C$2906,"descoped")</f>
        <v>#VALUE!</v>
      </c>
      <c r="T245" t="e">
        <f>SUMIFS('user stories'!$G$2:$G$2906,'user stories'!$H$2:$H$2906,$A245,'user stories'!$E$2:$E$2907,T$1,'user stories'!$C$2:$C$2906,"descoped")</f>
        <v>#VALUE!</v>
      </c>
      <c r="U245" t="e">
        <f>SUMIFS('user stories'!$G$2:$G$2906,'user stories'!$H$2:$H$2906,$A245,'user stories'!$E$2:$E$2907,U$1,'user stories'!$C$2:$C$2906,"descoped")</f>
        <v>#VALUE!</v>
      </c>
      <c r="V245" t="e">
        <f>SUMIFS('user stories'!$G$2:$G$2906,'user stories'!$H$2:$H$2906,$A245,'user stories'!$E$2:$E$2907,V$1,'user stories'!$C$2:$C$2906,"descoped")</f>
        <v>#VALUE!</v>
      </c>
      <c r="W245" t="e">
        <f>SUMIFS('user stories'!$G$2:$G$2906,'user stories'!$H$2:$H$2906,$A245,'user stories'!$E$2:$E$2907,W$1,'user stories'!$C$2:$C$2906,"descoped")</f>
        <v>#VALUE!</v>
      </c>
      <c r="X245" t="e">
        <f>SUMIFS('user stories'!$G$2:$G$2906,'user stories'!$H$2:$H$2906,$A245,'user stories'!$E$2:$E$2907,X$1,'user stories'!$C$2:$C$2906,"descoped")</f>
        <v>#VALUE!</v>
      </c>
      <c r="Y245" t="e">
        <f>SUMIFS('user stories'!$G$2:$G$2906,'user stories'!$H$2:$H$2906,$A245,'user stories'!$E$2:$E$2907,Y$1,'user stories'!$C$2:$C$2906,"descoped")</f>
        <v>#VALUE!</v>
      </c>
      <c r="Z245" t="e">
        <f>SUMIFS('user stories'!$G$2:$G$2906,'user stories'!$H$2:$H$2906,$A245,'user stories'!$E$2:$E$2907,Z$1,'user stories'!$C$2:$C$2906,"descoped")</f>
        <v>#VALUE!</v>
      </c>
      <c r="AA245" t="e">
        <f>SUMIFS('user stories'!$G$2:$G$2906,'user stories'!$H$2:$H$2906,$A245,'user stories'!$E$2:$E$2907,AA$1,'user stories'!$C$2:$C$2906,"descoped")</f>
        <v>#VALUE!</v>
      </c>
      <c r="AB245" t="e">
        <f>SUMIFS('user stories'!$G$2:$G$2906,'user stories'!$H$2:$H$2906,$A245,'user stories'!$E$2:$E$2907,AB$1,'user stories'!$C$2:$C$2906,"descoped")</f>
        <v>#VALUE!</v>
      </c>
      <c r="AC245" t="e">
        <f>SUMIFS('user stories'!$G$2:$G$2906,'user stories'!$H$2:$H$2906,$A245,'user stories'!$E$2:$E$2907,AC$1,'user stories'!$C$2:$C$2906,"descoped")</f>
        <v>#VALUE!</v>
      </c>
      <c r="AD245" t="e">
        <f>SUMIFS('user stories'!$G$2:$G$2906,'user stories'!$H$2:$H$2906,$A245,'user stories'!$E$2:$E$2907,AD$1,'user stories'!$C$2:$C$2906,"descoped")</f>
        <v>#VALUE!</v>
      </c>
      <c r="AE245" t="e">
        <f>SUMIFS('user stories'!$G$2:$G$2906,'user stories'!$H$2:$H$2906,$A245,'user stories'!$E$2:$E$2907,AE$1,'user stories'!$C$2:$C$2906,"descoped")</f>
        <v>#VALUE!</v>
      </c>
      <c r="AF245" t="e">
        <f>SUMIFS('user stories'!$G$2:$G$2906,'user stories'!$H$2:$H$2906,$A245,'user stories'!$E$2:$E$2907,AF$1,'user stories'!$C$2:$C$2906,"descoped")</f>
        <v>#VALUE!</v>
      </c>
      <c r="AG245" t="e">
        <f>SUMIFS('user stories'!$G$2:$G$2906,'user stories'!$H$2:$H$2906,$A245,'user stories'!$E$2:$E$2907,AG$1,'user stories'!$C$2:$C$2906,"descoped")</f>
        <v>#VALUE!</v>
      </c>
      <c r="AH245" t="e">
        <f>SUMIFS('user stories'!$G$2:$G$2906,'user stories'!$H$2:$H$2906,$A245,'user stories'!$E$2:$E$2907,AH$1,'user stories'!$C$2:$C$2906,"descoped")</f>
        <v>#VALUE!</v>
      </c>
      <c r="AI245" t="e">
        <f>SUMIFS('user stories'!$G$2:$G$2906,'user stories'!$H$2:$H$2906,$A245,'user stories'!$E$2:$E$2907,AI$1,'user stories'!$C$2:$C$2906,"descoped")</f>
        <v>#VALUE!</v>
      </c>
      <c r="AJ245" t="e">
        <f>SUMIFS('user stories'!$G$2:$G$2906,'user stories'!$H$2:$H$2906,$A245,'user stories'!$E$2:$E$2907,AJ$1,'user stories'!$C$2:$C$2906,"descoped")</f>
        <v>#VALUE!</v>
      </c>
      <c r="AK245" t="e">
        <f>SUMIFS('user stories'!$G$2:$G$2906,'user stories'!$H$2:$H$2906,$A245,'user stories'!$E$2:$E$2907,AK$1,'user stories'!$C$2:$C$2906,"descoped")</f>
        <v>#VALUE!</v>
      </c>
      <c r="AL245" t="e">
        <f>SUMIFS('user stories'!$G$2:$G$2906,'user stories'!$H$2:$H$2906,$A245,'user stories'!$E$2:$E$2907,AL$1,'user stories'!$C$2:$C$2906,"descoped")</f>
        <v>#VALUE!</v>
      </c>
      <c r="AM245" t="e">
        <f>SUMIFS('user stories'!$G$2:$G$2906,'user stories'!$H$2:$H$2906,$A245,'user stories'!$E$2:$E$2907,AM$1,'user stories'!$C$2:$C$2906,"descoped")</f>
        <v>#VALUE!</v>
      </c>
      <c r="AN245" t="e">
        <f>SUMIFS('user stories'!$G$2:$G$2906,'user stories'!$H$2:$H$2906,$A245,'user stories'!$E$2:$E$2907,AN$1,'user stories'!$C$2:$C$2906,"descoped")</f>
        <v>#VALUE!</v>
      </c>
      <c r="AO245" t="e">
        <f>SUMIFS('user stories'!$G$2:$G$2906,'user stories'!$H$2:$H$2906,$A245,'user stories'!$E$2:$E$2907,AO$1,'user stories'!$C$2:$C$2906,"descoped")</f>
        <v>#VALUE!</v>
      </c>
      <c r="AP245" t="e">
        <f>SUMIFS('user stories'!$G$2:$G$2906,'user stories'!$H$2:$H$2906,$A245,'user stories'!$E$2:$E$2907,AP$1,'user stories'!$C$2:$C$2906,"descoped")</f>
        <v>#VALUE!</v>
      </c>
      <c r="AQ245" t="e">
        <f>SUMIFS('user stories'!$G$2:$G$2906,'user stories'!$H$2:$H$2906,$A245,'user stories'!$E$2:$E$2907,AQ$1,'user stories'!$C$2:$C$2906,"descoped")</f>
        <v>#VALUE!</v>
      </c>
      <c r="AR245" t="e">
        <f>SUMIFS('user stories'!$G$2:$G$2906,'user stories'!$H$2:$H$2906,$A245,'user stories'!$E$2:$E$2907,AR$1,'user stories'!$C$2:$C$2906,"descoped")</f>
        <v>#VALUE!</v>
      </c>
      <c r="AS245" t="e">
        <f>SUMIFS('user stories'!$G$2:$G$2906,'user stories'!$H$2:$H$2906,$A245,'user stories'!$E$2:$E$2907,AS$1,'user stories'!$C$2:$C$2906,"descoped")</f>
        <v>#VALUE!</v>
      </c>
      <c r="AT245" t="e">
        <f>SUMIFS('user stories'!$G$2:$G$2906,'user stories'!$H$2:$H$2906,$A245,'user stories'!$E$2:$E$2907,AT$1,'user stories'!$C$2:$C$2906,"descoped")</f>
        <v>#VALUE!</v>
      </c>
      <c r="AU245" t="e">
        <f>SUMIFS('user stories'!$G$2:$G$2906,'user stories'!$H$2:$H$2906,$A245,'user stories'!$E$2:$E$2907,AU$1,'user stories'!$C$2:$C$2906,"descoped")</f>
        <v>#VALUE!</v>
      </c>
      <c r="AV245" t="e">
        <f>SUMIFS('user stories'!$G$2:$G$2906,'user stories'!$H$2:$H$2906,$A245,'user stories'!$E$2:$E$2907,AV$1,'user stories'!$C$2:$C$2906,"descoped")</f>
        <v>#VALUE!</v>
      </c>
      <c r="AW245" t="e">
        <f>SUMIFS('user stories'!$G$2:$G$2906,'user stories'!$H$2:$H$2906,$A245,'user stories'!$E$2:$E$2907,AW$1,'user stories'!$C$2:$C$2906,"descoped")</f>
        <v>#VALUE!</v>
      </c>
      <c r="AX245" t="e">
        <f>SUMIFS('user stories'!$G$2:$G$2906,'user stories'!$H$2:$H$2906,$A245,'user stories'!$E$2:$E$2907,AX$1,'user stories'!$C$2:$C$2906,"descoped")</f>
        <v>#VALUE!</v>
      </c>
      <c r="AY245" t="e">
        <f>SUMIFS('user stories'!$G$2:$G$2906,'user stories'!$H$2:$H$2906,$A245,'user stories'!$E$2:$E$2907,AY$1,'user stories'!$C$2:$C$2906,"descoped")</f>
        <v>#VALUE!</v>
      </c>
      <c r="AZ245" t="e">
        <f>SUMIFS('user stories'!$G$2:$G$2906,'user stories'!$H$2:$H$2906,$A245,'user stories'!$E$2:$E$2907,AZ$1,'user stories'!$C$2:$C$2906,"descoped")</f>
        <v>#VALUE!</v>
      </c>
      <c r="BA245" t="e">
        <f>SUMIFS('user stories'!$G$2:$G$2906,'user stories'!$H$2:$H$2906,$A245,'user stories'!$E$2:$E$2907,BA$1,'user stories'!$C$2:$C$2906,"descoped")</f>
        <v>#VALUE!</v>
      </c>
      <c r="BB245" t="e">
        <f>SUMIFS('user stories'!$G$2:$G$2906,'user stories'!$H$2:$H$2906,$A245,'user stories'!$E$2:$E$2907,BB$1,'user stories'!$C$2:$C$2906,"descoped")</f>
        <v>#VALUE!</v>
      </c>
      <c r="BC245" t="e">
        <f>SUMIFS('user stories'!$G$2:$G$2906,'user stories'!$H$2:$H$2906,$A245,'user stories'!$E$2:$E$2907,BC$1,'user stories'!$C$2:$C$2906,"descoped")</f>
        <v>#VALUE!</v>
      </c>
      <c r="BD245" s="3" t="e">
        <f t="shared" si="4"/>
        <v>#VALUE!</v>
      </c>
    </row>
    <row r="246" spans="1:56">
      <c r="A246" t="s">
        <v>491</v>
      </c>
      <c r="F246" t="e">
        <f>SUMIFS('user stories'!$G$2:$G$2906,'user stories'!$H$2:$H$2906,$A246,'user stories'!$E$2:$E$2907,F$1,'user stories'!$C$2:$C$2906,"descoped")</f>
        <v>#VALUE!</v>
      </c>
      <c r="G246" t="e">
        <f>SUMIFS('user stories'!$G$2:$G$2906,'user stories'!$H$2:$H$2906,$A246,'user stories'!$E$2:$E$2907,G$1,'user stories'!$C$2:$C$2906,"descoped")</f>
        <v>#VALUE!</v>
      </c>
      <c r="H246" t="e">
        <f>SUMIFS('user stories'!$G$2:$G$2906,'user stories'!$H$2:$H$2906,$A246,'user stories'!$E$2:$E$2907,H$1,'user stories'!$C$2:$C$2906,"descoped")</f>
        <v>#VALUE!</v>
      </c>
      <c r="I246" t="e">
        <f>SUMIFS('user stories'!$G$2:$G$2906,'user stories'!$H$2:$H$2906,$A246,'user stories'!$E$2:$E$2907,I$1,'user stories'!$C$2:$C$2906,"descoped")</f>
        <v>#VALUE!</v>
      </c>
      <c r="J246" t="e">
        <f>SUMIFS('user stories'!$G$2:$G$2906,'user stories'!$H$2:$H$2906,$A246,'user stories'!$E$2:$E$2907,J$1,'user stories'!$C$2:$C$2906,"descoped")</f>
        <v>#VALUE!</v>
      </c>
      <c r="K246" t="e">
        <f>SUMIFS('user stories'!$G$2:$G$2906,'user stories'!$H$2:$H$2906,$A246,'user stories'!$E$2:$E$2907,K$1,'user stories'!$C$2:$C$2906,"descoped")</f>
        <v>#VALUE!</v>
      </c>
      <c r="L246" t="e">
        <f>SUMIFS('user stories'!$G$2:$G$2906,'user stories'!$H$2:$H$2906,$A246,'user stories'!$E$2:$E$2907,L$1,'user stories'!$C$2:$C$2906,"descoped")</f>
        <v>#VALUE!</v>
      </c>
      <c r="M246" t="e">
        <f>SUMIFS('user stories'!$G$2:$G$2906,'user stories'!$H$2:$H$2906,$A246,'user stories'!$E$2:$E$2907,M$1,'user stories'!$C$2:$C$2906,"descoped")</f>
        <v>#VALUE!</v>
      </c>
      <c r="N246" t="e">
        <f>SUMIFS('user stories'!$G$2:$G$2906,'user stories'!$H$2:$H$2906,$A246,'user stories'!$E$2:$E$2907,N$1,'user stories'!$C$2:$C$2906,"descoped")</f>
        <v>#VALUE!</v>
      </c>
      <c r="O246" t="e">
        <f>SUMIFS('user stories'!$G$2:$G$2906,'user stories'!$H$2:$H$2906,$A246,'user stories'!$E$2:$E$2907,O$1,'user stories'!$C$2:$C$2906,"descoped")</f>
        <v>#VALUE!</v>
      </c>
      <c r="P246" t="e">
        <f>SUMIFS('user stories'!$G$2:$G$2906,'user stories'!$H$2:$H$2906,$A246,'user stories'!$E$2:$E$2907,P$1,'user stories'!$C$2:$C$2906,"descoped")</f>
        <v>#VALUE!</v>
      </c>
      <c r="Q246" t="e">
        <f>SUMIFS('user stories'!$G$2:$G$2906,'user stories'!$H$2:$H$2906,$A246,'user stories'!$E$2:$E$2907,Q$1,'user stories'!$C$2:$C$2906,"descoped")</f>
        <v>#VALUE!</v>
      </c>
      <c r="R246" t="e">
        <f>SUMIFS('user stories'!$G$2:$G$2906,'user stories'!$H$2:$H$2906,$A246,'user stories'!$E$2:$E$2907,R$1,'user stories'!$C$2:$C$2906,"descoped")</f>
        <v>#VALUE!</v>
      </c>
      <c r="S246" t="e">
        <f>SUMIFS('user stories'!$G$2:$G$2906,'user stories'!$H$2:$H$2906,$A246,'user stories'!$E$2:$E$2907,S$1,'user stories'!$C$2:$C$2906,"descoped")</f>
        <v>#VALUE!</v>
      </c>
      <c r="T246" t="e">
        <f>SUMIFS('user stories'!$G$2:$G$2906,'user stories'!$H$2:$H$2906,$A246,'user stories'!$E$2:$E$2907,T$1,'user stories'!$C$2:$C$2906,"descoped")</f>
        <v>#VALUE!</v>
      </c>
      <c r="U246" t="e">
        <f>SUMIFS('user stories'!$G$2:$G$2906,'user stories'!$H$2:$H$2906,$A246,'user stories'!$E$2:$E$2907,U$1,'user stories'!$C$2:$C$2906,"descoped")</f>
        <v>#VALUE!</v>
      </c>
      <c r="V246" t="e">
        <f>SUMIFS('user stories'!$G$2:$G$2906,'user stories'!$H$2:$H$2906,$A246,'user stories'!$E$2:$E$2907,V$1,'user stories'!$C$2:$C$2906,"descoped")</f>
        <v>#VALUE!</v>
      </c>
      <c r="W246" t="e">
        <f>SUMIFS('user stories'!$G$2:$G$2906,'user stories'!$H$2:$H$2906,$A246,'user stories'!$E$2:$E$2907,W$1,'user stories'!$C$2:$C$2906,"descoped")</f>
        <v>#VALUE!</v>
      </c>
      <c r="X246" t="e">
        <f>SUMIFS('user stories'!$G$2:$G$2906,'user stories'!$H$2:$H$2906,$A246,'user stories'!$E$2:$E$2907,X$1,'user stories'!$C$2:$C$2906,"descoped")</f>
        <v>#VALUE!</v>
      </c>
      <c r="Y246" t="e">
        <f>SUMIFS('user stories'!$G$2:$G$2906,'user stories'!$H$2:$H$2906,$A246,'user stories'!$E$2:$E$2907,Y$1,'user stories'!$C$2:$C$2906,"descoped")</f>
        <v>#VALUE!</v>
      </c>
      <c r="Z246" t="e">
        <f>SUMIFS('user stories'!$G$2:$G$2906,'user stories'!$H$2:$H$2906,$A246,'user stories'!$E$2:$E$2907,Z$1,'user stories'!$C$2:$C$2906,"descoped")</f>
        <v>#VALUE!</v>
      </c>
      <c r="AA246" t="e">
        <f>SUMIFS('user stories'!$G$2:$G$2906,'user stories'!$H$2:$H$2906,$A246,'user stories'!$E$2:$E$2907,AA$1,'user stories'!$C$2:$C$2906,"descoped")</f>
        <v>#VALUE!</v>
      </c>
      <c r="AB246" t="e">
        <f>SUMIFS('user stories'!$G$2:$G$2906,'user stories'!$H$2:$H$2906,$A246,'user stories'!$E$2:$E$2907,AB$1,'user stories'!$C$2:$C$2906,"descoped")</f>
        <v>#VALUE!</v>
      </c>
      <c r="AC246" t="e">
        <f>SUMIFS('user stories'!$G$2:$G$2906,'user stories'!$H$2:$H$2906,$A246,'user stories'!$E$2:$E$2907,AC$1,'user stories'!$C$2:$C$2906,"descoped")</f>
        <v>#VALUE!</v>
      </c>
      <c r="AD246" t="e">
        <f>SUMIFS('user stories'!$G$2:$G$2906,'user stories'!$H$2:$H$2906,$A246,'user stories'!$E$2:$E$2907,AD$1,'user stories'!$C$2:$C$2906,"descoped")</f>
        <v>#VALUE!</v>
      </c>
      <c r="AE246" t="e">
        <f>SUMIFS('user stories'!$G$2:$G$2906,'user stories'!$H$2:$H$2906,$A246,'user stories'!$E$2:$E$2907,AE$1,'user stories'!$C$2:$C$2906,"descoped")</f>
        <v>#VALUE!</v>
      </c>
      <c r="AF246" t="e">
        <f>SUMIFS('user stories'!$G$2:$G$2906,'user stories'!$H$2:$H$2906,$A246,'user stories'!$E$2:$E$2907,AF$1,'user stories'!$C$2:$C$2906,"descoped")</f>
        <v>#VALUE!</v>
      </c>
      <c r="AG246" t="e">
        <f>SUMIFS('user stories'!$G$2:$G$2906,'user stories'!$H$2:$H$2906,$A246,'user stories'!$E$2:$E$2907,AG$1,'user stories'!$C$2:$C$2906,"descoped")</f>
        <v>#VALUE!</v>
      </c>
      <c r="AH246" t="e">
        <f>SUMIFS('user stories'!$G$2:$G$2906,'user stories'!$H$2:$H$2906,$A246,'user stories'!$E$2:$E$2907,AH$1,'user stories'!$C$2:$C$2906,"descoped")</f>
        <v>#VALUE!</v>
      </c>
      <c r="AI246" t="e">
        <f>SUMIFS('user stories'!$G$2:$G$2906,'user stories'!$H$2:$H$2906,$A246,'user stories'!$E$2:$E$2907,AI$1,'user stories'!$C$2:$C$2906,"descoped")</f>
        <v>#VALUE!</v>
      </c>
      <c r="AJ246" t="e">
        <f>SUMIFS('user stories'!$G$2:$G$2906,'user stories'!$H$2:$H$2906,$A246,'user stories'!$E$2:$E$2907,AJ$1,'user stories'!$C$2:$C$2906,"descoped")</f>
        <v>#VALUE!</v>
      </c>
      <c r="AK246" t="e">
        <f>SUMIFS('user stories'!$G$2:$G$2906,'user stories'!$H$2:$H$2906,$A246,'user stories'!$E$2:$E$2907,AK$1,'user stories'!$C$2:$C$2906,"descoped")</f>
        <v>#VALUE!</v>
      </c>
      <c r="AL246" t="e">
        <f>SUMIFS('user stories'!$G$2:$G$2906,'user stories'!$H$2:$H$2906,$A246,'user stories'!$E$2:$E$2907,AL$1,'user stories'!$C$2:$C$2906,"descoped")</f>
        <v>#VALUE!</v>
      </c>
      <c r="AM246" t="e">
        <f>SUMIFS('user stories'!$G$2:$G$2906,'user stories'!$H$2:$H$2906,$A246,'user stories'!$E$2:$E$2907,AM$1,'user stories'!$C$2:$C$2906,"descoped")</f>
        <v>#VALUE!</v>
      </c>
      <c r="AN246" t="e">
        <f>SUMIFS('user stories'!$G$2:$G$2906,'user stories'!$H$2:$H$2906,$A246,'user stories'!$E$2:$E$2907,AN$1,'user stories'!$C$2:$C$2906,"descoped")</f>
        <v>#VALUE!</v>
      </c>
      <c r="AO246" t="e">
        <f>SUMIFS('user stories'!$G$2:$G$2906,'user stories'!$H$2:$H$2906,$A246,'user stories'!$E$2:$E$2907,AO$1,'user stories'!$C$2:$C$2906,"descoped")</f>
        <v>#VALUE!</v>
      </c>
      <c r="AP246" t="e">
        <f>SUMIFS('user stories'!$G$2:$G$2906,'user stories'!$H$2:$H$2906,$A246,'user stories'!$E$2:$E$2907,AP$1,'user stories'!$C$2:$C$2906,"descoped")</f>
        <v>#VALUE!</v>
      </c>
      <c r="AQ246" t="e">
        <f>SUMIFS('user stories'!$G$2:$G$2906,'user stories'!$H$2:$H$2906,$A246,'user stories'!$E$2:$E$2907,AQ$1,'user stories'!$C$2:$C$2906,"descoped")</f>
        <v>#VALUE!</v>
      </c>
      <c r="AR246" t="e">
        <f>SUMIFS('user stories'!$G$2:$G$2906,'user stories'!$H$2:$H$2906,$A246,'user stories'!$E$2:$E$2907,AR$1,'user stories'!$C$2:$C$2906,"descoped")</f>
        <v>#VALUE!</v>
      </c>
      <c r="AS246" t="e">
        <f>SUMIFS('user stories'!$G$2:$G$2906,'user stories'!$H$2:$H$2906,$A246,'user stories'!$E$2:$E$2907,AS$1,'user stories'!$C$2:$C$2906,"descoped")</f>
        <v>#VALUE!</v>
      </c>
      <c r="AT246" t="e">
        <f>SUMIFS('user stories'!$G$2:$G$2906,'user stories'!$H$2:$H$2906,$A246,'user stories'!$E$2:$E$2907,AT$1,'user stories'!$C$2:$C$2906,"descoped")</f>
        <v>#VALUE!</v>
      </c>
      <c r="AU246" t="e">
        <f>SUMIFS('user stories'!$G$2:$G$2906,'user stories'!$H$2:$H$2906,$A246,'user stories'!$E$2:$E$2907,AU$1,'user stories'!$C$2:$C$2906,"descoped")</f>
        <v>#VALUE!</v>
      </c>
      <c r="AV246" t="e">
        <f>SUMIFS('user stories'!$G$2:$G$2906,'user stories'!$H$2:$H$2906,$A246,'user stories'!$E$2:$E$2907,AV$1,'user stories'!$C$2:$C$2906,"descoped")</f>
        <v>#VALUE!</v>
      </c>
      <c r="AW246" t="e">
        <f>SUMIFS('user stories'!$G$2:$G$2906,'user stories'!$H$2:$H$2906,$A246,'user stories'!$E$2:$E$2907,AW$1,'user stories'!$C$2:$C$2906,"descoped")</f>
        <v>#VALUE!</v>
      </c>
      <c r="AX246" t="e">
        <f>SUMIFS('user stories'!$G$2:$G$2906,'user stories'!$H$2:$H$2906,$A246,'user stories'!$E$2:$E$2907,AX$1,'user stories'!$C$2:$C$2906,"descoped")</f>
        <v>#VALUE!</v>
      </c>
      <c r="AY246" t="e">
        <f>SUMIFS('user stories'!$G$2:$G$2906,'user stories'!$H$2:$H$2906,$A246,'user stories'!$E$2:$E$2907,AY$1,'user stories'!$C$2:$C$2906,"descoped")</f>
        <v>#VALUE!</v>
      </c>
      <c r="AZ246" t="e">
        <f>SUMIFS('user stories'!$G$2:$G$2906,'user stories'!$H$2:$H$2906,$A246,'user stories'!$E$2:$E$2907,AZ$1,'user stories'!$C$2:$C$2906,"descoped")</f>
        <v>#VALUE!</v>
      </c>
      <c r="BA246" t="e">
        <f>SUMIFS('user stories'!$G$2:$G$2906,'user stories'!$H$2:$H$2906,$A246,'user stories'!$E$2:$E$2907,BA$1,'user stories'!$C$2:$C$2906,"descoped")</f>
        <v>#VALUE!</v>
      </c>
      <c r="BB246" t="e">
        <f>SUMIFS('user stories'!$G$2:$G$2906,'user stories'!$H$2:$H$2906,$A246,'user stories'!$E$2:$E$2907,BB$1,'user stories'!$C$2:$C$2906,"descoped")</f>
        <v>#VALUE!</v>
      </c>
      <c r="BC246" t="e">
        <f>SUMIFS('user stories'!$G$2:$G$2906,'user stories'!$H$2:$H$2906,$A246,'user stories'!$E$2:$E$2907,BC$1,'user stories'!$C$2:$C$2906,"descoped")</f>
        <v>#VALUE!</v>
      </c>
      <c r="BD246" s="3" t="e">
        <f t="shared" si="4"/>
        <v>#VALUE!</v>
      </c>
    </row>
    <row r="247" spans="1:56">
      <c r="A247" t="s">
        <v>458</v>
      </c>
      <c r="F247" t="e">
        <f>SUMIFS('user stories'!$G$2:$G$2906,'user stories'!$H$2:$H$2906,$A247,'user stories'!$E$2:$E$2907,F$1,'user stories'!$C$2:$C$2906,"descoped")</f>
        <v>#VALUE!</v>
      </c>
      <c r="G247" t="e">
        <f>SUMIFS('user stories'!$G$2:$G$2906,'user stories'!$H$2:$H$2906,$A247,'user stories'!$E$2:$E$2907,G$1,'user stories'!$C$2:$C$2906,"descoped")</f>
        <v>#VALUE!</v>
      </c>
      <c r="H247" t="e">
        <f>SUMIFS('user stories'!$G$2:$G$2906,'user stories'!$H$2:$H$2906,$A247,'user stories'!$E$2:$E$2907,H$1,'user stories'!$C$2:$C$2906,"descoped")</f>
        <v>#VALUE!</v>
      </c>
      <c r="I247" t="e">
        <f>SUMIFS('user stories'!$G$2:$G$2906,'user stories'!$H$2:$H$2906,$A247,'user stories'!$E$2:$E$2907,I$1,'user stories'!$C$2:$C$2906,"descoped")</f>
        <v>#VALUE!</v>
      </c>
      <c r="J247" t="e">
        <f>SUMIFS('user stories'!$G$2:$G$2906,'user stories'!$H$2:$H$2906,$A247,'user stories'!$E$2:$E$2907,J$1,'user stories'!$C$2:$C$2906,"descoped")</f>
        <v>#VALUE!</v>
      </c>
      <c r="K247" t="e">
        <f>SUMIFS('user stories'!$G$2:$G$2906,'user stories'!$H$2:$H$2906,$A247,'user stories'!$E$2:$E$2907,K$1,'user stories'!$C$2:$C$2906,"descoped")</f>
        <v>#VALUE!</v>
      </c>
      <c r="L247" t="e">
        <f>SUMIFS('user stories'!$G$2:$G$2906,'user stories'!$H$2:$H$2906,$A247,'user stories'!$E$2:$E$2907,L$1,'user stories'!$C$2:$C$2906,"descoped")</f>
        <v>#VALUE!</v>
      </c>
      <c r="M247" t="e">
        <f>SUMIFS('user stories'!$G$2:$G$2906,'user stories'!$H$2:$H$2906,$A247,'user stories'!$E$2:$E$2907,M$1,'user stories'!$C$2:$C$2906,"descoped")</f>
        <v>#VALUE!</v>
      </c>
      <c r="N247" t="e">
        <f>SUMIFS('user stories'!$G$2:$G$2906,'user stories'!$H$2:$H$2906,$A247,'user stories'!$E$2:$E$2907,N$1,'user stories'!$C$2:$C$2906,"descoped")</f>
        <v>#VALUE!</v>
      </c>
      <c r="O247" t="e">
        <f>SUMIFS('user stories'!$G$2:$G$2906,'user stories'!$H$2:$H$2906,$A247,'user stories'!$E$2:$E$2907,O$1,'user stories'!$C$2:$C$2906,"descoped")</f>
        <v>#VALUE!</v>
      </c>
      <c r="P247" t="e">
        <f>SUMIFS('user stories'!$G$2:$G$2906,'user stories'!$H$2:$H$2906,$A247,'user stories'!$E$2:$E$2907,P$1,'user stories'!$C$2:$C$2906,"descoped")</f>
        <v>#VALUE!</v>
      </c>
      <c r="Q247" t="e">
        <f>SUMIFS('user stories'!$G$2:$G$2906,'user stories'!$H$2:$H$2906,$A247,'user stories'!$E$2:$E$2907,Q$1,'user stories'!$C$2:$C$2906,"descoped")</f>
        <v>#VALUE!</v>
      </c>
      <c r="R247" t="e">
        <f>SUMIFS('user stories'!$G$2:$G$2906,'user stories'!$H$2:$H$2906,$A247,'user stories'!$E$2:$E$2907,R$1,'user stories'!$C$2:$C$2906,"descoped")</f>
        <v>#VALUE!</v>
      </c>
      <c r="S247" t="e">
        <f>SUMIFS('user stories'!$G$2:$G$2906,'user stories'!$H$2:$H$2906,$A247,'user stories'!$E$2:$E$2907,S$1,'user stories'!$C$2:$C$2906,"descoped")</f>
        <v>#VALUE!</v>
      </c>
      <c r="T247" t="e">
        <f>SUMIFS('user stories'!$G$2:$G$2906,'user stories'!$H$2:$H$2906,$A247,'user stories'!$E$2:$E$2907,T$1,'user stories'!$C$2:$C$2906,"descoped")</f>
        <v>#VALUE!</v>
      </c>
      <c r="U247" t="e">
        <f>SUMIFS('user stories'!$G$2:$G$2906,'user stories'!$H$2:$H$2906,$A247,'user stories'!$E$2:$E$2907,U$1,'user stories'!$C$2:$C$2906,"descoped")</f>
        <v>#VALUE!</v>
      </c>
      <c r="V247" t="e">
        <f>SUMIFS('user stories'!$G$2:$G$2906,'user stories'!$H$2:$H$2906,$A247,'user stories'!$E$2:$E$2907,V$1,'user stories'!$C$2:$C$2906,"descoped")</f>
        <v>#VALUE!</v>
      </c>
      <c r="W247" t="e">
        <f>SUMIFS('user stories'!$G$2:$G$2906,'user stories'!$H$2:$H$2906,$A247,'user stories'!$E$2:$E$2907,W$1,'user stories'!$C$2:$C$2906,"descoped")</f>
        <v>#VALUE!</v>
      </c>
      <c r="X247" t="e">
        <f>SUMIFS('user stories'!$G$2:$G$2906,'user stories'!$H$2:$H$2906,$A247,'user stories'!$E$2:$E$2907,X$1,'user stories'!$C$2:$C$2906,"descoped")</f>
        <v>#VALUE!</v>
      </c>
      <c r="Y247" t="e">
        <f>SUMIFS('user stories'!$G$2:$G$2906,'user stories'!$H$2:$H$2906,$A247,'user stories'!$E$2:$E$2907,Y$1,'user stories'!$C$2:$C$2906,"descoped")</f>
        <v>#VALUE!</v>
      </c>
      <c r="Z247" t="e">
        <f>SUMIFS('user stories'!$G$2:$G$2906,'user stories'!$H$2:$H$2906,$A247,'user stories'!$E$2:$E$2907,Z$1,'user stories'!$C$2:$C$2906,"descoped")</f>
        <v>#VALUE!</v>
      </c>
      <c r="AA247" t="e">
        <f>SUMIFS('user stories'!$G$2:$G$2906,'user stories'!$H$2:$H$2906,$A247,'user stories'!$E$2:$E$2907,AA$1,'user stories'!$C$2:$C$2906,"descoped")</f>
        <v>#VALUE!</v>
      </c>
      <c r="AB247" t="e">
        <f>SUMIFS('user stories'!$G$2:$G$2906,'user stories'!$H$2:$H$2906,$A247,'user stories'!$E$2:$E$2907,AB$1,'user stories'!$C$2:$C$2906,"descoped")</f>
        <v>#VALUE!</v>
      </c>
      <c r="AC247" t="e">
        <f>SUMIFS('user stories'!$G$2:$G$2906,'user stories'!$H$2:$H$2906,$A247,'user stories'!$E$2:$E$2907,AC$1,'user stories'!$C$2:$C$2906,"descoped")</f>
        <v>#VALUE!</v>
      </c>
      <c r="AD247" t="e">
        <f>SUMIFS('user stories'!$G$2:$G$2906,'user stories'!$H$2:$H$2906,$A247,'user stories'!$E$2:$E$2907,AD$1,'user stories'!$C$2:$C$2906,"descoped")</f>
        <v>#VALUE!</v>
      </c>
      <c r="AE247" t="e">
        <f>SUMIFS('user stories'!$G$2:$G$2906,'user stories'!$H$2:$H$2906,$A247,'user stories'!$E$2:$E$2907,AE$1,'user stories'!$C$2:$C$2906,"descoped")</f>
        <v>#VALUE!</v>
      </c>
      <c r="AF247" t="e">
        <f>SUMIFS('user stories'!$G$2:$G$2906,'user stories'!$H$2:$H$2906,$A247,'user stories'!$E$2:$E$2907,AF$1,'user stories'!$C$2:$C$2906,"descoped")</f>
        <v>#VALUE!</v>
      </c>
      <c r="AG247" t="e">
        <f>SUMIFS('user stories'!$G$2:$G$2906,'user stories'!$H$2:$H$2906,$A247,'user stories'!$E$2:$E$2907,AG$1,'user stories'!$C$2:$C$2906,"descoped")</f>
        <v>#VALUE!</v>
      </c>
      <c r="AH247" t="e">
        <f>SUMIFS('user stories'!$G$2:$G$2906,'user stories'!$H$2:$H$2906,$A247,'user stories'!$E$2:$E$2907,AH$1,'user stories'!$C$2:$C$2906,"descoped")</f>
        <v>#VALUE!</v>
      </c>
      <c r="AI247" t="e">
        <f>SUMIFS('user stories'!$G$2:$G$2906,'user stories'!$H$2:$H$2906,$A247,'user stories'!$E$2:$E$2907,AI$1,'user stories'!$C$2:$C$2906,"descoped")</f>
        <v>#VALUE!</v>
      </c>
      <c r="AJ247" t="e">
        <f>SUMIFS('user stories'!$G$2:$G$2906,'user stories'!$H$2:$H$2906,$A247,'user stories'!$E$2:$E$2907,AJ$1,'user stories'!$C$2:$C$2906,"descoped")</f>
        <v>#VALUE!</v>
      </c>
      <c r="AK247" t="e">
        <f>SUMIFS('user stories'!$G$2:$G$2906,'user stories'!$H$2:$H$2906,$A247,'user stories'!$E$2:$E$2907,AK$1,'user stories'!$C$2:$C$2906,"descoped")</f>
        <v>#VALUE!</v>
      </c>
      <c r="AL247" t="e">
        <f>SUMIFS('user stories'!$G$2:$G$2906,'user stories'!$H$2:$H$2906,$A247,'user stories'!$E$2:$E$2907,AL$1,'user stories'!$C$2:$C$2906,"descoped")</f>
        <v>#VALUE!</v>
      </c>
      <c r="AM247" t="e">
        <f>SUMIFS('user stories'!$G$2:$G$2906,'user stories'!$H$2:$H$2906,$A247,'user stories'!$E$2:$E$2907,AM$1,'user stories'!$C$2:$C$2906,"descoped")</f>
        <v>#VALUE!</v>
      </c>
      <c r="AN247" t="e">
        <f>SUMIFS('user stories'!$G$2:$G$2906,'user stories'!$H$2:$H$2906,$A247,'user stories'!$E$2:$E$2907,AN$1,'user stories'!$C$2:$C$2906,"descoped")</f>
        <v>#VALUE!</v>
      </c>
      <c r="AO247" t="e">
        <f>SUMIFS('user stories'!$G$2:$G$2906,'user stories'!$H$2:$H$2906,$A247,'user stories'!$E$2:$E$2907,AO$1,'user stories'!$C$2:$C$2906,"descoped")</f>
        <v>#VALUE!</v>
      </c>
      <c r="AP247" t="e">
        <f>SUMIFS('user stories'!$G$2:$G$2906,'user stories'!$H$2:$H$2906,$A247,'user stories'!$E$2:$E$2907,AP$1,'user stories'!$C$2:$C$2906,"descoped")</f>
        <v>#VALUE!</v>
      </c>
      <c r="AQ247" t="e">
        <f>SUMIFS('user stories'!$G$2:$G$2906,'user stories'!$H$2:$H$2906,$A247,'user stories'!$E$2:$E$2907,AQ$1,'user stories'!$C$2:$C$2906,"descoped")</f>
        <v>#VALUE!</v>
      </c>
      <c r="AR247" t="e">
        <f>SUMIFS('user stories'!$G$2:$G$2906,'user stories'!$H$2:$H$2906,$A247,'user stories'!$E$2:$E$2907,AR$1,'user stories'!$C$2:$C$2906,"descoped")</f>
        <v>#VALUE!</v>
      </c>
      <c r="AS247" t="e">
        <f>SUMIFS('user stories'!$G$2:$G$2906,'user stories'!$H$2:$H$2906,$A247,'user stories'!$E$2:$E$2907,AS$1,'user stories'!$C$2:$C$2906,"descoped")</f>
        <v>#VALUE!</v>
      </c>
      <c r="AT247" t="e">
        <f>SUMIFS('user stories'!$G$2:$G$2906,'user stories'!$H$2:$H$2906,$A247,'user stories'!$E$2:$E$2907,AT$1,'user stories'!$C$2:$C$2906,"descoped")</f>
        <v>#VALUE!</v>
      </c>
      <c r="AU247" t="e">
        <f>SUMIFS('user stories'!$G$2:$G$2906,'user stories'!$H$2:$H$2906,$A247,'user stories'!$E$2:$E$2907,AU$1,'user stories'!$C$2:$C$2906,"descoped")</f>
        <v>#VALUE!</v>
      </c>
      <c r="AV247" t="e">
        <f>SUMIFS('user stories'!$G$2:$G$2906,'user stories'!$H$2:$H$2906,$A247,'user stories'!$E$2:$E$2907,AV$1,'user stories'!$C$2:$C$2906,"descoped")</f>
        <v>#VALUE!</v>
      </c>
      <c r="AW247" t="e">
        <f>SUMIFS('user stories'!$G$2:$G$2906,'user stories'!$H$2:$H$2906,$A247,'user stories'!$E$2:$E$2907,AW$1,'user stories'!$C$2:$C$2906,"descoped")</f>
        <v>#VALUE!</v>
      </c>
      <c r="AX247" t="e">
        <f>SUMIFS('user stories'!$G$2:$G$2906,'user stories'!$H$2:$H$2906,$A247,'user stories'!$E$2:$E$2907,AX$1,'user stories'!$C$2:$C$2906,"descoped")</f>
        <v>#VALUE!</v>
      </c>
      <c r="AY247" t="e">
        <f>SUMIFS('user stories'!$G$2:$G$2906,'user stories'!$H$2:$H$2906,$A247,'user stories'!$E$2:$E$2907,AY$1,'user stories'!$C$2:$C$2906,"descoped")</f>
        <v>#VALUE!</v>
      </c>
      <c r="AZ247" t="e">
        <f>SUMIFS('user stories'!$G$2:$G$2906,'user stories'!$H$2:$H$2906,$A247,'user stories'!$E$2:$E$2907,AZ$1,'user stories'!$C$2:$C$2906,"descoped")</f>
        <v>#VALUE!</v>
      </c>
      <c r="BA247" t="e">
        <f>SUMIFS('user stories'!$G$2:$G$2906,'user stories'!$H$2:$H$2906,$A247,'user stories'!$E$2:$E$2907,BA$1,'user stories'!$C$2:$C$2906,"descoped")</f>
        <v>#VALUE!</v>
      </c>
      <c r="BB247" t="e">
        <f>SUMIFS('user stories'!$G$2:$G$2906,'user stories'!$H$2:$H$2906,$A247,'user stories'!$E$2:$E$2907,BB$1,'user stories'!$C$2:$C$2906,"descoped")</f>
        <v>#VALUE!</v>
      </c>
      <c r="BC247" t="e">
        <f>SUMIFS('user stories'!$G$2:$G$2906,'user stories'!$H$2:$H$2906,$A247,'user stories'!$E$2:$E$2907,BC$1,'user stories'!$C$2:$C$2906,"descoped")</f>
        <v>#VALUE!</v>
      </c>
      <c r="BD247" s="3" t="e">
        <f t="shared" si="4"/>
        <v>#VALUE!</v>
      </c>
    </row>
    <row r="248" spans="1:56">
      <c r="A248" t="s">
        <v>480</v>
      </c>
      <c r="F248" t="e">
        <f>SUMIFS('user stories'!$G$2:$G$2906,'user stories'!$H$2:$H$2906,$A248,'user stories'!$E$2:$E$2907,F$1,'user stories'!$C$2:$C$2906,"descoped")</f>
        <v>#VALUE!</v>
      </c>
      <c r="G248" t="e">
        <f>SUMIFS('user stories'!$G$2:$G$2906,'user stories'!$H$2:$H$2906,$A248,'user stories'!$E$2:$E$2907,G$1,'user stories'!$C$2:$C$2906,"descoped")</f>
        <v>#VALUE!</v>
      </c>
      <c r="H248" t="e">
        <f>SUMIFS('user stories'!$G$2:$G$2906,'user stories'!$H$2:$H$2906,$A248,'user stories'!$E$2:$E$2907,H$1,'user stories'!$C$2:$C$2906,"descoped")</f>
        <v>#VALUE!</v>
      </c>
      <c r="I248" t="e">
        <f>SUMIFS('user stories'!$G$2:$G$2906,'user stories'!$H$2:$H$2906,$A248,'user stories'!$E$2:$E$2907,I$1,'user stories'!$C$2:$C$2906,"descoped")</f>
        <v>#VALUE!</v>
      </c>
      <c r="J248" t="e">
        <f>SUMIFS('user stories'!$G$2:$G$2906,'user stories'!$H$2:$H$2906,$A248,'user stories'!$E$2:$E$2907,J$1,'user stories'!$C$2:$C$2906,"descoped")</f>
        <v>#VALUE!</v>
      </c>
      <c r="K248" t="e">
        <f>SUMIFS('user stories'!$G$2:$G$2906,'user stories'!$H$2:$H$2906,$A248,'user stories'!$E$2:$E$2907,K$1,'user stories'!$C$2:$C$2906,"descoped")</f>
        <v>#VALUE!</v>
      </c>
      <c r="L248" t="e">
        <f>SUMIFS('user stories'!$G$2:$G$2906,'user stories'!$H$2:$H$2906,$A248,'user stories'!$E$2:$E$2907,L$1,'user stories'!$C$2:$C$2906,"descoped")</f>
        <v>#VALUE!</v>
      </c>
      <c r="M248" t="e">
        <f>SUMIFS('user stories'!$G$2:$G$2906,'user stories'!$H$2:$H$2906,$A248,'user stories'!$E$2:$E$2907,M$1,'user stories'!$C$2:$C$2906,"descoped")</f>
        <v>#VALUE!</v>
      </c>
      <c r="N248" t="e">
        <f>SUMIFS('user stories'!$G$2:$G$2906,'user stories'!$H$2:$H$2906,$A248,'user stories'!$E$2:$E$2907,N$1,'user stories'!$C$2:$C$2906,"descoped")</f>
        <v>#VALUE!</v>
      </c>
      <c r="O248" t="e">
        <f>SUMIFS('user stories'!$G$2:$G$2906,'user stories'!$H$2:$H$2906,$A248,'user stories'!$E$2:$E$2907,O$1,'user stories'!$C$2:$C$2906,"descoped")</f>
        <v>#VALUE!</v>
      </c>
      <c r="P248" t="e">
        <f>SUMIFS('user stories'!$G$2:$G$2906,'user stories'!$H$2:$H$2906,$A248,'user stories'!$E$2:$E$2907,P$1,'user stories'!$C$2:$C$2906,"descoped")</f>
        <v>#VALUE!</v>
      </c>
      <c r="Q248" t="e">
        <f>SUMIFS('user stories'!$G$2:$G$2906,'user stories'!$H$2:$H$2906,$A248,'user stories'!$E$2:$E$2907,Q$1,'user stories'!$C$2:$C$2906,"descoped")</f>
        <v>#VALUE!</v>
      </c>
      <c r="R248" t="e">
        <f>SUMIFS('user stories'!$G$2:$G$2906,'user stories'!$H$2:$H$2906,$A248,'user stories'!$E$2:$E$2907,R$1,'user stories'!$C$2:$C$2906,"descoped")</f>
        <v>#VALUE!</v>
      </c>
      <c r="S248" t="e">
        <f>SUMIFS('user stories'!$G$2:$G$2906,'user stories'!$H$2:$H$2906,$A248,'user stories'!$E$2:$E$2907,S$1,'user stories'!$C$2:$C$2906,"descoped")</f>
        <v>#VALUE!</v>
      </c>
      <c r="T248" t="e">
        <f>SUMIFS('user stories'!$G$2:$G$2906,'user stories'!$H$2:$H$2906,$A248,'user stories'!$E$2:$E$2907,T$1,'user stories'!$C$2:$C$2906,"descoped")</f>
        <v>#VALUE!</v>
      </c>
      <c r="U248" t="e">
        <f>SUMIFS('user stories'!$G$2:$G$2906,'user stories'!$H$2:$H$2906,$A248,'user stories'!$E$2:$E$2907,U$1,'user stories'!$C$2:$C$2906,"descoped")</f>
        <v>#VALUE!</v>
      </c>
      <c r="V248" t="e">
        <f>SUMIFS('user stories'!$G$2:$G$2906,'user stories'!$H$2:$H$2906,$A248,'user stories'!$E$2:$E$2907,V$1,'user stories'!$C$2:$C$2906,"descoped")</f>
        <v>#VALUE!</v>
      </c>
      <c r="W248" t="e">
        <f>SUMIFS('user stories'!$G$2:$G$2906,'user stories'!$H$2:$H$2906,$A248,'user stories'!$E$2:$E$2907,W$1,'user stories'!$C$2:$C$2906,"descoped")</f>
        <v>#VALUE!</v>
      </c>
      <c r="X248" t="e">
        <f>SUMIFS('user stories'!$G$2:$G$2906,'user stories'!$H$2:$H$2906,$A248,'user stories'!$E$2:$E$2907,X$1,'user stories'!$C$2:$C$2906,"descoped")</f>
        <v>#VALUE!</v>
      </c>
      <c r="Y248" t="e">
        <f>SUMIFS('user stories'!$G$2:$G$2906,'user stories'!$H$2:$H$2906,$A248,'user stories'!$E$2:$E$2907,Y$1,'user stories'!$C$2:$C$2906,"descoped")</f>
        <v>#VALUE!</v>
      </c>
      <c r="Z248" t="e">
        <f>SUMIFS('user stories'!$G$2:$G$2906,'user stories'!$H$2:$H$2906,$A248,'user stories'!$E$2:$E$2907,Z$1,'user stories'!$C$2:$C$2906,"descoped")</f>
        <v>#VALUE!</v>
      </c>
      <c r="AA248" t="e">
        <f>SUMIFS('user stories'!$G$2:$G$2906,'user stories'!$H$2:$H$2906,$A248,'user stories'!$E$2:$E$2907,AA$1,'user stories'!$C$2:$C$2906,"descoped")</f>
        <v>#VALUE!</v>
      </c>
      <c r="AB248" t="e">
        <f>SUMIFS('user stories'!$G$2:$G$2906,'user stories'!$H$2:$H$2906,$A248,'user stories'!$E$2:$E$2907,AB$1,'user stories'!$C$2:$C$2906,"descoped")</f>
        <v>#VALUE!</v>
      </c>
      <c r="AC248" t="e">
        <f>SUMIFS('user stories'!$G$2:$G$2906,'user stories'!$H$2:$H$2906,$A248,'user stories'!$E$2:$E$2907,AC$1,'user stories'!$C$2:$C$2906,"descoped")</f>
        <v>#VALUE!</v>
      </c>
      <c r="AD248" t="e">
        <f>SUMIFS('user stories'!$G$2:$G$2906,'user stories'!$H$2:$H$2906,$A248,'user stories'!$E$2:$E$2907,AD$1,'user stories'!$C$2:$C$2906,"descoped")</f>
        <v>#VALUE!</v>
      </c>
      <c r="AE248" t="e">
        <f>SUMIFS('user stories'!$G$2:$G$2906,'user stories'!$H$2:$H$2906,$A248,'user stories'!$E$2:$E$2907,AE$1,'user stories'!$C$2:$C$2906,"descoped")</f>
        <v>#VALUE!</v>
      </c>
      <c r="AF248" t="e">
        <f>SUMIFS('user stories'!$G$2:$G$2906,'user stories'!$H$2:$H$2906,$A248,'user stories'!$E$2:$E$2907,AF$1,'user stories'!$C$2:$C$2906,"descoped")</f>
        <v>#VALUE!</v>
      </c>
      <c r="AG248" t="e">
        <f>SUMIFS('user stories'!$G$2:$G$2906,'user stories'!$H$2:$H$2906,$A248,'user stories'!$E$2:$E$2907,AG$1,'user stories'!$C$2:$C$2906,"descoped")</f>
        <v>#VALUE!</v>
      </c>
      <c r="AH248" t="e">
        <f>SUMIFS('user stories'!$G$2:$G$2906,'user stories'!$H$2:$H$2906,$A248,'user stories'!$E$2:$E$2907,AH$1,'user stories'!$C$2:$C$2906,"descoped")</f>
        <v>#VALUE!</v>
      </c>
      <c r="AI248" t="e">
        <f>SUMIFS('user stories'!$G$2:$G$2906,'user stories'!$H$2:$H$2906,$A248,'user stories'!$E$2:$E$2907,AI$1,'user stories'!$C$2:$C$2906,"descoped")</f>
        <v>#VALUE!</v>
      </c>
      <c r="AJ248" t="e">
        <f>SUMIFS('user stories'!$G$2:$G$2906,'user stories'!$H$2:$H$2906,$A248,'user stories'!$E$2:$E$2907,AJ$1,'user stories'!$C$2:$C$2906,"descoped")</f>
        <v>#VALUE!</v>
      </c>
      <c r="AK248" t="e">
        <f>SUMIFS('user stories'!$G$2:$G$2906,'user stories'!$H$2:$H$2906,$A248,'user stories'!$E$2:$E$2907,AK$1,'user stories'!$C$2:$C$2906,"descoped")</f>
        <v>#VALUE!</v>
      </c>
      <c r="AL248" t="e">
        <f>SUMIFS('user stories'!$G$2:$G$2906,'user stories'!$H$2:$H$2906,$A248,'user stories'!$E$2:$E$2907,AL$1,'user stories'!$C$2:$C$2906,"descoped")</f>
        <v>#VALUE!</v>
      </c>
      <c r="AM248" t="e">
        <f>SUMIFS('user stories'!$G$2:$G$2906,'user stories'!$H$2:$H$2906,$A248,'user stories'!$E$2:$E$2907,AM$1,'user stories'!$C$2:$C$2906,"descoped")</f>
        <v>#VALUE!</v>
      </c>
      <c r="AN248" t="e">
        <f>SUMIFS('user stories'!$G$2:$G$2906,'user stories'!$H$2:$H$2906,$A248,'user stories'!$E$2:$E$2907,AN$1,'user stories'!$C$2:$C$2906,"descoped")</f>
        <v>#VALUE!</v>
      </c>
      <c r="AO248" t="e">
        <f>SUMIFS('user stories'!$G$2:$G$2906,'user stories'!$H$2:$H$2906,$A248,'user stories'!$E$2:$E$2907,AO$1,'user stories'!$C$2:$C$2906,"descoped")</f>
        <v>#VALUE!</v>
      </c>
      <c r="AP248" t="e">
        <f>SUMIFS('user stories'!$G$2:$G$2906,'user stories'!$H$2:$H$2906,$A248,'user stories'!$E$2:$E$2907,AP$1,'user stories'!$C$2:$C$2906,"descoped")</f>
        <v>#VALUE!</v>
      </c>
      <c r="AQ248" t="e">
        <f>SUMIFS('user stories'!$G$2:$G$2906,'user stories'!$H$2:$H$2906,$A248,'user stories'!$E$2:$E$2907,AQ$1,'user stories'!$C$2:$C$2906,"descoped")</f>
        <v>#VALUE!</v>
      </c>
      <c r="AR248" t="e">
        <f>SUMIFS('user stories'!$G$2:$G$2906,'user stories'!$H$2:$H$2906,$A248,'user stories'!$E$2:$E$2907,AR$1,'user stories'!$C$2:$C$2906,"descoped")</f>
        <v>#VALUE!</v>
      </c>
      <c r="AS248" t="e">
        <f>SUMIFS('user stories'!$G$2:$G$2906,'user stories'!$H$2:$H$2906,$A248,'user stories'!$E$2:$E$2907,AS$1,'user stories'!$C$2:$C$2906,"descoped")</f>
        <v>#VALUE!</v>
      </c>
      <c r="AT248" t="e">
        <f>SUMIFS('user stories'!$G$2:$G$2906,'user stories'!$H$2:$H$2906,$A248,'user stories'!$E$2:$E$2907,AT$1,'user stories'!$C$2:$C$2906,"descoped")</f>
        <v>#VALUE!</v>
      </c>
      <c r="AU248" t="e">
        <f>SUMIFS('user stories'!$G$2:$G$2906,'user stories'!$H$2:$H$2906,$A248,'user stories'!$E$2:$E$2907,AU$1,'user stories'!$C$2:$C$2906,"descoped")</f>
        <v>#VALUE!</v>
      </c>
      <c r="AV248" t="e">
        <f>SUMIFS('user stories'!$G$2:$G$2906,'user stories'!$H$2:$H$2906,$A248,'user stories'!$E$2:$E$2907,AV$1,'user stories'!$C$2:$C$2906,"descoped")</f>
        <v>#VALUE!</v>
      </c>
      <c r="AW248" t="e">
        <f>SUMIFS('user stories'!$G$2:$G$2906,'user stories'!$H$2:$H$2906,$A248,'user stories'!$E$2:$E$2907,AW$1,'user stories'!$C$2:$C$2906,"descoped")</f>
        <v>#VALUE!</v>
      </c>
      <c r="AX248" t="e">
        <f>SUMIFS('user stories'!$G$2:$G$2906,'user stories'!$H$2:$H$2906,$A248,'user stories'!$E$2:$E$2907,AX$1,'user stories'!$C$2:$C$2906,"descoped")</f>
        <v>#VALUE!</v>
      </c>
      <c r="AY248" t="e">
        <f>SUMIFS('user stories'!$G$2:$G$2906,'user stories'!$H$2:$H$2906,$A248,'user stories'!$E$2:$E$2907,AY$1,'user stories'!$C$2:$C$2906,"descoped")</f>
        <v>#VALUE!</v>
      </c>
      <c r="AZ248" t="e">
        <f>SUMIFS('user stories'!$G$2:$G$2906,'user stories'!$H$2:$H$2906,$A248,'user stories'!$E$2:$E$2907,AZ$1,'user stories'!$C$2:$C$2906,"descoped")</f>
        <v>#VALUE!</v>
      </c>
      <c r="BA248" t="e">
        <f>SUMIFS('user stories'!$G$2:$G$2906,'user stories'!$H$2:$H$2906,$A248,'user stories'!$E$2:$E$2907,BA$1,'user stories'!$C$2:$C$2906,"descoped")</f>
        <v>#VALUE!</v>
      </c>
      <c r="BB248" t="e">
        <f>SUMIFS('user stories'!$G$2:$G$2906,'user stories'!$H$2:$H$2906,$A248,'user stories'!$E$2:$E$2907,BB$1,'user stories'!$C$2:$C$2906,"descoped")</f>
        <v>#VALUE!</v>
      </c>
      <c r="BC248" t="e">
        <f>SUMIFS('user stories'!$G$2:$G$2906,'user stories'!$H$2:$H$2906,$A248,'user stories'!$E$2:$E$2907,BC$1,'user stories'!$C$2:$C$2906,"descoped")</f>
        <v>#VALUE!</v>
      </c>
      <c r="BD248" s="3" t="e">
        <f t="shared" si="4"/>
        <v>#VALUE!</v>
      </c>
    </row>
    <row r="249" spans="1:56">
      <c r="A249" t="s">
        <v>3177</v>
      </c>
      <c r="F249" t="e">
        <f>SUMIFS('user stories'!$G$2:$G$2906,'user stories'!$H$2:$H$2906,$A249,'user stories'!$E$2:$E$2907,F$1,'user stories'!$C$2:$C$2906,"descoped")</f>
        <v>#VALUE!</v>
      </c>
      <c r="G249" t="e">
        <f>SUMIFS('user stories'!$G$2:$G$2906,'user stories'!$H$2:$H$2906,$A249,'user stories'!$E$2:$E$2907,G$1,'user stories'!$C$2:$C$2906,"descoped")</f>
        <v>#VALUE!</v>
      </c>
      <c r="H249" t="e">
        <f>SUMIFS('user stories'!$G$2:$G$2906,'user stories'!$H$2:$H$2906,$A249,'user stories'!$E$2:$E$2907,H$1,'user stories'!$C$2:$C$2906,"descoped")</f>
        <v>#VALUE!</v>
      </c>
      <c r="I249" t="e">
        <f>SUMIFS('user stories'!$G$2:$G$2906,'user stories'!$H$2:$H$2906,$A249,'user stories'!$E$2:$E$2907,I$1,'user stories'!$C$2:$C$2906,"descoped")</f>
        <v>#VALUE!</v>
      </c>
      <c r="J249" t="e">
        <f>SUMIFS('user stories'!$G$2:$G$2906,'user stories'!$H$2:$H$2906,$A249,'user stories'!$E$2:$E$2907,J$1,'user stories'!$C$2:$C$2906,"descoped")</f>
        <v>#VALUE!</v>
      </c>
      <c r="K249" t="e">
        <f>SUMIFS('user stories'!$G$2:$G$2906,'user stories'!$H$2:$H$2906,$A249,'user stories'!$E$2:$E$2907,K$1,'user stories'!$C$2:$C$2906,"descoped")</f>
        <v>#VALUE!</v>
      </c>
      <c r="L249" t="e">
        <f>SUMIFS('user stories'!$G$2:$G$2906,'user stories'!$H$2:$H$2906,$A249,'user stories'!$E$2:$E$2907,L$1,'user stories'!$C$2:$C$2906,"descoped")</f>
        <v>#VALUE!</v>
      </c>
      <c r="M249" t="e">
        <f>SUMIFS('user stories'!$G$2:$G$2906,'user stories'!$H$2:$H$2906,$A249,'user stories'!$E$2:$E$2907,M$1,'user stories'!$C$2:$C$2906,"descoped")</f>
        <v>#VALUE!</v>
      </c>
      <c r="N249" t="e">
        <f>SUMIFS('user stories'!$G$2:$G$2906,'user stories'!$H$2:$H$2906,$A249,'user stories'!$E$2:$E$2907,N$1,'user stories'!$C$2:$C$2906,"descoped")</f>
        <v>#VALUE!</v>
      </c>
      <c r="O249" t="e">
        <f>SUMIFS('user stories'!$G$2:$G$2906,'user stories'!$H$2:$H$2906,$A249,'user stories'!$E$2:$E$2907,O$1,'user stories'!$C$2:$C$2906,"descoped")</f>
        <v>#VALUE!</v>
      </c>
      <c r="P249" t="e">
        <f>SUMIFS('user stories'!$G$2:$G$2906,'user stories'!$H$2:$H$2906,$A249,'user stories'!$E$2:$E$2907,P$1,'user stories'!$C$2:$C$2906,"descoped")</f>
        <v>#VALUE!</v>
      </c>
      <c r="Q249" t="e">
        <f>SUMIFS('user stories'!$G$2:$G$2906,'user stories'!$H$2:$H$2906,$A249,'user stories'!$E$2:$E$2907,Q$1,'user stories'!$C$2:$C$2906,"descoped")</f>
        <v>#VALUE!</v>
      </c>
      <c r="R249" t="e">
        <f>SUMIFS('user stories'!$G$2:$G$2906,'user stories'!$H$2:$H$2906,$A249,'user stories'!$E$2:$E$2907,R$1,'user stories'!$C$2:$C$2906,"descoped")</f>
        <v>#VALUE!</v>
      </c>
      <c r="S249" t="e">
        <f>SUMIFS('user stories'!$G$2:$G$2906,'user stories'!$H$2:$H$2906,$A249,'user stories'!$E$2:$E$2907,S$1,'user stories'!$C$2:$C$2906,"descoped")</f>
        <v>#VALUE!</v>
      </c>
      <c r="T249" t="e">
        <f>SUMIFS('user stories'!$G$2:$G$2906,'user stories'!$H$2:$H$2906,$A249,'user stories'!$E$2:$E$2907,T$1,'user stories'!$C$2:$C$2906,"descoped")</f>
        <v>#VALUE!</v>
      </c>
      <c r="U249" t="e">
        <f>SUMIFS('user stories'!$G$2:$G$2906,'user stories'!$H$2:$H$2906,$A249,'user stories'!$E$2:$E$2907,U$1,'user stories'!$C$2:$C$2906,"descoped")</f>
        <v>#VALUE!</v>
      </c>
      <c r="V249" t="e">
        <f>SUMIFS('user stories'!$G$2:$G$2906,'user stories'!$H$2:$H$2906,$A249,'user stories'!$E$2:$E$2907,V$1,'user stories'!$C$2:$C$2906,"descoped")</f>
        <v>#VALUE!</v>
      </c>
      <c r="W249" t="e">
        <f>SUMIFS('user stories'!$G$2:$G$2906,'user stories'!$H$2:$H$2906,$A249,'user stories'!$E$2:$E$2907,W$1,'user stories'!$C$2:$C$2906,"descoped")</f>
        <v>#VALUE!</v>
      </c>
      <c r="X249" t="e">
        <f>SUMIFS('user stories'!$G$2:$G$2906,'user stories'!$H$2:$H$2906,$A249,'user stories'!$E$2:$E$2907,X$1,'user stories'!$C$2:$C$2906,"descoped")</f>
        <v>#VALUE!</v>
      </c>
      <c r="Y249" t="e">
        <f>SUMIFS('user stories'!$G$2:$G$2906,'user stories'!$H$2:$H$2906,$A249,'user stories'!$E$2:$E$2907,Y$1,'user stories'!$C$2:$C$2906,"descoped")</f>
        <v>#VALUE!</v>
      </c>
      <c r="Z249" t="e">
        <f>SUMIFS('user stories'!$G$2:$G$2906,'user stories'!$H$2:$H$2906,$A249,'user stories'!$E$2:$E$2907,Z$1,'user stories'!$C$2:$C$2906,"descoped")</f>
        <v>#VALUE!</v>
      </c>
      <c r="AA249" t="e">
        <f>SUMIFS('user stories'!$G$2:$G$2906,'user stories'!$H$2:$H$2906,$A249,'user stories'!$E$2:$E$2907,AA$1,'user stories'!$C$2:$C$2906,"descoped")</f>
        <v>#VALUE!</v>
      </c>
      <c r="AB249" t="e">
        <f>SUMIFS('user stories'!$G$2:$G$2906,'user stories'!$H$2:$H$2906,$A249,'user stories'!$E$2:$E$2907,AB$1,'user stories'!$C$2:$C$2906,"descoped")</f>
        <v>#VALUE!</v>
      </c>
      <c r="AC249" t="e">
        <f>SUMIFS('user stories'!$G$2:$G$2906,'user stories'!$H$2:$H$2906,$A249,'user stories'!$E$2:$E$2907,AC$1,'user stories'!$C$2:$C$2906,"descoped")</f>
        <v>#VALUE!</v>
      </c>
      <c r="AD249" t="e">
        <f>SUMIFS('user stories'!$G$2:$G$2906,'user stories'!$H$2:$H$2906,$A249,'user stories'!$E$2:$E$2907,AD$1,'user stories'!$C$2:$C$2906,"descoped")</f>
        <v>#VALUE!</v>
      </c>
      <c r="AE249" t="e">
        <f>SUMIFS('user stories'!$G$2:$G$2906,'user stories'!$H$2:$H$2906,$A249,'user stories'!$E$2:$E$2907,AE$1,'user stories'!$C$2:$C$2906,"descoped")</f>
        <v>#VALUE!</v>
      </c>
      <c r="AF249" t="e">
        <f>SUMIFS('user stories'!$G$2:$G$2906,'user stories'!$H$2:$H$2906,$A249,'user stories'!$E$2:$E$2907,AF$1,'user stories'!$C$2:$C$2906,"descoped")</f>
        <v>#VALUE!</v>
      </c>
      <c r="AG249" t="e">
        <f>SUMIFS('user stories'!$G$2:$G$2906,'user stories'!$H$2:$H$2906,$A249,'user stories'!$E$2:$E$2907,AG$1,'user stories'!$C$2:$C$2906,"descoped")</f>
        <v>#VALUE!</v>
      </c>
      <c r="AH249" t="e">
        <f>SUMIFS('user stories'!$G$2:$G$2906,'user stories'!$H$2:$H$2906,$A249,'user stories'!$E$2:$E$2907,AH$1,'user stories'!$C$2:$C$2906,"descoped")</f>
        <v>#VALUE!</v>
      </c>
      <c r="AI249" t="e">
        <f>SUMIFS('user stories'!$G$2:$G$2906,'user stories'!$H$2:$H$2906,$A249,'user stories'!$E$2:$E$2907,AI$1,'user stories'!$C$2:$C$2906,"descoped")</f>
        <v>#VALUE!</v>
      </c>
      <c r="AJ249" t="e">
        <f>SUMIFS('user stories'!$G$2:$G$2906,'user stories'!$H$2:$H$2906,$A249,'user stories'!$E$2:$E$2907,AJ$1,'user stories'!$C$2:$C$2906,"descoped")</f>
        <v>#VALUE!</v>
      </c>
      <c r="AK249" t="e">
        <f>SUMIFS('user stories'!$G$2:$G$2906,'user stories'!$H$2:$H$2906,$A249,'user stories'!$E$2:$E$2907,AK$1,'user stories'!$C$2:$C$2906,"descoped")</f>
        <v>#VALUE!</v>
      </c>
      <c r="AL249" t="e">
        <f>SUMIFS('user stories'!$G$2:$G$2906,'user stories'!$H$2:$H$2906,$A249,'user stories'!$E$2:$E$2907,AL$1,'user stories'!$C$2:$C$2906,"descoped")</f>
        <v>#VALUE!</v>
      </c>
      <c r="AM249" t="e">
        <f>SUMIFS('user stories'!$G$2:$G$2906,'user stories'!$H$2:$H$2906,$A249,'user stories'!$E$2:$E$2907,AM$1,'user stories'!$C$2:$C$2906,"descoped")</f>
        <v>#VALUE!</v>
      </c>
      <c r="AN249" t="e">
        <f>SUMIFS('user stories'!$G$2:$G$2906,'user stories'!$H$2:$H$2906,$A249,'user stories'!$E$2:$E$2907,AN$1,'user stories'!$C$2:$C$2906,"descoped")</f>
        <v>#VALUE!</v>
      </c>
      <c r="AO249" t="e">
        <f>SUMIFS('user stories'!$G$2:$G$2906,'user stories'!$H$2:$H$2906,$A249,'user stories'!$E$2:$E$2907,AO$1,'user stories'!$C$2:$C$2906,"descoped")</f>
        <v>#VALUE!</v>
      </c>
      <c r="AP249" t="e">
        <f>SUMIFS('user stories'!$G$2:$G$2906,'user stories'!$H$2:$H$2906,$A249,'user stories'!$E$2:$E$2907,AP$1,'user stories'!$C$2:$C$2906,"descoped")</f>
        <v>#VALUE!</v>
      </c>
      <c r="AQ249" t="e">
        <f>SUMIFS('user stories'!$G$2:$G$2906,'user stories'!$H$2:$H$2906,$A249,'user stories'!$E$2:$E$2907,AQ$1,'user stories'!$C$2:$C$2906,"descoped")</f>
        <v>#VALUE!</v>
      </c>
      <c r="AR249" t="e">
        <f>SUMIFS('user stories'!$G$2:$G$2906,'user stories'!$H$2:$H$2906,$A249,'user stories'!$E$2:$E$2907,AR$1,'user stories'!$C$2:$C$2906,"descoped")</f>
        <v>#VALUE!</v>
      </c>
      <c r="AS249" t="e">
        <f>SUMIFS('user stories'!$G$2:$G$2906,'user stories'!$H$2:$H$2906,$A249,'user stories'!$E$2:$E$2907,AS$1,'user stories'!$C$2:$C$2906,"descoped")</f>
        <v>#VALUE!</v>
      </c>
      <c r="AT249" t="e">
        <f>SUMIFS('user stories'!$G$2:$G$2906,'user stories'!$H$2:$H$2906,$A249,'user stories'!$E$2:$E$2907,AT$1,'user stories'!$C$2:$C$2906,"descoped")</f>
        <v>#VALUE!</v>
      </c>
      <c r="AU249" t="e">
        <f>SUMIFS('user stories'!$G$2:$G$2906,'user stories'!$H$2:$H$2906,$A249,'user stories'!$E$2:$E$2907,AU$1,'user stories'!$C$2:$C$2906,"descoped")</f>
        <v>#VALUE!</v>
      </c>
      <c r="AV249" t="e">
        <f>SUMIFS('user stories'!$G$2:$G$2906,'user stories'!$H$2:$H$2906,$A249,'user stories'!$E$2:$E$2907,AV$1,'user stories'!$C$2:$C$2906,"descoped")</f>
        <v>#VALUE!</v>
      </c>
      <c r="AW249" t="e">
        <f>SUMIFS('user stories'!$G$2:$G$2906,'user stories'!$H$2:$H$2906,$A249,'user stories'!$E$2:$E$2907,AW$1,'user stories'!$C$2:$C$2906,"descoped")</f>
        <v>#VALUE!</v>
      </c>
      <c r="AX249" t="e">
        <f>SUMIFS('user stories'!$G$2:$G$2906,'user stories'!$H$2:$H$2906,$A249,'user stories'!$E$2:$E$2907,AX$1,'user stories'!$C$2:$C$2906,"descoped")</f>
        <v>#VALUE!</v>
      </c>
      <c r="AY249" t="e">
        <f>SUMIFS('user stories'!$G$2:$G$2906,'user stories'!$H$2:$H$2906,$A249,'user stories'!$E$2:$E$2907,AY$1,'user stories'!$C$2:$C$2906,"descoped")</f>
        <v>#VALUE!</v>
      </c>
      <c r="AZ249" t="e">
        <f>SUMIFS('user stories'!$G$2:$G$2906,'user stories'!$H$2:$H$2906,$A249,'user stories'!$E$2:$E$2907,AZ$1,'user stories'!$C$2:$C$2906,"descoped")</f>
        <v>#VALUE!</v>
      </c>
      <c r="BA249" t="e">
        <f>SUMIFS('user stories'!$G$2:$G$2906,'user stories'!$H$2:$H$2906,$A249,'user stories'!$E$2:$E$2907,BA$1,'user stories'!$C$2:$C$2906,"descoped")</f>
        <v>#VALUE!</v>
      </c>
      <c r="BB249" t="e">
        <f>SUMIFS('user stories'!$G$2:$G$2906,'user stories'!$H$2:$H$2906,$A249,'user stories'!$E$2:$E$2907,BB$1,'user stories'!$C$2:$C$2906,"descoped")</f>
        <v>#VALUE!</v>
      </c>
      <c r="BC249" t="e">
        <f>SUMIFS('user stories'!$G$2:$G$2906,'user stories'!$H$2:$H$2906,$A249,'user stories'!$E$2:$E$2907,BC$1,'user stories'!$C$2:$C$2906,"descoped")</f>
        <v>#VALUE!</v>
      </c>
      <c r="BD249" s="3" t="e">
        <f t="shared" si="4"/>
        <v>#VALUE!</v>
      </c>
    </row>
    <row r="250" spans="1:56">
      <c r="A250" t="s">
        <v>495</v>
      </c>
      <c r="F250" t="e">
        <f>SUMIFS('user stories'!$G$2:$G$2906,'user stories'!$H$2:$H$2906,$A250,'user stories'!$E$2:$E$2907,F$1,'user stories'!$C$2:$C$2906,"descoped")</f>
        <v>#VALUE!</v>
      </c>
      <c r="G250" t="e">
        <f>SUMIFS('user stories'!$G$2:$G$2906,'user stories'!$H$2:$H$2906,$A250,'user stories'!$E$2:$E$2907,G$1,'user stories'!$C$2:$C$2906,"descoped")</f>
        <v>#VALUE!</v>
      </c>
      <c r="H250" t="e">
        <f>SUMIFS('user stories'!$G$2:$G$2906,'user stories'!$H$2:$H$2906,$A250,'user stories'!$E$2:$E$2907,H$1,'user stories'!$C$2:$C$2906,"descoped")</f>
        <v>#VALUE!</v>
      </c>
      <c r="I250" t="e">
        <f>SUMIFS('user stories'!$G$2:$G$2906,'user stories'!$H$2:$H$2906,$A250,'user stories'!$E$2:$E$2907,I$1,'user stories'!$C$2:$C$2906,"descoped")</f>
        <v>#VALUE!</v>
      </c>
      <c r="J250" t="e">
        <f>SUMIFS('user stories'!$G$2:$G$2906,'user stories'!$H$2:$H$2906,$A250,'user stories'!$E$2:$E$2907,J$1,'user stories'!$C$2:$C$2906,"descoped")</f>
        <v>#VALUE!</v>
      </c>
      <c r="K250" t="e">
        <f>SUMIFS('user stories'!$G$2:$G$2906,'user stories'!$H$2:$H$2906,$A250,'user stories'!$E$2:$E$2907,K$1,'user stories'!$C$2:$C$2906,"descoped")</f>
        <v>#VALUE!</v>
      </c>
      <c r="L250" t="e">
        <f>SUMIFS('user stories'!$G$2:$G$2906,'user stories'!$H$2:$H$2906,$A250,'user stories'!$E$2:$E$2907,L$1,'user stories'!$C$2:$C$2906,"descoped")</f>
        <v>#VALUE!</v>
      </c>
      <c r="M250" t="e">
        <f>SUMIFS('user stories'!$G$2:$G$2906,'user stories'!$H$2:$H$2906,$A250,'user stories'!$E$2:$E$2907,M$1,'user stories'!$C$2:$C$2906,"descoped")</f>
        <v>#VALUE!</v>
      </c>
      <c r="N250" t="e">
        <f>SUMIFS('user stories'!$G$2:$G$2906,'user stories'!$H$2:$H$2906,$A250,'user stories'!$E$2:$E$2907,N$1,'user stories'!$C$2:$C$2906,"descoped")</f>
        <v>#VALUE!</v>
      </c>
      <c r="O250" t="e">
        <f>SUMIFS('user stories'!$G$2:$G$2906,'user stories'!$H$2:$H$2906,$A250,'user stories'!$E$2:$E$2907,O$1,'user stories'!$C$2:$C$2906,"descoped")</f>
        <v>#VALUE!</v>
      </c>
      <c r="P250" t="e">
        <f>SUMIFS('user stories'!$G$2:$G$2906,'user stories'!$H$2:$H$2906,$A250,'user stories'!$E$2:$E$2907,P$1,'user stories'!$C$2:$C$2906,"descoped")</f>
        <v>#VALUE!</v>
      </c>
      <c r="Q250" t="e">
        <f>SUMIFS('user stories'!$G$2:$G$2906,'user stories'!$H$2:$H$2906,$A250,'user stories'!$E$2:$E$2907,Q$1,'user stories'!$C$2:$C$2906,"descoped")</f>
        <v>#VALUE!</v>
      </c>
      <c r="R250" t="e">
        <f>SUMIFS('user stories'!$G$2:$G$2906,'user stories'!$H$2:$H$2906,$A250,'user stories'!$E$2:$E$2907,R$1,'user stories'!$C$2:$C$2906,"descoped")</f>
        <v>#VALUE!</v>
      </c>
      <c r="S250" t="e">
        <f>SUMIFS('user stories'!$G$2:$G$2906,'user stories'!$H$2:$H$2906,$A250,'user stories'!$E$2:$E$2907,S$1,'user stories'!$C$2:$C$2906,"descoped")</f>
        <v>#VALUE!</v>
      </c>
      <c r="T250" t="e">
        <f>SUMIFS('user stories'!$G$2:$G$2906,'user stories'!$H$2:$H$2906,$A250,'user stories'!$E$2:$E$2907,T$1,'user stories'!$C$2:$C$2906,"descoped")</f>
        <v>#VALUE!</v>
      </c>
      <c r="U250" t="e">
        <f>SUMIFS('user stories'!$G$2:$G$2906,'user stories'!$H$2:$H$2906,$A250,'user stories'!$E$2:$E$2907,U$1,'user stories'!$C$2:$C$2906,"descoped")</f>
        <v>#VALUE!</v>
      </c>
      <c r="V250" t="e">
        <f>SUMIFS('user stories'!$G$2:$G$2906,'user stories'!$H$2:$H$2906,$A250,'user stories'!$E$2:$E$2907,V$1,'user stories'!$C$2:$C$2906,"descoped")</f>
        <v>#VALUE!</v>
      </c>
      <c r="W250" t="e">
        <f>SUMIFS('user stories'!$G$2:$G$2906,'user stories'!$H$2:$H$2906,$A250,'user stories'!$E$2:$E$2907,W$1,'user stories'!$C$2:$C$2906,"descoped")</f>
        <v>#VALUE!</v>
      </c>
      <c r="X250" t="e">
        <f>SUMIFS('user stories'!$G$2:$G$2906,'user stories'!$H$2:$H$2906,$A250,'user stories'!$E$2:$E$2907,X$1,'user stories'!$C$2:$C$2906,"descoped")</f>
        <v>#VALUE!</v>
      </c>
      <c r="Y250" t="e">
        <f>SUMIFS('user stories'!$G$2:$G$2906,'user stories'!$H$2:$H$2906,$A250,'user stories'!$E$2:$E$2907,Y$1,'user stories'!$C$2:$C$2906,"descoped")</f>
        <v>#VALUE!</v>
      </c>
      <c r="Z250" t="e">
        <f>SUMIFS('user stories'!$G$2:$G$2906,'user stories'!$H$2:$H$2906,$A250,'user stories'!$E$2:$E$2907,Z$1,'user stories'!$C$2:$C$2906,"descoped")</f>
        <v>#VALUE!</v>
      </c>
      <c r="AA250" t="e">
        <f>SUMIFS('user stories'!$G$2:$G$2906,'user stories'!$H$2:$H$2906,$A250,'user stories'!$E$2:$E$2907,AA$1,'user stories'!$C$2:$C$2906,"descoped")</f>
        <v>#VALUE!</v>
      </c>
      <c r="AB250" t="e">
        <f>SUMIFS('user stories'!$G$2:$G$2906,'user stories'!$H$2:$H$2906,$A250,'user stories'!$E$2:$E$2907,AB$1,'user stories'!$C$2:$C$2906,"descoped")</f>
        <v>#VALUE!</v>
      </c>
      <c r="AC250" t="e">
        <f>SUMIFS('user stories'!$G$2:$G$2906,'user stories'!$H$2:$H$2906,$A250,'user stories'!$E$2:$E$2907,AC$1,'user stories'!$C$2:$C$2906,"descoped")</f>
        <v>#VALUE!</v>
      </c>
      <c r="AD250" t="e">
        <f>SUMIFS('user stories'!$G$2:$G$2906,'user stories'!$H$2:$H$2906,$A250,'user stories'!$E$2:$E$2907,AD$1,'user stories'!$C$2:$C$2906,"descoped")</f>
        <v>#VALUE!</v>
      </c>
      <c r="AE250" t="e">
        <f>SUMIFS('user stories'!$G$2:$G$2906,'user stories'!$H$2:$H$2906,$A250,'user stories'!$E$2:$E$2907,AE$1,'user stories'!$C$2:$C$2906,"descoped")</f>
        <v>#VALUE!</v>
      </c>
      <c r="AF250" t="e">
        <f>SUMIFS('user stories'!$G$2:$G$2906,'user stories'!$H$2:$H$2906,$A250,'user stories'!$E$2:$E$2907,AF$1,'user stories'!$C$2:$C$2906,"descoped")</f>
        <v>#VALUE!</v>
      </c>
      <c r="AG250" t="e">
        <f>SUMIFS('user stories'!$G$2:$G$2906,'user stories'!$H$2:$H$2906,$A250,'user stories'!$E$2:$E$2907,AG$1,'user stories'!$C$2:$C$2906,"descoped")</f>
        <v>#VALUE!</v>
      </c>
      <c r="AH250" t="e">
        <f>SUMIFS('user stories'!$G$2:$G$2906,'user stories'!$H$2:$H$2906,$A250,'user stories'!$E$2:$E$2907,AH$1,'user stories'!$C$2:$C$2906,"descoped")</f>
        <v>#VALUE!</v>
      </c>
      <c r="AI250" t="e">
        <f>SUMIFS('user stories'!$G$2:$G$2906,'user stories'!$H$2:$H$2906,$A250,'user stories'!$E$2:$E$2907,AI$1,'user stories'!$C$2:$C$2906,"descoped")</f>
        <v>#VALUE!</v>
      </c>
      <c r="AJ250" t="e">
        <f>SUMIFS('user stories'!$G$2:$G$2906,'user stories'!$H$2:$H$2906,$A250,'user stories'!$E$2:$E$2907,AJ$1,'user stories'!$C$2:$C$2906,"descoped")</f>
        <v>#VALUE!</v>
      </c>
      <c r="AK250" t="e">
        <f>SUMIFS('user stories'!$G$2:$G$2906,'user stories'!$H$2:$H$2906,$A250,'user stories'!$E$2:$E$2907,AK$1,'user stories'!$C$2:$C$2906,"descoped")</f>
        <v>#VALUE!</v>
      </c>
      <c r="AL250" t="e">
        <f>SUMIFS('user stories'!$G$2:$G$2906,'user stories'!$H$2:$H$2906,$A250,'user stories'!$E$2:$E$2907,AL$1,'user stories'!$C$2:$C$2906,"descoped")</f>
        <v>#VALUE!</v>
      </c>
      <c r="AM250" t="e">
        <f>SUMIFS('user stories'!$G$2:$G$2906,'user stories'!$H$2:$H$2906,$A250,'user stories'!$E$2:$E$2907,AM$1,'user stories'!$C$2:$C$2906,"descoped")</f>
        <v>#VALUE!</v>
      </c>
      <c r="AN250" t="e">
        <f>SUMIFS('user stories'!$G$2:$G$2906,'user stories'!$H$2:$H$2906,$A250,'user stories'!$E$2:$E$2907,AN$1,'user stories'!$C$2:$C$2906,"descoped")</f>
        <v>#VALUE!</v>
      </c>
      <c r="AO250" t="e">
        <f>SUMIFS('user stories'!$G$2:$G$2906,'user stories'!$H$2:$H$2906,$A250,'user stories'!$E$2:$E$2907,AO$1,'user stories'!$C$2:$C$2906,"descoped")</f>
        <v>#VALUE!</v>
      </c>
      <c r="AP250" t="e">
        <f>SUMIFS('user stories'!$G$2:$G$2906,'user stories'!$H$2:$H$2906,$A250,'user stories'!$E$2:$E$2907,AP$1,'user stories'!$C$2:$C$2906,"descoped")</f>
        <v>#VALUE!</v>
      </c>
      <c r="AQ250" t="e">
        <f>SUMIFS('user stories'!$G$2:$G$2906,'user stories'!$H$2:$H$2906,$A250,'user stories'!$E$2:$E$2907,AQ$1,'user stories'!$C$2:$C$2906,"descoped")</f>
        <v>#VALUE!</v>
      </c>
      <c r="AR250" t="e">
        <f>SUMIFS('user stories'!$G$2:$G$2906,'user stories'!$H$2:$H$2906,$A250,'user stories'!$E$2:$E$2907,AR$1,'user stories'!$C$2:$C$2906,"descoped")</f>
        <v>#VALUE!</v>
      </c>
      <c r="AS250" t="e">
        <f>SUMIFS('user stories'!$G$2:$G$2906,'user stories'!$H$2:$H$2906,$A250,'user stories'!$E$2:$E$2907,AS$1,'user stories'!$C$2:$C$2906,"descoped")</f>
        <v>#VALUE!</v>
      </c>
      <c r="AT250" t="e">
        <f>SUMIFS('user stories'!$G$2:$G$2906,'user stories'!$H$2:$H$2906,$A250,'user stories'!$E$2:$E$2907,AT$1,'user stories'!$C$2:$C$2906,"descoped")</f>
        <v>#VALUE!</v>
      </c>
      <c r="AU250" t="e">
        <f>SUMIFS('user stories'!$G$2:$G$2906,'user stories'!$H$2:$H$2906,$A250,'user stories'!$E$2:$E$2907,AU$1,'user stories'!$C$2:$C$2906,"descoped")</f>
        <v>#VALUE!</v>
      </c>
      <c r="AV250" t="e">
        <f>SUMIFS('user stories'!$G$2:$G$2906,'user stories'!$H$2:$H$2906,$A250,'user stories'!$E$2:$E$2907,AV$1,'user stories'!$C$2:$C$2906,"descoped")</f>
        <v>#VALUE!</v>
      </c>
      <c r="AW250" t="e">
        <f>SUMIFS('user stories'!$G$2:$G$2906,'user stories'!$H$2:$H$2906,$A250,'user stories'!$E$2:$E$2907,AW$1,'user stories'!$C$2:$C$2906,"descoped")</f>
        <v>#VALUE!</v>
      </c>
      <c r="AX250" t="e">
        <f>SUMIFS('user stories'!$G$2:$G$2906,'user stories'!$H$2:$H$2906,$A250,'user stories'!$E$2:$E$2907,AX$1,'user stories'!$C$2:$C$2906,"descoped")</f>
        <v>#VALUE!</v>
      </c>
      <c r="AY250" t="e">
        <f>SUMIFS('user stories'!$G$2:$G$2906,'user stories'!$H$2:$H$2906,$A250,'user stories'!$E$2:$E$2907,AY$1,'user stories'!$C$2:$C$2906,"descoped")</f>
        <v>#VALUE!</v>
      </c>
      <c r="AZ250" t="e">
        <f>SUMIFS('user stories'!$G$2:$G$2906,'user stories'!$H$2:$H$2906,$A250,'user stories'!$E$2:$E$2907,AZ$1,'user stories'!$C$2:$C$2906,"descoped")</f>
        <v>#VALUE!</v>
      </c>
      <c r="BA250" t="e">
        <f>SUMIFS('user stories'!$G$2:$G$2906,'user stories'!$H$2:$H$2906,$A250,'user stories'!$E$2:$E$2907,BA$1,'user stories'!$C$2:$C$2906,"descoped")</f>
        <v>#VALUE!</v>
      </c>
      <c r="BB250" t="e">
        <f>SUMIFS('user stories'!$G$2:$G$2906,'user stories'!$H$2:$H$2906,$A250,'user stories'!$E$2:$E$2907,BB$1,'user stories'!$C$2:$C$2906,"descoped")</f>
        <v>#VALUE!</v>
      </c>
      <c r="BC250" t="e">
        <f>SUMIFS('user stories'!$G$2:$G$2906,'user stories'!$H$2:$H$2906,$A250,'user stories'!$E$2:$E$2907,BC$1,'user stories'!$C$2:$C$2906,"descoped")</f>
        <v>#VALUE!</v>
      </c>
      <c r="BD250" s="3" t="e">
        <f t="shared" si="4"/>
        <v>#VALUE!</v>
      </c>
    </row>
    <row r="251" spans="1:56">
      <c r="A251" t="s">
        <v>362</v>
      </c>
      <c r="F251" t="e">
        <f>SUMIFS('user stories'!$G$2:$G$2906,'user stories'!$H$2:$H$2906,$A251,'user stories'!$E$2:$E$2907,F$1,'user stories'!$C$2:$C$2906,"descoped")</f>
        <v>#VALUE!</v>
      </c>
      <c r="G251" t="e">
        <f>SUMIFS('user stories'!$G$2:$G$2906,'user stories'!$H$2:$H$2906,$A251,'user stories'!$E$2:$E$2907,G$1,'user stories'!$C$2:$C$2906,"descoped")</f>
        <v>#VALUE!</v>
      </c>
      <c r="H251" t="e">
        <f>SUMIFS('user stories'!$G$2:$G$2906,'user stories'!$H$2:$H$2906,$A251,'user stories'!$E$2:$E$2907,H$1,'user stories'!$C$2:$C$2906,"descoped")</f>
        <v>#VALUE!</v>
      </c>
      <c r="I251" t="e">
        <f>SUMIFS('user stories'!$G$2:$G$2906,'user stories'!$H$2:$H$2906,$A251,'user stories'!$E$2:$E$2907,I$1,'user stories'!$C$2:$C$2906,"descoped")</f>
        <v>#VALUE!</v>
      </c>
      <c r="J251" t="e">
        <f>SUMIFS('user stories'!$G$2:$G$2906,'user stories'!$H$2:$H$2906,$A251,'user stories'!$E$2:$E$2907,J$1,'user stories'!$C$2:$C$2906,"descoped")</f>
        <v>#VALUE!</v>
      </c>
      <c r="K251" t="e">
        <f>SUMIFS('user stories'!$G$2:$G$2906,'user stories'!$H$2:$H$2906,$A251,'user stories'!$E$2:$E$2907,K$1,'user stories'!$C$2:$C$2906,"descoped")</f>
        <v>#VALUE!</v>
      </c>
      <c r="L251" t="e">
        <f>SUMIFS('user stories'!$G$2:$G$2906,'user stories'!$H$2:$H$2906,$A251,'user stories'!$E$2:$E$2907,L$1,'user stories'!$C$2:$C$2906,"descoped")</f>
        <v>#VALUE!</v>
      </c>
      <c r="M251" t="e">
        <f>SUMIFS('user stories'!$G$2:$G$2906,'user stories'!$H$2:$H$2906,$A251,'user stories'!$E$2:$E$2907,M$1,'user stories'!$C$2:$C$2906,"descoped")</f>
        <v>#VALUE!</v>
      </c>
      <c r="N251" t="e">
        <f>SUMIFS('user stories'!$G$2:$G$2906,'user stories'!$H$2:$H$2906,$A251,'user stories'!$E$2:$E$2907,N$1,'user stories'!$C$2:$C$2906,"descoped")</f>
        <v>#VALUE!</v>
      </c>
      <c r="O251" t="e">
        <f>SUMIFS('user stories'!$G$2:$G$2906,'user stories'!$H$2:$H$2906,$A251,'user stories'!$E$2:$E$2907,O$1,'user stories'!$C$2:$C$2906,"descoped")</f>
        <v>#VALUE!</v>
      </c>
      <c r="P251" t="e">
        <f>SUMIFS('user stories'!$G$2:$G$2906,'user stories'!$H$2:$H$2906,$A251,'user stories'!$E$2:$E$2907,P$1,'user stories'!$C$2:$C$2906,"descoped")</f>
        <v>#VALUE!</v>
      </c>
      <c r="Q251" t="e">
        <f>SUMIFS('user stories'!$G$2:$G$2906,'user stories'!$H$2:$H$2906,$A251,'user stories'!$E$2:$E$2907,Q$1,'user stories'!$C$2:$C$2906,"descoped")</f>
        <v>#VALUE!</v>
      </c>
      <c r="R251" t="e">
        <f>SUMIFS('user stories'!$G$2:$G$2906,'user stories'!$H$2:$H$2906,$A251,'user stories'!$E$2:$E$2907,R$1,'user stories'!$C$2:$C$2906,"descoped")</f>
        <v>#VALUE!</v>
      </c>
      <c r="S251" t="e">
        <f>SUMIFS('user stories'!$G$2:$G$2906,'user stories'!$H$2:$H$2906,$A251,'user stories'!$E$2:$E$2907,S$1,'user stories'!$C$2:$C$2906,"descoped")</f>
        <v>#VALUE!</v>
      </c>
      <c r="T251" t="e">
        <f>SUMIFS('user stories'!$G$2:$G$2906,'user stories'!$H$2:$H$2906,$A251,'user stories'!$E$2:$E$2907,T$1,'user stories'!$C$2:$C$2906,"descoped")</f>
        <v>#VALUE!</v>
      </c>
      <c r="U251" t="e">
        <f>SUMIFS('user stories'!$G$2:$G$2906,'user stories'!$H$2:$H$2906,$A251,'user stories'!$E$2:$E$2907,U$1,'user stories'!$C$2:$C$2906,"descoped")</f>
        <v>#VALUE!</v>
      </c>
      <c r="V251" t="e">
        <f>SUMIFS('user stories'!$G$2:$G$2906,'user stories'!$H$2:$H$2906,$A251,'user stories'!$E$2:$E$2907,V$1,'user stories'!$C$2:$C$2906,"descoped")</f>
        <v>#VALUE!</v>
      </c>
      <c r="W251" t="e">
        <f>SUMIFS('user stories'!$G$2:$G$2906,'user stories'!$H$2:$H$2906,$A251,'user stories'!$E$2:$E$2907,W$1,'user stories'!$C$2:$C$2906,"descoped")</f>
        <v>#VALUE!</v>
      </c>
      <c r="X251" t="e">
        <f>SUMIFS('user stories'!$G$2:$G$2906,'user stories'!$H$2:$H$2906,$A251,'user stories'!$E$2:$E$2907,X$1,'user stories'!$C$2:$C$2906,"descoped")</f>
        <v>#VALUE!</v>
      </c>
      <c r="Y251" t="e">
        <f>SUMIFS('user stories'!$G$2:$G$2906,'user stories'!$H$2:$H$2906,$A251,'user stories'!$E$2:$E$2907,Y$1,'user stories'!$C$2:$C$2906,"descoped")</f>
        <v>#VALUE!</v>
      </c>
      <c r="Z251" t="e">
        <f>SUMIFS('user stories'!$G$2:$G$2906,'user stories'!$H$2:$H$2906,$A251,'user stories'!$E$2:$E$2907,Z$1,'user stories'!$C$2:$C$2906,"descoped")</f>
        <v>#VALUE!</v>
      </c>
      <c r="AA251" t="e">
        <f>SUMIFS('user stories'!$G$2:$G$2906,'user stories'!$H$2:$H$2906,$A251,'user stories'!$E$2:$E$2907,AA$1,'user stories'!$C$2:$C$2906,"descoped")</f>
        <v>#VALUE!</v>
      </c>
      <c r="AB251" t="e">
        <f>SUMIFS('user stories'!$G$2:$G$2906,'user stories'!$H$2:$H$2906,$A251,'user stories'!$E$2:$E$2907,AB$1,'user stories'!$C$2:$C$2906,"descoped")</f>
        <v>#VALUE!</v>
      </c>
      <c r="AC251" t="e">
        <f>SUMIFS('user stories'!$G$2:$G$2906,'user stories'!$H$2:$H$2906,$A251,'user stories'!$E$2:$E$2907,AC$1,'user stories'!$C$2:$C$2906,"descoped")</f>
        <v>#VALUE!</v>
      </c>
      <c r="AD251" t="e">
        <f>SUMIFS('user stories'!$G$2:$G$2906,'user stories'!$H$2:$H$2906,$A251,'user stories'!$E$2:$E$2907,AD$1,'user stories'!$C$2:$C$2906,"descoped")</f>
        <v>#VALUE!</v>
      </c>
      <c r="AE251" t="e">
        <f>SUMIFS('user stories'!$G$2:$G$2906,'user stories'!$H$2:$H$2906,$A251,'user stories'!$E$2:$E$2907,AE$1,'user stories'!$C$2:$C$2906,"descoped")</f>
        <v>#VALUE!</v>
      </c>
      <c r="AF251" t="e">
        <f>SUMIFS('user stories'!$G$2:$G$2906,'user stories'!$H$2:$H$2906,$A251,'user stories'!$E$2:$E$2907,AF$1,'user stories'!$C$2:$C$2906,"descoped")</f>
        <v>#VALUE!</v>
      </c>
      <c r="AG251" t="e">
        <f>SUMIFS('user stories'!$G$2:$G$2906,'user stories'!$H$2:$H$2906,$A251,'user stories'!$E$2:$E$2907,AG$1,'user stories'!$C$2:$C$2906,"descoped")</f>
        <v>#VALUE!</v>
      </c>
      <c r="AH251" t="e">
        <f>SUMIFS('user stories'!$G$2:$G$2906,'user stories'!$H$2:$H$2906,$A251,'user stories'!$E$2:$E$2907,AH$1,'user stories'!$C$2:$C$2906,"descoped")</f>
        <v>#VALUE!</v>
      </c>
      <c r="AI251" t="e">
        <f>SUMIFS('user stories'!$G$2:$G$2906,'user stories'!$H$2:$H$2906,$A251,'user stories'!$E$2:$E$2907,AI$1,'user stories'!$C$2:$C$2906,"descoped")</f>
        <v>#VALUE!</v>
      </c>
      <c r="AJ251" t="e">
        <f>SUMIFS('user stories'!$G$2:$G$2906,'user stories'!$H$2:$H$2906,$A251,'user stories'!$E$2:$E$2907,AJ$1,'user stories'!$C$2:$C$2906,"descoped")</f>
        <v>#VALUE!</v>
      </c>
      <c r="AK251" t="e">
        <f>SUMIFS('user stories'!$G$2:$G$2906,'user stories'!$H$2:$H$2906,$A251,'user stories'!$E$2:$E$2907,AK$1,'user stories'!$C$2:$C$2906,"descoped")</f>
        <v>#VALUE!</v>
      </c>
      <c r="AL251" t="e">
        <f>SUMIFS('user stories'!$G$2:$G$2906,'user stories'!$H$2:$H$2906,$A251,'user stories'!$E$2:$E$2907,AL$1,'user stories'!$C$2:$C$2906,"descoped")</f>
        <v>#VALUE!</v>
      </c>
      <c r="AM251" t="e">
        <f>SUMIFS('user stories'!$G$2:$G$2906,'user stories'!$H$2:$H$2906,$A251,'user stories'!$E$2:$E$2907,AM$1,'user stories'!$C$2:$C$2906,"descoped")</f>
        <v>#VALUE!</v>
      </c>
      <c r="AN251" t="e">
        <f>SUMIFS('user stories'!$G$2:$G$2906,'user stories'!$H$2:$H$2906,$A251,'user stories'!$E$2:$E$2907,AN$1,'user stories'!$C$2:$C$2906,"descoped")</f>
        <v>#VALUE!</v>
      </c>
      <c r="AO251" t="e">
        <f>SUMIFS('user stories'!$G$2:$G$2906,'user stories'!$H$2:$H$2906,$A251,'user stories'!$E$2:$E$2907,AO$1,'user stories'!$C$2:$C$2906,"descoped")</f>
        <v>#VALUE!</v>
      </c>
      <c r="AP251" t="e">
        <f>SUMIFS('user stories'!$G$2:$G$2906,'user stories'!$H$2:$H$2906,$A251,'user stories'!$E$2:$E$2907,AP$1,'user stories'!$C$2:$C$2906,"descoped")</f>
        <v>#VALUE!</v>
      </c>
      <c r="AQ251" t="e">
        <f>SUMIFS('user stories'!$G$2:$G$2906,'user stories'!$H$2:$H$2906,$A251,'user stories'!$E$2:$E$2907,AQ$1,'user stories'!$C$2:$C$2906,"descoped")</f>
        <v>#VALUE!</v>
      </c>
      <c r="AR251" t="e">
        <f>SUMIFS('user stories'!$G$2:$G$2906,'user stories'!$H$2:$H$2906,$A251,'user stories'!$E$2:$E$2907,AR$1,'user stories'!$C$2:$C$2906,"descoped")</f>
        <v>#VALUE!</v>
      </c>
      <c r="AS251" t="e">
        <f>SUMIFS('user stories'!$G$2:$G$2906,'user stories'!$H$2:$H$2906,$A251,'user stories'!$E$2:$E$2907,AS$1,'user stories'!$C$2:$C$2906,"descoped")</f>
        <v>#VALUE!</v>
      </c>
      <c r="AT251" t="e">
        <f>SUMIFS('user stories'!$G$2:$G$2906,'user stories'!$H$2:$H$2906,$A251,'user stories'!$E$2:$E$2907,AT$1,'user stories'!$C$2:$C$2906,"descoped")</f>
        <v>#VALUE!</v>
      </c>
      <c r="AU251" t="e">
        <f>SUMIFS('user stories'!$G$2:$G$2906,'user stories'!$H$2:$H$2906,$A251,'user stories'!$E$2:$E$2907,AU$1,'user stories'!$C$2:$C$2906,"descoped")</f>
        <v>#VALUE!</v>
      </c>
      <c r="AV251" t="e">
        <f>SUMIFS('user stories'!$G$2:$G$2906,'user stories'!$H$2:$H$2906,$A251,'user stories'!$E$2:$E$2907,AV$1,'user stories'!$C$2:$C$2906,"descoped")</f>
        <v>#VALUE!</v>
      </c>
      <c r="AW251" t="e">
        <f>SUMIFS('user stories'!$G$2:$G$2906,'user stories'!$H$2:$H$2906,$A251,'user stories'!$E$2:$E$2907,AW$1,'user stories'!$C$2:$C$2906,"descoped")</f>
        <v>#VALUE!</v>
      </c>
      <c r="AX251" t="e">
        <f>SUMIFS('user stories'!$G$2:$G$2906,'user stories'!$H$2:$H$2906,$A251,'user stories'!$E$2:$E$2907,AX$1,'user stories'!$C$2:$C$2906,"descoped")</f>
        <v>#VALUE!</v>
      </c>
      <c r="AY251" t="e">
        <f>SUMIFS('user stories'!$G$2:$G$2906,'user stories'!$H$2:$H$2906,$A251,'user stories'!$E$2:$E$2907,AY$1,'user stories'!$C$2:$C$2906,"descoped")</f>
        <v>#VALUE!</v>
      </c>
      <c r="AZ251" t="e">
        <f>SUMIFS('user stories'!$G$2:$G$2906,'user stories'!$H$2:$H$2906,$A251,'user stories'!$E$2:$E$2907,AZ$1,'user stories'!$C$2:$C$2906,"descoped")</f>
        <v>#VALUE!</v>
      </c>
      <c r="BA251" t="e">
        <f>SUMIFS('user stories'!$G$2:$G$2906,'user stories'!$H$2:$H$2906,$A251,'user stories'!$E$2:$E$2907,BA$1,'user stories'!$C$2:$C$2906,"descoped")</f>
        <v>#VALUE!</v>
      </c>
      <c r="BB251" t="e">
        <f>SUMIFS('user stories'!$G$2:$G$2906,'user stories'!$H$2:$H$2906,$A251,'user stories'!$E$2:$E$2907,BB$1,'user stories'!$C$2:$C$2906,"descoped")</f>
        <v>#VALUE!</v>
      </c>
      <c r="BC251" t="e">
        <f>SUMIFS('user stories'!$G$2:$G$2906,'user stories'!$H$2:$H$2906,$A251,'user stories'!$E$2:$E$2907,BC$1,'user stories'!$C$2:$C$2906,"descoped")</f>
        <v>#VALUE!</v>
      </c>
      <c r="BD251" s="3" t="e">
        <f t="shared" si="4"/>
        <v>#VALUE!</v>
      </c>
    </row>
    <row r="252" spans="1:56">
      <c r="A252" t="s">
        <v>500</v>
      </c>
      <c r="F252" t="e">
        <f>SUMIFS('user stories'!$G$2:$G$2906,'user stories'!$H$2:$H$2906,$A252,'user stories'!$E$2:$E$2907,F$1,'user stories'!$C$2:$C$2906,"descoped")</f>
        <v>#VALUE!</v>
      </c>
      <c r="G252" t="e">
        <f>SUMIFS('user stories'!$G$2:$G$2906,'user stories'!$H$2:$H$2906,$A252,'user stories'!$E$2:$E$2907,G$1,'user stories'!$C$2:$C$2906,"descoped")</f>
        <v>#VALUE!</v>
      </c>
      <c r="H252" t="e">
        <f>SUMIFS('user stories'!$G$2:$G$2906,'user stories'!$H$2:$H$2906,$A252,'user stories'!$E$2:$E$2907,H$1,'user stories'!$C$2:$C$2906,"descoped")</f>
        <v>#VALUE!</v>
      </c>
      <c r="I252" t="e">
        <f>SUMIFS('user stories'!$G$2:$G$2906,'user stories'!$H$2:$H$2906,$A252,'user stories'!$E$2:$E$2907,I$1,'user stories'!$C$2:$C$2906,"descoped")</f>
        <v>#VALUE!</v>
      </c>
      <c r="J252" t="e">
        <f>SUMIFS('user stories'!$G$2:$G$2906,'user stories'!$H$2:$H$2906,$A252,'user stories'!$E$2:$E$2907,J$1,'user stories'!$C$2:$C$2906,"descoped")</f>
        <v>#VALUE!</v>
      </c>
      <c r="K252" t="e">
        <f>SUMIFS('user stories'!$G$2:$G$2906,'user stories'!$H$2:$H$2906,$A252,'user stories'!$E$2:$E$2907,K$1,'user stories'!$C$2:$C$2906,"descoped")</f>
        <v>#VALUE!</v>
      </c>
      <c r="L252" t="e">
        <f>SUMIFS('user stories'!$G$2:$G$2906,'user stories'!$H$2:$H$2906,$A252,'user stories'!$E$2:$E$2907,L$1,'user stories'!$C$2:$C$2906,"descoped")</f>
        <v>#VALUE!</v>
      </c>
      <c r="M252" t="e">
        <f>SUMIFS('user stories'!$G$2:$G$2906,'user stories'!$H$2:$H$2906,$A252,'user stories'!$E$2:$E$2907,M$1,'user stories'!$C$2:$C$2906,"descoped")</f>
        <v>#VALUE!</v>
      </c>
      <c r="N252" t="e">
        <f>SUMIFS('user stories'!$G$2:$G$2906,'user stories'!$H$2:$H$2906,$A252,'user stories'!$E$2:$E$2907,N$1,'user stories'!$C$2:$C$2906,"descoped")</f>
        <v>#VALUE!</v>
      </c>
      <c r="O252" t="e">
        <f>SUMIFS('user stories'!$G$2:$G$2906,'user stories'!$H$2:$H$2906,$A252,'user stories'!$E$2:$E$2907,O$1,'user stories'!$C$2:$C$2906,"descoped")</f>
        <v>#VALUE!</v>
      </c>
      <c r="P252" t="e">
        <f>SUMIFS('user stories'!$G$2:$G$2906,'user stories'!$H$2:$H$2906,$A252,'user stories'!$E$2:$E$2907,P$1,'user stories'!$C$2:$C$2906,"descoped")</f>
        <v>#VALUE!</v>
      </c>
      <c r="Q252" t="e">
        <f>SUMIFS('user stories'!$G$2:$G$2906,'user stories'!$H$2:$H$2906,$A252,'user stories'!$E$2:$E$2907,Q$1,'user stories'!$C$2:$C$2906,"descoped")</f>
        <v>#VALUE!</v>
      </c>
      <c r="R252" t="e">
        <f>SUMIFS('user stories'!$G$2:$G$2906,'user stories'!$H$2:$H$2906,$A252,'user stories'!$E$2:$E$2907,R$1,'user stories'!$C$2:$C$2906,"descoped")</f>
        <v>#VALUE!</v>
      </c>
      <c r="S252" t="e">
        <f>SUMIFS('user stories'!$G$2:$G$2906,'user stories'!$H$2:$H$2906,$A252,'user stories'!$E$2:$E$2907,S$1,'user stories'!$C$2:$C$2906,"descoped")</f>
        <v>#VALUE!</v>
      </c>
      <c r="T252" t="e">
        <f>SUMIFS('user stories'!$G$2:$G$2906,'user stories'!$H$2:$H$2906,$A252,'user stories'!$E$2:$E$2907,T$1,'user stories'!$C$2:$C$2906,"descoped")</f>
        <v>#VALUE!</v>
      </c>
      <c r="U252" t="e">
        <f>SUMIFS('user stories'!$G$2:$G$2906,'user stories'!$H$2:$H$2906,$A252,'user stories'!$E$2:$E$2907,U$1,'user stories'!$C$2:$C$2906,"descoped")</f>
        <v>#VALUE!</v>
      </c>
      <c r="V252" t="e">
        <f>SUMIFS('user stories'!$G$2:$G$2906,'user stories'!$H$2:$H$2906,$A252,'user stories'!$E$2:$E$2907,V$1,'user stories'!$C$2:$C$2906,"descoped")</f>
        <v>#VALUE!</v>
      </c>
      <c r="W252" t="e">
        <f>SUMIFS('user stories'!$G$2:$G$2906,'user stories'!$H$2:$H$2906,$A252,'user stories'!$E$2:$E$2907,W$1,'user stories'!$C$2:$C$2906,"descoped")</f>
        <v>#VALUE!</v>
      </c>
      <c r="X252" t="e">
        <f>SUMIFS('user stories'!$G$2:$G$2906,'user stories'!$H$2:$H$2906,$A252,'user stories'!$E$2:$E$2907,X$1,'user stories'!$C$2:$C$2906,"descoped")</f>
        <v>#VALUE!</v>
      </c>
      <c r="Y252" t="e">
        <f>SUMIFS('user stories'!$G$2:$G$2906,'user stories'!$H$2:$H$2906,$A252,'user stories'!$E$2:$E$2907,Y$1,'user stories'!$C$2:$C$2906,"descoped")</f>
        <v>#VALUE!</v>
      </c>
      <c r="Z252" t="e">
        <f>SUMIFS('user stories'!$G$2:$G$2906,'user stories'!$H$2:$H$2906,$A252,'user stories'!$E$2:$E$2907,Z$1,'user stories'!$C$2:$C$2906,"descoped")</f>
        <v>#VALUE!</v>
      </c>
      <c r="AA252" t="e">
        <f>SUMIFS('user stories'!$G$2:$G$2906,'user stories'!$H$2:$H$2906,$A252,'user stories'!$E$2:$E$2907,AA$1,'user stories'!$C$2:$C$2906,"descoped")</f>
        <v>#VALUE!</v>
      </c>
      <c r="AB252" t="e">
        <f>SUMIFS('user stories'!$G$2:$G$2906,'user stories'!$H$2:$H$2906,$A252,'user stories'!$E$2:$E$2907,AB$1,'user stories'!$C$2:$C$2906,"descoped")</f>
        <v>#VALUE!</v>
      </c>
      <c r="AC252" t="e">
        <f>SUMIFS('user stories'!$G$2:$G$2906,'user stories'!$H$2:$H$2906,$A252,'user stories'!$E$2:$E$2907,AC$1,'user stories'!$C$2:$C$2906,"descoped")</f>
        <v>#VALUE!</v>
      </c>
      <c r="AD252" t="e">
        <f>SUMIFS('user stories'!$G$2:$G$2906,'user stories'!$H$2:$H$2906,$A252,'user stories'!$E$2:$E$2907,AD$1,'user stories'!$C$2:$C$2906,"descoped")</f>
        <v>#VALUE!</v>
      </c>
      <c r="AE252" t="e">
        <f>SUMIFS('user stories'!$G$2:$G$2906,'user stories'!$H$2:$H$2906,$A252,'user stories'!$E$2:$E$2907,AE$1,'user stories'!$C$2:$C$2906,"descoped")</f>
        <v>#VALUE!</v>
      </c>
      <c r="AF252" t="e">
        <f>SUMIFS('user stories'!$G$2:$G$2906,'user stories'!$H$2:$H$2906,$A252,'user stories'!$E$2:$E$2907,AF$1,'user stories'!$C$2:$C$2906,"descoped")</f>
        <v>#VALUE!</v>
      </c>
      <c r="AG252" t="e">
        <f>SUMIFS('user stories'!$G$2:$G$2906,'user stories'!$H$2:$H$2906,$A252,'user stories'!$E$2:$E$2907,AG$1,'user stories'!$C$2:$C$2906,"descoped")</f>
        <v>#VALUE!</v>
      </c>
      <c r="AH252" t="e">
        <f>SUMIFS('user stories'!$G$2:$G$2906,'user stories'!$H$2:$H$2906,$A252,'user stories'!$E$2:$E$2907,AH$1,'user stories'!$C$2:$C$2906,"descoped")</f>
        <v>#VALUE!</v>
      </c>
      <c r="AI252" t="e">
        <f>SUMIFS('user stories'!$G$2:$G$2906,'user stories'!$H$2:$H$2906,$A252,'user stories'!$E$2:$E$2907,AI$1,'user stories'!$C$2:$C$2906,"descoped")</f>
        <v>#VALUE!</v>
      </c>
      <c r="AJ252" t="e">
        <f>SUMIFS('user stories'!$G$2:$G$2906,'user stories'!$H$2:$H$2906,$A252,'user stories'!$E$2:$E$2907,AJ$1,'user stories'!$C$2:$C$2906,"descoped")</f>
        <v>#VALUE!</v>
      </c>
      <c r="AK252" t="e">
        <f>SUMIFS('user stories'!$G$2:$G$2906,'user stories'!$H$2:$H$2906,$A252,'user stories'!$E$2:$E$2907,AK$1,'user stories'!$C$2:$C$2906,"descoped")</f>
        <v>#VALUE!</v>
      </c>
      <c r="AL252" t="e">
        <f>SUMIFS('user stories'!$G$2:$G$2906,'user stories'!$H$2:$H$2906,$A252,'user stories'!$E$2:$E$2907,AL$1,'user stories'!$C$2:$C$2906,"descoped")</f>
        <v>#VALUE!</v>
      </c>
      <c r="AM252" t="e">
        <f>SUMIFS('user stories'!$G$2:$G$2906,'user stories'!$H$2:$H$2906,$A252,'user stories'!$E$2:$E$2907,AM$1,'user stories'!$C$2:$C$2906,"descoped")</f>
        <v>#VALUE!</v>
      </c>
      <c r="AN252" t="e">
        <f>SUMIFS('user stories'!$G$2:$G$2906,'user stories'!$H$2:$H$2906,$A252,'user stories'!$E$2:$E$2907,AN$1,'user stories'!$C$2:$C$2906,"descoped")</f>
        <v>#VALUE!</v>
      </c>
      <c r="AO252" t="e">
        <f>SUMIFS('user stories'!$G$2:$G$2906,'user stories'!$H$2:$H$2906,$A252,'user stories'!$E$2:$E$2907,AO$1,'user stories'!$C$2:$C$2906,"descoped")</f>
        <v>#VALUE!</v>
      </c>
      <c r="AP252" t="e">
        <f>SUMIFS('user stories'!$G$2:$G$2906,'user stories'!$H$2:$H$2906,$A252,'user stories'!$E$2:$E$2907,AP$1,'user stories'!$C$2:$C$2906,"descoped")</f>
        <v>#VALUE!</v>
      </c>
      <c r="AQ252" t="e">
        <f>SUMIFS('user stories'!$G$2:$G$2906,'user stories'!$H$2:$H$2906,$A252,'user stories'!$E$2:$E$2907,AQ$1,'user stories'!$C$2:$C$2906,"descoped")</f>
        <v>#VALUE!</v>
      </c>
      <c r="AR252" t="e">
        <f>SUMIFS('user stories'!$G$2:$G$2906,'user stories'!$H$2:$H$2906,$A252,'user stories'!$E$2:$E$2907,AR$1,'user stories'!$C$2:$C$2906,"descoped")</f>
        <v>#VALUE!</v>
      </c>
      <c r="AS252" t="e">
        <f>SUMIFS('user stories'!$G$2:$G$2906,'user stories'!$H$2:$H$2906,$A252,'user stories'!$E$2:$E$2907,AS$1,'user stories'!$C$2:$C$2906,"descoped")</f>
        <v>#VALUE!</v>
      </c>
      <c r="AT252" t="e">
        <f>SUMIFS('user stories'!$G$2:$G$2906,'user stories'!$H$2:$H$2906,$A252,'user stories'!$E$2:$E$2907,AT$1,'user stories'!$C$2:$C$2906,"descoped")</f>
        <v>#VALUE!</v>
      </c>
      <c r="AU252" t="e">
        <f>SUMIFS('user stories'!$G$2:$G$2906,'user stories'!$H$2:$H$2906,$A252,'user stories'!$E$2:$E$2907,AU$1,'user stories'!$C$2:$C$2906,"descoped")</f>
        <v>#VALUE!</v>
      </c>
      <c r="AV252" t="e">
        <f>SUMIFS('user stories'!$G$2:$G$2906,'user stories'!$H$2:$H$2906,$A252,'user stories'!$E$2:$E$2907,AV$1,'user stories'!$C$2:$C$2906,"descoped")</f>
        <v>#VALUE!</v>
      </c>
      <c r="AW252" t="e">
        <f>SUMIFS('user stories'!$G$2:$G$2906,'user stories'!$H$2:$H$2906,$A252,'user stories'!$E$2:$E$2907,AW$1,'user stories'!$C$2:$C$2906,"descoped")</f>
        <v>#VALUE!</v>
      </c>
      <c r="AX252" t="e">
        <f>SUMIFS('user stories'!$G$2:$G$2906,'user stories'!$H$2:$H$2906,$A252,'user stories'!$E$2:$E$2907,AX$1,'user stories'!$C$2:$C$2906,"descoped")</f>
        <v>#VALUE!</v>
      </c>
      <c r="AY252" t="e">
        <f>SUMIFS('user stories'!$G$2:$G$2906,'user stories'!$H$2:$H$2906,$A252,'user stories'!$E$2:$E$2907,AY$1,'user stories'!$C$2:$C$2906,"descoped")</f>
        <v>#VALUE!</v>
      </c>
      <c r="AZ252" t="e">
        <f>SUMIFS('user stories'!$G$2:$G$2906,'user stories'!$H$2:$H$2906,$A252,'user stories'!$E$2:$E$2907,AZ$1,'user stories'!$C$2:$C$2906,"descoped")</f>
        <v>#VALUE!</v>
      </c>
      <c r="BA252" t="e">
        <f>SUMIFS('user stories'!$G$2:$G$2906,'user stories'!$H$2:$H$2906,$A252,'user stories'!$E$2:$E$2907,BA$1,'user stories'!$C$2:$C$2906,"descoped")</f>
        <v>#VALUE!</v>
      </c>
      <c r="BB252" t="e">
        <f>SUMIFS('user stories'!$G$2:$G$2906,'user stories'!$H$2:$H$2906,$A252,'user stories'!$E$2:$E$2907,BB$1,'user stories'!$C$2:$C$2906,"descoped")</f>
        <v>#VALUE!</v>
      </c>
      <c r="BC252" t="e">
        <f>SUMIFS('user stories'!$G$2:$G$2906,'user stories'!$H$2:$H$2906,$A252,'user stories'!$E$2:$E$2907,BC$1,'user stories'!$C$2:$C$2906,"descoped")</f>
        <v>#VALUE!</v>
      </c>
      <c r="BD252" s="3" t="e">
        <f t="shared" si="4"/>
        <v>#VALUE!</v>
      </c>
    </row>
    <row r="253" spans="1:56">
      <c r="A253" t="s">
        <v>406</v>
      </c>
      <c r="F253" t="e">
        <f>SUMIFS('user stories'!$G$2:$G$2906,'user stories'!$H$2:$H$2906,$A253,'user stories'!$E$2:$E$2907,F$1,'user stories'!$C$2:$C$2906,"descoped")</f>
        <v>#VALUE!</v>
      </c>
      <c r="G253" t="e">
        <f>SUMIFS('user stories'!$G$2:$G$2906,'user stories'!$H$2:$H$2906,$A253,'user stories'!$E$2:$E$2907,G$1,'user stories'!$C$2:$C$2906,"descoped")</f>
        <v>#VALUE!</v>
      </c>
      <c r="H253" t="e">
        <f>SUMIFS('user stories'!$G$2:$G$2906,'user stories'!$H$2:$H$2906,$A253,'user stories'!$E$2:$E$2907,H$1,'user stories'!$C$2:$C$2906,"descoped")</f>
        <v>#VALUE!</v>
      </c>
      <c r="I253" t="e">
        <f>SUMIFS('user stories'!$G$2:$G$2906,'user stories'!$H$2:$H$2906,$A253,'user stories'!$E$2:$E$2907,I$1,'user stories'!$C$2:$C$2906,"descoped")</f>
        <v>#VALUE!</v>
      </c>
      <c r="J253" t="e">
        <f>SUMIFS('user stories'!$G$2:$G$2906,'user stories'!$H$2:$H$2906,$A253,'user stories'!$E$2:$E$2907,J$1,'user stories'!$C$2:$C$2906,"descoped")</f>
        <v>#VALUE!</v>
      </c>
      <c r="K253" t="e">
        <f>SUMIFS('user stories'!$G$2:$G$2906,'user stories'!$H$2:$H$2906,$A253,'user stories'!$E$2:$E$2907,K$1,'user stories'!$C$2:$C$2906,"descoped")</f>
        <v>#VALUE!</v>
      </c>
      <c r="L253" t="e">
        <f>SUMIFS('user stories'!$G$2:$G$2906,'user stories'!$H$2:$H$2906,$A253,'user stories'!$E$2:$E$2907,L$1,'user stories'!$C$2:$C$2906,"descoped")</f>
        <v>#VALUE!</v>
      </c>
      <c r="M253" t="e">
        <f>SUMIFS('user stories'!$G$2:$G$2906,'user stories'!$H$2:$H$2906,$A253,'user stories'!$E$2:$E$2907,M$1,'user stories'!$C$2:$C$2906,"descoped")</f>
        <v>#VALUE!</v>
      </c>
      <c r="N253" t="e">
        <f>SUMIFS('user stories'!$G$2:$G$2906,'user stories'!$H$2:$H$2906,$A253,'user stories'!$E$2:$E$2907,N$1,'user stories'!$C$2:$C$2906,"descoped")</f>
        <v>#VALUE!</v>
      </c>
      <c r="O253" t="e">
        <f>SUMIFS('user stories'!$G$2:$G$2906,'user stories'!$H$2:$H$2906,$A253,'user stories'!$E$2:$E$2907,O$1,'user stories'!$C$2:$C$2906,"descoped")</f>
        <v>#VALUE!</v>
      </c>
      <c r="P253" t="e">
        <f>SUMIFS('user stories'!$G$2:$G$2906,'user stories'!$H$2:$H$2906,$A253,'user stories'!$E$2:$E$2907,P$1,'user stories'!$C$2:$C$2906,"descoped")</f>
        <v>#VALUE!</v>
      </c>
      <c r="Q253" t="e">
        <f>SUMIFS('user stories'!$G$2:$G$2906,'user stories'!$H$2:$H$2906,$A253,'user stories'!$E$2:$E$2907,Q$1,'user stories'!$C$2:$C$2906,"descoped")</f>
        <v>#VALUE!</v>
      </c>
      <c r="R253" t="e">
        <f>SUMIFS('user stories'!$G$2:$G$2906,'user stories'!$H$2:$H$2906,$A253,'user stories'!$E$2:$E$2907,R$1,'user stories'!$C$2:$C$2906,"descoped")</f>
        <v>#VALUE!</v>
      </c>
      <c r="S253" t="e">
        <f>SUMIFS('user stories'!$G$2:$G$2906,'user stories'!$H$2:$H$2906,$A253,'user stories'!$E$2:$E$2907,S$1,'user stories'!$C$2:$C$2906,"descoped")</f>
        <v>#VALUE!</v>
      </c>
      <c r="T253" t="e">
        <f>SUMIFS('user stories'!$G$2:$G$2906,'user stories'!$H$2:$H$2906,$A253,'user stories'!$E$2:$E$2907,T$1,'user stories'!$C$2:$C$2906,"descoped")</f>
        <v>#VALUE!</v>
      </c>
      <c r="U253" t="e">
        <f>SUMIFS('user stories'!$G$2:$G$2906,'user stories'!$H$2:$H$2906,$A253,'user stories'!$E$2:$E$2907,U$1,'user stories'!$C$2:$C$2906,"descoped")</f>
        <v>#VALUE!</v>
      </c>
      <c r="V253" t="e">
        <f>SUMIFS('user stories'!$G$2:$G$2906,'user stories'!$H$2:$H$2906,$A253,'user stories'!$E$2:$E$2907,V$1,'user stories'!$C$2:$C$2906,"descoped")</f>
        <v>#VALUE!</v>
      </c>
      <c r="W253" t="e">
        <f>SUMIFS('user stories'!$G$2:$G$2906,'user stories'!$H$2:$H$2906,$A253,'user stories'!$E$2:$E$2907,W$1,'user stories'!$C$2:$C$2906,"descoped")</f>
        <v>#VALUE!</v>
      </c>
      <c r="X253" t="e">
        <f>SUMIFS('user stories'!$G$2:$G$2906,'user stories'!$H$2:$H$2906,$A253,'user stories'!$E$2:$E$2907,X$1,'user stories'!$C$2:$C$2906,"descoped")</f>
        <v>#VALUE!</v>
      </c>
      <c r="Y253" t="e">
        <f>SUMIFS('user stories'!$G$2:$G$2906,'user stories'!$H$2:$H$2906,$A253,'user stories'!$E$2:$E$2907,Y$1,'user stories'!$C$2:$C$2906,"descoped")</f>
        <v>#VALUE!</v>
      </c>
      <c r="Z253" t="e">
        <f>SUMIFS('user stories'!$G$2:$G$2906,'user stories'!$H$2:$H$2906,$A253,'user stories'!$E$2:$E$2907,Z$1,'user stories'!$C$2:$C$2906,"descoped")</f>
        <v>#VALUE!</v>
      </c>
      <c r="AA253" t="e">
        <f>SUMIFS('user stories'!$G$2:$G$2906,'user stories'!$H$2:$H$2906,$A253,'user stories'!$E$2:$E$2907,AA$1,'user stories'!$C$2:$C$2906,"descoped")</f>
        <v>#VALUE!</v>
      </c>
      <c r="AB253" t="e">
        <f>SUMIFS('user stories'!$G$2:$G$2906,'user stories'!$H$2:$H$2906,$A253,'user stories'!$E$2:$E$2907,AB$1,'user stories'!$C$2:$C$2906,"descoped")</f>
        <v>#VALUE!</v>
      </c>
      <c r="AC253" t="e">
        <f>SUMIFS('user stories'!$G$2:$G$2906,'user stories'!$H$2:$H$2906,$A253,'user stories'!$E$2:$E$2907,AC$1,'user stories'!$C$2:$C$2906,"descoped")</f>
        <v>#VALUE!</v>
      </c>
      <c r="AD253" t="e">
        <f>SUMIFS('user stories'!$G$2:$G$2906,'user stories'!$H$2:$H$2906,$A253,'user stories'!$E$2:$E$2907,AD$1,'user stories'!$C$2:$C$2906,"descoped")</f>
        <v>#VALUE!</v>
      </c>
      <c r="AE253" t="e">
        <f>SUMIFS('user stories'!$G$2:$G$2906,'user stories'!$H$2:$H$2906,$A253,'user stories'!$E$2:$E$2907,AE$1,'user stories'!$C$2:$C$2906,"descoped")</f>
        <v>#VALUE!</v>
      </c>
      <c r="AF253" t="e">
        <f>SUMIFS('user stories'!$G$2:$G$2906,'user stories'!$H$2:$H$2906,$A253,'user stories'!$E$2:$E$2907,AF$1,'user stories'!$C$2:$C$2906,"descoped")</f>
        <v>#VALUE!</v>
      </c>
      <c r="AG253" t="e">
        <f>SUMIFS('user stories'!$G$2:$G$2906,'user stories'!$H$2:$H$2906,$A253,'user stories'!$E$2:$E$2907,AG$1,'user stories'!$C$2:$C$2906,"descoped")</f>
        <v>#VALUE!</v>
      </c>
      <c r="AH253" t="e">
        <f>SUMIFS('user stories'!$G$2:$G$2906,'user stories'!$H$2:$H$2906,$A253,'user stories'!$E$2:$E$2907,AH$1,'user stories'!$C$2:$C$2906,"descoped")</f>
        <v>#VALUE!</v>
      </c>
      <c r="AI253" t="e">
        <f>SUMIFS('user stories'!$G$2:$G$2906,'user stories'!$H$2:$H$2906,$A253,'user stories'!$E$2:$E$2907,AI$1,'user stories'!$C$2:$C$2906,"descoped")</f>
        <v>#VALUE!</v>
      </c>
      <c r="AJ253" t="e">
        <f>SUMIFS('user stories'!$G$2:$G$2906,'user stories'!$H$2:$H$2906,$A253,'user stories'!$E$2:$E$2907,AJ$1,'user stories'!$C$2:$C$2906,"descoped")</f>
        <v>#VALUE!</v>
      </c>
      <c r="AK253" t="e">
        <f>SUMIFS('user stories'!$G$2:$G$2906,'user stories'!$H$2:$H$2906,$A253,'user stories'!$E$2:$E$2907,AK$1,'user stories'!$C$2:$C$2906,"descoped")</f>
        <v>#VALUE!</v>
      </c>
      <c r="AL253" t="e">
        <f>SUMIFS('user stories'!$G$2:$G$2906,'user stories'!$H$2:$H$2906,$A253,'user stories'!$E$2:$E$2907,AL$1,'user stories'!$C$2:$C$2906,"descoped")</f>
        <v>#VALUE!</v>
      </c>
      <c r="AM253" t="e">
        <f>SUMIFS('user stories'!$G$2:$G$2906,'user stories'!$H$2:$H$2906,$A253,'user stories'!$E$2:$E$2907,AM$1,'user stories'!$C$2:$C$2906,"descoped")</f>
        <v>#VALUE!</v>
      </c>
      <c r="AN253" t="e">
        <f>SUMIFS('user stories'!$G$2:$G$2906,'user stories'!$H$2:$H$2906,$A253,'user stories'!$E$2:$E$2907,AN$1,'user stories'!$C$2:$C$2906,"descoped")</f>
        <v>#VALUE!</v>
      </c>
      <c r="AO253" t="e">
        <f>SUMIFS('user stories'!$G$2:$G$2906,'user stories'!$H$2:$H$2906,$A253,'user stories'!$E$2:$E$2907,AO$1,'user stories'!$C$2:$C$2906,"descoped")</f>
        <v>#VALUE!</v>
      </c>
      <c r="AP253" t="e">
        <f>SUMIFS('user stories'!$G$2:$G$2906,'user stories'!$H$2:$H$2906,$A253,'user stories'!$E$2:$E$2907,AP$1,'user stories'!$C$2:$C$2906,"descoped")</f>
        <v>#VALUE!</v>
      </c>
      <c r="AQ253" t="e">
        <f>SUMIFS('user stories'!$G$2:$G$2906,'user stories'!$H$2:$H$2906,$A253,'user stories'!$E$2:$E$2907,AQ$1,'user stories'!$C$2:$C$2906,"descoped")</f>
        <v>#VALUE!</v>
      </c>
      <c r="AR253" t="e">
        <f>SUMIFS('user stories'!$G$2:$G$2906,'user stories'!$H$2:$H$2906,$A253,'user stories'!$E$2:$E$2907,AR$1,'user stories'!$C$2:$C$2906,"descoped")</f>
        <v>#VALUE!</v>
      </c>
      <c r="AS253" t="e">
        <f>SUMIFS('user stories'!$G$2:$G$2906,'user stories'!$H$2:$H$2906,$A253,'user stories'!$E$2:$E$2907,AS$1,'user stories'!$C$2:$C$2906,"descoped")</f>
        <v>#VALUE!</v>
      </c>
      <c r="AT253" t="e">
        <f>SUMIFS('user stories'!$G$2:$G$2906,'user stories'!$H$2:$H$2906,$A253,'user stories'!$E$2:$E$2907,AT$1,'user stories'!$C$2:$C$2906,"descoped")</f>
        <v>#VALUE!</v>
      </c>
      <c r="AU253" t="e">
        <f>SUMIFS('user stories'!$G$2:$G$2906,'user stories'!$H$2:$H$2906,$A253,'user stories'!$E$2:$E$2907,AU$1,'user stories'!$C$2:$C$2906,"descoped")</f>
        <v>#VALUE!</v>
      </c>
      <c r="AV253" t="e">
        <f>SUMIFS('user stories'!$G$2:$G$2906,'user stories'!$H$2:$H$2906,$A253,'user stories'!$E$2:$E$2907,AV$1,'user stories'!$C$2:$C$2906,"descoped")</f>
        <v>#VALUE!</v>
      </c>
      <c r="AW253" t="e">
        <f>SUMIFS('user stories'!$G$2:$G$2906,'user stories'!$H$2:$H$2906,$A253,'user stories'!$E$2:$E$2907,AW$1,'user stories'!$C$2:$C$2906,"descoped")</f>
        <v>#VALUE!</v>
      </c>
      <c r="AX253" t="e">
        <f>SUMIFS('user stories'!$G$2:$G$2906,'user stories'!$H$2:$H$2906,$A253,'user stories'!$E$2:$E$2907,AX$1,'user stories'!$C$2:$C$2906,"descoped")</f>
        <v>#VALUE!</v>
      </c>
      <c r="AY253" t="e">
        <f>SUMIFS('user stories'!$G$2:$G$2906,'user stories'!$H$2:$H$2906,$A253,'user stories'!$E$2:$E$2907,AY$1,'user stories'!$C$2:$C$2906,"descoped")</f>
        <v>#VALUE!</v>
      </c>
      <c r="AZ253" t="e">
        <f>SUMIFS('user stories'!$G$2:$G$2906,'user stories'!$H$2:$H$2906,$A253,'user stories'!$E$2:$E$2907,AZ$1,'user stories'!$C$2:$C$2906,"descoped")</f>
        <v>#VALUE!</v>
      </c>
      <c r="BA253" t="e">
        <f>SUMIFS('user stories'!$G$2:$G$2906,'user stories'!$H$2:$H$2906,$A253,'user stories'!$E$2:$E$2907,BA$1,'user stories'!$C$2:$C$2906,"descoped")</f>
        <v>#VALUE!</v>
      </c>
      <c r="BB253" t="e">
        <f>SUMIFS('user stories'!$G$2:$G$2906,'user stories'!$H$2:$H$2906,$A253,'user stories'!$E$2:$E$2907,BB$1,'user stories'!$C$2:$C$2906,"descoped")</f>
        <v>#VALUE!</v>
      </c>
      <c r="BC253" t="e">
        <f>SUMIFS('user stories'!$G$2:$G$2906,'user stories'!$H$2:$H$2906,$A253,'user stories'!$E$2:$E$2907,BC$1,'user stories'!$C$2:$C$2906,"descoped")</f>
        <v>#VALUE!</v>
      </c>
      <c r="BD253" s="3" t="e">
        <f t="shared" si="4"/>
        <v>#VALUE!</v>
      </c>
    </row>
    <row r="254" spans="1:56">
      <c r="A254" t="s">
        <v>360</v>
      </c>
      <c r="F254" t="e">
        <f>SUMIFS('user stories'!$G$2:$G$2906,'user stories'!$H$2:$H$2906,$A254,'user stories'!$E$2:$E$2907,F$1,'user stories'!$C$2:$C$2906,"descoped")</f>
        <v>#VALUE!</v>
      </c>
      <c r="G254" t="e">
        <f>SUMIFS('user stories'!$G$2:$G$2906,'user stories'!$H$2:$H$2906,$A254,'user stories'!$E$2:$E$2907,G$1,'user stories'!$C$2:$C$2906,"descoped")</f>
        <v>#VALUE!</v>
      </c>
      <c r="H254" t="e">
        <f>SUMIFS('user stories'!$G$2:$G$2906,'user stories'!$H$2:$H$2906,$A254,'user stories'!$E$2:$E$2907,H$1,'user stories'!$C$2:$C$2906,"descoped")</f>
        <v>#VALUE!</v>
      </c>
      <c r="I254" t="e">
        <f>SUMIFS('user stories'!$G$2:$G$2906,'user stories'!$H$2:$H$2906,$A254,'user stories'!$E$2:$E$2907,I$1,'user stories'!$C$2:$C$2906,"descoped")</f>
        <v>#VALUE!</v>
      </c>
      <c r="J254" t="e">
        <f>SUMIFS('user stories'!$G$2:$G$2906,'user stories'!$H$2:$H$2906,$A254,'user stories'!$E$2:$E$2907,J$1,'user stories'!$C$2:$C$2906,"descoped")</f>
        <v>#VALUE!</v>
      </c>
      <c r="K254" t="e">
        <f>SUMIFS('user stories'!$G$2:$G$2906,'user stories'!$H$2:$H$2906,$A254,'user stories'!$E$2:$E$2907,K$1,'user stories'!$C$2:$C$2906,"descoped")</f>
        <v>#VALUE!</v>
      </c>
      <c r="L254" t="e">
        <f>SUMIFS('user stories'!$G$2:$G$2906,'user stories'!$H$2:$H$2906,$A254,'user stories'!$E$2:$E$2907,L$1,'user stories'!$C$2:$C$2906,"descoped")</f>
        <v>#VALUE!</v>
      </c>
      <c r="M254" t="e">
        <f>SUMIFS('user stories'!$G$2:$G$2906,'user stories'!$H$2:$H$2906,$A254,'user stories'!$E$2:$E$2907,M$1,'user stories'!$C$2:$C$2906,"descoped")</f>
        <v>#VALUE!</v>
      </c>
      <c r="N254" t="e">
        <f>SUMIFS('user stories'!$G$2:$G$2906,'user stories'!$H$2:$H$2906,$A254,'user stories'!$E$2:$E$2907,N$1,'user stories'!$C$2:$C$2906,"descoped")</f>
        <v>#VALUE!</v>
      </c>
      <c r="O254" t="e">
        <f>SUMIFS('user stories'!$G$2:$G$2906,'user stories'!$H$2:$H$2906,$A254,'user stories'!$E$2:$E$2907,O$1,'user stories'!$C$2:$C$2906,"descoped")</f>
        <v>#VALUE!</v>
      </c>
      <c r="P254" t="e">
        <f>SUMIFS('user stories'!$G$2:$G$2906,'user stories'!$H$2:$H$2906,$A254,'user stories'!$E$2:$E$2907,P$1,'user stories'!$C$2:$C$2906,"descoped")</f>
        <v>#VALUE!</v>
      </c>
      <c r="Q254" t="e">
        <f>SUMIFS('user stories'!$G$2:$G$2906,'user stories'!$H$2:$H$2906,$A254,'user stories'!$E$2:$E$2907,Q$1,'user stories'!$C$2:$C$2906,"descoped")</f>
        <v>#VALUE!</v>
      </c>
      <c r="R254" t="e">
        <f>SUMIFS('user stories'!$G$2:$G$2906,'user stories'!$H$2:$H$2906,$A254,'user stories'!$E$2:$E$2907,R$1,'user stories'!$C$2:$C$2906,"descoped")</f>
        <v>#VALUE!</v>
      </c>
      <c r="S254" t="e">
        <f>SUMIFS('user stories'!$G$2:$G$2906,'user stories'!$H$2:$H$2906,$A254,'user stories'!$E$2:$E$2907,S$1,'user stories'!$C$2:$C$2906,"descoped")</f>
        <v>#VALUE!</v>
      </c>
      <c r="T254" t="e">
        <f>SUMIFS('user stories'!$G$2:$G$2906,'user stories'!$H$2:$H$2906,$A254,'user stories'!$E$2:$E$2907,T$1,'user stories'!$C$2:$C$2906,"descoped")</f>
        <v>#VALUE!</v>
      </c>
      <c r="U254" t="e">
        <f>SUMIFS('user stories'!$G$2:$G$2906,'user stories'!$H$2:$H$2906,$A254,'user stories'!$E$2:$E$2907,U$1,'user stories'!$C$2:$C$2906,"descoped")</f>
        <v>#VALUE!</v>
      </c>
      <c r="V254" t="e">
        <f>SUMIFS('user stories'!$G$2:$G$2906,'user stories'!$H$2:$H$2906,$A254,'user stories'!$E$2:$E$2907,V$1,'user stories'!$C$2:$C$2906,"descoped")</f>
        <v>#VALUE!</v>
      </c>
      <c r="W254" t="e">
        <f>SUMIFS('user stories'!$G$2:$G$2906,'user stories'!$H$2:$H$2906,$A254,'user stories'!$E$2:$E$2907,W$1,'user stories'!$C$2:$C$2906,"descoped")</f>
        <v>#VALUE!</v>
      </c>
      <c r="X254" t="e">
        <f>SUMIFS('user stories'!$G$2:$G$2906,'user stories'!$H$2:$H$2906,$A254,'user stories'!$E$2:$E$2907,X$1,'user stories'!$C$2:$C$2906,"descoped")</f>
        <v>#VALUE!</v>
      </c>
      <c r="Y254" t="e">
        <f>SUMIFS('user stories'!$G$2:$G$2906,'user stories'!$H$2:$H$2906,$A254,'user stories'!$E$2:$E$2907,Y$1,'user stories'!$C$2:$C$2906,"descoped")</f>
        <v>#VALUE!</v>
      </c>
      <c r="Z254" t="e">
        <f>SUMIFS('user stories'!$G$2:$G$2906,'user stories'!$H$2:$H$2906,$A254,'user stories'!$E$2:$E$2907,Z$1,'user stories'!$C$2:$C$2906,"descoped")</f>
        <v>#VALUE!</v>
      </c>
      <c r="AA254" t="e">
        <f>SUMIFS('user stories'!$G$2:$G$2906,'user stories'!$H$2:$H$2906,$A254,'user stories'!$E$2:$E$2907,AA$1,'user stories'!$C$2:$C$2906,"descoped")</f>
        <v>#VALUE!</v>
      </c>
      <c r="AB254" t="e">
        <f>SUMIFS('user stories'!$G$2:$G$2906,'user stories'!$H$2:$H$2906,$A254,'user stories'!$E$2:$E$2907,AB$1,'user stories'!$C$2:$C$2906,"descoped")</f>
        <v>#VALUE!</v>
      </c>
      <c r="AC254" t="e">
        <f>SUMIFS('user stories'!$G$2:$G$2906,'user stories'!$H$2:$H$2906,$A254,'user stories'!$E$2:$E$2907,AC$1,'user stories'!$C$2:$C$2906,"descoped")</f>
        <v>#VALUE!</v>
      </c>
      <c r="AD254" t="e">
        <f>SUMIFS('user stories'!$G$2:$G$2906,'user stories'!$H$2:$H$2906,$A254,'user stories'!$E$2:$E$2907,AD$1,'user stories'!$C$2:$C$2906,"descoped")</f>
        <v>#VALUE!</v>
      </c>
      <c r="AE254" t="e">
        <f>SUMIFS('user stories'!$G$2:$G$2906,'user stories'!$H$2:$H$2906,$A254,'user stories'!$E$2:$E$2907,AE$1,'user stories'!$C$2:$C$2906,"descoped")</f>
        <v>#VALUE!</v>
      </c>
      <c r="AF254" t="e">
        <f>SUMIFS('user stories'!$G$2:$G$2906,'user stories'!$H$2:$H$2906,$A254,'user stories'!$E$2:$E$2907,AF$1,'user stories'!$C$2:$C$2906,"descoped")</f>
        <v>#VALUE!</v>
      </c>
      <c r="AG254" t="e">
        <f>SUMIFS('user stories'!$G$2:$G$2906,'user stories'!$H$2:$H$2906,$A254,'user stories'!$E$2:$E$2907,AG$1,'user stories'!$C$2:$C$2906,"descoped")</f>
        <v>#VALUE!</v>
      </c>
      <c r="AH254" t="e">
        <f>SUMIFS('user stories'!$G$2:$G$2906,'user stories'!$H$2:$H$2906,$A254,'user stories'!$E$2:$E$2907,AH$1,'user stories'!$C$2:$C$2906,"descoped")</f>
        <v>#VALUE!</v>
      </c>
      <c r="AI254" t="e">
        <f>SUMIFS('user stories'!$G$2:$G$2906,'user stories'!$H$2:$H$2906,$A254,'user stories'!$E$2:$E$2907,AI$1,'user stories'!$C$2:$C$2906,"descoped")</f>
        <v>#VALUE!</v>
      </c>
      <c r="AJ254" t="e">
        <f>SUMIFS('user stories'!$G$2:$G$2906,'user stories'!$H$2:$H$2906,$A254,'user stories'!$E$2:$E$2907,AJ$1,'user stories'!$C$2:$C$2906,"descoped")</f>
        <v>#VALUE!</v>
      </c>
      <c r="AK254" t="e">
        <f>SUMIFS('user stories'!$G$2:$G$2906,'user stories'!$H$2:$H$2906,$A254,'user stories'!$E$2:$E$2907,AK$1,'user stories'!$C$2:$C$2906,"descoped")</f>
        <v>#VALUE!</v>
      </c>
      <c r="AL254" t="e">
        <f>SUMIFS('user stories'!$G$2:$G$2906,'user stories'!$H$2:$H$2906,$A254,'user stories'!$E$2:$E$2907,AL$1,'user stories'!$C$2:$C$2906,"descoped")</f>
        <v>#VALUE!</v>
      </c>
      <c r="AM254" t="e">
        <f>SUMIFS('user stories'!$G$2:$G$2906,'user stories'!$H$2:$H$2906,$A254,'user stories'!$E$2:$E$2907,AM$1,'user stories'!$C$2:$C$2906,"descoped")</f>
        <v>#VALUE!</v>
      </c>
      <c r="AN254" t="e">
        <f>SUMIFS('user stories'!$G$2:$G$2906,'user stories'!$H$2:$H$2906,$A254,'user stories'!$E$2:$E$2907,AN$1,'user stories'!$C$2:$C$2906,"descoped")</f>
        <v>#VALUE!</v>
      </c>
      <c r="AO254" t="e">
        <f>SUMIFS('user stories'!$G$2:$G$2906,'user stories'!$H$2:$H$2906,$A254,'user stories'!$E$2:$E$2907,AO$1,'user stories'!$C$2:$C$2906,"descoped")</f>
        <v>#VALUE!</v>
      </c>
      <c r="AP254" t="e">
        <f>SUMIFS('user stories'!$G$2:$G$2906,'user stories'!$H$2:$H$2906,$A254,'user stories'!$E$2:$E$2907,AP$1,'user stories'!$C$2:$C$2906,"descoped")</f>
        <v>#VALUE!</v>
      </c>
      <c r="AQ254" t="e">
        <f>SUMIFS('user stories'!$G$2:$G$2906,'user stories'!$H$2:$H$2906,$A254,'user stories'!$E$2:$E$2907,AQ$1,'user stories'!$C$2:$C$2906,"descoped")</f>
        <v>#VALUE!</v>
      </c>
      <c r="AR254" t="e">
        <f>SUMIFS('user stories'!$G$2:$G$2906,'user stories'!$H$2:$H$2906,$A254,'user stories'!$E$2:$E$2907,AR$1,'user stories'!$C$2:$C$2906,"descoped")</f>
        <v>#VALUE!</v>
      </c>
      <c r="AS254" t="e">
        <f>SUMIFS('user stories'!$G$2:$G$2906,'user stories'!$H$2:$H$2906,$A254,'user stories'!$E$2:$E$2907,AS$1,'user stories'!$C$2:$C$2906,"descoped")</f>
        <v>#VALUE!</v>
      </c>
      <c r="AT254" t="e">
        <f>SUMIFS('user stories'!$G$2:$G$2906,'user stories'!$H$2:$H$2906,$A254,'user stories'!$E$2:$E$2907,AT$1,'user stories'!$C$2:$C$2906,"descoped")</f>
        <v>#VALUE!</v>
      </c>
      <c r="AU254" t="e">
        <f>SUMIFS('user stories'!$G$2:$G$2906,'user stories'!$H$2:$H$2906,$A254,'user stories'!$E$2:$E$2907,AU$1,'user stories'!$C$2:$C$2906,"descoped")</f>
        <v>#VALUE!</v>
      </c>
      <c r="AV254" t="e">
        <f>SUMIFS('user stories'!$G$2:$G$2906,'user stories'!$H$2:$H$2906,$A254,'user stories'!$E$2:$E$2907,AV$1,'user stories'!$C$2:$C$2906,"descoped")</f>
        <v>#VALUE!</v>
      </c>
      <c r="AW254" t="e">
        <f>SUMIFS('user stories'!$G$2:$G$2906,'user stories'!$H$2:$H$2906,$A254,'user stories'!$E$2:$E$2907,AW$1,'user stories'!$C$2:$C$2906,"descoped")</f>
        <v>#VALUE!</v>
      </c>
      <c r="AX254" t="e">
        <f>SUMIFS('user stories'!$G$2:$G$2906,'user stories'!$H$2:$H$2906,$A254,'user stories'!$E$2:$E$2907,AX$1,'user stories'!$C$2:$C$2906,"descoped")</f>
        <v>#VALUE!</v>
      </c>
      <c r="AY254" t="e">
        <f>SUMIFS('user stories'!$G$2:$G$2906,'user stories'!$H$2:$H$2906,$A254,'user stories'!$E$2:$E$2907,AY$1,'user stories'!$C$2:$C$2906,"descoped")</f>
        <v>#VALUE!</v>
      </c>
      <c r="AZ254" t="e">
        <f>SUMIFS('user stories'!$G$2:$G$2906,'user stories'!$H$2:$H$2906,$A254,'user stories'!$E$2:$E$2907,AZ$1,'user stories'!$C$2:$C$2906,"descoped")</f>
        <v>#VALUE!</v>
      </c>
      <c r="BA254" t="e">
        <f>SUMIFS('user stories'!$G$2:$G$2906,'user stories'!$H$2:$H$2906,$A254,'user stories'!$E$2:$E$2907,BA$1,'user stories'!$C$2:$C$2906,"descoped")</f>
        <v>#VALUE!</v>
      </c>
      <c r="BB254" t="e">
        <f>SUMIFS('user stories'!$G$2:$G$2906,'user stories'!$H$2:$H$2906,$A254,'user stories'!$E$2:$E$2907,BB$1,'user stories'!$C$2:$C$2906,"descoped")</f>
        <v>#VALUE!</v>
      </c>
      <c r="BC254" t="e">
        <f>SUMIFS('user stories'!$G$2:$G$2906,'user stories'!$H$2:$H$2906,$A254,'user stories'!$E$2:$E$2907,BC$1,'user stories'!$C$2:$C$2906,"descoped")</f>
        <v>#VALUE!</v>
      </c>
      <c r="BD254" s="3" t="e">
        <f t="shared" si="4"/>
        <v>#VALUE!</v>
      </c>
    </row>
    <row r="255" spans="1:56">
      <c r="A255" t="s">
        <v>3178</v>
      </c>
      <c r="F255" t="e">
        <f>SUMIFS('user stories'!$G$2:$G$2906,'user stories'!$H$2:$H$2906,$A255,'user stories'!$E$2:$E$2907,F$1,'user stories'!$C$2:$C$2906,"descoped")</f>
        <v>#VALUE!</v>
      </c>
      <c r="G255" t="e">
        <f>SUMIFS('user stories'!$G$2:$G$2906,'user stories'!$H$2:$H$2906,$A255,'user stories'!$E$2:$E$2907,G$1,'user stories'!$C$2:$C$2906,"descoped")</f>
        <v>#VALUE!</v>
      </c>
      <c r="H255" t="e">
        <f>SUMIFS('user stories'!$G$2:$G$2906,'user stories'!$H$2:$H$2906,$A255,'user stories'!$E$2:$E$2907,H$1,'user stories'!$C$2:$C$2906,"descoped")</f>
        <v>#VALUE!</v>
      </c>
      <c r="I255" t="e">
        <f>SUMIFS('user stories'!$G$2:$G$2906,'user stories'!$H$2:$H$2906,$A255,'user stories'!$E$2:$E$2907,I$1,'user stories'!$C$2:$C$2906,"descoped")</f>
        <v>#VALUE!</v>
      </c>
      <c r="J255" t="e">
        <f>SUMIFS('user stories'!$G$2:$G$2906,'user stories'!$H$2:$H$2906,$A255,'user stories'!$E$2:$E$2907,J$1,'user stories'!$C$2:$C$2906,"descoped")</f>
        <v>#VALUE!</v>
      </c>
      <c r="K255" t="e">
        <f>SUMIFS('user stories'!$G$2:$G$2906,'user stories'!$H$2:$H$2906,$A255,'user stories'!$E$2:$E$2907,K$1,'user stories'!$C$2:$C$2906,"descoped")</f>
        <v>#VALUE!</v>
      </c>
      <c r="L255" t="e">
        <f>SUMIFS('user stories'!$G$2:$G$2906,'user stories'!$H$2:$H$2906,$A255,'user stories'!$E$2:$E$2907,L$1,'user stories'!$C$2:$C$2906,"descoped")</f>
        <v>#VALUE!</v>
      </c>
      <c r="M255" t="e">
        <f>SUMIFS('user stories'!$G$2:$G$2906,'user stories'!$H$2:$H$2906,$A255,'user stories'!$E$2:$E$2907,M$1,'user stories'!$C$2:$C$2906,"descoped")</f>
        <v>#VALUE!</v>
      </c>
      <c r="N255" t="e">
        <f>SUMIFS('user stories'!$G$2:$G$2906,'user stories'!$H$2:$H$2906,$A255,'user stories'!$E$2:$E$2907,N$1,'user stories'!$C$2:$C$2906,"descoped")</f>
        <v>#VALUE!</v>
      </c>
      <c r="O255" t="e">
        <f>SUMIFS('user stories'!$G$2:$G$2906,'user stories'!$H$2:$H$2906,$A255,'user stories'!$E$2:$E$2907,O$1,'user stories'!$C$2:$C$2906,"descoped")</f>
        <v>#VALUE!</v>
      </c>
      <c r="P255" t="e">
        <f>SUMIFS('user stories'!$G$2:$G$2906,'user stories'!$H$2:$H$2906,$A255,'user stories'!$E$2:$E$2907,P$1,'user stories'!$C$2:$C$2906,"descoped")</f>
        <v>#VALUE!</v>
      </c>
      <c r="Q255" t="e">
        <f>SUMIFS('user stories'!$G$2:$G$2906,'user stories'!$H$2:$H$2906,$A255,'user stories'!$E$2:$E$2907,Q$1,'user stories'!$C$2:$C$2906,"descoped")</f>
        <v>#VALUE!</v>
      </c>
      <c r="R255" t="e">
        <f>SUMIFS('user stories'!$G$2:$G$2906,'user stories'!$H$2:$H$2906,$A255,'user stories'!$E$2:$E$2907,R$1,'user stories'!$C$2:$C$2906,"descoped")</f>
        <v>#VALUE!</v>
      </c>
      <c r="S255" t="e">
        <f>SUMIFS('user stories'!$G$2:$G$2906,'user stories'!$H$2:$H$2906,$A255,'user stories'!$E$2:$E$2907,S$1,'user stories'!$C$2:$C$2906,"descoped")</f>
        <v>#VALUE!</v>
      </c>
      <c r="T255" t="e">
        <f>SUMIFS('user stories'!$G$2:$G$2906,'user stories'!$H$2:$H$2906,$A255,'user stories'!$E$2:$E$2907,T$1,'user stories'!$C$2:$C$2906,"descoped")</f>
        <v>#VALUE!</v>
      </c>
      <c r="U255" t="e">
        <f>SUMIFS('user stories'!$G$2:$G$2906,'user stories'!$H$2:$H$2906,$A255,'user stories'!$E$2:$E$2907,U$1,'user stories'!$C$2:$C$2906,"descoped")</f>
        <v>#VALUE!</v>
      </c>
      <c r="V255" t="e">
        <f>SUMIFS('user stories'!$G$2:$G$2906,'user stories'!$H$2:$H$2906,$A255,'user stories'!$E$2:$E$2907,V$1,'user stories'!$C$2:$C$2906,"descoped")</f>
        <v>#VALUE!</v>
      </c>
      <c r="W255" t="e">
        <f>SUMIFS('user stories'!$G$2:$G$2906,'user stories'!$H$2:$H$2906,$A255,'user stories'!$E$2:$E$2907,W$1,'user stories'!$C$2:$C$2906,"descoped")</f>
        <v>#VALUE!</v>
      </c>
      <c r="X255" t="e">
        <f>SUMIFS('user stories'!$G$2:$G$2906,'user stories'!$H$2:$H$2906,$A255,'user stories'!$E$2:$E$2907,X$1,'user stories'!$C$2:$C$2906,"descoped")</f>
        <v>#VALUE!</v>
      </c>
      <c r="Y255" t="e">
        <f>SUMIFS('user stories'!$G$2:$G$2906,'user stories'!$H$2:$H$2906,$A255,'user stories'!$E$2:$E$2907,Y$1,'user stories'!$C$2:$C$2906,"descoped")</f>
        <v>#VALUE!</v>
      </c>
      <c r="Z255" t="e">
        <f>SUMIFS('user stories'!$G$2:$G$2906,'user stories'!$H$2:$H$2906,$A255,'user stories'!$E$2:$E$2907,Z$1,'user stories'!$C$2:$C$2906,"descoped")</f>
        <v>#VALUE!</v>
      </c>
      <c r="AA255" t="e">
        <f>SUMIFS('user stories'!$G$2:$G$2906,'user stories'!$H$2:$H$2906,$A255,'user stories'!$E$2:$E$2907,AA$1,'user stories'!$C$2:$C$2906,"descoped")</f>
        <v>#VALUE!</v>
      </c>
      <c r="AB255" t="e">
        <f>SUMIFS('user stories'!$G$2:$G$2906,'user stories'!$H$2:$H$2906,$A255,'user stories'!$E$2:$E$2907,AB$1,'user stories'!$C$2:$C$2906,"descoped")</f>
        <v>#VALUE!</v>
      </c>
      <c r="AC255" t="e">
        <f>SUMIFS('user stories'!$G$2:$G$2906,'user stories'!$H$2:$H$2906,$A255,'user stories'!$E$2:$E$2907,AC$1,'user stories'!$C$2:$C$2906,"descoped")</f>
        <v>#VALUE!</v>
      </c>
      <c r="AD255" t="e">
        <f>SUMIFS('user stories'!$G$2:$G$2906,'user stories'!$H$2:$H$2906,$A255,'user stories'!$E$2:$E$2907,AD$1,'user stories'!$C$2:$C$2906,"descoped")</f>
        <v>#VALUE!</v>
      </c>
      <c r="AE255" t="e">
        <f>SUMIFS('user stories'!$G$2:$G$2906,'user stories'!$H$2:$H$2906,$A255,'user stories'!$E$2:$E$2907,AE$1,'user stories'!$C$2:$C$2906,"descoped")</f>
        <v>#VALUE!</v>
      </c>
      <c r="AF255" t="e">
        <f>SUMIFS('user stories'!$G$2:$G$2906,'user stories'!$H$2:$H$2906,$A255,'user stories'!$E$2:$E$2907,AF$1,'user stories'!$C$2:$C$2906,"descoped")</f>
        <v>#VALUE!</v>
      </c>
      <c r="AG255" t="e">
        <f>SUMIFS('user stories'!$G$2:$G$2906,'user stories'!$H$2:$H$2906,$A255,'user stories'!$E$2:$E$2907,AG$1,'user stories'!$C$2:$C$2906,"descoped")</f>
        <v>#VALUE!</v>
      </c>
      <c r="AH255" t="e">
        <f>SUMIFS('user stories'!$G$2:$G$2906,'user stories'!$H$2:$H$2906,$A255,'user stories'!$E$2:$E$2907,AH$1,'user stories'!$C$2:$C$2906,"descoped")</f>
        <v>#VALUE!</v>
      </c>
      <c r="AI255" t="e">
        <f>SUMIFS('user stories'!$G$2:$G$2906,'user stories'!$H$2:$H$2906,$A255,'user stories'!$E$2:$E$2907,AI$1,'user stories'!$C$2:$C$2906,"descoped")</f>
        <v>#VALUE!</v>
      </c>
      <c r="AJ255" t="e">
        <f>SUMIFS('user stories'!$G$2:$G$2906,'user stories'!$H$2:$H$2906,$A255,'user stories'!$E$2:$E$2907,AJ$1,'user stories'!$C$2:$C$2906,"descoped")</f>
        <v>#VALUE!</v>
      </c>
      <c r="AK255" t="e">
        <f>SUMIFS('user stories'!$G$2:$G$2906,'user stories'!$H$2:$H$2906,$A255,'user stories'!$E$2:$E$2907,AK$1,'user stories'!$C$2:$C$2906,"descoped")</f>
        <v>#VALUE!</v>
      </c>
      <c r="AL255" t="e">
        <f>SUMIFS('user stories'!$G$2:$G$2906,'user stories'!$H$2:$H$2906,$A255,'user stories'!$E$2:$E$2907,AL$1,'user stories'!$C$2:$C$2906,"descoped")</f>
        <v>#VALUE!</v>
      </c>
      <c r="AM255" t="e">
        <f>SUMIFS('user stories'!$G$2:$G$2906,'user stories'!$H$2:$H$2906,$A255,'user stories'!$E$2:$E$2907,AM$1,'user stories'!$C$2:$C$2906,"descoped")</f>
        <v>#VALUE!</v>
      </c>
      <c r="AN255" t="e">
        <f>SUMIFS('user stories'!$G$2:$G$2906,'user stories'!$H$2:$H$2906,$A255,'user stories'!$E$2:$E$2907,AN$1,'user stories'!$C$2:$C$2906,"descoped")</f>
        <v>#VALUE!</v>
      </c>
      <c r="AO255" t="e">
        <f>SUMIFS('user stories'!$G$2:$G$2906,'user stories'!$H$2:$H$2906,$A255,'user stories'!$E$2:$E$2907,AO$1,'user stories'!$C$2:$C$2906,"descoped")</f>
        <v>#VALUE!</v>
      </c>
      <c r="AP255" t="e">
        <f>SUMIFS('user stories'!$G$2:$G$2906,'user stories'!$H$2:$H$2906,$A255,'user stories'!$E$2:$E$2907,AP$1,'user stories'!$C$2:$C$2906,"descoped")</f>
        <v>#VALUE!</v>
      </c>
      <c r="AQ255" t="e">
        <f>SUMIFS('user stories'!$G$2:$G$2906,'user stories'!$H$2:$H$2906,$A255,'user stories'!$E$2:$E$2907,AQ$1,'user stories'!$C$2:$C$2906,"descoped")</f>
        <v>#VALUE!</v>
      </c>
      <c r="AR255" t="e">
        <f>SUMIFS('user stories'!$G$2:$G$2906,'user stories'!$H$2:$H$2906,$A255,'user stories'!$E$2:$E$2907,AR$1,'user stories'!$C$2:$C$2906,"descoped")</f>
        <v>#VALUE!</v>
      </c>
      <c r="AS255" t="e">
        <f>SUMIFS('user stories'!$G$2:$G$2906,'user stories'!$H$2:$H$2906,$A255,'user stories'!$E$2:$E$2907,AS$1,'user stories'!$C$2:$C$2906,"descoped")</f>
        <v>#VALUE!</v>
      </c>
      <c r="AT255" t="e">
        <f>SUMIFS('user stories'!$G$2:$G$2906,'user stories'!$H$2:$H$2906,$A255,'user stories'!$E$2:$E$2907,AT$1,'user stories'!$C$2:$C$2906,"descoped")</f>
        <v>#VALUE!</v>
      </c>
      <c r="AU255" t="e">
        <f>SUMIFS('user stories'!$G$2:$G$2906,'user stories'!$H$2:$H$2906,$A255,'user stories'!$E$2:$E$2907,AU$1,'user stories'!$C$2:$C$2906,"descoped")</f>
        <v>#VALUE!</v>
      </c>
      <c r="AV255" t="e">
        <f>SUMIFS('user stories'!$G$2:$G$2906,'user stories'!$H$2:$H$2906,$A255,'user stories'!$E$2:$E$2907,AV$1,'user stories'!$C$2:$C$2906,"descoped")</f>
        <v>#VALUE!</v>
      </c>
      <c r="AW255" t="e">
        <f>SUMIFS('user stories'!$G$2:$G$2906,'user stories'!$H$2:$H$2906,$A255,'user stories'!$E$2:$E$2907,AW$1,'user stories'!$C$2:$C$2906,"descoped")</f>
        <v>#VALUE!</v>
      </c>
      <c r="AX255" t="e">
        <f>SUMIFS('user stories'!$G$2:$G$2906,'user stories'!$H$2:$H$2906,$A255,'user stories'!$E$2:$E$2907,AX$1,'user stories'!$C$2:$C$2906,"descoped")</f>
        <v>#VALUE!</v>
      </c>
      <c r="AY255" t="e">
        <f>SUMIFS('user stories'!$G$2:$G$2906,'user stories'!$H$2:$H$2906,$A255,'user stories'!$E$2:$E$2907,AY$1,'user stories'!$C$2:$C$2906,"descoped")</f>
        <v>#VALUE!</v>
      </c>
      <c r="AZ255" t="e">
        <f>SUMIFS('user stories'!$G$2:$G$2906,'user stories'!$H$2:$H$2906,$A255,'user stories'!$E$2:$E$2907,AZ$1,'user stories'!$C$2:$C$2906,"descoped")</f>
        <v>#VALUE!</v>
      </c>
      <c r="BA255" t="e">
        <f>SUMIFS('user stories'!$G$2:$G$2906,'user stories'!$H$2:$H$2906,$A255,'user stories'!$E$2:$E$2907,BA$1,'user stories'!$C$2:$C$2906,"descoped")</f>
        <v>#VALUE!</v>
      </c>
      <c r="BB255" t="e">
        <f>SUMIFS('user stories'!$G$2:$G$2906,'user stories'!$H$2:$H$2906,$A255,'user stories'!$E$2:$E$2907,BB$1,'user stories'!$C$2:$C$2906,"descoped")</f>
        <v>#VALUE!</v>
      </c>
      <c r="BC255" t="e">
        <f>SUMIFS('user stories'!$G$2:$G$2906,'user stories'!$H$2:$H$2906,$A255,'user stories'!$E$2:$E$2907,BC$1,'user stories'!$C$2:$C$2906,"descoped")</f>
        <v>#VALUE!</v>
      </c>
      <c r="BD255" s="3" t="e">
        <f t="shared" si="4"/>
        <v>#VALUE!</v>
      </c>
    </row>
    <row r="256" spans="1:56">
      <c r="A256" t="s">
        <v>538</v>
      </c>
      <c r="F256" t="e">
        <f>SUMIFS('user stories'!$G$2:$G$2906,'user stories'!$H$2:$H$2906,$A256,'user stories'!$E$2:$E$2907,F$1,'user stories'!$C$2:$C$2906,"descoped")</f>
        <v>#VALUE!</v>
      </c>
      <c r="G256" t="e">
        <f>SUMIFS('user stories'!$G$2:$G$2906,'user stories'!$H$2:$H$2906,$A256,'user stories'!$E$2:$E$2907,G$1,'user stories'!$C$2:$C$2906,"descoped")</f>
        <v>#VALUE!</v>
      </c>
      <c r="H256" t="e">
        <f>SUMIFS('user stories'!$G$2:$G$2906,'user stories'!$H$2:$H$2906,$A256,'user stories'!$E$2:$E$2907,H$1,'user stories'!$C$2:$C$2906,"descoped")</f>
        <v>#VALUE!</v>
      </c>
      <c r="I256" t="e">
        <f>SUMIFS('user stories'!$G$2:$G$2906,'user stories'!$H$2:$H$2906,$A256,'user stories'!$E$2:$E$2907,I$1,'user stories'!$C$2:$C$2906,"descoped")</f>
        <v>#VALUE!</v>
      </c>
      <c r="J256" t="e">
        <f>SUMIFS('user stories'!$G$2:$G$2906,'user stories'!$H$2:$H$2906,$A256,'user stories'!$E$2:$E$2907,J$1,'user stories'!$C$2:$C$2906,"descoped")</f>
        <v>#VALUE!</v>
      </c>
      <c r="K256" t="e">
        <f>SUMIFS('user stories'!$G$2:$G$2906,'user stories'!$H$2:$H$2906,$A256,'user stories'!$E$2:$E$2907,K$1,'user stories'!$C$2:$C$2906,"descoped")</f>
        <v>#VALUE!</v>
      </c>
      <c r="L256" t="e">
        <f>SUMIFS('user stories'!$G$2:$G$2906,'user stories'!$H$2:$H$2906,$A256,'user stories'!$E$2:$E$2907,L$1,'user stories'!$C$2:$C$2906,"descoped")</f>
        <v>#VALUE!</v>
      </c>
      <c r="M256" t="e">
        <f>SUMIFS('user stories'!$G$2:$G$2906,'user stories'!$H$2:$H$2906,$A256,'user stories'!$E$2:$E$2907,M$1,'user stories'!$C$2:$C$2906,"descoped")</f>
        <v>#VALUE!</v>
      </c>
      <c r="N256" t="e">
        <f>SUMIFS('user stories'!$G$2:$G$2906,'user stories'!$H$2:$H$2906,$A256,'user stories'!$E$2:$E$2907,N$1,'user stories'!$C$2:$C$2906,"descoped")</f>
        <v>#VALUE!</v>
      </c>
      <c r="O256" t="e">
        <f>SUMIFS('user stories'!$G$2:$G$2906,'user stories'!$H$2:$H$2906,$A256,'user stories'!$E$2:$E$2907,O$1,'user stories'!$C$2:$C$2906,"descoped")</f>
        <v>#VALUE!</v>
      </c>
      <c r="P256" t="e">
        <f>SUMIFS('user stories'!$G$2:$G$2906,'user stories'!$H$2:$H$2906,$A256,'user stories'!$E$2:$E$2907,P$1,'user stories'!$C$2:$C$2906,"descoped")</f>
        <v>#VALUE!</v>
      </c>
      <c r="Q256" t="e">
        <f>SUMIFS('user stories'!$G$2:$G$2906,'user stories'!$H$2:$H$2906,$A256,'user stories'!$E$2:$E$2907,Q$1,'user stories'!$C$2:$C$2906,"descoped")</f>
        <v>#VALUE!</v>
      </c>
      <c r="R256" t="e">
        <f>SUMIFS('user stories'!$G$2:$G$2906,'user stories'!$H$2:$H$2906,$A256,'user stories'!$E$2:$E$2907,R$1,'user stories'!$C$2:$C$2906,"descoped")</f>
        <v>#VALUE!</v>
      </c>
      <c r="S256" t="e">
        <f>SUMIFS('user stories'!$G$2:$G$2906,'user stories'!$H$2:$H$2906,$A256,'user stories'!$E$2:$E$2907,S$1,'user stories'!$C$2:$C$2906,"descoped")</f>
        <v>#VALUE!</v>
      </c>
      <c r="T256" t="e">
        <f>SUMIFS('user stories'!$G$2:$G$2906,'user stories'!$H$2:$H$2906,$A256,'user stories'!$E$2:$E$2907,T$1,'user stories'!$C$2:$C$2906,"descoped")</f>
        <v>#VALUE!</v>
      </c>
      <c r="U256" t="e">
        <f>SUMIFS('user stories'!$G$2:$G$2906,'user stories'!$H$2:$H$2906,$A256,'user stories'!$E$2:$E$2907,U$1,'user stories'!$C$2:$C$2906,"descoped")</f>
        <v>#VALUE!</v>
      </c>
      <c r="V256" t="e">
        <f>SUMIFS('user stories'!$G$2:$G$2906,'user stories'!$H$2:$H$2906,$A256,'user stories'!$E$2:$E$2907,V$1,'user stories'!$C$2:$C$2906,"descoped")</f>
        <v>#VALUE!</v>
      </c>
      <c r="W256" t="e">
        <f>SUMIFS('user stories'!$G$2:$G$2906,'user stories'!$H$2:$H$2906,$A256,'user stories'!$E$2:$E$2907,W$1,'user stories'!$C$2:$C$2906,"descoped")</f>
        <v>#VALUE!</v>
      </c>
      <c r="X256" t="e">
        <f>SUMIFS('user stories'!$G$2:$G$2906,'user stories'!$H$2:$H$2906,$A256,'user stories'!$E$2:$E$2907,X$1,'user stories'!$C$2:$C$2906,"descoped")</f>
        <v>#VALUE!</v>
      </c>
      <c r="Y256" t="e">
        <f>SUMIFS('user stories'!$G$2:$G$2906,'user stories'!$H$2:$H$2906,$A256,'user stories'!$E$2:$E$2907,Y$1,'user stories'!$C$2:$C$2906,"descoped")</f>
        <v>#VALUE!</v>
      </c>
      <c r="Z256" t="e">
        <f>SUMIFS('user stories'!$G$2:$G$2906,'user stories'!$H$2:$H$2906,$A256,'user stories'!$E$2:$E$2907,Z$1,'user stories'!$C$2:$C$2906,"descoped")</f>
        <v>#VALUE!</v>
      </c>
      <c r="AA256" t="e">
        <f>SUMIFS('user stories'!$G$2:$G$2906,'user stories'!$H$2:$H$2906,$A256,'user stories'!$E$2:$E$2907,AA$1,'user stories'!$C$2:$C$2906,"descoped")</f>
        <v>#VALUE!</v>
      </c>
      <c r="AB256" t="e">
        <f>SUMIFS('user stories'!$G$2:$G$2906,'user stories'!$H$2:$H$2906,$A256,'user stories'!$E$2:$E$2907,AB$1,'user stories'!$C$2:$C$2906,"descoped")</f>
        <v>#VALUE!</v>
      </c>
      <c r="AC256" t="e">
        <f>SUMIFS('user stories'!$G$2:$G$2906,'user stories'!$H$2:$H$2906,$A256,'user stories'!$E$2:$E$2907,AC$1,'user stories'!$C$2:$C$2906,"descoped")</f>
        <v>#VALUE!</v>
      </c>
      <c r="AD256" t="e">
        <f>SUMIFS('user stories'!$G$2:$G$2906,'user stories'!$H$2:$H$2906,$A256,'user stories'!$E$2:$E$2907,AD$1,'user stories'!$C$2:$C$2906,"descoped")</f>
        <v>#VALUE!</v>
      </c>
      <c r="AE256" t="e">
        <f>SUMIFS('user stories'!$G$2:$G$2906,'user stories'!$H$2:$H$2906,$A256,'user stories'!$E$2:$E$2907,AE$1,'user stories'!$C$2:$C$2906,"descoped")</f>
        <v>#VALUE!</v>
      </c>
      <c r="AF256" t="e">
        <f>SUMIFS('user stories'!$G$2:$G$2906,'user stories'!$H$2:$H$2906,$A256,'user stories'!$E$2:$E$2907,AF$1,'user stories'!$C$2:$C$2906,"descoped")</f>
        <v>#VALUE!</v>
      </c>
      <c r="AG256" t="e">
        <f>SUMIFS('user stories'!$G$2:$G$2906,'user stories'!$H$2:$H$2906,$A256,'user stories'!$E$2:$E$2907,AG$1,'user stories'!$C$2:$C$2906,"descoped")</f>
        <v>#VALUE!</v>
      </c>
      <c r="AH256" t="e">
        <f>SUMIFS('user stories'!$G$2:$G$2906,'user stories'!$H$2:$H$2906,$A256,'user stories'!$E$2:$E$2907,AH$1,'user stories'!$C$2:$C$2906,"descoped")</f>
        <v>#VALUE!</v>
      </c>
      <c r="AI256" t="e">
        <f>SUMIFS('user stories'!$G$2:$G$2906,'user stories'!$H$2:$H$2906,$A256,'user stories'!$E$2:$E$2907,AI$1,'user stories'!$C$2:$C$2906,"descoped")</f>
        <v>#VALUE!</v>
      </c>
      <c r="AJ256" t="e">
        <f>SUMIFS('user stories'!$G$2:$G$2906,'user stories'!$H$2:$H$2906,$A256,'user stories'!$E$2:$E$2907,AJ$1,'user stories'!$C$2:$C$2906,"descoped")</f>
        <v>#VALUE!</v>
      </c>
      <c r="AK256" t="e">
        <f>SUMIFS('user stories'!$G$2:$G$2906,'user stories'!$H$2:$H$2906,$A256,'user stories'!$E$2:$E$2907,AK$1,'user stories'!$C$2:$C$2906,"descoped")</f>
        <v>#VALUE!</v>
      </c>
      <c r="AL256" t="e">
        <f>SUMIFS('user stories'!$G$2:$G$2906,'user stories'!$H$2:$H$2906,$A256,'user stories'!$E$2:$E$2907,AL$1,'user stories'!$C$2:$C$2906,"descoped")</f>
        <v>#VALUE!</v>
      </c>
      <c r="AM256" t="e">
        <f>SUMIFS('user stories'!$G$2:$G$2906,'user stories'!$H$2:$H$2906,$A256,'user stories'!$E$2:$E$2907,AM$1,'user stories'!$C$2:$C$2906,"descoped")</f>
        <v>#VALUE!</v>
      </c>
      <c r="AN256" t="e">
        <f>SUMIFS('user stories'!$G$2:$G$2906,'user stories'!$H$2:$H$2906,$A256,'user stories'!$E$2:$E$2907,AN$1,'user stories'!$C$2:$C$2906,"descoped")</f>
        <v>#VALUE!</v>
      </c>
      <c r="AO256" t="e">
        <f>SUMIFS('user stories'!$G$2:$G$2906,'user stories'!$H$2:$H$2906,$A256,'user stories'!$E$2:$E$2907,AO$1,'user stories'!$C$2:$C$2906,"descoped")</f>
        <v>#VALUE!</v>
      </c>
      <c r="AP256" t="e">
        <f>SUMIFS('user stories'!$G$2:$G$2906,'user stories'!$H$2:$H$2906,$A256,'user stories'!$E$2:$E$2907,AP$1,'user stories'!$C$2:$C$2906,"descoped")</f>
        <v>#VALUE!</v>
      </c>
      <c r="AQ256" t="e">
        <f>SUMIFS('user stories'!$G$2:$G$2906,'user stories'!$H$2:$H$2906,$A256,'user stories'!$E$2:$E$2907,AQ$1,'user stories'!$C$2:$C$2906,"descoped")</f>
        <v>#VALUE!</v>
      </c>
      <c r="AR256" t="e">
        <f>SUMIFS('user stories'!$G$2:$G$2906,'user stories'!$H$2:$H$2906,$A256,'user stories'!$E$2:$E$2907,AR$1,'user stories'!$C$2:$C$2906,"descoped")</f>
        <v>#VALUE!</v>
      </c>
      <c r="AS256" t="e">
        <f>SUMIFS('user stories'!$G$2:$G$2906,'user stories'!$H$2:$H$2906,$A256,'user stories'!$E$2:$E$2907,AS$1,'user stories'!$C$2:$C$2906,"descoped")</f>
        <v>#VALUE!</v>
      </c>
      <c r="AT256" t="e">
        <f>SUMIFS('user stories'!$G$2:$G$2906,'user stories'!$H$2:$H$2906,$A256,'user stories'!$E$2:$E$2907,AT$1,'user stories'!$C$2:$C$2906,"descoped")</f>
        <v>#VALUE!</v>
      </c>
      <c r="AU256" t="e">
        <f>SUMIFS('user stories'!$G$2:$G$2906,'user stories'!$H$2:$H$2906,$A256,'user stories'!$E$2:$E$2907,AU$1,'user stories'!$C$2:$C$2906,"descoped")</f>
        <v>#VALUE!</v>
      </c>
      <c r="AV256" t="e">
        <f>SUMIFS('user stories'!$G$2:$G$2906,'user stories'!$H$2:$H$2906,$A256,'user stories'!$E$2:$E$2907,AV$1,'user stories'!$C$2:$C$2906,"descoped")</f>
        <v>#VALUE!</v>
      </c>
      <c r="AW256" t="e">
        <f>SUMIFS('user stories'!$G$2:$G$2906,'user stories'!$H$2:$H$2906,$A256,'user stories'!$E$2:$E$2907,AW$1,'user stories'!$C$2:$C$2906,"descoped")</f>
        <v>#VALUE!</v>
      </c>
      <c r="AX256" t="e">
        <f>SUMIFS('user stories'!$G$2:$G$2906,'user stories'!$H$2:$H$2906,$A256,'user stories'!$E$2:$E$2907,AX$1,'user stories'!$C$2:$C$2906,"descoped")</f>
        <v>#VALUE!</v>
      </c>
      <c r="AY256" t="e">
        <f>SUMIFS('user stories'!$G$2:$G$2906,'user stories'!$H$2:$H$2906,$A256,'user stories'!$E$2:$E$2907,AY$1,'user stories'!$C$2:$C$2906,"descoped")</f>
        <v>#VALUE!</v>
      </c>
      <c r="AZ256" t="e">
        <f>SUMIFS('user stories'!$G$2:$G$2906,'user stories'!$H$2:$H$2906,$A256,'user stories'!$E$2:$E$2907,AZ$1,'user stories'!$C$2:$C$2906,"descoped")</f>
        <v>#VALUE!</v>
      </c>
      <c r="BA256" t="e">
        <f>SUMIFS('user stories'!$G$2:$G$2906,'user stories'!$H$2:$H$2906,$A256,'user stories'!$E$2:$E$2907,BA$1,'user stories'!$C$2:$C$2906,"descoped")</f>
        <v>#VALUE!</v>
      </c>
      <c r="BB256" t="e">
        <f>SUMIFS('user stories'!$G$2:$G$2906,'user stories'!$H$2:$H$2906,$A256,'user stories'!$E$2:$E$2907,BB$1,'user stories'!$C$2:$C$2906,"descoped")</f>
        <v>#VALUE!</v>
      </c>
      <c r="BC256" t="e">
        <f>SUMIFS('user stories'!$G$2:$G$2906,'user stories'!$H$2:$H$2906,$A256,'user stories'!$E$2:$E$2907,BC$1,'user stories'!$C$2:$C$2906,"descoped")</f>
        <v>#VALUE!</v>
      </c>
      <c r="BD256" s="3" t="e">
        <f t="shared" si="4"/>
        <v>#VALUE!</v>
      </c>
    </row>
    <row r="257" spans="1:56">
      <c r="A257" t="s">
        <v>516</v>
      </c>
      <c r="F257" t="e">
        <f>SUMIFS('user stories'!$G$2:$G$2906,'user stories'!$H$2:$H$2906,$A257,'user stories'!$E$2:$E$2907,F$1,'user stories'!$C$2:$C$2906,"descoped")</f>
        <v>#VALUE!</v>
      </c>
      <c r="G257" t="e">
        <f>SUMIFS('user stories'!$G$2:$G$2906,'user stories'!$H$2:$H$2906,$A257,'user stories'!$E$2:$E$2907,G$1,'user stories'!$C$2:$C$2906,"descoped")</f>
        <v>#VALUE!</v>
      </c>
      <c r="H257" t="e">
        <f>SUMIFS('user stories'!$G$2:$G$2906,'user stories'!$H$2:$H$2906,$A257,'user stories'!$E$2:$E$2907,H$1,'user stories'!$C$2:$C$2906,"descoped")</f>
        <v>#VALUE!</v>
      </c>
      <c r="I257" t="e">
        <f>SUMIFS('user stories'!$G$2:$G$2906,'user stories'!$H$2:$H$2906,$A257,'user stories'!$E$2:$E$2907,I$1,'user stories'!$C$2:$C$2906,"descoped")</f>
        <v>#VALUE!</v>
      </c>
      <c r="J257" t="e">
        <f>SUMIFS('user stories'!$G$2:$G$2906,'user stories'!$H$2:$H$2906,$A257,'user stories'!$E$2:$E$2907,J$1,'user stories'!$C$2:$C$2906,"descoped")</f>
        <v>#VALUE!</v>
      </c>
      <c r="K257" t="e">
        <f>SUMIFS('user stories'!$G$2:$G$2906,'user stories'!$H$2:$H$2906,$A257,'user stories'!$E$2:$E$2907,K$1,'user stories'!$C$2:$C$2906,"descoped")</f>
        <v>#VALUE!</v>
      </c>
      <c r="L257" t="e">
        <f>SUMIFS('user stories'!$G$2:$G$2906,'user stories'!$H$2:$H$2906,$A257,'user stories'!$E$2:$E$2907,L$1,'user stories'!$C$2:$C$2906,"descoped")</f>
        <v>#VALUE!</v>
      </c>
      <c r="M257" t="e">
        <f>SUMIFS('user stories'!$G$2:$G$2906,'user stories'!$H$2:$H$2906,$A257,'user stories'!$E$2:$E$2907,M$1,'user stories'!$C$2:$C$2906,"descoped")</f>
        <v>#VALUE!</v>
      </c>
      <c r="N257" t="e">
        <f>SUMIFS('user stories'!$G$2:$G$2906,'user stories'!$H$2:$H$2906,$A257,'user stories'!$E$2:$E$2907,N$1,'user stories'!$C$2:$C$2906,"descoped")</f>
        <v>#VALUE!</v>
      </c>
      <c r="O257" t="e">
        <f>SUMIFS('user stories'!$G$2:$G$2906,'user stories'!$H$2:$H$2906,$A257,'user stories'!$E$2:$E$2907,O$1,'user stories'!$C$2:$C$2906,"descoped")</f>
        <v>#VALUE!</v>
      </c>
      <c r="P257" t="e">
        <f>SUMIFS('user stories'!$G$2:$G$2906,'user stories'!$H$2:$H$2906,$A257,'user stories'!$E$2:$E$2907,P$1,'user stories'!$C$2:$C$2906,"descoped")</f>
        <v>#VALUE!</v>
      </c>
      <c r="Q257" t="e">
        <f>SUMIFS('user stories'!$G$2:$G$2906,'user stories'!$H$2:$H$2906,$A257,'user stories'!$E$2:$E$2907,Q$1,'user stories'!$C$2:$C$2906,"descoped")</f>
        <v>#VALUE!</v>
      </c>
      <c r="R257" t="e">
        <f>SUMIFS('user stories'!$G$2:$G$2906,'user stories'!$H$2:$H$2906,$A257,'user stories'!$E$2:$E$2907,R$1,'user stories'!$C$2:$C$2906,"descoped")</f>
        <v>#VALUE!</v>
      </c>
      <c r="S257" t="e">
        <f>SUMIFS('user stories'!$G$2:$G$2906,'user stories'!$H$2:$H$2906,$A257,'user stories'!$E$2:$E$2907,S$1,'user stories'!$C$2:$C$2906,"descoped")</f>
        <v>#VALUE!</v>
      </c>
      <c r="T257" t="e">
        <f>SUMIFS('user stories'!$G$2:$G$2906,'user stories'!$H$2:$H$2906,$A257,'user stories'!$E$2:$E$2907,T$1,'user stories'!$C$2:$C$2906,"descoped")</f>
        <v>#VALUE!</v>
      </c>
      <c r="U257" t="e">
        <f>SUMIFS('user stories'!$G$2:$G$2906,'user stories'!$H$2:$H$2906,$A257,'user stories'!$E$2:$E$2907,U$1,'user stories'!$C$2:$C$2906,"descoped")</f>
        <v>#VALUE!</v>
      </c>
      <c r="V257" t="e">
        <f>SUMIFS('user stories'!$G$2:$G$2906,'user stories'!$H$2:$H$2906,$A257,'user stories'!$E$2:$E$2907,V$1,'user stories'!$C$2:$C$2906,"descoped")</f>
        <v>#VALUE!</v>
      </c>
      <c r="W257" t="e">
        <f>SUMIFS('user stories'!$G$2:$G$2906,'user stories'!$H$2:$H$2906,$A257,'user stories'!$E$2:$E$2907,W$1,'user stories'!$C$2:$C$2906,"descoped")</f>
        <v>#VALUE!</v>
      </c>
      <c r="X257" t="e">
        <f>SUMIFS('user stories'!$G$2:$G$2906,'user stories'!$H$2:$H$2906,$A257,'user stories'!$E$2:$E$2907,X$1,'user stories'!$C$2:$C$2906,"descoped")</f>
        <v>#VALUE!</v>
      </c>
      <c r="Y257" t="e">
        <f>SUMIFS('user stories'!$G$2:$G$2906,'user stories'!$H$2:$H$2906,$A257,'user stories'!$E$2:$E$2907,Y$1,'user stories'!$C$2:$C$2906,"descoped")</f>
        <v>#VALUE!</v>
      </c>
      <c r="Z257" t="e">
        <f>SUMIFS('user stories'!$G$2:$G$2906,'user stories'!$H$2:$H$2906,$A257,'user stories'!$E$2:$E$2907,Z$1,'user stories'!$C$2:$C$2906,"descoped")</f>
        <v>#VALUE!</v>
      </c>
      <c r="AA257" t="e">
        <f>SUMIFS('user stories'!$G$2:$G$2906,'user stories'!$H$2:$H$2906,$A257,'user stories'!$E$2:$E$2907,AA$1,'user stories'!$C$2:$C$2906,"descoped")</f>
        <v>#VALUE!</v>
      </c>
      <c r="AB257" t="e">
        <f>SUMIFS('user stories'!$G$2:$G$2906,'user stories'!$H$2:$H$2906,$A257,'user stories'!$E$2:$E$2907,AB$1,'user stories'!$C$2:$C$2906,"descoped")</f>
        <v>#VALUE!</v>
      </c>
      <c r="AC257" t="e">
        <f>SUMIFS('user stories'!$G$2:$G$2906,'user stories'!$H$2:$H$2906,$A257,'user stories'!$E$2:$E$2907,AC$1,'user stories'!$C$2:$C$2906,"descoped")</f>
        <v>#VALUE!</v>
      </c>
      <c r="AD257" t="e">
        <f>SUMIFS('user stories'!$G$2:$G$2906,'user stories'!$H$2:$H$2906,$A257,'user stories'!$E$2:$E$2907,AD$1,'user stories'!$C$2:$C$2906,"descoped")</f>
        <v>#VALUE!</v>
      </c>
      <c r="AE257" t="e">
        <f>SUMIFS('user stories'!$G$2:$G$2906,'user stories'!$H$2:$H$2906,$A257,'user stories'!$E$2:$E$2907,AE$1,'user stories'!$C$2:$C$2906,"descoped")</f>
        <v>#VALUE!</v>
      </c>
      <c r="AF257" t="e">
        <f>SUMIFS('user stories'!$G$2:$G$2906,'user stories'!$H$2:$H$2906,$A257,'user stories'!$E$2:$E$2907,AF$1,'user stories'!$C$2:$C$2906,"descoped")</f>
        <v>#VALUE!</v>
      </c>
      <c r="AG257" t="e">
        <f>SUMIFS('user stories'!$G$2:$G$2906,'user stories'!$H$2:$H$2906,$A257,'user stories'!$E$2:$E$2907,AG$1,'user stories'!$C$2:$C$2906,"descoped")</f>
        <v>#VALUE!</v>
      </c>
      <c r="AH257" t="e">
        <f>SUMIFS('user stories'!$G$2:$G$2906,'user stories'!$H$2:$H$2906,$A257,'user stories'!$E$2:$E$2907,AH$1,'user stories'!$C$2:$C$2906,"descoped")</f>
        <v>#VALUE!</v>
      </c>
      <c r="AI257" t="e">
        <f>SUMIFS('user stories'!$G$2:$G$2906,'user stories'!$H$2:$H$2906,$A257,'user stories'!$E$2:$E$2907,AI$1,'user stories'!$C$2:$C$2906,"descoped")</f>
        <v>#VALUE!</v>
      </c>
      <c r="AJ257" t="e">
        <f>SUMIFS('user stories'!$G$2:$G$2906,'user stories'!$H$2:$H$2906,$A257,'user stories'!$E$2:$E$2907,AJ$1,'user stories'!$C$2:$C$2906,"descoped")</f>
        <v>#VALUE!</v>
      </c>
      <c r="AK257" t="e">
        <f>SUMIFS('user stories'!$G$2:$G$2906,'user stories'!$H$2:$H$2906,$A257,'user stories'!$E$2:$E$2907,AK$1,'user stories'!$C$2:$C$2906,"descoped")</f>
        <v>#VALUE!</v>
      </c>
      <c r="AL257" t="e">
        <f>SUMIFS('user stories'!$G$2:$G$2906,'user stories'!$H$2:$H$2906,$A257,'user stories'!$E$2:$E$2907,AL$1,'user stories'!$C$2:$C$2906,"descoped")</f>
        <v>#VALUE!</v>
      </c>
      <c r="AM257" t="e">
        <f>SUMIFS('user stories'!$G$2:$G$2906,'user stories'!$H$2:$H$2906,$A257,'user stories'!$E$2:$E$2907,AM$1,'user stories'!$C$2:$C$2906,"descoped")</f>
        <v>#VALUE!</v>
      </c>
      <c r="AN257" t="e">
        <f>SUMIFS('user stories'!$G$2:$G$2906,'user stories'!$H$2:$H$2906,$A257,'user stories'!$E$2:$E$2907,AN$1,'user stories'!$C$2:$C$2906,"descoped")</f>
        <v>#VALUE!</v>
      </c>
      <c r="AO257" t="e">
        <f>SUMIFS('user stories'!$G$2:$G$2906,'user stories'!$H$2:$H$2906,$A257,'user stories'!$E$2:$E$2907,AO$1,'user stories'!$C$2:$C$2906,"descoped")</f>
        <v>#VALUE!</v>
      </c>
      <c r="AP257" t="e">
        <f>SUMIFS('user stories'!$G$2:$G$2906,'user stories'!$H$2:$H$2906,$A257,'user stories'!$E$2:$E$2907,AP$1,'user stories'!$C$2:$C$2906,"descoped")</f>
        <v>#VALUE!</v>
      </c>
      <c r="AQ257" t="e">
        <f>SUMIFS('user stories'!$G$2:$G$2906,'user stories'!$H$2:$H$2906,$A257,'user stories'!$E$2:$E$2907,AQ$1,'user stories'!$C$2:$C$2906,"descoped")</f>
        <v>#VALUE!</v>
      </c>
      <c r="AR257" t="e">
        <f>SUMIFS('user stories'!$G$2:$G$2906,'user stories'!$H$2:$H$2906,$A257,'user stories'!$E$2:$E$2907,AR$1,'user stories'!$C$2:$C$2906,"descoped")</f>
        <v>#VALUE!</v>
      </c>
      <c r="AS257" t="e">
        <f>SUMIFS('user stories'!$G$2:$G$2906,'user stories'!$H$2:$H$2906,$A257,'user stories'!$E$2:$E$2907,AS$1,'user stories'!$C$2:$C$2906,"descoped")</f>
        <v>#VALUE!</v>
      </c>
      <c r="AT257" t="e">
        <f>SUMIFS('user stories'!$G$2:$G$2906,'user stories'!$H$2:$H$2906,$A257,'user stories'!$E$2:$E$2907,AT$1,'user stories'!$C$2:$C$2906,"descoped")</f>
        <v>#VALUE!</v>
      </c>
      <c r="AU257" t="e">
        <f>SUMIFS('user stories'!$G$2:$G$2906,'user stories'!$H$2:$H$2906,$A257,'user stories'!$E$2:$E$2907,AU$1,'user stories'!$C$2:$C$2906,"descoped")</f>
        <v>#VALUE!</v>
      </c>
      <c r="AV257" t="e">
        <f>SUMIFS('user stories'!$G$2:$G$2906,'user stories'!$H$2:$H$2906,$A257,'user stories'!$E$2:$E$2907,AV$1,'user stories'!$C$2:$C$2906,"descoped")</f>
        <v>#VALUE!</v>
      </c>
      <c r="AW257" t="e">
        <f>SUMIFS('user stories'!$G$2:$G$2906,'user stories'!$H$2:$H$2906,$A257,'user stories'!$E$2:$E$2907,AW$1,'user stories'!$C$2:$C$2906,"descoped")</f>
        <v>#VALUE!</v>
      </c>
      <c r="AX257" t="e">
        <f>SUMIFS('user stories'!$G$2:$G$2906,'user stories'!$H$2:$H$2906,$A257,'user stories'!$E$2:$E$2907,AX$1,'user stories'!$C$2:$C$2906,"descoped")</f>
        <v>#VALUE!</v>
      </c>
      <c r="AY257" t="e">
        <f>SUMIFS('user stories'!$G$2:$G$2906,'user stories'!$H$2:$H$2906,$A257,'user stories'!$E$2:$E$2907,AY$1,'user stories'!$C$2:$C$2906,"descoped")</f>
        <v>#VALUE!</v>
      </c>
      <c r="AZ257" t="e">
        <f>SUMIFS('user stories'!$G$2:$G$2906,'user stories'!$H$2:$H$2906,$A257,'user stories'!$E$2:$E$2907,AZ$1,'user stories'!$C$2:$C$2906,"descoped")</f>
        <v>#VALUE!</v>
      </c>
      <c r="BA257" t="e">
        <f>SUMIFS('user stories'!$G$2:$G$2906,'user stories'!$H$2:$H$2906,$A257,'user stories'!$E$2:$E$2907,BA$1,'user stories'!$C$2:$C$2906,"descoped")</f>
        <v>#VALUE!</v>
      </c>
      <c r="BB257" t="e">
        <f>SUMIFS('user stories'!$G$2:$G$2906,'user stories'!$H$2:$H$2906,$A257,'user stories'!$E$2:$E$2907,BB$1,'user stories'!$C$2:$C$2906,"descoped")</f>
        <v>#VALUE!</v>
      </c>
      <c r="BC257" t="e">
        <f>SUMIFS('user stories'!$G$2:$G$2906,'user stories'!$H$2:$H$2906,$A257,'user stories'!$E$2:$E$2907,BC$1,'user stories'!$C$2:$C$2906,"descoped")</f>
        <v>#VALUE!</v>
      </c>
      <c r="BD257" s="3" t="e">
        <f t="shared" si="4"/>
        <v>#VALUE!</v>
      </c>
    </row>
    <row r="258" spans="1:56">
      <c r="A258" t="s">
        <v>474</v>
      </c>
      <c r="F258" t="e">
        <f>SUMIFS('user stories'!$G$2:$G$2906,'user stories'!$H$2:$H$2906,$A258,'user stories'!$E$2:$E$2907,F$1,'user stories'!$C$2:$C$2906,"descoped")</f>
        <v>#VALUE!</v>
      </c>
      <c r="G258" t="e">
        <f>SUMIFS('user stories'!$G$2:$G$2906,'user stories'!$H$2:$H$2906,$A258,'user stories'!$E$2:$E$2907,G$1,'user stories'!$C$2:$C$2906,"descoped")</f>
        <v>#VALUE!</v>
      </c>
      <c r="H258" t="e">
        <f>SUMIFS('user stories'!$G$2:$G$2906,'user stories'!$H$2:$H$2906,$A258,'user stories'!$E$2:$E$2907,H$1,'user stories'!$C$2:$C$2906,"descoped")</f>
        <v>#VALUE!</v>
      </c>
      <c r="I258" t="e">
        <f>SUMIFS('user stories'!$G$2:$G$2906,'user stories'!$H$2:$H$2906,$A258,'user stories'!$E$2:$E$2907,I$1,'user stories'!$C$2:$C$2906,"descoped")</f>
        <v>#VALUE!</v>
      </c>
      <c r="J258" t="e">
        <f>SUMIFS('user stories'!$G$2:$G$2906,'user stories'!$H$2:$H$2906,$A258,'user stories'!$E$2:$E$2907,J$1,'user stories'!$C$2:$C$2906,"descoped")</f>
        <v>#VALUE!</v>
      </c>
      <c r="K258" t="e">
        <f>SUMIFS('user stories'!$G$2:$G$2906,'user stories'!$H$2:$H$2906,$A258,'user stories'!$E$2:$E$2907,K$1,'user stories'!$C$2:$C$2906,"descoped")</f>
        <v>#VALUE!</v>
      </c>
      <c r="L258" t="e">
        <f>SUMIFS('user stories'!$G$2:$G$2906,'user stories'!$H$2:$H$2906,$A258,'user stories'!$E$2:$E$2907,L$1,'user stories'!$C$2:$C$2906,"descoped")</f>
        <v>#VALUE!</v>
      </c>
      <c r="M258" t="e">
        <f>SUMIFS('user stories'!$G$2:$G$2906,'user stories'!$H$2:$H$2906,$A258,'user stories'!$E$2:$E$2907,M$1,'user stories'!$C$2:$C$2906,"descoped")</f>
        <v>#VALUE!</v>
      </c>
      <c r="N258" t="e">
        <f>SUMIFS('user stories'!$G$2:$G$2906,'user stories'!$H$2:$H$2906,$A258,'user stories'!$E$2:$E$2907,N$1,'user stories'!$C$2:$C$2906,"descoped")</f>
        <v>#VALUE!</v>
      </c>
      <c r="O258" t="e">
        <f>SUMIFS('user stories'!$G$2:$G$2906,'user stories'!$H$2:$H$2906,$A258,'user stories'!$E$2:$E$2907,O$1,'user stories'!$C$2:$C$2906,"descoped")</f>
        <v>#VALUE!</v>
      </c>
      <c r="P258" t="e">
        <f>SUMIFS('user stories'!$G$2:$G$2906,'user stories'!$H$2:$H$2906,$A258,'user stories'!$E$2:$E$2907,P$1,'user stories'!$C$2:$C$2906,"descoped")</f>
        <v>#VALUE!</v>
      </c>
      <c r="Q258" t="e">
        <f>SUMIFS('user stories'!$G$2:$G$2906,'user stories'!$H$2:$H$2906,$A258,'user stories'!$E$2:$E$2907,Q$1,'user stories'!$C$2:$C$2906,"descoped")</f>
        <v>#VALUE!</v>
      </c>
      <c r="R258" t="e">
        <f>SUMIFS('user stories'!$G$2:$G$2906,'user stories'!$H$2:$H$2906,$A258,'user stories'!$E$2:$E$2907,R$1,'user stories'!$C$2:$C$2906,"descoped")</f>
        <v>#VALUE!</v>
      </c>
      <c r="S258" t="e">
        <f>SUMIFS('user stories'!$G$2:$G$2906,'user stories'!$H$2:$H$2906,$A258,'user stories'!$E$2:$E$2907,S$1,'user stories'!$C$2:$C$2906,"descoped")</f>
        <v>#VALUE!</v>
      </c>
      <c r="T258" t="e">
        <f>SUMIFS('user stories'!$G$2:$G$2906,'user stories'!$H$2:$H$2906,$A258,'user stories'!$E$2:$E$2907,T$1,'user stories'!$C$2:$C$2906,"descoped")</f>
        <v>#VALUE!</v>
      </c>
      <c r="U258" t="e">
        <f>SUMIFS('user stories'!$G$2:$G$2906,'user stories'!$H$2:$H$2906,$A258,'user stories'!$E$2:$E$2907,U$1,'user stories'!$C$2:$C$2906,"descoped")</f>
        <v>#VALUE!</v>
      </c>
      <c r="V258" t="e">
        <f>SUMIFS('user stories'!$G$2:$G$2906,'user stories'!$H$2:$H$2906,$A258,'user stories'!$E$2:$E$2907,V$1,'user stories'!$C$2:$C$2906,"descoped")</f>
        <v>#VALUE!</v>
      </c>
      <c r="W258" t="e">
        <f>SUMIFS('user stories'!$G$2:$G$2906,'user stories'!$H$2:$H$2906,$A258,'user stories'!$E$2:$E$2907,W$1,'user stories'!$C$2:$C$2906,"descoped")</f>
        <v>#VALUE!</v>
      </c>
      <c r="X258" t="e">
        <f>SUMIFS('user stories'!$G$2:$G$2906,'user stories'!$H$2:$H$2906,$A258,'user stories'!$E$2:$E$2907,X$1,'user stories'!$C$2:$C$2906,"descoped")</f>
        <v>#VALUE!</v>
      </c>
      <c r="Y258" t="e">
        <f>SUMIFS('user stories'!$G$2:$G$2906,'user stories'!$H$2:$H$2906,$A258,'user stories'!$E$2:$E$2907,Y$1,'user stories'!$C$2:$C$2906,"descoped")</f>
        <v>#VALUE!</v>
      </c>
      <c r="Z258" t="e">
        <f>SUMIFS('user stories'!$G$2:$G$2906,'user stories'!$H$2:$H$2906,$A258,'user stories'!$E$2:$E$2907,Z$1,'user stories'!$C$2:$C$2906,"descoped")</f>
        <v>#VALUE!</v>
      </c>
      <c r="AA258" t="e">
        <f>SUMIFS('user stories'!$G$2:$G$2906,'user stories'!$H$2:$H$2906,$A258,'user stories'!$E$2:$E$2907,AA$1,'user stories'!$C$2:$C$2906,"descoped")</f>
        <v>#VALUE!</v>
      </c>
      <c r="AB258" t="e">
        <f>SUMIFS('user stories'!$G$2:$G$2906,'user stories'!$H$2:$H$2906,$A258,'user stories'!$E$2:$E$2907,AB$1,'user stories'!$C$2:$C$2906,"descoped")</f>
        <v>#VALUE!</v>
      </c>
      <c r="AC258" t="e">
        <f>SUMIFS('user stories'!$G$2:$G$2906,'user stories'!$H$2:$H$2906,$A258,'user stories'!$E$2:$E$2907,AC$1,'user stories'!$C$2:$C$2906,"descoped")</f>
        <v>#VALUE!</v>
      </c>
      <c r="AD258" t="e">
        <f>SUMIFS('user stories'!$G$2:$G$2906,'user stories'!$H$2:$H$2906,$A258,'user stories'!$E$2:$E$2907,AD$1,'user stories'!$C$2:$C$2906,"descoped")</f>
        <v>#VALUE!</v>
      </c>
      <c r="AE258" t="e">
        <f>SUMIFS('user stories'!$G$2:$G$2906,'user stories'!$H$2:$H$2906,$A258,'user stories'!$E$2:$E$2907,AE$1,'user stories'!$C$2:$C$2906,"descoped")</f>
        <v>#VALUE!</v>
      </c>
      <c r="AF258" t="e">
        <f>SUMIFS('user stories'!$G$2:$G$2906,'user stories'!$H$2:$H$2906,$A258,'user stories'!$E$2:$E$2907,AF$1,'user stories'!$C$2:$C$2906,"descoped")</f>
        <v>#VALUE!</v>
      </c>
      <c r="AG258" t="e">
        <f>SUMIFS('user stories'!$G$2:$G$2906,'user stories'!$H$2:$H$2906,$A258,'user stories'!$E$2:$E$2907,AG$1,'user stories'!$C$2:$C$2906,"descoped")</f>
        <v>#VALUE!</v>
      </c>
      <c r="AH258" t="e">
        <f>SUMIFS('user stories'!$G$2:$G$2906,'user stories'!$H$2:$H$2906,$A258,'user stories'!$E$2:$E$2907,AH$1,'user stories'!$C$2:$C$2906,"descoped")</f>
        <v>#VALUE!</v>
      </c>
      <c r="AI258" t="e">
        <f>SUMIFS('user stories'!$G$2:$G$2906,'user stories'!$H$2:$H$2906,$A258,'user stories'!$E$2:$E$2907,AI$1,'user stories'!$C$2:$C$2906,"descoped")</f>
        <v>#VALUE!</v>
      </c>
      <c r="AJ258" t="e">
        <f>SUMIFS('user stories'!$G$2:$G$2906,'user stories'!$H$2:$H$2906,$A258,'user stories'!$E$2:$E$2907,AJ$1,'user stories'!$C$2:$C$2906,"descoped")</f>
        <v>#VALUE!</v>
      </c>
      <c r="AK258" t="e">
        <f>SUMIFS('user stories'!$G$2:$G$2906,'user stories'!$H$2:$H$2906,$A258,'user stories'!$E$2:$E$2907,AK$1,'user stories'!$C$2:$C$2906,"descoped")</f>
        <v>#VALUE!</v>
      </c>
      <c r="AL258" t="e">
        <f>SUMIFS('user stories'!$G$2:$G$2906,'user stories'!$H$2:$H$2906,$A258,'user stories'!$E$2:$E$2907,AL$1,'user stories'!$C$2:$C$2906,"descoped")</f>
        <v>#VALUE!</v>
      </c>
      <c r="AM258" t="e">
        <f>SUMIFS('user stories'!$G$2:$G$2906,'user stories'!$H$2:$H$2906,$A258,'user stories'!$E$2:$E$2907,AM$1,'user stories'!$C$2:$C$2906,"descoped")</f>
        <v>#VALUE!</v>
      </c>
      <c r="AN258" t="e">
        <f>SUMIFS('user stories'!$G$2:$G$2906,'user stories'!$H$2:$H$2906,$A258,'user stories'!$E$2:$E$2907,AN$1,'user stories'!$C$2:$C$2906,"descoped")</f>
        <v>#VALUE!</v>
      </c>
      <c r="AO258" t="e">
        <f>SUMIFS('user stories'!$G$2:$G$2906,'user stories'!$H$2:$H$2906,$A258,'user stories'!$E$2:$E$2907,AO$1,'user stories'!$C$2:$C$2906,"descoped")</f>
        <v>#VALUE!</v>
      </c>
      <c r="AP258" t="e">
        <f>SUMIFS('user stories'!$G$2:$G$2906,'user stories'!$H$2:$H$2906,$A258,'user stories'!$E$2:$E$2907,AP$1,'user stories'!$C$2:$C$2906,"descoped")</f>
        <v>#VALUE!</v>
      </c>
      <c r="AQ258" t="e">
        <f>SUMIFS('user stories'!$G$2:$G$2906,'user stories'!$H$2:$H$2906,$A258,'user stories'!$E$2:$E$2907,AQ$1,'user stories'!$C$2:$C$2906,"descoped")</f>
        <v>#VALUE!</v>
      </c>
      <c r="AR258" t="e">
        <f>SUMIFS('user stories'!$G$2:$G$2906,'user stories'!$H$2:$H$2906,$A258,'user stories'!$E$2:$E$2907,AR$1,'user stories'!$C$2:$C$2906,"descoped")</f>
        <v>#VALUE!</v>
      </c>
      <c r="AS258" t="e">
        <f>SUMIFS('user stories'!$G$2:$G$2906,'user stories'!$H$2:$H$2906,$A258,'user stories'!$E$2:$E$2907,AS$1,'user stories'!$C$2:$C$2906,"descoped")</f>
        <v>#VALUE!</v>
      </c>
      <c r="AT258" t="e">
        <f>SUMIFS('user stories'!$G$2:$G$2906,'user stories'!$H$2:$H$2906,$A258,'user stories'!$E$2:$E$2907,AT$1,'user stories'!$C$2:$C$2906,"descoped")</f>
        <v>#VALUE!</v>
      </c>
      <c r="AU258" t="e">
        <f>SUMIFS('user stories'!$G$2:$G$2906,'user stories'!$H$2:$H$2906,$A258,'user stories'!$E$2:$E$2907,AU$1,'user stories'!$C$2:$C$2906,"descoped")</f>
        <v>#VALUE!</v>
      </c>
      <c r="AV258" t="e">
        <f>SUMIFS('user stories'!$G$2:$G$2906,'user stories'!$H$2:$H$2906,$A258,'user stories'!$E$2:$E$2907,AV$1,'user stories'!$C$2:$C$2906,"descoped")</f>
        <v>#VALUE!</v>
      </c>
      <c r="AW258" t="e">
        <f>SUMIFS('user stories'!$G$2:$G$2906,'user stories'!$H$2:$H$2906,$A258,'user stories'!$E$2:$E$2907,AW$1,'user stories'!$C$2:$C$2906,"descoped")</f>
        <v>#VALUE!</v>
      </c>
      <c r="AX258" t="e">
        <f>SUMIFS('user stories'!$G$2:$G$2906,'user stories'!$H$2:$H$2906,$A258,'user stories'!$E$2:$E$2907,AX$1,'user stories'!$C$2:$C$2906,"descoped")</f>
        <v>#VALUE!</v>
      </c>
      <c r="AY258" t="e">
        <f>SUMIFS('user stories'!$G$2:$G$2906,'user stories'!$H$2:$H$2906,$A258,'user stories'!$E$2:$E$2907,AY$1,'user stories'!$C$2:$C$2906,"descoped")</f>
        <v>#VALUE!</v>
      </c>
      <c r="AZ258" t="e">
        <f>SUMIFS('user stories'!$G$2:$G$2906,'user stories'!$H$2:$H$2906,$A258,'user stories'!$E$2:$E$2907,AZ$1,'user stories'!$C$2:$C$2906,"descoped")</f>
        <v>#VALUE!</v>
      </c>
      <c r="BA258" t="e">
        <f>SUMIFS('user stories'!$G$2:$G$2906,'user stories'!$H$2:$H$2906,$A258,'user stories'!$E$2:$E$2907,BA$1,'user stories'!$C$2:$C$2906,"descoped")</f>
        <v>#VALUE!</v>
      </c>
      <c r="BB258" t="e">
        <f>SUMIFS('user stories'!$G$2:$G$2906,'user stories'!$H$2:$H$2906,$A258,'user stories'!$E$2:$E$2907,BB$1,'user stories'!$C$2:$C$2906,"descoped")</f>
        <v>#VALUE!</v>
      </c>
      <c r="BC258" t="e">
        <f>SUMIFS('user stories'!$G$2:$G$2906,'user stories'!$H$2:$H$2906,$A258,'user stories'!$E$2:$E$2907,BC$1,'user stories'!$C$2:$C$2906,"descoped")</f>
        <v>#VALUE!</v>
      </c>
      <c r="BD258" s="3" t="e">
        <f t="shared" si="4"/>
        <v>#VALUE!</v>
      </c>
    </row>
    <row r="259" spans="1:56">
      <c r="A259" t="s">
        <v>536</v>
      </c>
      <c r="F259" t="e">
        <f>SUMIFS('user stories'!$G$2:$G$2906,'user stories'!$H$2:$H$2906,$A259,'user stories'!$E$2:$E$2907,F$1,'user stories'!$C$2:$C$2906,"descoped")</f>
        <v>#VALUE!</v>
      </c>
      <c r="G259" t="e">
        <f>SUMIFS('user stories'!$G$2:$G$2906,'user stories'!$H$2:$H$2906,$A259,'user stories'!$E$2:$E$2907,G$1,'user stories'!$C$2:$C$2906,"descoped")</f>
        <v>#VALUE!</v>
      </c>
      <c r="H259" t="e">
        <f>SUMIFS('user stories'!$G$2:$G$2906,'user stories'!$H$2:$H$2906,$A259,'user stories'!$E$2:$E$2907,H$1,'user stories'!$C$2:$C$2906,"descoped")</f>
        <v>#VALUE!</v>
      </c>
      <c r="I259" t="e">
        <f>SUMIFS('user stories'!$G$2:$G$2906,'user stories'!$H$2:$H$2906,$A259,'user stories'!$E$2:$E$2907,I$1,'user stories'!$C$2:$C$2906,"descoped")</f>
        <v>#VALUE!</v>
      </c>
      <c r="J259" t="e">
        <f>SUMIFS('user stories'!$G$2:$G$2906,'user stories'!$H$2:$H$2906,$A259,'user stories'!$E$2:$E$2907,J$1,'user stories'!$C$2:$C$2906,"descoped")</f>
        <v>#VALUE!</v>
      </c>
      <c r="K259" t="e">
        <f>SUMIFS('user stories'!$G$2:$G$2906,'user stories'!$H$2:$H$2906,$A259,'user stories'!$E$2:$E$2907,K$1,'user stories'!$C$2:$C$2906,"descoped")</f>
        <v>#VALUE!</v>
      </c>
      <c r="L259" t="e">
        <f>SUMIFS('user stories'!$G$2:$G$2906,'user stories'!$H$2:$H$2906,$A259,'user stories'!$E$2:$E$2907,L$1,'user stories'!$C$2:$C$2906,"descoped")</f>
        <v>#VALUE!</v>
      </c>
      <c r="M259" t="e">
        <f>SUMIFS('user stories'!$G$2:$G$2906,'user stories'!$H$2:$H$2906,$A259,'user stories'!$E$2:$E$2907,M$1,'user stories'!$C$2:$C$2906,"descoped")</f>
        <v>#VALUE!</v>
      </c>
      <c r="N259" t="e">
        <f>SUMIFS('user stories'!$G$2:$G$2906,'user stories'!$H$2:$H$2906,$A259,'user stories'!$E$2:$E$2907,N$1,'user stories'!$C$2:$C$2906,"descoped")</f>
        <v>#VALUE!</v>
      </c>
      <c r="O259" t="e">
        <f>SUMIFS('user stories'!$G$2:$G$2906,'user stories'!$H$2:$H$2906,$A259,'user stories'!$E$2:$E$2907,O$1,'user stories'!$C$2:$C$2906,"descoped")</f>
        <v>#VALUE!</v>
      </c>
      <c r="P259" t="e">
        <f>SUMIFS('user stories'!$G$2:$G$2906,'user stories'!$H$2:$H$2906,$A259,'user stories'!$E$2:$E$2907,P$1,'user stories'!$C$2:$C$2906,"descoped")</f>
        <v>#VALUE!</v>
      </c>
      <c r="Q259" t="e">
        <f>SUMIFS('user stories'!$G$2:$G$2906,'user stories'!$H$2:$H$2906,$A259,'user stories'!$E$2:$E$2907,Q$1,'user stories'!$C$2:$C$2906,"descoped")</f>
        <v>#VALUE!</v>
      </c>
      <c r="R259" t="e">
        <f>SUMIFS('user stories'!$G$2:$G$2906,'user stories'!$H$2:$H$2906,$A259,'user stories'!$E$2:$E$2907,R$1,'user stories'!$C$2:$C$2906,"descoped")</f>
        <v>#VALUE!</v>
      </c>
      <c r="S259" t="e">
        <f>SUMIFS('user stories'!$G$2:$G$2906,'user stories'!$H$2:$H$2906,$A259,'user stories'!$E$2:$E$2907,S$1,'user stories'!$C$2:$C$2906,"descoped")</f>
        <v>#VALUE!</v>
      </c>
      <c r="T259" t="e">
        <f>SUMIFS('user stories'!$G$2:$G$2906,'user stories'!$H$2:$H$2906,$A259,'user stories'!$E$2:$E$2907,T$1,'user stories'!$C$2:$C$2906,"descoped")</f>
        <v>#VALUE!</v>
      </c>
      <c r="U259" t="e">
        <f>SUMIFS('user stories'!$G$2:$G$2906,'user stories'!$H$2:$H$2906,$A259,'user stories'!$E$2:$E$2907,U$1,'user stories'!$C$2:$C$2906,"descoped")</f>
        <v>#VALUE!</v>
      </c>
      <c r="V259" t="e">
        <f>SUMIFS('user stories'!$G$2:$G$2906,'user stories'!$H$2:$H$2906,$A259,'user stories'!$E$2:$E$2907,V$1,'user stories'!$C$2:$C$2906,"descoped")</f>
        <v>#VALUE!</v>
      </c>
      <c r="W259" t="e">
        <f>SUMIFS('user stories'!$G$2:$G$2906,'user stories'!$H$2:$H$2906,$A259,'user stories'!$E$2:$E$2907,W$1,'user stories'!$C$2:$C$2906,"descoped")</f>
        <v>#VALUE!</v>
      </c>
      <c r="X259" t="e">
        <f>SUMIFS('user stories'!$G$2:$G$2906,'user stories'!$H$2:$H$2906,$A259,'user stories'!$E$2:$E$2907,X$1,'user stories'!$C$2:$C$2906,"descoped")</f>
        <v>#VALUE!</v>
      </c>
      <c r="Y259" t="e">
        <f>SUMIFS('user stories'!$G$2:$G$2906,'user stories'!$H$2:$H$2906,$A259,'user stories'!$E$2:$E$2907,Y$1,'user stories'!$C$2:$C$2906,"descoped")</f>
        <v>#VALUE!</v>
      </c>
      <c r="Z259" t="e">
        <f>SUMIFS('user stories'!$G$2:$G$2906,'user stories'!$H$2:$H$2906,$A259,'user stories'!$E$2:$E$2907,Z$1,'user stories'!$C$2:$C$2906,"descoped")</f>
        <v>#VALUE!</v>
      </c>
      <c r="AA259" t="e">
        <f>SUMIFS('user stories'!$G$2:$G$2906,'user stories'!$H$2:$H$2906,$A259,'user stories'!$E$2:$E$2907,AA$1,'user stories'!$C$2:$C$2906,"descoped")</f>
        <v>#VALUE!</v>
      </c>
      <c r="AB259" t="e">
        <f>SUMIFS('user stories'!$G$2:$G$2906,'user stories'!$H$2:$H$2906,$A259,'user stories'!$E$2:$E$2907,AB$1,'user stories'!$C$2:$C$2906,"descoped")</f>
        <v>#VALUE!</v>
      </c>
      <c r="AC259" t="e">
        <f>SUMIFS('user stories'!$G$2:$G$2906,'user stories'!$H$2:$H$2906,$A259,'user stories'!$E$2:$E$2907,AC$1,'user stories'!$C$2:$C$2906,"descoped")</f>
        <v>#VALUE!</v>
      </c>
      <c r="AD259" t="e">
        <f>SUMIFS('user stories'!$G$2:$G$2906,'user stories'!$H$2:$H$2906,$A259,'user stories'!$E$2:$E$2907,AD$1,'user stories'!$C$2:$C$2906,"descoped")</f>
        <v>#VALUE!</v>
      </c>
      <c r="AE259" t="e">
        <f>SUMIFS('user stories'!$G$2:$G$2906,'user stories'!$H$2:$H$2906,$A259,'user stories'!$E$2:$E$2907,AE$1,'user stories'!$C$2:$C$2906,"descoped")</f>
        <v>#VALUE!</v>
      </c>
      <c r="AF259" t="e">
        <f>SUMIFS('user stories'!$G$2:$G$2906,'user stories'!$H$2:$H$2906,$A259,'user stories'!$E$2:$E$2907,AF$1,'user stories'!$C$2:$C$2906,"descoped")</f>
        <v>#VALUE!</v>
      </c>
      <c r="AG259" t="e">
        <f>SUMIFS('user stories'!$G$2:$G$2906,'user stories'!$H$2:$H$2906,$A259,'user stories'!$E$2:$E$2907,AG$1,'user stories'!$C$2:$C$2906,"descoped")</f>
        <v>#VALUE!</v>
      </c>
      <c r="AH259" t="e">
        <f>SUMIFS('user stories'!$G$2:$G$2906,'user stories'!$H$2:$H$2906,$A259,'user stories'!$E$2:$E$2907,AH$1,'user stories'!$C$2:$C$2906,"descoped")</f>
        <v>#VALUE!</v>
      </c>
      <c r="AI259" t="e">
        <f>SUMIFS('user stories'!$G$2:$G$2906,'user stories'!$H$2:$H$2906,$A259,'user stories'!$E$2:$E$2907,AI$1,'user stories'!$C$2:$C$2906,"descoped")</f>
        <v>#VALUE!</v>
      </c>
      <c r="AJ259" t="e">
        <f>SUMIFS('user stories'!$G$2:$G$2906,'user stories'!$H$2:$H$2906,$A259,'user stories'!$E$2:$E$2907,AJ$1,'user stories'!$C$2:$C$2906,"descoped")</f>
        <v>#VALUE!</v>
      </c>
      <c r="AK259" t="e">
        <f>SUMIFS('user stories'!$G$2:$G$2906,'user stories'!$H$2:$H$2906,$A259,'user stories'!$E$2:$E$2907,AK$1,'user stories'!$C$2:$C$2906,"descoped")</f>
        <v>#VALUE!</v>
      </c>
      <c r="AL259" t="e">
        <f>SUMIFS('user stories'!$G$2:$G$2906,'user stories'!$H$2:$H$2906,$A259,'user stories'!$E$2:$E$2907,AL$1,'user stories'!$C$2:$C$2906,"descoped")</f>
        <v>#VALUE!</v>
      </c>
      <c r="AM259" t="e">
        <f>SUMIFS('user stories'!$G$2:$G$2906,'user stories'!$H$2:$H$2906,$A259,'user stories'!$E$2:$E$2907,AM$1,'user stories'!$C$2:$C$2906,"descoped")</f>
        <v>#VALUE!</v>
      </c>
      <c r="AN259" t="e">
        <f>SUMIFS('user stories'!$G$2:$G$2906,'user stories'!$H$2:$H$2906,$A259,'user stories'!$E$2:$E$2907,AN$1,'user stories'!$C$2:$C$2906,"descoped")</f>
        <v>#VALUE!</v>
      </c>
      <c r="AO259" t="e">
        <f>SUMIFS('user stories'!$G$2:$G$2906,'user stories'!$H$2:$H$2906,$A259,'user stories'!$E$2:$E$2907,AO$1,'user stories'!$C$2:$C$2906,"descoped")</f>
        <v>#VALUE!</v>
      </c>
      <c r="AP259" t="e">
        <f>SUMIFS('user stories'!$G$2:$G$2906,'user stories'!$H$2:$H$2906,$A259,'user stories'!$E$2:$E$2907,AP$1,'user stories'!$C$2:$C$2906,"descoped")</f>
        <v>#VALUE!</v>
      </c>
      <c r="AQ259" t="e">
        <f>SUMIFS('user stories'!$G$2:$G$2906,'user stories'!$H$2:$H$2906,$A259,'user stories'!$E$2:$E$2907,AQ$1,'user stories'!$C$2:$C$2906,"descoped")</f>
        <v>#VALUE!</v>
      </c>
      <c r="AR259" t="e">
        <f>SUMIFS('user stories'!$G$2:$G$2906,'user stories'!$H$2:$H$2906,$A259,'user stories'!$E$2:$E$2907,AR$1,'user stories'!$C$2:$C$2906,"descoped")</f>
        <v>#VALUE!</v>
      </c>
      <c r="AS259" t="e">
        <f>SUMIFS('user stories'!$G$2:$G$2906,'user stories'!$H$2:$H$2906,$A259,'user stories'!$E$2:$E$2907,AS$1,'user stories'!$C$2:$C$2906,"descoped")</f>
        <v>#VALUE!</v>
      </c>
      <c r="AT259" t="e">
        <f>SUMIFS('user stories'!$G$2:$G$2906,'user stories'!$H$2:$H$2906,$A259,'user stories'!$E$2:$E$2907,AT$1,'user stories'!$C$2:$C$2906,"descoped")</f>
        <v>#VALUE!</v>
      </c>
      <c r="AU259" t="e">
        <f>SUMIFS('user stories'!$G$2:$G$2906,'user stories'!$H$2:$H$2906,$A259,'user stories'!$E$2:$E$2907,AU$1,'user stories'!$C$2:$C$2906,"descoped")</f>
        <v>#VALUE!</v>
      </c>
      <c r="AV259" t="e">
        <f>SUMIFS('user stories'!$G$2:$G$2906,'user stories'!$H$2:$H$2906,$A259,'user stories'!$E$2:$E$2907,AV$1,'user stories'!$C$2:$C$2906,"descoped")</f>
        <v>#VALUE!</v>
      </c>
      <c r="AW259" t="e">
        <f>SUMIFS('user stories'!$G$2:$G$2906,'user stories'!$H$2:$H$2906,$A259,'user stories'!$E$2:$E$2907,AW$1,'user stories'!$C$2:$C$2906,"descoped")</f>
        <v>#VALUE!</v>
      </c>
      <c r="AX259" t="e">
        <f>SUMIFS('user stories'!$G$2:$G$2906,'user stories'!$H$2:$H$2906,$A259,'user stories'!$E$2:$E$2907,AX$1,'user stories'!$C$2:$C$2906,"descoped")</f>
        <v>#VALUE!</v>
      </c>
      <c r="AY259" t="e">
        <f>SUMIFS('user stories'!$G$2:$G$2906,'user stories'!$H$2:$H$2906,$A259,'user stories'!$E$2:$E$2907,AY$1,'user stories'!$C$2:$C$2906,"descoped")</f>
        <v>#VALUE!</v>
      </c>
      <c r="AZ259" t="e">
        <f>SUMIFS('user stories'!$G$2:$G$2906,'user stories'!$H$2:$H$2906,$A259,'user stories'!$E$2:$E$2907,AZ$1,'user stories'!$C$2:$C$2906,"descoped")</f>
        <v>#VALUE!</v>
      </c>
      <c r="BA259" t="e">
        <f>SUMIFS('user stories'!$G$2:$G$2906,'user stories'!$H$2:$H$2906,$A259,'user stories'!$E$2:$E$2907,BA$1,'user stories'!$C$2:$C$2906,"descoped")</f>
        <v>#VALUE!</v>
      </c>
      <c r="BB259" t="e">
        <f>SUMIFS('user stories'!$G$2:$G$2906,'user stories'!$H$2:$H$2906,$A259,'user stories'!$E$2:$E$2907,BB$1,'user stories'!$C$2:$C$2906,"descoped")</f>
        <v>#VALUE!</v>
      </c>
      <c r="BC259" t="e">
        <f>SUMIFS('user stories'!$G$2:$G$2906,'user stories'!$H$2:$H$2906,$A259,'user stories'!$E$2:$E$2907,BC$1,'user stories'!$C$2:$C$2906,"descoped")</f>
        <v>#VALUE!</v>
      </c>
      <c r="BD259" s="3" t="e">
        <f t="shared" si="4"/>
        <v>#VALUE!</v>
      </c>
    </row>
    <row r="260" spans="1:56">
      <c r="A260" t="s">
        <v>645</v>
      </c>
      <c r="F260" t="e">
        <f>SUMIFS('user stories'!$G$2:$G$2906,'user stories'!$H$2:$H$2906,$A260,'user stories'!$E$2:$E$2907,F$1,'user stories'!$C$2:$C$2906,"descoped")</f>
        <v>#VALUE!</v>
      </c>
      <c r="G260" t="e">
        <f>SUMIFS('user stories'!$G$2:$G$2906,'user stories'!$H$2:$H$2906,$A260,'user stories'!$E$2:$E$2907,G$1,'user stories'!$C$2:$C$2906,"descoped")</f>
        <v>#VALUE!</v>
      </c>
      <c r="H260" t="e">
        <f>SUMIFS('user stories'!$G$2:$G$2906,'user stories'!$H$2:$H$2906,$A260,'user stories'!$E$2:$E$2907,H$1,'user stories'!$C$2:$C$2906,"descoped")</f>
        <v>#VALUE!</v>
      </c>
      <c r="I260" t="e">
        <f>SUMIFS('user stories'!$G$2:$G$2906,'user stories'!$H$2:$H$2906,$A260,'user stories'!$E$2:$E$2907,I$1,'user stories'!$C$2:$C$2906,"descoped")</f>
        <v>#VALUE!</v>
      </c>
      <c r="J260" t="e">
        <f>SUMIFS('user stories'!$G$2:$G$2906,'user stories'!$H$2:$H$2906,$A260,'user stories'!$E$2:$E$2907,J$1,'user stories'!$C$2:$C$2906,"descoped")</f>
        <v>#VALUE!</v>
      </c>
      <c r="K260" t="e">
        <f>SUMIFS('user stories'!$G$2:$G$2906,'user stories'!$H$2:$H$2906,$A260,'user stories'!$E$2:$E$2907,K$1,'user stories'!$C$2:$C$2906,"descoped")</f>
        <v>#VALUE!</v>
      </c>
      <c r="L260" t="e">
        <f>SUMIFS('user stories'!$G$2:$G$2906,'user stories'!$H$2:$H$2906,$A260,'user stories'!$E$2:$E$2907,L$1,'user stories'!$C$2:$C$2906,"descoped")</f>
        <v>#VALUE!</v>
      </c>
      <c r="M260" t="e">
        <f>SUMIFS('user stories'!$G$2:$G$2906,'user stories'!$H$2:$H$2906,$A260,'user stories'!$E$2:$E$2907,M$1,'user stories'!$C$2:$C$2906,"descoped")</f>
        <v>#VALUE!</v>
      </c>
      <c r="N260" t="e">
        <f>SUMIFS('user stories'!$G$2:$G$2906,'user stories'!$H$2:$H$2906,$A260,'user stories'!$E$2:$E$2907,N$1,'user stories'!$C$2:$C$2906,"descoped")</f>
        <v>#VALUE!</v>
      </c>
      <c r="O260" t="e">
        <f>SUMIFS('user stories'!$G$2:$G$2906,'user stories'!$H$2:$H$2906,$A260,'user stories'!$E$2:$E$2907,O$1,'user stories'!$C$2:$C$2906,"descoped")</f>
        <v>#VALUE!</v>
      </c>
      <c r="P260" t="e">
        <f>SUMIFS('user stories'!$G$2:$G$2906,'user stories'!$H$2:$H$2906,$A260,'user stories'!$E$2:$E$2907,P$1,'user stories'!$C$2:$C$2906,"descoped")</f>
        <v>#VALUE!</v>
      </c>
      <c r="Q260" t="e">
        <f>SUMIFS('user stories'!$G$2:$G$2906,'user stories'!$H$2:$H$2906,$A260,'user stories'!$E$2:$E$2907,Q$1,'user stories'!$C$2:$C$2906,"descoped")</f>
        <v>#VALUE!</v>
      </c>
      <c r="R260" t="e">
        <f>SUMIFS('user stories'!$G$2:$G$2906,'user stories'!$H$2:$H$2906,$A260,'user stories'!$E$2:$E$2907,R$1,'user stories'!$C$2:$C$2906,"descoped")</f>
        <v>#VALUE!</v>
      </c>
      <c r="S260" t="e">
        <f>SUMIFS('user stories'!$G$2:$G$2906,'user stories'!$H$2:$H$2906,$A260,'user stories'!$E$2:$E$2907,S$1,'user stories'!$C$2:$C$2906,"descoped")</f>
        <v>#VALUE!</v>
      </c>
      <c r="T260" t="e">
        <f>SUMIFS('user stories'!$G$2:$G$2906,'user stories'!$H$2:$H$2906,$A260,'user stories'!$E$2:$E$2907,T$1,'user stories'!$C$2:$C$2906,"descoped")</f>
        <v>#VALUE!</v>
      </c>
      <c r="U260" t="e">
        <f>SUMIFS('user stories'!$G$2:$G$2906,'user stories'!$H$2:$H$2906,$A260,'user stories'!$E$2:$E$2907,U$1,'user stories'!$C$2:$C$2906,"descoped")</f>
        <v>#VALUE!</v>
      </c>
      <c r="V260" t="e">
        <f>SUMIFS('user stories'!$G$2:$G$2906,'user stories'!$H$2:$H$2906,$A260,'user stories'!$E$2:$E$2907,V$1,'user stories'!$C$2:$C$2906,"descoped")</f>
        <v>#VALUE!</v>
      </c>
      <c r="W260" t="e">
        <f>SUMIFS('user stories'!$G$2:$G$2906,'user stories'!$H$2:$H$2906,$A260,'user stories'!$E$2:$E$2907,W$1,'user stories'!$C$2:$C$2906,"descoped")</f>
        <v>#VALUE!</v>
      </c>
      <c r="X260" t="e">
        <f>SUMIFS('user stories'!$G$2:$G$2906,'user stories'!$H$2:$H$2906,$A260,'user stories'!$E$2:$E$2907,X$1,'user stories'!$C$2:$C$2906,"descoped")</f>
        <v>#VALUE!</v>
      </c>
      <c r="Y260" t="e">
        <f>SUMIFS('user stories'!$G$2:$G$2906,'user stories'!$H$2:$H$2906,$A260,'user stories'!$E$2:$E$2907,Y$1,'user stories'!$C$2:$C$2906,"descoped")</f>
        <v>#VALUE!</v>
      </c>
      <c r="Z260" t="e">
        <f>SUMIFS('user stories'!$G$2:$G$2906,'user stories'!$H$2:$H$2906,$A260,'user stories'!$E$2:$E$2907,Z$1,'user stories'!$C$2:$C$2906,"descoped")</f>
        <v>#VALUE!</v>
      </c>
      <c r="AA260" t="e">
        <f>SUMIFS('user stories'!$G$2:$G$2906,'user stories'!$H$2:$H$2906,$A260,'user stories'!$E$2:$E$2907,AA$1,'user stories'!$C$2:$C$2906,"descoped")</f>
        <v>#VALUE!</v>
      </c>
      <c r="AB260" t="e">
        <f>SUMIFS('user stories'!$G$2:$G$2906,'user stories'!$H$2:$H$2906,$A260,'user stories'!$E$2:$E$2907,AB$1,'user stories'!$C$2:$C$2906,"descoped")</f>
        <v>#VALUE!</v>
      </c>
      <c r="AC260" t="e">
        <f>SUMIFS('user stories'!$G$2:$G$2906,'user stories'!$H$2:$H$2906,$A260,'user stories'!$E$2:$E$2907,AC$1,'user stories'!$C$2:$C$2906,"descoped")</f>
        <v>#VALUE!</v>
      </c>
      <c r="AD260" t="e">
        <f>SUMIFS('user stories'!$G$2:$G$2906,'user stories'!$H$2:$H$2906,$A260,'user stories'!$E$2:$E$2907,AD$1,'user stories'!$C$2:$C$2906,"descoped")</f>
        <v>#VALUE!</v>
      </c>
      <c r="AE260" t="e">
        <f>SUMIFS('user stories'!$G$2:$G$2906,'user stories'!$H$2:$H$2906,$A260,'user stories'!$E$2:$E$2907,AE$1,'user stories'!$C$2:$C$2906,"descoped")</f>
        <v>#VALUE!</v>
      </c>
      <c r="AF260" t="e">
        <f>SUMIFS('user stories'!$G$2:$G$2906,'user stories'!$H$2:$H$2906,$A260,'user stories'!$E$2:$E$2907,AF$1,'user stories'!$C$2:$C$2906,"descoped")</f>
        <v>#VALUE!</v>
      </c>
      <c r="AG260" t="e">
        <f>SUMIFS('user stories'!$G$2:$G$2906,'user stories'!$H$2:$H$2906,$A260,'user stories'!$E$2:$E$2907,AG$1,'user stories'!$C$2:$C$2906,"descoped")</f>
        <v>#VALUE!</v>
      </c>
      <c r="AH260" t="e">
        <f>SUMIFS('user stories'!$G$2:$G$2906,'user stories'!$H$2:$H$2906,$A260,'user stories'!$E$2:$E$2907,AH$1,'user stories'!$C$2:$C$2906,"descoped")</f>
        <v>#VALUE!</v>
      </c>
      <c r="AI260" t="e">
        <f>SUMIFS('user stories'!$G$2:$G$2906,'user stories'!$H$2:$H$2906,$A260,'user stories'!$E$2:$E$2907,AI$1,'user stories'!$C$2:$C$2906,"descoped")</f>
        <v>#VALUE!</v>
      </c>
      <c r="AJ260" t="e">
        <f>SUMIFS('user stories'!$G$2:$G$2906,'user stories'!$H$2:$H$2906,$A260,'user stories'!$E$2:$E$2907,AJ$1,'user stories'!$C$2:$C$2906,"descoped")</f>
        <v>#VALUE!</v>
      </c>
      <c r="AK260" t="e">
        <f>SUMIFS('user stories'!$G$2:$G$2906,'user stories'!$H$2:$H$2906,$A260,'user stories'!$E$2:$E$2907,AK$1,'user stories'!$C$2:$C$2906,"descoped")</f>
        <v>#VALUE!</v>
      </c>
      <c r="AL260" t="e">
        <f>SUMIFS('user stories'!$G$2:$G$2906,'user stories'!$H$2:$H$2906,$A260,'user stories'!$E$2:$E$2907,AL$1,'user stories'!$C$2:$C$2906,"descoped")</f>
        <v>#VALUE!</v>
      </c>
      <c r="AM260" t="e">
        <f>SUMIFS('user stories'!$G$2:$G$2906,'user stories'!$H$2:$H$2906,$A260,'user stories'!$E$2:$E$2907,AM$1,'user stories'!$C$2:$C$2906,"descoped")</f>
        <v>#VALUE!</v>
      </c>
      <c r="AN260" t="e">
        <f>SUMIFS('user stories'!$G$2:$G$2906,'user stories'!$H$2:$H$2906,$A260,'user stories'!$E$2:$E$2907,AN$1,'user stories'!$C$2:$C$2906,"descoped")</f>
        <v>#VALUE!</v>
      </c>
      <c r="AO260" t="e">
        <f>SUMIFS('user stories'!$G$2:$G$2906,'user stories'!$H$2:$H$2906,$A260,'user stories'!$E$2:$E$2907,AO$1,'user stories'!$C$2:$C$2906,"descoped")</f>
        <v>#VALUE!</v>
      </c>
      <c r="AP260" t="e">
        <f>SUMIFS('user stories'!$G$2:$G$2906,'user stories'!$H$2:$H$2906,$A260,'user stories'!$E$2:$E$2907,AP$1,'user stories'!$C$2:$C$2906,"descoped")</f>
        <v>#VALUE!</v>
      </c>
      <c r="AQ260" t="e">
        <f>SUMIFS('user stories'!$G$2:$G$2906,'user stories'!$H$2:$H$2906,$A260,'user stories'!$E$2:$E$2907,AQ$1,'user stories'!$C$2:$C$2906,"descoped")</f>
        <v>#VALUE!</v>
      </c>
      <c r="AR260" t="e">
        <f>SUMIFS('user stories'!$G$2:$G$2906,'user stories'!$H$2:$H$2906,$A260,'user stories'!$E$2:$E$2907,AR$1,'user stories'!$C$2:$C$2906,"descoped")</f>
        <v>#VALUE!</v>
      </c>
      <c r="AS260" t="e">
        <f>SUMIFS('user stories'!$G$2:$G$2906,'user stories'!$H$2:$H$2906,$A260,'user stories'!$E$2:$E$2907,AS$1,'user stories'!$C$2:$C$2906,"descoped")</f>
        <v>#VALUE!</v>
      </c>
      <c r="AT260" t="e">
        <f>SUMIFS('user stories'!$G$2:$G$2906,'user stories'!$H$2:$H$2906,$A260,'user stories'!$E$2:$E$2907,AT$1,'user stories'!$C$2:$C$2906,"descoped")</f>
        <v>#VALUE!</v>
      </c>
      <c r="AU260" t="e">
        <f>SUMIFS('user stories'!$G$2:$G$2906,'user stories'!$H$2:$H$2906,$A260,'user stories'!$E$2:$E$2907,AU$1,'user stories'!$C$2:$C$2906,"descoped")</f>
        <v>#VALUE!</v>
      </c>
      <c r="AV260" t="e">
        <f>SUMIFS('user stories'!$G$2:$G$2906,'user stories'!$H$2:$H$2906,$A260,'user stories'!$E$2:$E$2907,AV$1,'user stories'!$C$2:$C$2906,"descoped")</f>
        <v>#VALUE!</v>
      </c>
      <c r="AW260" t="e">
        <f>SUMIFS('user stories'!$G$2:$G$2906,'user stories'!$H$2:$H$2906,$A260,'user stories'!$E$2:$E$2907,AW$1,'user stories'!$C$2:$C$2906,"descoped")</f>
        <v>#VALUE!</v>
      </c>
      <c r="AX260" t="e">
        <f>SUMIFS('user stories'!$G$2:$G$2906,'user stories'!$H$2:$H$2906,$A260,'user stories'!$E$2:$E$2907,AX$1,'user stories'!$C$2:$C$2906,"descoped")</f>
        <v>#VALUE!</v>
      </c>
      <c r="AY260" t="e">
        <f>SUMIFS('user stories'!$G$2:$G$2906,'user stories'!$H$2:$H$2906,$A260,'user stories'!$E$2:$E$2907,AY$1,'user stories'!$C$2:$C$2906,"descoped")</f>
        <v>#VALUE!</v>
      </c>
      <c r="AZ260" t="e">
        <f>SUMIFS('user stories'!$G$2:$G$2906,'user stories'!$H$2:$H$2906,$A260,'user stories'!$E$2:$E$2907,AZ$1,'user stories'!$C$2:$C$2906,"descoped")</f>
        <v>#VALUE!</v>
      </c>
      <c r="BA260" t="e">
        <f>SUMIFS('user stories'!$G$2:$G$2906,'user stories'!$H$2:$H$2906,$A260,'user stories'!$E$2:$E$2907,BA$1,'user stories'!$C$2:$C$2906,"descoped")</f>
        <v>#VALUE!</v>
      </c>
      <c r="BB260" t="e">
        <f>SUMIFS('user stories'!$G$2:$G$2906,'user stories'!$H$2:$H$2906,$A260,'user stories'!$E$2:$E$2907,BB$1,'user stories'!$C$2:$C$2906,"descoped")</f>
        <v>#VALUE!</v>
      </c>
      <c r="BC260" t="e">
        <f>SUMIFS('user stories'!$G$2:$G$2906,'user stories'!$H$2:$H$2906,$A260,'user stories'!$E$2:$E$2907,BC$1,'user stories'!$C$2:$C$2906,"descoped")</f>
        <v>#VALUE!</v>
      </c>
      <c r="BD260" s="3" t="e">
        <f t="shared" si="4"/>
        <v>#VALUE!</v>
      </c>
    </row>
    <row r="261" spans="1:56">
      <c r="A261" t="s">
        <v>659</v>
      </c>
      <c r="F261" t="e">
        <f>SUMIFS('user stories'!$G$2:$G$2906,'user stories'!$H$2:$H$2906,$A261,'user stories'!$E$2:$E$2907,F$1,'user stories'!$C$2:$C$2906,"descoped")</f>
        <v>#VALUE!</v>
      </c>
      <c r="G261" t="e">
        <f>SUMIFS('user stories'!$G$2:$G$2906,'user stories'!$H$2:$H$2906,$A261,'user stories'!$E$2:$E$2907,G$1,'user stories'!$C$2:$C$2906,"descoped")</f>
        <v>#VALUE!</v>
      </c>
      <c r="H261" t="e">
        <f>SUMIFS('user stories'!$G$2:$G$2906,'user stories'!$H$2:$H$2906,$A261,'user stories'!$E$2:$E$2907,H$1,'user stories'!$C$2:$C$2906,"descoped")</f>
        <v>#VALUE!</v>
      </c>
      <c r="I261" t="e">
        <f>SUMIFS('user stories'!$G$2:$G$2906,'user stories'!$H$2:$H$2906,$A261,'user stories'!$E$2:$E$2907,I$1,'user stories'!$C$2:$C$2906,"descoped")</f>
        <v>#VALUE!</v>
      </c>
      <c r="J261" t="e">
        <f>SUMIFS('user stories'!$G$2:$G$2906,'user stories'!$H$2:$H$2906,$A261,'user stories'!$E$2:$E$2907,J$1,'user stories'!$C$2:$C$2906,"descoped")</f>
        <v>#VALUE!</v>
      </c>
      <c r="K261" t="e">
        <f>SUMIFS('user stories'!$G$2:$G$2906,'user stories'!$H$2:$H$2906,$A261,'user stories'!$E$2:$E$2907,K$1,'user stories'!$C$2:$C$2906,"descoped")</f>
        <v>#VALUE!</v>
      </c>
      <c r="L261" t="e">
        <f>SUMIFS('user stories'!$G$2:$G$2906,'user stories'!$H$2:$H$2906,$A261,'user stories'!$E$2:$E$2907,L$1,'user stories'!$C$2:$C$2906,"descoped")</f>
        <v>#VALUE!</v>
      </c>
      <c r="M261" t="e">
        <f>SUMIFS('user stories'!$G$2:$G$2906,'user stories'!$H$2:$H$2906,$A261,'user stories'!$E$2:$E$2907,M$1,'user stories'!$C$2:$C$2906,"descoped")</f>
        <v>#VALUE!</v>
      </c>
      <c r="N261" t="e">
        <f>SUMIFS('user stories'!$G$2:$G$2906,'user stories'!$H$2:$H$2906,$A261,'user stories'!$E$2:$E$2907,N$1,'user stories'!$C$2:$C$2906,"descoped")</f>
        <v>#VALUE!</v>
      </c>
      <c r="O261" t="e">
        <f>SUMIFS('user stories'!$G$2:$G$2906,'user stories'!$H$2:$H$2906,$A261,'user stories'!$E$2:$E$2907,O$1,'user stories'!$C$2:$C$2906,"descoped")</f>
        <v>#VALUE!</v>
      </c>
      <c r="P261" t="e">
        <f>SUMIFS('user stories'!$G$2:$G$2906,'user stories'!$H$2:$H$2906,$A261,'user stories'!$E$2:$E$2907,P$1,'user stories'!$C$2:$C$2906,"descoped")</f>
        <v>#VALUE!</v>
      </c>
      <c r="Q261" t="e">
        <f>SUMIFS('user stories'!$G$2:$G$2906,'user stories'!$H$2:$H$2906,$A261,'user stories'!$E$2:$E$2907,Q$1,'user stories'!$C$2:$C$2906,"descoped")</f>
        <v>#VALUE!</v>
      </c>
      <c r="R261" t="e">
        <f>SUMIFS('user stories'!$G$2:$G$2906,'user stories'!$H$2:$H$2906,$A261,'user stories'!$E$2:$E$2907,R$1,'user stories'!$C$2:$C$2906,"descoped")</f>
        <v>#VALUE!</v>
      </c>
      <c r="S261" t="e">
        <f>SUMIFS('user stories'!$G$2:$G$2906,'user stories'!$H$2:$H$2906,$A261,'user stories'!$E$2:$E$2907,S$1,'user stories'!$C$2:$C$2906,"descoped")</f>
        <v>#VALUE!</v>
      </c>
      <c r="T261" t="e">
        <f>SUMIFS('user stories'!$G$2:$G$2906,'user stories'!$H$2:$H$2906,$A261,'user stories'!$E$2:$E$2907,T$1,'user stories'!$C$2:$C$2906,"descoped")</f>
        <v>#VALUE!</v>
      </c>
      <c r="U261" t="e">
        <f>SUMIFS('user stories'!$G$2:$G$2906,'user stories'!$H$2:$H$2906,$A261,'user stories'!$E$2:$E$2907,U$1,'user stories'!$C$2:$C$2906,"descoped")</f>
        <v>#VALUE!</v>
      </c>
      <c r="V261" t="e">
        <f>SUMIFS('user stories'!$G$2:$G$2906,'user stories'!$H$2:$H$2906,$A261,'user stories'!$E$2:$E$2907,V$1,'user stories'!$C$2:$C$2906,"descoped")</f>
        <v>#VALUE!</v>
      </c>
      <c r="W261" t="e">
        <f>SUMIFS('user stories'!$G$2:$G$2906,'user stories'!$H$2:$H$2906,$A261,'user stories'!$E$2:$E$2907,W$1,'user stories'!$C$2:$C$2906,"descoped")</f>
        <v>#VALUE!</v>
      </c>
      <c r="X261" t="e">
        <f>SUMIFS('user stories'!$G$2:$G$2906,'user stories'!$H$2:$H$2906,$A261,'user stories'!$E$2:$E$2907,X$1,'user stories'!$C$2:$C$2906,"descoped")</f>
        <v>#VALUE!</v>
      </c>
      <c r="Y261" t="e">
        <f>SUMIFS('user stories'!$G$2:$G$2906,'user stories'!$H$2:$H$2906,$A261,'user stories'!$E$2:$E$2907,Y$1,'user stories'!$C$2:$C$2906,"descoped")</f>
        <v>#VALUE!</v>
      </c>
      <c r="Z261" t="e">
        <f>SUMIFS('user stories'!$G$2:$G$2906,'user stories'!$H$2:$H$2906,$A261,'user stories'!$E$2:$E$2907,Z$1,'user stories'!$C$2:$C$2906,"descoped")</f>
        <v>#VALUE!</v>
      </c>
      <c r="AA261" t="e">
        <f>SUMIFS('user stories'!$G$2:$G$2906,'user stories'!$H$2:$H$2906,$A261,'user stories'!$E$2:$E$2907,AA$1,'user stories'!$C$2:$C$2906,"descoped")</f>
        <v>#VALUE!</v>
      </c>
      <c r="AB261" t="e">
        <f>SUMIFS('user stories'!$G$2:$G$2906,'user stories'!$H$2:$H$2906,$A261,'user stories'!$E$2:$E$2907,AB$1,'user stories'!$C$2:$C$2906,"descoped")</f>
        <v>#VALUE!</v>
      </c>
      <c r="AC261" t="e">
        <f>SUMIFS('user stories'!$G$2:$G$2906,'user stories'!$H$2:$H$2906,$A261,'user stories'!$E$2:$E$2907,AC$1,'user stories'!$C$2:$C$2906,"descoped")</f>
        <v>#VALUE!</v>
      </c>
      <c r="AD261" t="e">
        <f>SUMIFS('user stories'!$G$2:$G$2906,'user stories'!$H$2:$H$2906,$A261,'user stories'!$E$2:$E$2907,AD$1,'user stories'!$C$2:$C$2906,"descoped")</f>
        <v>#VALUE!</v>
      </c>
      <c r="AE261" t="e">
        <f>SUMIFS('user stories'!$G$2:$G$2906,'user stories'!$H$2:$H$2906,$A261,'user stories'!$E$2:$E$2907,AE$1,'user stories'!$C$2:$C$2906,"descoped")</f>
        <v>#VALUE!</v>
      </c>
      <c r="AF261" t="e">
        <f>SUMIFS('user stories'!$G$2:$G$2906,'user stories'!$H$2:$H$2906,$A261,'user stories'!$E$2:$E$2907,AF$1,'user stories'!$C$2:$C$2906,"descoped")</f>
        <v>#VALUE!</v>
      </c>
      <c r="AG261" t="e">
        <f>SUMIFS('user stories'!$G$2:$G$2906,'user stories'!$H$2:$H$2906,$A261,'user stories'!$E$2:$E$2907,AG$1,'user stories'!$C$2:$C$2906,"descoped")</f>
        <v>#VALUE!</v>
      </c>
      <c r="AH261" t="e">
        <f>SUMIFS('user stories'!$G$2:$G$2906,'user stories'!$H$2:$H$2906,$A261,'user stories'!$E$2:$E$2907,AH$1,'user stories'!$C$2:$C$2906,"descoped")</f>
        <v>#VALUE!</v>
      </c>
      <c r="AI261" t="e">
        <f>SUMIFS('user stories'!$G$2:$G$2906,'user stories'!$H$2:$H$2906,$A261,'user stories'!$E$2:$E$2907,AI$1,'user stories'!$C$2:$C$2906,"descoped")</f>
        <v>#VALUE!</v>
      </c>
      <c r="AJ261" t="e">
        <f>SUMIFS('user stories'!$G$2:$G$2906,'user stories'!$H$2:$H$2906,$A261,'user stories'!$E$2:$E$2907,AJ$1,'user stories'!$C$2:$C$2906,"descoped")</f>
        <v>#VALUE!</v>
      </c>
      <c r="AK261" t="e">
        <f>SUMIFS('user stories'!$G$2:$G$2906,'user stories'!$H$2:$H$2906,$A261,'user stories'!$E$2:$E$2907,AK$1,'user stories'!$C$2:$C$2906,"descoped")</f>
        <v>#VALUE!</v>
      </c>
      <c r="AL261" t="e">
        <f>SUMIFS('user stories'!$G$2:$G$2906,'user stories'!$H$2:$H$2906,$A261,'user stories'!$E$2:$E$2907,AL$1,'user stories'!$C$2:$C$2906,"descoped")</f>
        <v>#VALUE!</v>
      </c>
      <c r="AM261" t="e">
        <f>SUMIFS('user stories'!$G$2:$G$2906,'user stories'!$H$2:$H$2906,$A261,'user stories'!$E$2:$E$2907,AM$1,'user stories'!$C$2:$C$2906,"descoped")</f>
        <v>#VALUE!</v>
      </c>
      <c r="AN261" t="e">
        <f>SUMIFS('user stories'!$G$2:$G$2906,'user stories'!$H$2:$H$2906,$A261,'user stories'!$E$2:$E$2907,AN$1,'user stories'!$C$2:$C$2906,"descoped")</f>
        <v>#VALUE!</v>
      </c>
      <c r="AO261" t="e">
        <f>SUMIFS('user stories'!$G$2:$G$2906,'user stories'!$H$2:$H$2906,$A261,'user stories'!$E$2:$E$2907,AO$1,'user stories'!$C$2:$C$2906,"descoped")</f>
        <v>#VALUE!</v>
      </c>
      <c r="AP261" t="e">
        <f>SUMIFS('user stories'!$G$2:$G$2906,'user stories'!$H$2:$H$2906,$A261,'user stories'!$E$2:$E$2907,AP$1,'user stories'!$C$2:$C$2906,"descoped")</f>
        <v>#VALUE!</v>
      </c>
      <c r="AQ261" t="e">
        <f>SUMIFS('user stories'!$G$2:$G$2906,'user stories'!$H$2:$H$2906,$A261,'user stories'!$E$2:$E$2907,AQ$1,'user stories'!$C$2:$C$2906,"descoped")</f>
        <v>#VALUE!</v>
      </c>
      <c r="AR261" t="e">
        <f>SUMIFS('user stories'!$G$2:$G$2906,'user stories'!$H$2:$H$2906,$A261,'user stories'!$E$2:$E$2907,AR$1,'user stories'!$C$2:$C$2906,"descoped")</f>
        <v>#VALUE!</v>
      </c>
      <c r="AS261" t="e">
        <f>SUMIFS('user stories'!$G$2:$G$2906,'user stories'!$H$2:$H$2906,$A261,'user stories'!$E$2:$E$2907,AS$1,'user stories'!$C$2:$C$2906,"descoped")</f>
        <v>#VALUE!</v>
      </c>
      <c r="AT261" t="e">
        <f>SUMIFS('user stories'!$G$2:$G$2906,'user stories'!$H$2:$H$2906,$A261,'user stories'!$E$2:$E$2907,AT$1,'user stories'!$C$2:$C$2906,"descoped")</f>
        <v>#VALUE!</v>
      </c>
      <c r="AU261" t="e">
        <f>SUMIFS('user stories'!$G$2:$G$2906,'user stories'!$H$2:$H$2906,$A261,'user stories'!$E$2:$E$2907,AU$1,'user stories'!$C$2:$C$2906,"descoped")</f>
        <v>#VALUE!</v>
      </c>
      <c r="AV261" t="e">
        <f>SUMIFS('user stories'!$G$2:$G$2906,'user stories'!$H$2:$H$2906,$A261,'user stories'!$E$2:$E$2907,AV$1,'user stories'!$C$2:$C$2906,"descoped")</f>
        <v>#VALUE!</v>
      </c>
      <c r="AW261" t="e">
        <f>SUMIFS('user stories'!$G$2:$G$2906,'user stories'!$H$2:$H$2906,$A261,'user stories'!$E$2:$E$2907,AW$1,'user stories'!$C$2:$C$2906,"descoped")</f>
        <v>#VALUE!</v>
      </c>
      <c r="AX261" t="e">
        <f>SUMIFS('user stories'!$G$2:$G$2906,'user stories'!$H$2:$H$2906,$A261,'user stories'!$E$2:$E$2907,AX$1,'user stories'!$C$2:$C$2906,"descoped")</f>
        <v>#VALUE!</v>
      </c>
      <c r="AY261" t="e">
        <f>SUMIFS('user stories'!$G$2:$G$2906,'user stories'!$H$2:$H$2906,$A261,'user stories'!$E$2:$E$2907,AY$1,'user stories'!$C$2:$C$2906,"descoped")</f>
        <v>#VALUE!</v>
      </c>
      <c r="AZ261" t="e">
        <f>SUMIFS('user stories'!$G$2:$G$2906,'user stories'!$H$2:$H$2906,$A261,'user stories'!$E$2:$E$2907,AZ$1,'user stories'!$C$2:$C$2906,"descoped")</f>
        <v>#VALUE!</v>
      </c>
      <c r="BA261" t="e">
        <f>SUMIFS('user stories'!$G$2:$G$2906,'user stories'!$H$2:$H$2906,$A261,'user stories'!$E$2:$E$2907,BA$1,'user stories'!$C$2:$C$2906,"descoped")</f>
        <v>#VALUE!</v>
      </c>
      <c r="BB261" t="e">
        <f>SUMIFS('user stories'!$G$2:$G$2906,'user stories'!$H$2:$H$2906,$A261,'user stories'!$E$2:$E$2907,BB$1,'user stories'!$C$2:$C$2906,"descoped")</f>
        <v>#VALUE!</v>
      </c>
      <c r="BC261" t="e">
        <f>SUMIFS('user stories'!$G$2:$G$2906,'user stories'!$H$2:$H$2906,$A261,'user stories'!$E$2:$E$2907,BC$1,'user stories'!$C$2:$C$2906,"descoped")</f>
        <v>#VALUE!</v>
      </c>
      <c r="BD261" s="3" t="e">
        <f t="shared" si="4"/>
        <v>#VALUE!</v>
      </c>
    </row>
    <row r="262" spans="1:56">
      <c r="A262" t="s">
        <v>585</v>
      </c>
      <c r="F262" t="e">
        <f>SUMIFS('user stories'!$G$2:$G$2906,'user stories'!$H$2:$H$2906,$A262,'user stories'!$E$2:$E$2907,F$1,'user stories'!$C$2:$C$2906,"descoped")</f>
        <v>#VALUE!</v>
      </c>
      <c r="G262" t="e">
        <f>SUMIFS('user stories'!$G$2:$G$2906,'user stories'!$H$2:$H$2906,$A262,'user stories'!$E$2:$E$2907,G$1,'user stories'!$C$2:$C$2906,"descoped")</f>
        <v>#VALUE!</v>
      </c>
      <c r="H262" t="e">
        <f>SUMIFS('user stories'!$G$2:$G$2906,'user stories'!$H$2:$H$2906,$A262,'user stories'!$E$2:$E$2907,H$1,'user stories'!$C$2:$C$2906,"descoped")</f>
        <v>#VALUE!</v>
      </c>
      <c r="I262" t="e">
        <f>SUMIFS('user stories'!$G$2:$G$2906,'user stories'!$H$2:$H$2906,$A262,'user stories'!$E$2:$E$2907,I$1,'user stories'!$C$2:$C$2906,"descoped")</f>
        <v>#VALUE!</v>
      </c>
      <c r="J262" t="e">
        <f>SUMIFS('user stories'!$G$2:$G$2906,'user stories'!$H$2:$H$2906,$A262,'user stories'!$E$2:$E$2907,J$1,'user stories'!$C$2:$C$2906,"descoped")</f>
        <v>#VALUE!</v>
      </c>
      <c r="K262" t="e">
        <f>SUMIFS('user stories'!$G$2:$G$2906,'user stories'!$H$2:$H$2906,$A262,'user stories'!$E$2:$E$2907,K$1,'user stories'!$C$2:$C$2906,"descoped")</f>
        <v>#VALUE!</v>
      </c>
      <c r="L262" t="e">
        <f>SUMIFS('user stories'!$G$2:$G$2906,'user stories'!$H$2:$H$2906,$A262,'user stories'!$E$2:$E$2907,L$1,'user stories'!$C$2:$C$2906,"descoped")</f>
        <v>#VALUE!</v>
      </c>
      <c r="M262" t="e">
        <f>SUMIFS('user stories'!$G$2:$G$2906,'user stories'!$H$2:$H$2906,$A262,'user stories'!$E$2:$E$2907,M$1,'user stories'!$C$2:$C$2906,"descoped")</f>
        <v>#VALUE!</v>
      </c>
      <c r="N262" t="e">
        <f>SUMIFS('user stories'!$G$2:$G$2906,'user stories'!$H$2:$H$2906,$A262,'user stories'!$E$2:$E$2907,N$1,'user stories'!$C$2:$C$2906,"descoped")</f>
        <v>#VALUE!</v>
      </c>
      <c r="O262" t="e">
        <f>SUMIFS('user stories'!$G$2:$G$2906,'user stories'!$H$2:$H$2906,$A262,'user stories'!$E$2:$E$2907,O$1,'user stories'!$C$2:$C$2906,"descoped")</f>
        <v>#VALUE!</v>
      </c>
      <c r="P262" t="e">
        <f>SUMIFS('user stories'!$G$2:$G$2906,'user stories'!$H$2:$H$2906,$A262,'user stories'!$E$2:$E$2907,P$1,'user stories'!$C$2:$C$2906,"descoped")</f>
        <v>#VALUE!</v>
      </c>
      <c r="Q262" t="e">
        <f>SUMIFS('user stories'!$G$2:$G$2906,'user stories'!$H$2:$H$2906,$A262,'user stories'!$E$2:$E$2907,Q$1,'user stories'!$C$2:$C$2906,"descoped")</f>
        <v>#VALUE!</v>
      </c>
      <c r="R262" t="e">
        <f>SUMIFS('user stories'!$G$2:$G$2906,'user stories'!$H$2:$H$2906,$A262,'user stories'!$E$2:$E$2907,R$1,'user stories'!$C$2:$C$2906,"descoped")</f>
        <v>#VALUE!</v>
      </c>
      <c r="S262" t="e">
        <f>SUMIFS('user stories'!$G$2:$G$2906,'user stories'!$H$2:$H$2906,$A262,'user stories'!$E$2:$E$2907,S$1,'user stories'!$C$2:$C$2906,"descoped")</f>
        <v>#VALUE!</v>
      </c>
      <c r="T262" t="e">
        <f>SUMIFS('user stories'!$G$2:$G$2906,'user stories'!$H$2:$H$2906,$A262,'user stories'!$E$2:$E$2907,T$1,'user stories'!$C$2:$C$2906,"descoped")</f>
        <v>#VALUE!</v>
      </c>
      <c r="U262" t="e">
        <f>SUMIFS('user stories'!$G$2:$G$2906,'user stories'!$H$2:$H$2906,$A262,'user stories'!$E$2:$E$2907,U$1,'user stories'!$C$2:$C$2906,"descoped")</f>
        <v>#VALUE!</v>
      </c>
      <c r="V262" t="e">
        <f>SUMIFS('user stories'!$G$2:$G$2906,'user stories'!$H$2:$H$2906,$A262,'user stories'!$E$2:$E$2907,V$1,'user stories'!$C$2:$C$2906,"descoped")</f>
        <v>#VALUE!</v>
      </c>
      <c r="W262" t="e">
        <f>SUMIFS('user stories'!$G$2:$G$2906,'user stories'!$H$2:$H$2906,$A262,'user stories'!$E$2:$E$2907,W$1,'user stories'!$C$2:$C$2906,"descoped")</f>
        <v>#VALUE!</v>
      </c>
      <c r="X262" t="e">
        <f>SUMIFS('user stories'!$G$2:$G$2906,'user stories'!$H$2:$H$2906,$A262,'user stories'!$E$2:$E$2907,X$1,'user stories'!$C$2:$C$2906,"descoped")</f>
        <v>#VALUE!</v>
      </c>
      <c r="Y262" t="e">
        <f>SUMIFS('user stories'!$G$2:$G$2906,'user stories'!$H$2:$H$2906,$A262,'user stories'!$E$2:$E$2907,Y$1,'user stories'!$C$2:$C$2906,"descoped")</f>
        <v>#VALUE!</v>
      </c>
      <c r="Z262" t="e">
        <f>SUMIFS('user stories'!$G$2:$G$2906,'user stories'!$H$2:$H$2906,$A262,'user stories'!$E$2:$E$2907,Z$1,'user stories'!$C$2:$C$2906,"descoped")</f>
        <v>#VALUE!</v>
      </c>
      <c r="AA262" t="e">
        <f>SUMIFS('user stories'!$G$2:$G$2906,'user stories'!$H$2:$H$2906,$A262,'user stories'!$E$2:$E$2907,AA$1,'user stories'!$C$2:$C$2906,"descoped")</f>
        <v>#VALUE!</v>
      </c>
      <c r="AB262" t="e">
        <f>SUMIFS('user stories'!$G$2:$G$2906,'user stories'!$H$2:$H$2906,$A262,'user stories'!$E$2:$E$2907,AB$1,'user stories'!$C$2:$C$2906,"descoped")</f>
        <v>#VALUE!</v>
      </c>
      <c r="AC262" t="e">
        <f>SUMIFS('user stories'!$G$2:$G$2906,'user stories'!$H$2:$H$2906,$A262,'user stories'!$E$2:$E$2907,AC$1,'user stories'!$C$2:$C$2906,"descoped")</f>
        <v>#VALUE!</v>
      </c>
      <c r="AD262" t="e">
        <f>SUMIFS('user stories'!$G$2:$G$2906,'user stories'!$H$2:$H$2906,$A262,'user stories'!$E$2:$E$2907,AD$1,'user stories'!$C$2:$C$2906,"descoped")</f>
        <v>#VALUE!</v>
      </c>
      <c r="AE262" t="e">
        <f>SUMIFS('user stories'!$G$2:$G$2906,'user stories'!$H$2:$H$2906,$A262,'user stories'!$E$2:$E$2907,AE$1,'user stories'!$C$2:$C$2906,"descoped")</f>
        <v>#VALUE!</v>
      </c>
      <c r="AF262" t="e">
        <f>SUMIFS('user stories'!$G$2:$G$2906,'user stories'!$H$2:$H$2906,$A262,'user stories'!$E$2:$E$2907,AF$1,'user stories'!$C$2:$C$2906,"descoped")</f>
        <v>#VALUE!</v>
      </c>
      <c r="AG262" t="e">
        <f>SUMIFS('user stories'!$G$2:$G$2906,'user stories'!$H$2:$H$2906,$A262,'user stories'!$E$2:$E$2907,AG$1,'user stories'!$C$2:$C$2906,"descoped")</f>
        <v>#VALUE!</v>
      </c>
      <c r="AH262" t="e">
        <f>SUMIFS('user stories'!$G$2:$G$2906,'user stories'!$H$2:$H$2906,$A262,'user stories'!$E$2:$E$2907,AH$1,'user stories'!$C$2:$C$2906,"descoped")</f>
        <v>#VALUE!</v>
      </c>
      <c r="AI262" t="e">
        <f>SUMIFS('user stories'!$G$2:$G$2906,'user stories'!$H$2:$H$2906,$A262,'user stories'!$E$2:$E$2907,AI$1,'user stories'!$C$2:$C$2906,"descoped")</f>
        <v>#VALUE!</v>
      </c>
      <c r="AJ262" t="e">
        <f>SUMIFS('user stories'!$G$2:$G$2906,'user stories'!$H$2:$H$2906,$A262,'user stories'!$E$2:$E$2907,AJ$1,'user stories'!$C$2:$C$2906,"descoped")</f>
        <v>#VALUE!</v>
      </c>
      <c r="AK262" t="e">
        <f>SUMIFS('user stories'!$G$2:$G$2906,'user stories'!$H$2:$H$2906,$A262,'user stories'!$E$2:$E$2907,AK$1,'user stories'!$C$2:$C$2906,"descoped")</f>
        <v>#VALUE!</v>
      </c>
      <c r="AL262" t="e">
        <f>SUMIFS('user stories'!$G$2:$G$2906,'user stories'!$H$2:$H$2906,$A262,'user stories'!$E$2:$E$2907,AL$1,'user stories'!$C$2:$C$2906,"descoped")</f>
        <v>#VALUE!</v>
      </c>
      <c r="AM262" t="e">
        <f>SUMIFS('user stories'!$G$2:$G$2906,'user stories'!$H$2:$H$2906,$A262,'user stories'!$E$2:$E$2907,AM$1,'user stories'!$C$2:$C$2906,"descoped")</f>
        <v>#VALUE!</v>
      </c>
      <c r="AN262" t="e">
        <f>SUMIFS('user stories'!$G$2:$G$2906,'user stories'!$H$2:$H$2906,$A262,'user stories'!$E$2:$E$2907,AN$1,'user stories'!$C$2:$C$2906,"descoped")</f>
        <v>#VALUE!</v>
      </c>
      <c r="AO262" t="e">
        <f>SUMIFS('user stories'!$G$2:$G$2906,'user stories'!$H$2:$H$2906,$A262,'user stories'!$E$2:$E$2907,AO$1,'user stories'!$C$2:$C$2906,"descoped")</f>
        <v>#VALUE!</v>
      </c>
      <c r="AP262" t="e">
        <f>SUMIFS('user stories'!$G$2:$G$2906,'user stories'!$H$2:$H$2906,$A262,'user stories'!$E$2:$E$2907,AP$1,'user stories'!$C$2:$C$2906,"descoped")</f>
        <v>#VALUE!</v>
      </c>
      <c r="AQ262" t="e">
        <f>SUMIFS('user stories'!$G$2:$G$2906,'user stories'!$H$2:$H$2906,$A262,'user stories'!$E$2:$E$2907,AQ$1,'user stories'!$C$2:$C$2906,"descoped")</f>
        <v>#VALUE!</v>
      </c>
      <c r="AR262" t="e">
        <f>SUMIFS('user stories'!$G$2:$G$2906,'user stories'!$H$2:$H$2906,$A262,'user stories'!$E$2:$E$2907,AR$1,'user stories'!$C$2:$C$2906,"descoped")</f>
        <v>#VALUE!</v>
      </c>
      <c r="AS262" t="e">
        <f>SUMIFS('user stories'!$G$2:$G$2906,'user stories'!$H$2:$H$2906,$A262,'user stories'!$E$2:$E$2907,AS$1,'user stories'!$C$2:$C$2906,"descoped")</f>
        <v>#VALUE!</v>
      </c>
      <c r="AT262" t="e">
        <f>SUMIFS('user stories'!$G$2:$G$2906,'user stories'!$H$2:$H$2906,$A262,'user stories'!$E$2:$E$2907,AT$1,'user stories'!$C$2:$C$2906,"descoped")</f>
        <v>#VALUE!</v>
      </c>
      <c r="AU262" t="e">
        <f>SUMIFS('user stories'!$G$2:$G$2906,'user stories'!$H$2:$H$2906,$A262,'user stories'!$E$2:$E$2907,AU$1,'user stories'!$C$2:$C$2906,"descoped")</f>
        <v>#VALUE!</v>
      </c>
      <c r="AV262" t="e">
        <f>SUMIFS('user stories'!$G$2:$G$2906,'user stories'!$H$2:$H$2906,$A262,'user stories'!$E$2:$E$2907,AV$1,'user stories'!$C$2:$C$2906,"descoped")</f>
        <v>#VALUE!</v>
      </c>
      <c r="AW262" t="e">
        <f>SUMIFS('user stories'!$G$2:$G$2906,'user stories'!$H$2:$H$2906,$A262,'user stories'!$E$2:$E$2907,AW$1,'user stories'!$C$2:$C$2906,"descoped")</f>
        <v>#VALUE!</v>
      </c>
      <c r="AX262" t="e">
        <f>SUMIFS('user stories'!$G$2:$G$2906,'user stories'!$H$2:$H$2906,$A262,'user stories'!$E$2:$E$2907,AX$1,'user stories'!$C$2:$C$2906,"descoped")</f>
        <v>#VALUE!</v>
      </c>
      <c r="AY262" t="e">
        <f>SUMIFS('user stories'!$G$2:$G$2906,'user stories'!$H$2:$H$2906,$A262,'user stories'!$E$2:$E$2907,AY$1,'user stories'!$C$2:$C$2906,"descoped")</f>
        <v>#VALUE!</v>
      </c>
      <c r="AZ262" t="e">
        <f>SUMIFS('user stories'!$G$2:$G$2906,'user stories'!$H$2:$H$2906,$A262,'user stories'!$E$2:$E$2907,AZ$1,'user stories'!$C$2:$C$2906,"descoped")</f>
        <v>#VALUE!</v>
      </c>
      <c r="BA262" t="e">
        <f>SUMIFS('user stories'!$G$2:$G$2906,'user stories'!$H$2:$H$2906,$A262,'user stories'!$E$2:$E$2907,BA$1,'user stories'!$C$2:$C$2906,"descoped")</f>
        <v>#VALUE!</v>
      </c>
      <c r="BB262" t="e">
        <f>SUMIFS('user stories'!$G$2:$G$2906,'user stories'!$H$2:$H$2906,$A262,'user stories'!$E$2:$E$2907,BB$1,'user stories'!$C$2:$C$2906,"descoped")</f>
        <v>#VALUE!</v>
      </c>
      <c r="BC262" t="e">
        <f>SUMIFS('user stories'!$G$2:$G$2906,'user stories'!$H$2:$H$2906,$A262,'user stories'!$E$2:$E$2907,BC$1,'user stories'!$C$2:$C$2906,"descoped")</f>
        <v>#VALUE!</v>
      </c>
      <c r="BD262" s="3" t="e">
        <f t="shared" si="4"/>
        <v>#VALUE!</v>
      </c>
    </row>
    <row r="263" spans="1:56">
      <c r="A263" t="s">
        <v>383</v>
      </c>
      <c r="F263" t="e">
        <f>SUMIFS('user stories'!$G$2:$G$2906,'user stories'!$H$2:$H$2906,$A263,'user stories'!$E$2:$E$2907,F$1,'user stories'!$C$2:$C$2906,"descoped")</f>
        <v>#VALUE!</v>
      </c>
      <c r="G263" t="e">
        <f>SUMIFS('user stories'!$G$2:$G$2906,'user stories'!$H$2:$H$2906,$A263,'user stories'!$E$2:$E$2907,G$1,'user stories'!$C$2:$C$2906,"descoped")</f>
        <v>#VALUE!</v>
      </c>
      <c r="H263" t="e">
        <f>SUMIFS('user stories'!$G$2:$G$2906,'user stories'!$H$2:$H$2906,$A263,'user stories'!$E$2:$E$2907,H$1,'user stories'!$C$2:$C$2906,"descoped")</f>
        <v>#VALUE!</v>
      </c>
      <c r="I263" t="e">
        <f>SUMIFS('user stories'!$G$2:$G$2906,'user stories'!$H$2:$H$2906,$A263,'user stories'!$E$2:$E$2907,I$1,'user stories'!$C$2:$C$2906,"descoped")</f>
        <v>#VALUE!</v>
      </c>
      <c r="J263" t="e">
        <f>SUMIFS('user stories'!$G$2:$G$2906,'user stories'!$H$2:$H$2906,$A263,'user stories'!$E$2:$E$2907,J$1,'user stories'!$C$2:$C$2906,"descoped")</f>
        <v>#VALUE!</v>
      </c>
      <c r="K263" t="e">
        <f>SUMIFS('user stories'!$G$2:$G$2906,'user stories'!$H$2:$H$2906,$A263,'user stories'!$E$2:$E$2907,K$1,'user stories'!$C$2:$C$2906,"descoped")</f>
        <v>#VALUE!</v>
      </c>
      <c r="L263" t="e">
        <f>SUMIFS('user stories'!$G$2:$G$2906,'user stories'!$H$2:$H$2906,$A263,'user stories'!$E$2:$E$2907,L$1,'user stories'!$C$2:$C$2906,"descoped")</f>
        <v>#VALUE!</v>
      </c>
      <c r="M263" t="e">
        <f>SUMIFS('user stories'!$G$2:$G$2906,'user stories'!$H$2:$H$2906,$A263,'user stories'!$E$2:$E$2907,M$1,'user stories'!$C$2:$C$2906,"descoped")</f>
        <v>#VALUE!</v>
      </c>
      <c r="N263" t="e">
        <f>SUMIFS('user stories'!$G$2:$G$2906,'user stories'!$H$2:$H$2906,$A263,'user stories'!$E$2:$E$2907,N$1,'user stories'!$C$2:$C$2906,"descoped")</f>
        <v>#VALUE!</v>
      </c>
      <c r="O263" t="e">
        <f>SUMIFS('user stories'!$G$2:$G$2906,'user stories'!$H$2:$H$2906,$A263,'user stories'!$E$2:$E$2907,O$1,'user stories'!$C$2:$C$2906,"descoped")</f>
        <v>#VALUE!</v>
      </c>
      <c r="P263" t="e">
        <f>SUMIFS('user stories'!$G$2:$G$2906,'user stories'!$H$2:$H$2906,$A263,'user stories'!$E$2:$E$2907,P$1,'user stories'!$C$2:$C$2906,"descoped")</f>
        <v>#VALUE!</v>
      </c>
      <c r="Q263" t="e">
        <f>SUMIFS('user stories'!$G$2:$G$2906,'user stories'!$H$2:$H$2906,$A263,'user stories'!$E$2:$E$2907,Q$1,'user stories'!$C$2:$C$2906,"descoped")</f>
        <v>#VALUE!</v>
      </c>
      <c r="R263" t="e">
        <f>SUMIFS('user stories'!$G$2:$G$2906,'user stories'!$H$2:$H$2906,$A263,'user stories'!$E$2:$E$2907,R$1,'user stories'!$C$2:$C$2906,"descoped")</f>
        <v>#VALUE!</v>
      </c>
      <c r="S263" t="e">
        <f>SUMIFS('user stories'!$G$2:$G$2906,'user stories'!$H$2:$H$2906,$A263,'user stories'!$E$2:$E$2907,S$1,'user stories'!$C$2:$C$2906,"descoped")</f>
        <v>#VALUE!</v>
      </c>
      <c r="T263" t="e">
        <f>SUMIFS('user stories'!$G$2:$G$2906,'user stories'!$H$2:$H$2906,$A263,'user stories'!$E$2:$E$2907,T$1,'user stories'!$C$2:$C$2906,"descoped")</f>
        <v>#VALUE!</v>
      </c>
      <c r="U263" t="e">
        <f>SUMIFS('user stories'!$G$2:$G$2906,'user stories'!$H$2:$H$2906,$A263,'user stories'!$E$2:$E$2907,U$1,'user stories'!$C$2:$C$2906,"descoped")</f>
        <v>#VALUE!</v>
      </c>
      <c r="V263" t="e">
        <f>SUMIFS('user stories'!$G$2:$G$2906,'user stories'!$H$2:$H$2906,$A263,'user stories'!$E$2:$E$2907,V$1,'user stories'!$C$2:$C$2906,"descoped")</f>
        <v>#VALUE!</v>
      </c>
      <c r="W263" t="e">
        <f>SUMIFS('user stories'!$G$2:$G$2906,'user stories'!$H$2:$H$2906,$A263,'user stories'!$E$2:$E$2907,W$1,'user stories'!$C$2:$C$2906,"descoped")</f>
        <v>#VALUE!</v>
      </c>
      <c r="X263" t="e">
        <f>SUMIFS('user stories'!$G$2:$G$2906,'user stories'!$H$2:$H$2906,$A263,'user stories'!$E$2:$E$2907,X$1,'user stories'!$C$2:$C$2906,"descoped")</f>
        <v>#VALUE!</v>
      </c>
      <c r="Y263" t="e">
        <f>SUMIFS('user stories'!$G$2:$G$2906,'user stories'!$H$2:$H$2906,$A263,'user stories'!$E$2:$E$2907,Y$1,'user stories'!$C$2:$C$2906,"descoped")</f>
        <v>#VALUE!</v>
      </c>
      <c r="Z263" t="e">
        <f>SUMIFS('user stories'!$G$2:$G$2906,'user stories'!$H$2:$H$2906,$A263,'user stories'!$E$2:$E$2907,Z$1,'user stories'!$C$2:$C$2906,"descoped")</f>
        <v>#VALUE!</v>
      </c>
      <c r="AA263" t="e">
        <f>SUMIFS('user stories'!$G$2:$G$2906,'user stories'!$H$2:$H$2906,$A263,'user stories'!$E$2:$E$2907,AA$1,'user stories'!$C$2:$C$2906,"descoped")</f>
        <v>#VALUE!</v>
      </c>
      <c r="AB263" t="e">
        <f>SUMIFS('user stories'!$G$2:$G$2906,'user stories'!$H$2:$H$2906,$A263,'user stories'!$E$2:$E$2907,AB$1,'user stories'!$C$2:$C$2906,"descoped")</f>
        <v>#VALUE!</v>
      </c>
      <c r="AC263" t="e">
        <f>SUMIFS('user stories'!$G$2:$G$2906,'user stories'!$H$2:$H$2906,$A263,'user stories'!$E$2:$E$2907,AC$1,'user stories'!$C$2:$C$2906,"descoped")</f>
        <v>#VALUE!</v>
      </c>
      <c r="AD263" t="e">
        <f>SUMIFS('user stories'!$G$2:$G$2906,'user stories'!$H$2:$H$2906,$A263,'user stories'!$E$2:$E$2907,AD$1,'user stories'!$C$2:$C$2906,"descoped")</f>
        <v>#VALUE!</v>
      </c>
      <c r="AE263" t="e">
        <f>SUMIFS('user stories'!$G$2:$G$2906,'user stories'!$H$2:$H$2906,$A263,'user stories'!$E$2:$E$2907,AE$1,'user stories'!$C$2:$C$2906,"descoped")</f>
        <v>#VALUE!</v>
      </c>
      <c r="AF263" t="e">
        <f>SUMIFS('user stories'!$G$2:$G$2906,'user stories'!$H$2:$H$2906,$A263,'user stories'!$E$2:$E$2907,AF$1,'user stories'!$C$2:$C$2906,"descoped")</f>
        <v>#VALUE!</v>
      </c>
      <c r="AG263" t="e">
        <f>SUMIFS('user stories'!$G$2:$G$2906,'user stories'!$H$2:$H$2906,$A263,'user stories'!$E$2:$E$2907,AG$1,'user stories'!$C$2:$C$2906,"descoped")</f>
        <v>#VALUE!</v>
      </c>
      <c r="AH263" t="e">
        <f>SUMIFS('user stories'!$G$2:$G$2906,'user stories'!$H$2:$H$2906,$A263,'user stories'!$E$2:$E$2907,AH$1,'user stories'!$C$2:$C$2906,"descoped")</f>
        <v>#VALUE!</v>
      </c>
      <c r="AI263" t="e">
        <f>SUMIFS('user stories'!$G$2:$G$2906,'user stories'!$H$2:$H$2906,$A263,'user stories'!$E$2:$E$2907,AI$1,'user stories'!$C$2:$C$2906,"descoped")</f>
        <v>#VALUE!</v>
      </c>
      <c r="AJ263" t="e">
        <f>SUMIFS('user stories'!$G$2:$G$2906,'user stories'!$H$2:$H$2906,$A263,'user stories'!$E$2:$E$2907,AJ$1,'user stories'!$C$2:$C$2906,"descoped")</f>
        <v>#VALUE!</v>
      </c>
      <c r="AK263" t="e">
        <f>SUMIFS('user stories'!$G$2:$G$2906,'user stories'!$H$2:$H$2906,$A263,'user stories'!$E$2:$E$2907,AK$1,'user stories'!$C$2:$C$2906,"descoped")</f>
        <v>#VALUE!</v>
      </c>
      <c r="AL263" t="e">
        <f>SUMIFS('user stories'!$G$2:$G$2906,'user stories'!$H$2:$H$2906,$A263,'user stories'!$E$2:$E$2907,AL$1,'user stories'!$C$2:$C$2906,"descoped")</f>
        <v>#VALUE!</v>
      </c>
      <c r="AM263" t="e">
        <f>SUMIFS('user stories'!$G$2:$G$2906,'user stories'!$H$2:$H$2906,$A263,'user stories'!$E$2:$E$2907,AM$1,'user stories'!$C$2:$C$2906,"descoped")</f>
        <v>#VALUE!</v>
      </c>
      <c r="AN263" t="e">
        <f>SUMIFS('user stories'!$G$2:$G$2906,'user stories'!$H$2:$H$2906,$A263,'user stories'!$E$2:$E$2907,AN$1,'user stories'!$C$2:$C$2906,"descoped")</f>
        <v>#VALUE!</v>
      </c>
      <c r="AO263" t="e">
        <f>SUMIFS('user stories'!$G$2:$G$2906,'user stories'!$H$2:$H$2906,$A263,'user stories'!$E$2:$E$2907,AO$1,'user stories'!$C$2:$C$2906,"descoped")</f>
        <v>#VALUE!</v>
      </c>
      <c r="AP263" t="e">
        <f>SUMIFS('user stories'!$G$2:$G$2906,'user stories'!$H$2:$H$2906,$A263,'user stories'!$E$2:$E$2907,AP$1,'user stories'!$C$2:$C$2906,"descoped")</f>
        <v>#VALUE!</v>
      </c>
      <c r="AQ263" t="e">
        <f>SUMIFS('user stories'!$G$2:$G$2906,'user stories'!$H$2:$H$2906,$A263,'user stories'!$E$2:$E$2907,AQ$1,'user stories'!$C$2:$C$2906,"descoped")</f>
        <v>#VALUE!</v>
      </c>
      <c r="AR263" t="e">
        <f>SUMIFS('user stories'!$G$2:$G$2906,'user stories'!$H$2:$H$2906,$A263,'user stories'!$E$2:$E$2907,AR$1,'user stories'!$C$2:$C$2906,"descoped")</f>
        <v>#VALUE!</v>
      </c>
      <c r="AS263" t="e">
        <f>SUMIFS('user stories'!$G$2:$G$2906,'user stories'!$H$2:$H$2906,$A263,'user stories'!$E$2:$E$2907,AS$1,'user stories'!$C$2:$C$2906,"descoped")</f>
        <v>#VALUE!</v>
      </c>
      <c r="AT263" t="e">
        <f>SUMIFS('user stories'!$G$2:$G$2906,'user stories'!$H$2:$H$2906,$A263,'user stories'!$E$2:$E$2907,AT$1,'user stories'!$C$2:$C$2906,"descoped")</f>
        <v>#VALUE!</v>
      </c>
      <c r="AU263" t="e">
        <f>SUMIFS('user stories'!$G$2:$G$2906,'user stories'!$H$2:$H$2906,$A263,'user stories'!$E$2:$E$2907,AU$1,'user stories'!$C$2:$C$2906,"descoped")</f>
        <v>#VALUE!</v>
      </c>
      <c r="AV263" t="e">
        <f>SUMIFS('user stories'!$G$2:$G$2906,'user stories'!$H$2:$H$2906,$A263,'user stories'!$E$2:$E$2907,AV$1,'user stories'!$C$2:$C$2906,"descoped")</f>
        <v>#VALUE!</v>
      </c>
      <c r="AW263" t="e">
        <f>SUMIFS('user stories'!$G$2:$G$2906,'user stories'!$H$2:$H$2906,$A263,'user stories'!$E$2:$E$2907,AW$1,'user stories'!$C$2:$C$2906,"descoped")</f>
        <v>#VALUE!</v>
      </c>
      <c r="AX263" t="e">
        <f>SUMIFS('user stories'!$G$2:$G$2906,'user stories'!$H$2:$H$2906,$A263,'user stories'!$E$2:$E$2907,AX$1,'user stories'!$C$2:$C$2906,"descoped")</f>
        <v>#VALUE!</v>
      </c>
      <c r="AY263" t="e">
        <f>SUMIFS('user stories'!$G$2:$G$2906,'user stories'!$H$2:$H$2906,$A263,'user stories'!$E$2:$E$2907,AY$1,'user stories'!$C$2:$C$2906,"descoped")</f>
        <v>#VALUE!</v>
      </c>
      <c r="AZ263" t="e">
        <f>SUMIFS('user stories'!$G$2:$G$2906,'user stories'!$H$2:$H$2906,$A263,'user stories'!$E$2:$E$2907,AZ$1,'user stories'!$C$2:$C$2906,"descoped")</f>
        <v>#VALUE!</v>
      </c>
      <c r="BA263" t="e">
        <f>SUMIFS('user stories'!$G$2:$G$2906,'user stories'!$H$2:$H$2906,$A263,'user stories'!$E$2:$E$2907,BA$1,'user stories'!$C$2:$C$2906,"descoped")</f>
        <v>#VALUE!</v>
      </c>
      <c r="BB263" t="e">
        <f>SUMIFS('user stories'!$G$2:$G$2906,'user stories'!$H$2:$H$2906,$A263,'user stories'!$E$2:$E$2907,BB$1,'user stories'!$C$2:$C$2906,"descoped")</f>
        <v>#VALUE!</v>
      </c>
      <c r="BC263" t="e">
        <f>SUMIFS('user stories'!$G$2:$G$2906,'user stories'!$H$2:$H$2906,$A263,'user stories'!$E$2:$E$2907,BC$1,'user stories'!$C$2:$C$2906,"descoped")</f>
        <v>#VALUE!</v>
      </c>
      <c r="BD263" s="3" t="e">
        <f t="shared" si="4"/>
        <v>#VALUE!</v>
      </c>
    </row>
    <row r="264" spans="1:56">
      <c r="A264" t="s">
        <v>704</v>
      </c>
      <c r="F264" t="e">
        <f>SUMIFS('user stories'!$G$2:$G$2906,'user stories'!$H$2:$H$2906,$A264,'user stories'!$E$2:$E$2907,F$1,'user stories'!$C$2:$C$2906,"descoped")</f>
        <v>#VALUE!</v>
      </c>
      <c r="G264" t="e">
        <f>SUMIFS('user stories'!$G$2:$G$2906,'user stories'!$H$2:$H$2906,$A264,'user stories'!$E$2:$E$2907,G$1,'user stories'!$C$2:$C$2906,"descoped")</f>
        <v>#VALUE!</v>
      </c>
      <c r="H264" t="e">
        <f>SUMIFS('user stories'!$G$2:$G$2906,'user stories'!$H$2:$H$2906,$A264,'user stories'!$E$2:$E$2907,H$1,'user stories'!$C$2:$C$2906,"descoped")</f>
        <v>#VALUE!</v>
      </c>
      <c r="I264" t="e">
        <f>SUMIFS('user stories'!$G$2:$G$2906,'user stories'!$H$2:$H$2906,$A264,'user stories'!$E$2:$E$2907,I$1,'user stories'!$C$2:$C$2906,"descoped")</f>
        <v>#VALUE!</v>
      </c>
      <c r="J264" t="e">
        <f>SUMIFS('user stories'!$G$2:$G$2906,'user stories'!$H$2:$H$2906,$A264,'user stories'!$E$2:$E$2907,J$1,'user stories'!$C$2:$C$2906,"descoped")</f>
        <v>#VALUE!</v>
      </c>
      <c r="K264" t="e">
        <f>SUMIFS('user stories'!$G$2:$G$2906,'user stories'!$H$2:$H$2906,$A264,'user stories'!$E$2:$E$2907,K$1,'user stories'!$C$2:$C$2906,"descoped")</f>
        <v>#VALUE!</v>
      </c>
      <c r="L264" t="e">
        <f>SUMIFS('user stories'!$G$2:$G$2906,'user stories'!$H$2:$H$2906,$A264,'user stories'!$E$2:$E$2907,L$1,'user stories'!$C$2:$C$2906,"descoped")</f>
        <v>#VALUE!</v>
      </c>
      <c r="M264" t="e">
        <f>SUMIFS('user stories'!$G$2:$G$2906,'user stories'!$H$2:$H$2906,$A264,'user stories'!$E$2:$E$2907,M$1,'user stories'!$C$2:$C$2906,"descoped")</f>
        <v>#VALUE!</v>
      </c>
      <c r="N264" t="e">
        <f>SUMIFS('user stories'!$G$2:$G$2906,'user stories'!$H$2:$H$2906,$A264,'user stories'!$E$2:$E$2907,N$1,'user stories'!$C$2:$C$2906,"descoped")</f>
        <v>#VALUE!</v>
      </c>
      <c r="O264" t="e">
        <f>SUMIFS('user stories'!$G$2:$G$2906,'user stories'!$H$2:$H$2906,$A264,'user stories'!$E$2:$E$2907,O$1,'user stories'!$C$2:$C$2906,"descoped")</f>
        <v>#VALUE!</v>
      </c>
      <c r="P264" t="e">
        <f>SUMIFS('user stories'!$G$2:$G$2906,'user stories'!$H$2:$H$2906,$A264,'user stories'!$E$2:$E$2907,P$1,'user stories'!$C$2:$C$2906,"descoped")</f>
        <v>#VALUE!</v>
      </c>
      <c r="Q264" t="e">
        <f>SUMIFS('user stories'!$G$2:$G$2906,'user stories'!$H$2:$H$2906,$A264,'user stories'!$E$2:$E$2907,Q$1,'user stories'!$C$2:$C$2906,"descoped")</f>
        <v>#VALUE!</v>
      </c>
      <c r="R264" t="e">
        <f>SUMIFS('user stories'!$G$2:$G$2906,'user stories'!$H$2:$H$2906,$A264,'user stories'!$E$2:$E$2907,R$1,'user stories'!$C$2:$C$2906,"descoped")</f>
        <v>#VALUE!</v>
      </c>
      <c r="S264" t="e">
        <f>SUMIFS('user stories'!$G$2:$G$2906,'user stories'!$H$2:$H$2906,$A264,'user stories'!$E$2:$E$2907,S$1,'user stories'!$C$2:$C$2906,"descoped")</f>
        <v>#VALUE!</v>
      </c>
      <c r="T264" t="e">
        <f>SUMIFS('user stories'!$G$2:$G$2906,'user stories'!$H$2:$H$2906,$A264,'user stories'!$E$2:$E$2907,T$1,'user stories'!$C$2:$C$2906,"descoped")</f>
        <v>#VALUE!</v>
      </c>
      <c r="U264" t="e">
        <f>SUMIFS('user stories'!$G$2:$G$2906,'user stories'!$H$2:$H$2906,$A264,'user stories'!$E$2:$E$2907,U$1,'user stories'!$C$2:$C$2906,"descoped")</f>
        <v>#VALUE!</v>
      </c>
      <c r="V264" t="e">
        <f>SUMIFS('user stories'!$G$2:$G$2906,'user stories'!$H$2:$H$2906,$A264,'user stories'!$E$2:$E$2907,V$1,'user stories'!$C$2:$C$2906,"descoped")</f>
        <v>#VALUE!</v>
      </c>
      <c r="W264" t="e">
        <f>SUMIFS('user stories'!$G$2:$G$2906,'user stories'!$H$2:$H$2906,$A264,'user stories'!$E$2:$E$2907,W$1,'user stories'!$C$2:$C$2906,"descoped")</f>
        <v>#VALUE!</v>
      </c>
      <c r="X264" t="e">
        <f>SUMIFS('user stories'!$G$2:$G$2906,'user stories'!$H$2:$H$2906,$A264,'user stories'!$E$2:$E$2907,X$1,'user stories'!$C$2:$C$2906,"descoped")</f>
        <v>#VALUE!</v>
      </c>
      <c r="Y264" t="e">
        <f>SUMIFS('user stories'!$G$2:$G$2906,'user stories'!$H$2:$H$2906,$A264,'user stories'!$E$2:$E$2907,Y$1,'user stories'!$C$2:$C$2906,"descoped")</f>
        <v>#VALUE!</v>
      </c>
      <c r="Z264" t="e">
        <f>SUMIFS('user stories'!$G$2:$G$2906,'user stories'!$H$2:$H$2906,$A264,'user stories'!$E$2:$E$2907,Z$1,'user stories'!$C$2:$C$2906,"descoped")</f>
        <v>#VALUE!</v>
      </c>
      <c r="AA264" t="e">
        <f>SUMIFS('user stories'!$G$2:$G$2906,'user stories'!$H$2:$H$2906,$A264,'user stories'!$E$2:$E$2907,AA$1,'user stories'!$C$2:$C$2906,"descoped")</f>
        <v>#VALUE!</v>
      </c>
      <c r="AB264" t="e">
        <f>SUMIFS('user stories'!$G$2:$G$2906,'user stories'!$H$2:$H$2906,$A264,'user stories'!$E$2:$E$2907,AB$1,'user stories'!$C$2:$C$2906,"descoped")</f>
        <v>#VALUE!</v>
      </c>
      <c r="AC264" t="e">
        <f>SUMIFS('user stories'!$G$2:$G$2906,'user stories'!$H$2:$H$2906,$A264,'user stories'!$E$2:$E$2907,AC$1,'user stories'!$C$2:$C$2906,"descoped")</f>
        <v>#VALUE!</v>
      </c>
      <c r="AD264" t="e">
        <f>SUMIFS('user stories'!$G$2:$G$2906,'user stories'!$H$2:$H$2906,$A264,'user stories'!$E$2:$E$2907,AD$1,'user stories'!$C$2:$C$2906,"descoped")</f>
        <v>#VALUE!</v>
      </c>
      <c r="AE264" t="e">
        <f>SUMIFS('user stories'!$G$2:$G$2906,'user stories'!$H$2:$H$2906,$A264,'user stories'!$E$2:$E$2907,AE$1,'user stories'!$C$2:$C$2906,"descoped")</f>
        <v>#VALUE!</v>
      </c>
      <c r="AF264" t="e">
        <f>SUMIFS('user stories'!$G$2:$G$2906,'user stories'!$H$2:$H$2906,$A264,'user stories'!$E$2:$E$2907,AF$1,'user stories'!$C$2:$C$2906,"descoped")</f>
        <v>#VALUE!</v>
      </c>
      <c r="AG264" t="e">
        <f>SUMIFS('user stories'!$G$2:$G$2906,'user stories'!$H$2:$H$2906,$A264,'user stories'!$E$2:$E$2907,AG$1,'user stories'!$C$2:$C$2906,"descoped")</f>
        <v>#VALUE!</v>
      </c>
      <c r="AH264" t="e">
        <f>SUMIFS('user stories'!$G$2:$G$2906,'user stories'!$H$2:$H$2906,$A264,'user stories'!$E$2:$E$2907,AH$1,'user stories'!$C$2:$C$2906,"descoped")</f>
        <v>#VALUE!</v>
      </c>
      <c r="AI264" t="e">
        <f>SUMIFS('user stories'!$G$2:$G$2906,'user stories'!$H$2:$H$2906,$A264,'user stories'!$E$2:$E$2907,AI$1,'user stories'!$C$2:$C$2906,"descoped")</f>
        <v>#VALUE!</v>
      </c>
      <c r="AJ264" t="e">
        <f>SUMIFS('user stories'!$G$2:$G$2906,'user stories'!$H$2:$H$2906,$A264,'user stories'!$E$2:$E$2907,AJ$1,'user stories'!$C$2:$C$2906,"descoped")</f>
        <v>#VALUE!</v>
      </c>
      <c r="AK264" t="e">
        <f>SUMIFS('user stories'!$G$2:$G$2906,'user stories'!$H$2:$H$2906,$A264,'user stories'!$E$2:$E$2907,AK$1,'user stories'!$C$2:$C$2906,"descoped")</f>
        <v>#VALUE!</v>
      </c>
      <c r="AL264" t="e">
        <f>SUMIFS('user stories'!$G$2:$G$2906,'user stories'!$H$2:$H$2906,$A264,'user stories'!$E$2:$E$2907,AL$1,'user stories'!$C$2:$C$2906,"descoped")</f>
        <v>#VALUE!</v>
      </c>
      <c r="AM264" t="e">
        <f>SUMIFS('user stories'!$G$2:$G$2906,'user stories'!$H$2:$H$2906,$A264,'user stories'!$E$2:$E$2907,AM$1,'user stories'!$C$2:$C$2906,"descoped")</f>
        <v>#VALUE!</v>
      </c>
      <c r="AN264" t="e">
        <f>SUMIFS('user stories'!$G$2:$G$2906,'user stories'!$H$2:$H$2906,$A264,'user stories'!$E$2:$E$2907,AN$1,'user stories'!$C$2:$C$2906,"descoped")</f>
        <v>#VALUE!</v>
      </c>
      <c r="AO264" t="e">
        <f>SUMIFS('user stories'!$G$2:$G$2906,'user stories'!$H$2:$H$2906,$A264,'user stories'!$E$2:$E$2907,AO$1,'user stories'!$C$2:$C$2906,"descoped")</f>
        <v>#VALUE!</v>
      </c>
      <c r="AP264" t="e">
        <f>SUMIFS('user stories'!$G$2:$G$2906,'user stories'!$H$2:$H$2906,$A264,'user stories'!$E$2:$E$2907,AP$1,'user stories'!$C$2:$C$2906,"descoped")</f>
        <v>#VALUE!</v>
      </c>
      <c r="AQ264" t="e">
        <f>SUMIFS('user stories'!$G$2:$G$2906,'user stories'!$H$2:$H$2906,$A264,'user stories'!$E$2:$E$2907,AQ$1,'user stories'!$C$2:$C$2906,"descoped")</f>
        <v>#VALUE!</v>
      </c>
      <c r="AR264" t="e">
        <f>SUMIFS('user stories'!$G$2:$G$2906,'user stories'!$H$2:$H$2906,$A264,'user stories'!$E$2:$E$2907,AR$1,'user stories'!$C$2:$C$2906,"descoped")</f>
        <v>#VALUE!</v>
      </c>
      <c r="AS264" t="e">
        <f>SUMIFS('user stories'!$G$2:$G$2906,'user stories'!$H$2:$H$2906,$A264,'user stories'!$E$2:$E$2907,AS$1,'user stories'!$C$2:$C$2906,"descoped")</f>
        <v>#VALUE!</v>
      </c>
      <c r="AT264" t="e">
        <f>SUMIFS('user stories'!$G$2:$G$2906,'user stories'!$H$2:$H$2906,$A264,'user stories'!$E$2:$E$2907,AT$1,'user stories'!$C$2:$C$2906,"descoped")</f>
        <v>#VALUE!</v>
      </c>
      <c r="AU264" t="e">
        <f>SUMIFS('user stories'!$G$2:$G$2906,'user stories'!$H$2:$H$2906,$A264,'user stories'!$E$2:$E$2907,AU$1,'user stories'!$C$2:$C$2906,"descoped")</f>
        <v>#VALUE!</v>
      </c>
      <c r="AV264" t="e">
        <f>SUMIFS('user stories'!$G$2:$G$2906,'user stories'!$H$2:$H$2906,$A264,'user stories'!$E$2:$E$2907,AV$1,'user stories'!$C$2:$C$2906,"descoped")</f>
        <v>#VALUE!</v>
      </c>
      <c r="AW264" t="e">
        <f>SUMIFS('user stories'!$G$2:$G$2906,'user stories'!$H$2:$H$2906,$A264,'user stories'!$E$2:$E$2907,AW$1,'user stories'!$C$2:$C$2906,"descoped")</f>
        <v>#VALUE!</v>
      </c>
      <c r="AX264" t="e">
        <f>SUMIFS('user stories'!$G$2:$G$2906,'user stories'!$H$2:$H$2906,$A264,'user stories'!$E$2:$E$2907,AX$1,'user stories'!$C$2:$C$2906,"descoped")</f>
        <v>#VALUE!</v>
      </c>
      <c r="AY264" t="e">
        <f>SUMIFS('user stories'!$G$2:$G$2906,'user stories'!$H$2:$H$2906,$A264,'user stories'!$E$2:$E$2907,AY$1,'user stories'!$C$2:$C$2906,"descoped")</f>
        <v>#VALUE!</v>
      </c>
      <c r="AZ264" t="e">
        <f>SUMIFS('user stories'!$G$2:$G$2906,'user stories'!$H$2:$H$2906,$A264,'user stories'!$E$2:$E$2907,AZ$1,'user stories'!$C$2:$C$2906,"descoped")</f>
        <v>#VALUE!</v>
      </c>
      <c r="BA264" t="e">
        <f>SUMIFS('user stories'!$G$2:$G$2906,'user stories'!$H$2:$H$2906,$A264,'user stories'!$E$2:$E$2907,BA$1,'user stories'!$C$2:$C$2906,"descoped")</f>
        <v>#VALUE!</v>
      </c>
      <c r="BB264" t="e">
        <f>SUMIFS('user stories'!$G$2:$G$2906,'user stories'!$H$2:$H$2906,$A264,'user stories'!$E$2:$E$2907,BB$1,'user stories'!$C$2:$C$2906,"descoped")</f>
        <v>#VALUE!</v>
      </c>
      <c r="BC264" t="e">
        <f>SUMIFS('user stories'!$G$2:$G$2906,'user stories'!$H$2:$H$2906,$A264,'user stories'!$E$2:$E$2907,BC$1,'user stories'!$C$2:$C$2906,"descoped")</f>
        <v>#VALUE!</v>
      </c>
      <c r="BD264" s="3" t="e">
        <f t="shared" si="4"/>
        <v>#VALUE!</v>
      </c>
    </row>
    <row r="265" spans="1:56">
      <c r="A265" t="s">
        <v>698</v>
      </c>
      <c r="F265" t="e">
        <f>SUMIFS('user stories'!$G$2:$G$2906,'user stories'!$H$2:$H$2906,$A265,'user stories'!$E$2:$E$2907,F$1,'user stories'!$C$2:$C$2906,"descoped")</f>
        <v>#VALUE!</v>
      </c>
      <c r="G265" t="e">
        <f>SUMIFS('user stories'!$G$2:$G$2906,'user stories'!$H$2:$H$2906,$A265,'user stories'!$E$2:$E$2907,G$1,'user stories'!$C$2:$C$2906,"descoped")</f>
        <v>#VALUE!</v>
      </c>
      <c r="H265" t="e">
        <f>SUMIFS('user stories'!$G$2:$G$2906,'user stories'!$H$2:$H$2906,$A265,'user stories'!$E$2:$E$2907,H$1,'user stories'!$C$2:$C$2906,"descoped")</f>
        <v>#VALUE!</v>
      </c>
      <c r="I265" t="e">
        <f>SUMIFS('user stories'!$G$2:$G$2906,'user stories'!$H$2:$H$2906,$A265,'user stories'!$E$2:$E$2907,I$1,'user stories'!$C$2:$C$2906,"descoped")</f>
        <v>#VALUE!</v>
      </c>
      <c r="J265" t="e">
        <f>SUMIFS('user stories'!$G$2:$G$2906,'user stories'!$H$2:$H$2906,$A265,'user stories'!$E$2:$E$2907,J$1,'user stories'!$C$2:$C$2906,"descoped")</f>
        <v>#VALUE!</v>
      </c>
      <c r="K265" t="e">
        <f>SUMIFS('user stories'!$G$2:$G$2906,'user stories'!$H$2:$H$2906,$A265,'user stories'!$E$2:$E$2907,K$1,'user stories'!$C$2:$C$2906,"descoped")</f>
        <v>#VALUE!</v>
      </c>
      <c r="L265" t="e">
        <f>SUMIFS('user stories'!$G$2:$G$2906,'user stories'!$H$2:$H$2906,$A265,'user stories'!$E$2:$E$2907,L$1,'user stories'!$C$2:$C$2906,"descoped")</f>
        <v>#VALUE!</v>
      </c>
      <c r="M265" t="e">
        <f>SUMIFS('user stories'!$G$2:$G$2906,'user stories'!$H$2:$H$2906,$A265,'user stories'!$E$2:$E$2907,M$1,'user stories'!$C$2:$C$2906,"descoped")</f>
        <v>#VALUE!</v>
      </c>
      <c r="N265" t="e">
        <f>SUMIFS('user stories'!$G$2:$G$2906,'user stories'!$H$2:$H$2906,$A265,'user stories'!$E$2:$E$2907,N$1,'user stories'!$C$2:$C$2906,"descoped")</f>
        <v>#VALUE!</v>
      </c>
      <c r="O265" t="e">
        <f>SUMIFS('user stories'!$G$2:$G$2906,'user stories'!$H$2:$H$2906,$A265,'user stories'!$E$2:$E$2907,O$1,'user stories'!$C$2:$C$2906,"descoped")</f>
        <v>#VALUE!</v>
      </c>
      <c r="P265" t="e">
        <f>SUMIFS('user stories'!$G$2:$G$2906,'user stories'!$H$2:$H$2906,$A265,'user stories'!$E$2:$E$2907,P$1,'user stories'!$C$2:$C$2906,"descoped")</f>
        <v>#VALUE!</v>
      </c>
      <c r="Q265" t="e">
        <f>SUMIFS('user stories'!$G$2:$G$2906,'user stories'!$H$2:$H$2906,$A265,'user stories'!$E$2:$E$2907,Q$1,'user stories'!$C$2:$C$2906,"descoped")</f>
        <v>#VALUE!</v>
      </c>
      <c r="R265" t="e">
        <f>SUMIFS('user stories'!$G$2:$G$2906,'user stories'!$H$2:$H$2906,$A265,'user stories'!$E$2:$E$2907,R$1,'user stories'!$C$2:$C$2906,"descoped")</f>
        <v>#VALUE!</v>
      </c>
      <c r="S265" t="e">
        <f>SUMIFS('user stories'!$G$2:$G$2906,'user stories'!$H$2:$H$2906,$A265,'user stories'!$E$2:$E$2907,S$1,'user stories'!$C$2:$C$2906,"descoped")</f>
        <v>#VALUE!</v>
      </c>
      <c r="T265" t="e">
        <f>SUMIFS('user stories'!$G$2:$G$2906,'user stories'!$H$2:$H$2906,$A265,'user stories'!$E$2:$E$2907,T$1,'user stories'!$C$2:$C$2906,"descoped")</f>
        <v>#VALUE!</v>
      </c>
      <c r="U265" t="e">
        <f>SUMIFS('user stories'!$G$2:$G$2906,'user stories'!$H$2:$H$2906,$A265,'user stories'!$E$2:$E$2907,U$1,'user stories'!$C$2:$C$2906,"descoped")</f>
        <v>#VALUE!</v>
      </c>
      <c r="V265" t="e">
        <f>SUMIFS('user stories'!$G$2:$G$2906,'user stories'!$H$2:$H$2906,$A265,'user stories'!$E$2:$E$2907,V$1,'user stories'!$C$2:$C$2906,"descoped")</f>
        <v>#VALUE!</v>
      </c>
      <c r="W265" t="e">
        <f>SUMIFS('user stories'!$G$2:$G$2906,'user stories'!$H$2:$H$2906,$A265,'user stories'!$E$2:$E$2907,W$1,'user stories'!$C$2:$C$2906,"descoped")</f>
        <v>#VALUE!</v>
      </c>
      <c r="X265" t="e">
        <f>SUMIFS('user stories'!$G$2:$G$2906,'user stories'!$H$2:$H$2906,$A265,'user stories'!$E$2:$E$2907,X$1,'user stories'!$C$2:$C$2906,"descoped")</f>
        <v>#VALUE!</v>
      </c>
      <c r="Y265" t="e">
        <f>SUMIFS('user stories'!$G$2:$G$2906,'user stories'!$H$2:$H$2906,$A265,'user stories'!$E$2:$E$2907,Y$1,'user stories'!$C$2:$C$2906,"descoped")</f>
        <v>#VALUE!</v>
      </c>
      <c r="Z265" t="e">
        <f>SUMIFS('user stories'!$G$2:$G$2906,'user stories'!$H$2:$H$2906,$A265,'user stories'!$E$2:$E$2907,Z$1,'user stories'!$C$2:$C$2906,"descoped")</f>
        <v>#VALUE!</v>
      </c>
      <c r="AA265" t="e">
        <f>SUMIFS('user stories'!$G$2:$G$2906,'user stories'!$H$2:$H$2906,$A265,'user stories'!$E$2:$E$2907,AA$1,'user stories'!$C$2:$C$2906,"descoped")</f>
        <v>#VALUE!</v>
      </c>
      <c r="AB265" t="e">
        <f>SUMIFS('user stories'!$G$2:$G$2906,'user stories'!$H$2:$H$2906,$A265,'user stories'!$E$2:$E$2907,AB$1,'user stories'!$C$2:$C$2906,"descoped")</f>
        <v>#VALUE!</v>
      </c>
      <c r="AC265" t="e">
        <f>SUMIFS('user stories'!$G$2:$G$2906,'user stories'!$H$2:$H$2906,$A265,'user stories'!$E$2:$E$2907,AC$1,'user stories'!$C$2:$C$2906,"descoped")</f>
        <v>#VALUE!</v>
      </c>
      <c r="AD265" t="e">
        <f>SUMIFS('user stories'!$G$2:$G$2906,'user stories'!$H$2:$H$2906,$A265,'user stories'!$E$2:$E$2907,AD$1,'user stories'!$C$2:$C$2906,"descoped")</f>
        <v>#VALUE!</v>
      </c>
      <c r="AE265" t="e">
        <f>SUMIFS('user stories'!$G$2:$G$2906,'user stories'!$H$2:$H$2906,$A265,'user stories'!$E$2:$E$2907,AE$1,'user stories'!$C$2:$C$2906,"descoped")</f>
        <v>#VALUE!</v>
      </c>
      <c r="AF265" t="e">
        <f>SUMIFS('user stories'!$G$2:$G$2906,'user stories'!$H$2:$H$2906,$A265,'user stories'!$E$2:$E$2907,AF$1,'user stories'!$C$2:$C$2906,"descoped")</f>
        <v>#VALUE!</v>
      </c>
      <c r="AG265" t="e">
        <f>SUMIFS('user stories'!$G$2:$G$2906,'user stories'!$H$2:$H$2906,$A265,'user stories'!$E$2:$E$2907,AG$1,'user stories'!$C$2:$C$2906,"descoped")</f>
        <v>#VALUE!</v>
      </c>
      <c r="AH265" t="e">
        <f>SUMIFS('user stories'!$G$2:$G$2906,'user stories'!$H$2:$H$2906,$A265,'user stories'!$E$2:$E$2907,AH$1,'user stories'!$C$2:$C$2906,"descoped")</f>
        <v>#VALUE!</v>
      </c>
      <c r="AI265" t="e">
        <f>SUMIFS('user stories'!$G$2:$G$2906,'user stories'!$H$2:$H$2906,$A265,'user stories'!$E$2:$E$2907,AI$1,'user stories'!$C$2:$C$2906,"descoped")</f>
        <v>#VALUE!</v>
      </c>
      <c r="AJ265" t="e">
        <f>SUMIFS('user stories'!$G$2:$G$2906,'user stories'!$H$2:$H$2906,$A265,'user stories'!$E$2:$E$2907,AJ$1,'user stories'!$C$2:$C$2906,"descoped")</f>
        <v>#VALUE!</v>
      </c>
      <c r="AK265" t="e">
        <f>SUMIFS('user stories'!$G$2:$G$2906,'user stories'!$H$2:$H$2906,$A265,'user stories'!$E$2:$E$2907,AK$1,'user stories'!$C$2:$C$2906,"descoped")</f>
        <v>#VALUE!</v>
      </c>
      <c r="AL265" t="e">
        <f>SUMIFS('user stories'!$G$2:$G$2906,'user stories'!$H$2:$H$2906,$A265,'user stories'!$E$2:$E$2907,AL$1,'user stories'!$C$2:$C$2906,"descoped")</f>
        <v>#VALUE!</v>
      </c>
      <c r="AM265" t="e">
        <f>SUMIFS('user stories'!$G$2:$G$2906,'user stories'!$H$2:$H$2906,$A265,'user stories'!$E$2:$E$2907,AM$1,'user stories'!$C$2:$C$2906,"descoped")</f>
        <v>#VALUE!</v>
      </c>
      <c r="AN265" t="e">
        <f>SUMIFS('user stories'!$G$2:$G$2906,'user stories'!$H$2:$H$2906,$A265,'user stories'!$E$2:$E$2907,AN$1,'user stories'!$C$2:$C$2906,"descoped")</f>
        <v>#VALUE!</v>
      </c>
      <c r="AO265" t="e">
        <f>SUMIFS('user stories'!$G$2:$G$2906,'user stories'!$H$2:$H$2906,$A265,'user stories'!$E$2:$E$2907,AO$1,'user stories'!$C$2:$C$2906,"descoped")</f>
        <v>#VALUE!</v>
      </c>
      <c r="AP265" t="e">
        <f>SUMIFS('user stories'!$G$2:$G$2906,'user stories'!$H$2:$H$2906,$A265,'user stories'!$E$2:$E$2907,AP$1,'user stories'!$C$2:$C$2906,"descoped")</f>
        <v>#VALUE!</v>
      </c>
      <c r="AQ265" t="e">
        <f>SUMIFS('user stories'!$G$2:$G$2906,'user stories'!$H$2:$H$2906,$A265,'user stories'!$E$2:$E$2907,AQ$1,'user stories'!$C$2:$C$2906,"descoped")</f>
        <v>#VALUE!</v>
      </c>
      <c r="AR265" t="e">
        <f>SUMIFS('user stories'!$G$2:$G$2906,'user stories'!$H$2:$H$2906,$A265,'user stories'!$E$2:$E$2907,AR$1,'user stories'!$C$2:$C$2906,"descoped")</f>
        <v>#VALUE!</v>
      </c>
      <c r="AS265" t="e">
        <f>SUMIFS('user stories'!$G$2:$G$2906,'user stories'!$H$2:$H$2906,$A265,'user stories'!$E$2:$E$2907,AS$1,'user stories'!$C$2:$C$2906,"descoped")</f>
        <v>#VALUE!</v>
      </c>
      <c r="AT265" t="e">
        <f>SUMIFS('user stories'!$G$2:$G$2906,'user stories'!$H$2:$H$2906,$A265,'user stories'!$E$2:$E$2907,AT$1,'user stories'!$C$2:$C$2906,"descoped")</f>
        <v>#VALUE!</v>
      </c>
      <c r="AU265" t="e">
        <f>SUMIFS('user stories'!$G$2:$G$2906,'user stories'!$H$2:$H$2906,$A265,'user stories'!$E$2:$E$2907,AU$1,'user stories'!$C$2:$C$2906,"descoped")</f>
        <v>#VALUE!</v>
      </c>
      <c r="AV265" t="e">
        <f>SUMIFS('user stories'!$G$2:$G$2906,'user stories'!$H$2:$H$2906,$A265,'user stories'!$E$2:$E$2907,AV$1,'user stories'!$C$2:$C$2906,"descoped")</f>
        <v>#VALUE!</v>
      </c>
      <c r="AW265" t="e">
        <f>SUMIFS('user stories'!$G$2:$G$2906,'user stories'!$H$2:$H$2906,$A265,'user stories'!$E$2:$E$2907,AW$1,'user stories'!$C$2:$C$2906,"descoped")</f>
        <v>#VALUE!</v>
      </c>
      <c r="AX265" t="e">
        <f>SUMIFS('user stories'!$G$2:$G$2906,'user stories'!$H$2:$H$2906,$A265,'user stories'!$E$2:$E$2907,AX$1,'user stories'!$C$2:$C$2906,"descoped")</f>
        <v>#VALUE!</v>
      </c>
      <c r="AY265" t="e">
        <f>SUMIFS('user stories'!$G$2:$G$2906,'user stories'!$H$2:$H$2906,$A265,'user stories'!$E$2:$E$2907,AY$1,'user stories'!$C$2:$C$2906,"descoped")</f>
        <v>#VALUE!</v>
      </c>
      <c r="AZ265" t="e">
        <f>SUMIFS('user stories'!$G$2:$G$2906,'user stories'!$H$2:$H$2906,$A265,'user stories'!$E$2:$E$2907,AZ$1,'user stories'!$C$2:$C$2906,"descoped")</f>
        <v>#VALUE!</v>
      </c>
      <c r="BA265" t="e">
        <f>SUMIFS('user stories'!$G$2:$G$2906,'user stories'!$H$2:$H$2906,$A265,'user stories'!$E$2:$E$2907,BA$1,'user stories'!$C$2:$C$2906,"descoped")</f>
        <v>#VALUE!</v>
      </c>
      <c r="BB265" t="e">
        <f>SUMIFS('user stories'!$G$2:$G$2906,'user stories'!$H$2:$H$2906,$A265,'user stories'!$E$2:$E$2907,BB$1,'user stories'!$C$2:$C$2906,"descoped")</f>
        <v>#VALUE!</v>
      </c>
      <c r="BC265" t="e">
        <f>SUMIFS('user stories'!$G$2:$G$2906,'user stories'!$H$2:$H$2906,$A265,'user stories'!$E$2:$E$2907,BC$1,'user stories'!$C$2:$C$2906,"descoped")</f>
        <v>#VALUE!</v>
      </c>
      <c r="BD265" s="3" t="e">
        <f t="shared" si="4"/>
        <v>#VALUE!</v>
      </c>
    </row>
    <row r="266" spans="1:56">
      <c r="A266" t="s">
        <v>718</v>
      </c>
      <c r="F266" t="e">
        <f>SUMIFS('user stories'!$G$2:$G$2906,'user stories'!$H$2:$H$2906,$A266,'user stories'!$E$2:$E$2907,F$1,'user stories'!$C$2:$C$2906,"descoped")</f>
        <v>#VALUE!</v>
      </c>
      <c r="G266" t="e">
        <f>SUMIFS('user stories'!$G$2:$G$2906,'user stories'!$H$2:$H$2906,$A266,'user stories'!$E$2:$E$2907,G$1,'user stories'!$C$2:$C$2906,"descoped")</f>
        <v>#VALUE!</v>
      </c>
      <c r="H266" t="e">
        <f>SUMIFS('user stories'!$G$2:$G$2906,'user stories'!$H$2:$H$2906,$A266,'user stories'!$E$2:$E$2907,H$1,'user stories'!$C$2:$C$2906,"descoped")</f>
        <v>#VALUE!</v>
      </c>
      <c r="I266" t="e">
        <f>SUMIFS('user stories'!$G$2:$G$2906,'user stories'!$H$2:$H$2906,$A266,'user stories'!$E$2:$E$2907,I$1,'user stories'!$C$2:$C$2906,"descoped")</f>
        <v>#VALUE!</v>
      </c>
      <c r="J266" t="e">
        <f>SUMIFS('user stories'!$G$2:$G$2906,'user stories'!$H$2:$H$2906,$A266,'user stories'!$E$2:$E$2907,J$1,'user stories'!$C$2:$C$2906,"descoped")</f>
        <v>#VALUE!</v>
      </c>
      <c r="K266" t="e">
        <f>SUMIFS('user stories'!$G$2:$G$2906,'user stories'!$H$2:$H$2906,$A266,'user stories'!$E$2:$E$2907,K$1,'user stories'!$C$2:$C$2906,"descoped")</f>
        <v>#VALUE!</v>
      </c>
      <c r="L266" t="e">
        <f>SUMIFS('user stories'!$G$2:$G$2906,'user stories'!$H$2:$H$2906,$A266,'user stories'!$E$2:$E$2907,L$1,'user stories'!$C$2:$C$2906,"descoped")</f>
        <v>#VALUE!</v>
      </c>
      <c r="M266" t="e">
        <f>SUMIFS('user stories'!$G$2:$G$2906,'user stories'!$H$2:$H$2906,$A266,'user stories'!$E$2:$E$2907,M$1,'user stories'!$C$2:$C$2906,"descoped")</f>
        <v>#VALUE!</v>
      </c>
      <c r="N266" t="e">
        <f>SUMIFS('user stories'!$G$2:$G$2906,'user stories'!$H$2:$H$2906,$A266,'user stories'!$E$2:$E$2907,N$1,'user stories'!$C$2:$C$2906,"descoped")</f>
        <v>#VALUE!</v>
      </c>
      <c r="O266" t="e">
        <f>SUMIFS('user stories'!$G$2:$G$2906,'user stories'!$H$2:$H$2906,$A266,'user stories'!$E$2:$E$2907,O$1,'user stories'!$C$2:$C$2906,"descoped")</f>
        <v>#VALUE!</v>
      </c>
      <c r="P266" t="e">
        <f>SUMIFS('user stories'!$G$2:$G$2906,'user stories'!$H$2:$H$2906,$A266,'user stories'!$E$2:$E$2907,P$1,'user stories'!$C$2:$C$2906,"descoped")</f>
        <v>#VALUE!</v>
      </c>
      <c r="Q266" t="e">
        <f>SUMIFS('user stories'!$G$2:$G$2906,'user stories'!$H$2:$H$2906,$A266,'user stories'!$E$2:$E$2907,Q$1,'user stories'!$C$2:$C$2906,"descoped")</f>
        <v>#VALUE!</v>
      </c>
      <c r="R266" t="e">
        <f>SUMIFS('user stories'!$G$2:$G$2906,'user stories'!$H$2:$H$2906,$A266,'user stories'!$E$2:$E$2907,R$1,'user stories'!$C$2:$C$2906,"descoped")</f>
        <v>#VALUE!</v>
      </c>
      <c r="S266" t="e">
        <f>SUMIFS('user stories'!$G$2:$G$2906,'user stories'!$H$2:$H$2906,$A266,'user stories'!$E$2:$E$2907,S$1,'user stories'!$C$2:$C$2906,"descoped")</f>
        <v>#VALUE!</v>
      </c>
      <c r="T266" t="e">
        <f>SUMIFS('user stories'!$G$2:$G$2906,'user stories'!$H$2:$H$2906,$A266,'user stories'!$E$2:$E$2907,T$1,'user stories'!$C$2:$C$2906,"descoped")</f>
        <v>#VALUE!</v>
      </c>
      <c r="U266" t="e">
        <f>SUMIFS('user stories'!$G$2:$G$2906,'user stories'!$H$2:$H$2906,$A266,'user stories'!$E$2:$E$2907,U$1,'user stories'!$C$2:$C$2906,"descoped")</f>
        <v>#VALUE!</v>
      </c>
      <c r="V266" t="e">
        <f>SUMIFS('user stories'!$G$2:$G$2906,'user stories'!$H$2:$H$2906,$A266,'user stories'!$E$2:$E$2907,V$1,'user stories'!$C$2:$C$2906,"descoped")</f>
        <v>#VALUE!</v>
      </c>
      <c r="W266" t="e">
        <f>SUMIFS('user stories'!$G$2:$G$2906,'user stories'!$H$2:$H$2906,$A266,'user stories'!$E$2:$E$2907,W$1,'user stories'!$C$2:$C$2906,"descoped")</f>
        <v>#VALUE!</v>
      </c>
      <c r="X266" t="e">
        <f>SUMIFS('user stories'!$G$2:$G$2906,'user stories'!$H$2:$H$2906,$A266,'user stories'!$E$2:$E$2907,X$1,'user stories'!$C$2:$C$2906,"descoped")</f>
        <v>#VALUE!</v>
      </c>
      <c r="Y266" t="e">
        <f>SUMIFS('user stories'!$G$2:$G$2906,'user stories'!$H$2:$H$2906,$A266,'user stories'!$E$2:$E$2907,Y$1,'user stories'!$C$2:$C$2906,"descoped")</f>
        <v>#VALUE!</v>
      </c>
      <c r="Z266" t="e">
        <f>SUMIFS('user stories'!$G$2:$G$2906,'user stories'!$H$2:$H$2906,$A266,'user stories'!$E$2:$E$2907,Z$1,'user stories'!$C$2:$C$2906,"descoped")</f>
        <v>#VALUE!</v>
      </c>
      <c r="AA266" t="e">
        <f>SUMIFS('user stories'!$G$2:$G$2906,'user stories'!$H$2:$H$2906,$A266,'user stories'!$E$2:$E$2907,AA$1,'user stories'!$C$2:$C$2906,"descoped")</f>
        <v>#VALUE!</v>
      </c>
      <c r="AB266" t="e">
        <f>SUMIFS('user stories'!$G$2:$G$2906,'user stories'!$H$2:$H$2906,$A266,'user stories'!$E$2:$E$2907,AB$1,'user stories'!$C$2:$C$2906,"descoped")</f>
        <v>#VALUE!</v>
      </c>
      <c r="AC266" t="e">
        <f>SUMIFS('user stories'!$G$2:$G$2906,'user stories'!$H$2:$H$2906,$A266,'user stories'!$E$2:$E$2907,AC$1,'user stories'!$C$2:$C$2906,"descoped")</f>
        <v>#VALUE!</v>
      </c>
      <c r="AD266" t="e">
        <f>SUMIFS('user stories'!$G$2:$G$2906,'user stories'!$H$2:$H$2906,$A266,'user stories'!$E$2:$E$2907,AD$1,'user stories'!$C$2:$C$2906,"descoped")</f>
        <v>#VALUE!</v>
      </c>
      <c r="AE266" t="e">
        <f>SUMIFS('user stories'!$G$2:$G$2906,'user stories'!$H$2:$H$2906,$A266,'user stories'!$E$2:$E$2907,AE$1,'user stories'!$C$2:$C$2906,"descoped")</f>
        <v>#VALUE!</v>
      </c>
      <c r="AF266" t="e">
        <f>SUMIFS('user stories'!$G$2:$G$2906,'user stories'!$H$2:$H$2906,$A266,'user stories'!$E$2:$E$2907,AF$1,'user stories'!$C$2:$C$2906,"descoped")</f>
        <v>#VALUE!</v>
      </c>
      <c r="AG266" t="e">
        <f>SUMIFS('user stories'!$G$2:$G$2906,'user stories'!$H$2:$H$2906,$A266,'user stories'!$E$2:$E$2907,AG$1,'user stories'!$C$2:$C$2906,"descoped")</f>
        <v>#VALUE!</v>
      </c>
      <c r="AH266" t="e">
        <f>SUMIFS('user stories'!$G$2:$G$2906,'user stories'!$H$2:$H$2906,$A266,'user stories'!$E$2:$E$2907,AH$1,'user stories'!$C$2:$C$2906,"descoped")</f>
        <v>#VALUE!</v>
      </c>
      <c r="AI266" t="e">
        <f>SUMIFS('user stories'!$G$2:$G$2906,'user stories'!$H$2:$H$2906,$A266,'user stories'!$E$2:$E$2907,AI$1,'user stories'!$C$2:$C$2906,"descoped")</f>
        <v>#VALUE!</v>
      </c>
      <c r="AJ266" t="e">
        <f>SUMIFS('user stories'!$G$2:$G$2906,'user stories'!$H$2:$H$2906,$A266,'user stories'!$E$2:$E$2907,AJ$1,'user stories'!$C$2:$C$2906,"descoped")</f>
        <v>#VALUE!</v>
      </c>
      <c r="AK266" t="e">
        <f>SUMIFS('user stories'!$G$2:$G$2906,'user stories'!$H$2:$H$2906,$A266,'user stories'!$E$2:$E$2907,AK$1,'user stories'!$C$2:$C$2906,"descoped")</f>
        <v>#VALUE!</v>
      </c>
      <c r="AL266" t="e">
        <f>SUMIFS('user stories'!$G$2:$G$2906,'user stories'!$H$2:$H$2906,$A266,'user stories'!$E$2:$E$2907,AL$1,'user stories'!$C$2:$C$2906,"descoped")</f>
        <v>#VALUE!</v>
      </c>
      <c r="AM266" t="e">
        <f>SUMIFS('user stories'!$G$2:$G$2906,'user stories'!$H$2:$H$2906,$A266,'user stories'!$E$2:$E$2907,AM$1,'user stories'!$C$2:$C$2906,"descoped")</f>
        <v>#VALUE!</v>
      </c>
      <c r="AN266" t="e">
        <f>SUMIFS('user stories'!$G$2:$G$2906,'user stories'!$H$2:$H$2906,$A266,'user stories'!$E$2:$E$2907,AN$1,'user stories'!$C$2:$C$2906,"descoped")</f>
        <v>#VALUE!</v>
      </c>
      <c r="AO266" t="e">
        <f>SUMIFS('user stories'!$G$2:$G$2906,'user stories'!$H$2:$H$2906,$A266,'user stories'!$E$2:$E$2907,AO$1,'user stories'!$C$2:$C$2906,"descoped")</f>
        <v>#VALUE!</v>
      </c>
      <c r="AP266" t="e">
        <f>SUMIFS('user stories'!$G$2:$G$2906,'user stories'!$H$2:$H$2906,$A266,'user stories'!$E$2:$E$2907,AP$1,'user stories'!$C$2:$C$2906,"descoped")</f>
        <v>#VALUE!</v>
      </c>
      <c r="AQ266" t="e">
        <f>SUMIFS('user stories'!$G$2:$G$2906,'user stories'!$H$2:$H$2906,$A266,'user stories'!$E$2:$E$2907,AQ$1,'user stories'!$C$2:$C$2906,"descoped")</f>
        <v>#VALUE!</v>
      </c>
      <c r="AR266" t="e">
        <f>SUMIFS('user stories'!$G$2:$G$2906,'user stories'!$H$2:$H$2906,$A266,'user stories'!$E$2:$E$2907,AR$1,'user stories'!$C$2:$C$2906,"descoped")</f>
        <v>#VALUE!</v>
      </c>
      <c r="AS266" t="e">
        <f>SUMIFS('user stories'!$G$2:$G$2906,'user stories'!$H$2:$H$2906,$A266,'user stories'!$E$2:$E$2907,AS$1,'user stories'!$C$2:$C$2906,"descoped")</f>
        <v>#VALUE!</v>
      </c>
      <c r="AT266" t="e">
        <f>SUMIFS('user stories'!$G$2:$G$2906,'user stories'!$H$2:$H$2906,$A266,'user stories'!$E$2:$E$2907,AT$1,'user stories'!$C$2:$C$2906,"descoped")</f>
        <v>#VALUE!</v>
      </c>
      <c r="AU266" t="e">
        <f>SUMIFS('user stories'!$G$2:$G$2906,'user stories'!$H$2:$H$2906,$A266,'user stories'!$E$2:$E$2907,AU$1,'user stories'!$C$2:$C$2906,"descoped")</f>
        <v>#VALUE!</v>
      </c>
      <c r="AV266" t="e">
        <f>SUMIFS('user stories'!$G$2:$G$2906,'user stories'!$H$2:$H$2906,$A266,'user stories'!$E$2:$E$2907,AV$1,'user stories'!$C$2:$C$2906,"descoped")</f>
        <v>#VALUE!</v>
      </c>
      <c r="AW266" t="e">
        <f>SUMIFS('user stories'!$G$2:$G$2906,'user stories'!$H$2:$H$2906,$A266,'user stories'!$E$2:$E$2907,AW$1,'user stories'!$C$2:$C$2906,"descoped")</f>
        <v>#VALUE!</v>
      </c>
      <c r="AX266" t="e">
        <f>SUMIFS('user stories'!$G$2:$G$2906,'user stories'!$H$2:$H$2906,$A266,'user stories'!$E$2:$E$2907,AX$1,'user stories'!$C$2:$C$2906,"descoped")</f>
        <v>#VALUE!</v>
      </c>
      <c r="AY266" t="e">
        <f>SUMIFS('user stories'!$G$2:$G$2906,'user stories'!$H$2:$H$2906,$A266,'user stories'!$E$2:$E$2907,AY$1,'user stories'!$C$2:$C$2906,"descoped")</f>
        <v>#VALUE!</v>
      </c>
      <c r="AZ266" t="e">
        <f>SUMIFS('user stories'!$G$2:$G$2906,'user stories'!$H$2:$H$2906,$A266,'user stories'!$E$2:$E$2907,AZ$1,'user stories'!$C$2:$C$2906,"descoped")</f>
        <v>#VALUE!</v>
      </c>
      <c r="BA266" t="e">
        <f>SUMIFS('user stories'!$G$2:$G$2906,'user stories'!$H$2:$H$2906,$A266,'user stories'!$E$2:$E$2907,BA$1,'user stories'!$C$2:$C$2906,"descoped")</f>
        <v>#VALUE!</v>
      </c>
      <c r="BB266" t="e">
        <f>SUMIFS('user stories'!$G$2:$G$2906,'user stories'!$H$2:$H$2906,$A266,'user stories'!$E$2:$E$2907,BB$1,'user stories'!$C$2:$C$2906,"descoped")</f>
        <v>#VALUE!</v>
      </c>
      <c r="BC266" t="e">
        <f>SUMIFS('user stories'!$G$2:$G$2906,'user stories'!$H$2:$H$2906,$A266,'user stories'!$E$2:$E$2907,BC$1,'user stories'!$C$2:$C$2906,"descoped")</f>
        <v>#VALUE!</v>
      </c>
      <c r="BD266" s="3" t="e">
        <f t="shared" si="4"/>
        <v>#VALUE!</v>
      </c>
    </row>
    <row r="267" spans="1:56">
      <c r="A267" t="s">
        <v>720</v>
      </c>
      <c r="F267" t="e">
        <f>SUMIFS('user stories'!$G$2:$G$2906,'user stories'!$H$2:$H$2906,$A267,'user stories'!$E$2:$E$2907,F$1,'user stories'!$C$2:$C$2906,"descoped")</f>
        <v>#VALUE!</v>
      </c>
      <c r="G267" t="e">
        <f>SUMIFS('user stories'!$G$2:$G$2906,'user stories'!$H$2:$H$2906,$A267,'user stories'!$E$2:$E$2907,G$1,'user stories'!$C$2:$C$2906,"descoped")</f>
        <v>#VALUE!</v>
      </c>
      <c r="H267" t="e">
        <f>SUMIFS('user stories'!$G$2:$G$2906,'user stories'!$H$2:$H$2906,$A267,'user stories'!$E$2:$E$2907,H$1,'user stories'!$C$2:$C$2906,"descoped")</f>
        <v>#VALUE!</v>
      </c>
      <c r="I267" t="e">
        <f>SUMIFS('user stories'!$G$2:$G$2906,'user stories'!$H$2:$H$2906,$A267,'user stories'!$E$2:$E$2907,I$1,'user stories'!$C$2:$C$2906,"descoped")</f>
        <v>#VALUE!</v>
      </c>
      <c r="J267" t="e">
        <f>SUMIFS('user stories'!$G$2:$G$2906,'user stories'!$H$2:$H$2906,$A267,'user stories'!$E$2:$E$2907,J$1,'user stories'!$C$2:$C$2906,"descoped")</f>
        <v>#VALUE!</v>
      </c>
      <c r="K267" t="e">
        <f>SUMIFS('user stories'!$G$2:$G$2906,'user stories'!$H$2:$H$2906,$A267,'user stories'!$E$2:$E$2907,K$1,'user stories'!$C$2:$C$2906,"descoped")</f>
        <v>#VALUE!</v>
      </c>
      <c r="L267" t="e">
        <f>SUMIFS('user stories'!$G$2:$G$2906,'user stories'!$H$2:$H$2906,$A267,'user stories'!$E$2:$E$2907,L$1,'user stories'!$C$2:$C$2906,"descoped")</f>
        <v>#VALUE!</v>
      </c>
      <c r="M267" t="e">
        <f>SUMIFS('user stories'!$G$2:$G$2906,'user stories'!$H$2:$H$2906,$A267,'user stories'!$E$2:$E$2907,M$1,'user stories'!$C$2:$C$2906,"descoped")</f>
        <v>#VALUE!</v>
      </c>
      <c r="N267" t="e">
        <f>SUMIFS('user stories'!$G$2:$G$2906,'user stories'!$H$2:$H$2906,$A267,'user stories'!$E$2:$E$2907,N$1,'user stories'!$C$2:$C$2906,"descoped")</f>
        <v>#VALUE!</v>
      </c>
      <c r="O267" t="e">
        <f>SUMIFS('user stories'!$G$2:$G$2906,'user stories'!$H$2:$H$2906,$A267,'user stories'!$E$2:$E$2907,O$1,'user stories'!$C$2:$C$2906,"descoped")</f>
        <v>#VALUE!</v>
      </c>
      <c r="P267" t="e">
        <f>SUMIFS('user stories'!$G$2:$G$2906,'user stories'!$H$2:$H$2906,$A267,'user stories'!$E$2:$E$2907,P$1,'user stories'!$C$2:$C$2906,"descoped")</f>
        <v>#VALUE!</v>
      </c>
      <c r="Q267" t="e">
        <f>SUMIFS('user stories'!$G$2:$G$2906,'user stories'!$H$2:$H$2906,$A267,'user stories'!$E$2:$E$2907,Q$1,'user stories'!$C$2:$C$2906,"descoped")</f>
        <v>#VALUE!</v>
      </c>
      <c r="R267" t="e">
        <f>SUMIFS('user stories'!$G$2:$G$2906,'user stories'!$H$2:$H$2906,$A267,'user stories'!$E$2:$E$2907,R$1,'user stories'!$C$2:$C$2906,"descoped")</f>
        <v>#VALUE!</v>
      </c>
      <c r="S267" t="e">
        <f>SUMIFS('user stories'!$G$2:$G$2906,'user stories'!$H$2:$H$2906,$A267,'user stories'!$E$2:$E$2907,S$1,'user stories'!$C$2:$C$2906,"descoped")</f>
        <v>#VALUE!</v>
      </c>
      <c r="T267" t="e">
        <f>SUMIFS('user stories'!$G$2:$G$2906,'user stories'!$H$2:$H$2906,$A267,'user stories'!$E$2:$E$2907,T$1,'user stories'!$C$2:$C$2906,"descoped")</f>
        <v>#VALUE!</v>
      </c>
      <c r="U267" t="e">
        <f>SUMIFS('user stories'!$G$2:$G$2906,'user stories'!$H$2:$H$2906,$A267,'user stories'!$E$2:$E$2907,U$1,'user stories'!$C$2:$C$2906,"descoped")</f>
        <v>#VALUE!</v>
      </c>
      <c r="V267" t="e">
        <f>SUMIFS('user stories'!$G$2:$G$2906,'user stories'!$H$2:$H$2906,$A267,'user stories'!$E$2:$E$2907,V$1,'user stories'!$C$2:$C$2906,"descoped")</f>
        <v>#VALUE!</v>
      </c>
      <c r="W267" t="e">
        <f>SUMIFS('user stories'!$G$2:$G$2906,'user stories'!$H$2:$H$2906,$A267,'user stories'!$E$2:$E$2907,W$1,'user stories'!$C$2:$C$2906,"descoped")</f>
        <v>#VALUE!</v>
      </c>
      <c r="X267" t="e">
        <f>SUMIFS('user stories'!$G$2:$G$2906,'user stories'!$H$2:$H$2906,$A267,'user stories'!$E$2:$E$2907,X$1,'user stories'!$C$2:$C$2906,"descoped")</f>
        <v>#VALUE!</v>
      </c>
      <c r="Y267" t="e">
        <f>SUMIFS('user stories'!$G$2:$G$2906,'user stories'!$H$2:$H$2906,$A267,'user stories'!$E$2:$E$2907,Y$1,'user stories'!$C$2:$C$2906,"descoped")</f>
        <v>#VALUE!</v>
      </c>
      <c r="Z267" t="e">
        <f>SUMIFS('user stories'!$G$2:$G$2906,'user stories'!$H$2:$H$2906,$A267,'user stories'!$E$2:$E$2907,Z$1,'user stories'!$C$2:$C$2906,"descoped")</f>
        <v>#VALUE!</v>
      </c>
      <c r="AA267" t="e">
        <f>SUMIFS('user stories'!$G$2:$G$2906,'user stories'!$H$2:$H$2906,$A267,'user stories'!$E$2:$E$2907,AA$1,'user stories'!$C$2:$C$2906,"descoped")</f>
        <v>#VALUE!</v>
      </c>
      <c r="AB267" t="e">
        <f>SUMIFS('user stories'!$G$2:$G$2906,'user stories'!$H$2:$H$2906,$A267,'user stories'!$E$2:$E$2907,AB$1,'user stories'!$C$2:$C$2906,"descoped")</f>
        <v>#VALUE!</v>
      </c>
      <c r="AC267" t="e">
        <f>SUMIFS('user stories'!$G$2:$G$2906,'user stories'!$H$2:$H$2906,$A267,'user stories'!$E$2:$E$2907,AC$1,'user stories'!$C$2:$C$2906,"descoped")</f>
        <v>#VALUE!</v>
      </c>
      <c r="AD267" t="e">
        <f>SUMIFS('user stories'!$G$2:$G$2906,'user stories'!$H$2:$H$2906,$A267,'user stories'!$E$2:$E$2907,AD$1,'user stories'!$C$2:$C$2906,"descoped")</f>
        <v>#VALUE!</v>
      </c>
      <c r="AE267" t="e">
        <f>SUMIFS('user stories'!$G$2:$G$2906,'user stories'!$H$2:$H$2906,$A267,'user stories'!$E$2:$E$2907,AE$1,'user stories'!$C$2:$C$2906,"descoped")</f>
        <v>#VALUE!</v>
      </c>
      <c r="AF267" t="e">
        <f>SUMIFS('user stories'!$G$2:$G$2906,'user stories'!$H$2:$H$2906,$A267,'user stories'!$E$2:$E$2907,AF$1,'user stories'!$C$2:$C$2906,"descoped")</f>
        <v>#VALUE!</v>
      </c>
      <c r="AG267" t="e">
        <f>SUMIFS('user stories'!$G$2:$G$2906,'user stories'!$H$2:$H$2906,$A267,'user stories'!$E$2:$E$2907,AG$1,'user stories'!$C$2:$C$2906,"descoped")</f>
        <v>#VALUE!</v>
      </c>
      <c r="AH267" t="e">
        <f>SUMIFS('user stories'!$G$2:$G$2906,'user stories'!$H$2:$H$2906,$A267,'user stories'!$E$2:$E$2907,AH$1,'user stories'!$C$2:$C$2906,"descoped")</f>
        <v>#VALUE!</v>
      </c>
      <c r="AI267" t="e">
        <f>SUMIFS('user stories'!$G$2:$G$2906,'user stories'!$H$2:$H$2906,$A267,'user stories'!$E$2:$E$2907,AI$1,'user stories'!$C$2:$C$2906,"descoped")</f>
        <v>#VALUE!</v>
      </c>
      <c r="AJ267" t="e">
        <f>SUMIFS('user stories'!$G$2:$G$2906,'user stories'!$H$2:$H$2906,$A267,'user stories'!$E$2:$E$2907,AJ$1,'user stories'!$C$2:$C$2906,"descoped")</f>
        <v>#VALUE!</v>
      </c>
      <c r="AK267" t="e">
        <f>SUMIFS('user stories'!$G$2:$G$2906,'user stories'!$H$2:$H$2906,$A267,'user stories'!$E$2:$E$2907,AK$1,'user stories'!$C$2:$C$2906,"descoped")</f>
        <v>#VALUE!</v>
      </c>
      <c r="AL267" t="e">
        <f>SUMIFS('user stories'!$G$2:$G$2906,'user stories'!$H$2:$H$2906,$A267,'user stories'!$E$2:$E$2907,AL$1,'user stories'!$C$2:$C$2906,"descoped")</f>
        <v>#VALUE!</v>
      </c>
      <c r="AM267" t="e">
        <f>SUMIFS('user stories'!$G$2:$G$2906,'user stories'!$H$2:$H$2906,$A267,'user stories'!$E$2:$E$2907,AM$1,'user stories'!$C$2:$C$2906,"descoped")</f>
        <v>#VALUE!</v>
      </c>
      <c r="AN267" t="e">
        <f>SUMIFS('user stories'!$G$2:$G$2906,'user stories'!$H$2:$H$2906,$A267,'user stories'!$E$2:$E$2907,AN$1,'user stories'!$C$2:$C$2906,"descoped")</f>
        <v>#VALUE!</v>
      </c>
      <c r="AO267" t="e">
        <f>SUMIFS('user stories'!$G$2:$G$2906,'user stories'!$H$2:$H$2906,$A267,'user stories'!$E$2:$E$2907,AO$1,'user stories'!$C$2:$C$2906,"descoped")</f>
        <v>#VALUE!</v>
      </c>
      <c r="AP267" t="e">
        <f>SUMIFS('user stories'!$G$2:$G$2906,'user stories'!$H$2:$H$2906,$A267,'user stories'!$E$2:$E$2907,AP$1,'user stories'!$C$2:$C$2906,"descoped")</f>
        <v>#VALUE!</v>
      </c>
      <c r="AQ267" t="e">
        <f>SUMIFS('user stories'!$G$2:$G$2906,'user stories'!$H$2:$H$2906,$A267,'user stories'!$E$2:$E$2907,AQ$1,'user stories'!$C$2:$C$2906,"descoped")</f>
        <v>#VALUE!</v>
      </c>
      <c r="AR267" t="e">
        <f>SUMIFS('user stories'!$G$2:$G$2906,'user stories'!$H$2:$H$2906,$A267,'user stories'!$E$2:$E$2907,AR$1,'user stories'!$C$2:$C$2906,"descoped")</f>
        <v>#VALUE!</v>
      </c>
      <c r="AS267" t="e">
        <f>SUMIFS('user stories'!$G$2:$G$2906,'user stories'!$H$2:$H$2906,$A267,'user stories'!$E$2:$E$2907,AS$1,'user stories'!$C$2:$C$2906,"descoped")</f>
        <v>#VALUE!</v>
      </c>
      <c r="AT267" t="e">
        <f>SUMIFS('user stories'!$G$2:$G$2906,'user stories'!$H$2:$H$2906,$A267,'user stories'!$E$2:$E$2907,AT$1,'user stories'!$C$2:$C$2906,"descoped")</f>
        <v>#VALUE!</v>
      </c>
      <c r="AU267" t="e">
        <f>SUMIFS('user stories'!$G$2:$G$2906,'user stories'!$H$2:$H$2906,$A267,'user stories'!$E$2:$E$2907,AU$1,'user stories'!$C$2:$C$2906,"descoped")</f>
        <v>#VALUE!</v>
      </c>
      <c r="AV267" t="e">
        <f>SUMIFS('user stories'!$G$2:$G$2906,'user stories'!$H$2:$H$2906,$A267,'user stories'!$E$2:$E$2907,AV$1,'user stories'!$C$2:$C$2906,"descoped")</f>
        <v>#VALUE!</v>
      </c>
      <c r="AW267" t="e">
        <f>SUMIFS('user stories'!$G$2:$G$2906,'user stories'!$H$2:$H$2906,$A267,'user stories'!$E$2:$E$2907,AW$1,'user stories'!$C$2:$C$2906,"descoped")</f>
        <v>#VALUE!</v>
      </c>
      <c r="AX267" t="e">
        <f>SUMIFS('user stories'!$G$2:$G$2906,'user stories'!$H$2:$H$2906,$A267,'user stories'!$E$2:$E$2907,AX$1,'user stories'!$C$2:$C$2906,"descoped")</f>
        <v>#VALUE!</v>
      </c>
      <c r="AY267" t="e">
        <f>SUMIFS('user stories'!$G$2:$G$2906,'user stories'!$H$2:$H$2906,$A267,'user stories'!$E$2:$E$2907,AY$1,'user stories'!$C$2:$C$2906,"descoped")</f>
        <v>#VALUE!</v>
      </c>
      <c r="AZ267" t="e">
        <f>SUMIFS('user stories'!$G$2:$G$2906,'user stories'!$H$2:$H$2906,$A267,'user stories'!$E$2:$E$2907,AZ$1,'user stories'!$C$2:$C$2906,"descoped")</f>
        <v>#VALUE!</v>
      </c>
      <c r="BA267" t="e">
        <f>SUMIFS('user stories'!$G$2:$G$2906,'user stories'!$H$2:$H$2906,$A267,'user stories'!$E$2:$E$2907,BA$1,'user stories'!$C$2:$C$2906,"descoped")</f>
        <v>#VALUE!</v>
      </c>
      <c r="BB267" t="e">
        <f>SUMIFS('user stories'!$G$2:$G$2906,'user stories'!$H$2:$H$2906,$A267,'user stories'!$E$2:$E$2907,BB$1,'user stories'!$C$2:$C$2906,"descoped")</f>
        <v>#VALUE!</v>
      </c>
      <c r="BC267" t="e">
        <f>SUMIFS('user stories'!$G$2:$G$2906,'user stories'!$H$2:$H$2906,$A267,'user stories'!$E$2:$E$2907,BC$1,'user stories'!$C$2:$C$2906,"descoped")</f>
        <v>#VALUE!</v>
      </c>
      <c r="BD267" s="3" t="e">
        <f t="shared" si="4"/>
        <v>#VALUE!</v>
      </c>
    </row>
    <row r="268" spans="1:56">
      <c r="A268" t="s">
        <v>722</v>
      </c>
      <c r="F268" t="e">
        <f>SUMIFS('user stories'!$G$2:$G$2906,'user stories'!$H$2:$H$2906,$A268,'user stories'!$E$2:$E$2907,F$1,'user stories'!$C$2:$C$2906,"descoped")</f>
        <v>#VALUE!</v>
      </c>
      <c r="G268" t="e">
        <f>SUMIFS('user stories'!$G$2:$G$2906,'user stories'!$H$2:$H$2906,$A268,'user stories'!$E$2:$E$2907,G$1,'user stories'!$C$2:$C$2906,"descoped")</f>
        <v>#VALUE!</v>
      </c>
      <c r="H268" t="e">
        <f>SUMIFS('user stories'!$G$2:$G$2906,'user stories'!$H$2:$H$2906,$A268,'user stories'!$E$2:$E$2907,H$1,'user stories'!$C$2:$C$2906,"descoped")</f>
        <v>#VALUE!</v>
      </c>
      <c r="I268" t="e">
        <f>SUMIFS('user stories'!$G$2:$G$2906,'user stories'!$H$2:$H$2906,$A268,'user stories'!$E$2:$E$2907,I$1,'user stories'!$C$2:$C$2906,"descoped")</f>
        <v>#VALUE!</v>
      </c>
      <c r="J268" t="e">
        <f>SUMIFS('user stories'!$G$2:$G$2906,'user stories'!$H$2:$H$2906,$A268,'user stories'!$E$2:$E$2907,J$1,'user stories'!$C$2:$C$2906,"descoped")</f>
        <v>#VALUE!</v>
      </c>
      <c r="K268" t="e">
        <f>SUMIFS('user stories'!$G$2:$G$2906,'user stories'!$H$2:$H$2906,$A268,'user stories'!$E$2:$E$2907,K$1,'user stories'!$C$2:$C$2906,"descoped")</f>
        <v>#VALUE!</v>
      </c>
      <c r="L268" t="e">
        <f>SUMIFS('user stories'!$G$2:$G$2906,'user stories'!$H$2:$H$2906,$A268,'user stories'!$E$2:$E$2907,L$1,'user stories'!$C$2:$C$2906,"descoped")</f>
        <v>#VALUE!</v>
      </c>
      <c r="M268" t="e">
        <f>SUMIFS('user stories'!$G$2:$G$2906,'user stories'!$H$2:$H$2906,$A268,'user stories'!$E$2:$E$2907,M$1,'user stories'!$C$2:$C$2906,"descoped")</f>
        <v>#VALUE!</v>
      </c>
      <c r="N268" t="e">
        <f>SUMIFS('user stories'!$G$2:$G$2906,'user stories'!$H$2:$H$2906,$A268,'user stories'!$E$2:$E$2907,N$1,'user stories'!$C$2:$C$2906,"descoped")</f>
        <v>#VALUE!</v>
      </c>
      <c r="O268" t="e">
        <f>SUMIFS('user stories'!$G$2:$G$2906,'user stories'!$H$2:$H$2906,$A268,'user stories'!$E$2:$E$2907,O$1,'user stories'!$C$2:$C$2906,"descoped")</f>
        <v>#VALUE!</v>
      </c>
      <c r="P268" t="e">
        <f>SUMIFS('user stories'!$G$2:$G$2906,'user stories'!$H$2:$H$2906,$A268,'user stories'!$E$2:$E$2907,P$1,'user stories'!$C$2:$C$2906,"descoped")</f>
        <v>#VALUE!</v>
      </c>
      <c r="Q268" t="e">
        <f>SUMIFS('user stories'!$G$2:$G$2906,'user stories'!$H$2:$H$2906,$A268,'user stories'!$E$2:$E$2907,Q$1,'user stories'!$C$2:$C$2906,"descoped")</f>
        <v>#VALUE!</v>
      </c>
      <c r="R268" t="e">
        <f>SUMIFS('user stories'!$G$2:$G$2906,'user stories'!$H$2:$H$2906,$A268,'user stories'!$E$2:$E$2907,R$1,'user stories'!$C$2:$C$2906,"descoped")</f>
        <v>#VALUE!</v>
      </c>
      <c r="S268" t="e">
        <f>SUMIFS('user stories'!$G$2:$G$2906,'user stories'!$H$2:$H$2906,$A268,'user stories'!$E$2:$E$2907,S$1,'user stories'!$C$2:$C$2906,"descoped")</f>
        <v>#VALUE!</v>
      </c>
      <c r="T268" t="e">
        <f>SUMIFS('user stories'!$G$2:$G$2906,'user stories'!$H$2:$H$2906,$A268,'user stories'!$E$2:$E$2907,T$1,'user stories'!$C$2:$C$2906,"descoped")</f>
        <v>#VALUE!</v>
      </c>
      <c r="U268" t="e">
        <f>SUMIFS('user stories'!$G$2:$G$2906,'user stories'!$H$2:$H$2906,$A268,'user stories'!$E$2:$E$2907,U$1,'user stories'!$C$2:$C$2906,"descoped")</f>
        <v>#VALUE!</v>
      </c>
      <c r="V268" t="e">
        <f>SUMIFS('user stories'!$G$2:$G$2906,'user stories'!$H$2:$H$2906,$A268,'user stories'!$E$2:$E$2907,V$1,'user stories'!$C$2:$C$2906,"descoped")</f>
        <v>#VALUE!</v>
      </c>
      <c r="W268" t="e">
        <f>SUMIFS('user stories'!$G$2:$G$2906,'user stories'!$H$2:$H$2906,$A268,'user stories'!$E$2:$E$2907,W$1,'user stories'!$C$2:$C$2906,"descoped")</f>
        <v>#VALUE!</v>
      </c>
      <c r="X268" t="e">
        <f>SUMIFS('user stories'!$G$2:$G$2906,'user stories'!$H$2:$H$2906,$A268,'user stories'!$E$2:$E$2907,X$1,'user stories'!$C$2:$C$2906,"descoped")</f>
        <v>#VALUE!</v>
      </c>
      <c r="Y268" t="e">
        <f>SUMIFS('user stories'!$G$2:$G$2906,'user stories'!$H$2:$H$2906,$A268,'user stories'!$E$2:$E$2907,Y$1,'user stories'!$C$2:$C$2906,"descoped")</f>
        <v>#VALUE!</v>
      </c>
      <c r="Z268" t="e">
        <f>SUMIFS('user stories'!$G$2:$G$2906,'user stories'!$H$2:$H$2906,$A268,'user stories'!$E$2:$E$2907,Z$1,'user stories'!$C$2:$C$2906,"descoped")</f>
        <v>#VALUE!</v>
      </c>
      <c r="AA268" t="e">
        <f>SUMIFS('user stories'!$G$2:$G$2906,'user stories'!$H$2:$H$2906,$A268,'user stories'!$E$2:$E$2907,AA$1,'user stories'!$C$2:$C$2906,"descoped")</f>
        <v>#VALUE!</v>
      </c>
      <c r="AB268" t="e">
        <f>SUMIFS('user stories'!$G$2:$G$2906,'user stories'!$H$2:$H$2906,$A268,'user stories'!$E$2:$E$2907,AB$1,'user stories'!$C$2:$C$2906,"descoped")</f>
        <v>#VALUE!</v>
      </c>
      <c r="AC268" t="e">
        <f>SUMIFS('user stories'!$G$2:$G$2906,'user stories'!$H$2:$H$2906,$A268,'user stories'!$E$2:$E$2907,AC$1,'user stories'!$C$2:$C$2906,"descoped")</f>
        <v>#VALUE!</v>
      </c>
      <c r="AD268" t="e">
        <f>SUMIFS('user stories'!$G$2:$G$2906,'user stories'!$H$2:$H$2906,$A268,'user stories'!$E$2:$E$2907,AD$1,'user stories'!$C$2:$C$2906,"descoped")</f>
        <v>#VALUE!</v>
      </c>
      <c r="AE268" t="e">
        <f>SUMIFS('user stories'!$G$2:$G$2906,'user stories'!$H$2:$H$2906,$A268,'user stories'!$E$2:$E$2907,AE$1,'user stories'!$C$2:$C$2906,"descoped")</f>
        <v>#VALUE!</v>
      </c>
      <c r="AF268" t="e">
        <f>SUMIFS('user stories'!$G$2:$G$2906,'user stories'!$H$2:$H$2906,$A268,'user stories'!$E$2:$E$2907,AF$1,'user stories'!$C$2:$C$2906,"descoped")</f>
        <v>#VALUE!</v>
      </c>
      <c r="AG268" t="e">
        <f>SUMIFS('user stories'!$G$2:$G$2906,'user stories'!$H$2:$H$2906,$A268,'user stories'!$E$2:$E$2907,AG$1,'user stories'!$C$2:$C$2906,"descoped")</f>
        <v>#VALUE!</v>
      </c>
      <c r="AH268" t="e">
        <f>SUMIFS('user stories'!$G$2:$G$2906,'user stories'!$H$2:$H$2906,$A268,'user stories'!$E$2:$E$2907,AH$1,'user stories'!$C$2:$C$2906,"descoped")</f>
        <v>#VALUE!</v>
      </c>
      <c r="AI268" t="e">
        <f>SUMIFS('user stories'!$G$2:$G$2906,'user stories'!$H$2:$H$2906,$A268,'user stories'!$E$2:$E$2907,AI$1,'user stories'!$C$2:$C$2906,"descoped")</f>
        <v>#VALUE!</v>
      </c>
      <c r="AJ268" t="e">
        <f>SUMIFS('user stories'!$G$2:$G$2906,'user stories'!$H$2:$H$2906,$A268,'user stories'!$E$2:$E$2907,AJ$1,'user stories'!$C$2:$C$2906,"descoped")</f>
        <v>#VALUE!</v>
      </c>
      <c r="AK268" t="e">
        <f>SUMIFS('user stories'!$G$2:$G$2906,'user stories'!$H$2:$H$2906,$A268,'user stories'!$E$2:$E$2907,AK$1,'user stories'!$C$2:$C$2906,"descoped")</f>
        <v>#VALUE!</v>
      </c>
      <c r="AL268" t="e">
        <f>SUMIFS('user stories'!$G$2:$G$2906,'user stories'!$H$2:$H$2906,$A268,'user stories'!$E$2:$E$2907,AL$1,'user stories'!$C$2:$C$2906,"descoped")</f>
        <v>#VALUE!</v>
      </c>
      <c r="AM268" t="e">
        <f>SUMIFS('user stories'!$G$2:$G$2906,'user stories'!$H$2:$H$2906,$A268,'user stories'!$E$2:$E$2907,AM$1,'user stories'!$C$2:$C$2906,"descoped")</f>
        <v>#VALUE!</v>
      </c>
      <c r="AN268" t="e">
        <f>SUMIFS('user stories'!$G$2:$G$2906,'user stories'!$H$2:$H$2906,$A268,'user stories'!$E$2:$E$2907,AN$1,'user stories'!$C$2:$C$2906,"descoped")</f>
        <v>#VALUE!</v>
      </c>
      <c r="AO268" t="e">
        <f>SUMIFS('user stories'!$G$2:$G$2906,'user stories'!$H$2:$H$2906,$A268,'user stories'!$E$2:$E$2907,AO$1,'user stories'!$C$2:$C$2906,"descoped")</f>
        <v>#VALUE!</v>
      </c>
      <c r="AP268" t="e">
        <f>SUMIFS('user stories'!$G$2:$G$2906,'user stories'!$H$2:$H$2906,$A268,'user stories'!$E$2:$E$2907,AP$1,'user stories'!$C$2:$C$2906,"descoped")</f>
        <v>#VALUE!</v>
      </c>
      <c r="AQ268" t="e">
        <f>SUMIFS('user stories'!$G$2:$G$2906,'user stories'!$H$2:$H$2906,$A268,'user stories'!$E$2:$E$2907,AQ$1,'user stories'!$C$2:$C$2906,"descoped")</f>
        <v>#VALUE!</v>
      </c>
      <c r="AR268" t="e">
        <f>SUMIFS('user stories'!$G$2:$G$2906,'user stories'!$H$2:$H$2906,$A268,'user stories'!$E$2:$E$2907,AR$1,'user stories'!$C$2:$C$2906,"descoped")</f>
        <v>#VALUE!</v>
      </c>
      <c r="AS268" t="e">
        <f>SUMIFS('user stories'!$G$2:$G$2906,'user stories'!$H$2:$H$2906,$A268,'user stories'!$E$2:$E$2907,AS$1,'user stories'!$C$2:$C$2906,"descoped")</f>
        <v>#VALUE!</v>
      </c>
      <c r="AT268" t="e">
        <f>SUMIFS('user stories'!$G$2:$G$2906,'user stories'!$H$2:$H$2906,$A268,'user stories'!$E$2:$E$2907,AT$1,'user stories'!$C$2:$C$2906,"descoped")</f>
        <v>#VALUE!</v>
      </c>
      <c r="AU268" t="e">
        <f>SUMIFS('user stories'!$G$2:$G$2906,'user stories'!$H$2:$H$2906,$A268,'user stories'!$E$2:$E$2907,AU$1,'user stories'!$C$2:$C$2906,"descoped")</f>
        <v>#VALUE!</v>
      </c>
      <c r="AV268" t="e">
        <f>SUMIFS('user stories'!$G$2:$G$2906,'user stories'!$H$2:$H$2906,$A268,'user stories'!$E$2:$E$2907,AV$1,'user stories'!$C$2:$C$2906,"descoped")</f>
        <v>#VALUE!</v>
      </c>
      <c r="AW268" t="e">
        <f>SUMIFS('user stories'!$G$2:$G$2906,'user stories'!$H$2:$H$2906,$A268,'user stories'!$E$2:$E$2907,AW$1,'user stories'!$C$2:$C$2906,"descoped")</f>
        <v>#VALUE!</v>
      </c>
      <c r="AX268" t="e">
        <f>SUMIFS('user stories'!$G$2:$G$2906,'user stories'!$H$2:$H$2906,$A268,'user stories'!$E$2:$E$2907,AX$1,'user stories'!$C$2:$C$2906,"descoped")</f>
        <v>#VALUE!</v>
      </c>
      <c r="AY268" t="e">
        <f>SUMIFS('user stories'!$G$2:$G$2906,'user stories'!$H$2:$H$2906,$A268,'user stories'!$E$2:$E$2907,AY$1,'user stories'!$C$2:$C$2906,"descoped")</f>
        <v>#VALUE!</v>
      </c>
      <c r="AZ268" t="e">
        <f>SUMIFS('user stories'!$G$2:$G$2906,'user stories'!$H$2:$H$2906,$A268,'user stories'!$E$2:$E$2907,AZ$1,'user stories'!$C$2:$C$2906,"descoped")</f>
        <v>#VALUE!</v>
      </c>
      <c r="BA268" t="e">
        <f>SUMIFS('user stories'!$G$2:$G$2906,'user stories'!$H$2:$H$2906,$A268,'user stories'!$E$2:$E$2907,BA$1,'user stories'!$C$2:$C$2906,"descoped")</f>
        <v>#VALUE!</v>
      </c>
      <c r="BB268" t="e">
        <f>SUMIFS('user stories'!$G$2:$G$2906,'user stories'!$H$2:$H$2906,$A268,'user stories'!$E$2:$E$2907,BB$1,'user stories'!$C$2:$C$2906,"descoped")</f>
        <v>#VALUE!</v>
      </c>
      <c r="BC268" t="e">
        <f>SUMIFS('user stories'!$G$2:$G$2906,'user stories'!$H$2:$H$2906,$A268,'user stories'!$E$2:$E$2907,BC$1,'user stories'!$C$2:$C$2906,"descoped")</f>
        <v>#VALUE!</v>
      </c>
      <c r="BD268" s="3" t="e">
        <f t="shared" si="4"/>
        <v>#VALUE!</v>
      </c>
    </row>
    <row r="269" spans="1:56">
      <c r="A269" t="s">
        <v>3179</v>
      </c>
      <c r="F269" t="e">
        <f>SUMIFS('user stories'!$G$2:$G$2906,'user stories'!$H$2:$H$2906,$A269,'user stories'!$E$2:$E$2907,F$1,'user stories'!$C$2:$C$2906,"descoped")</f>
        <v>#VALUE!</v>
      </c>
      <c r="G269" t="e">
        <f>SUMIFS('user stories'!$G$2:$G$2906,'user stories'!$H$2:$H$2906,$A269,'user stories'!$E$2:$E$2907,G$1,'user stories'!$C$2:$C$2906,"descoped")</f>
        <v>#VALUE!</v>
      </c>
      <c r="H269" t="e">
        <f>SUMIFS('user stories'!$G$2:$G$2906,'user stories'!$H$2:$H$2906,$A269,'user stories'!$E$2:$E$2907,H$1,'user stories'!$C$2:$C$2906,"descoped")</f>
        <v>#VALUE!</v>
      </c>
      <c r="I269" t="e">
        <f>SUMIFS('user stories'!$G$2:$G$2906,'user stories'!$H$2:$H$2906,$A269,'user stories'!$E$2:$E$2907,I$1,'user stories'!$C$2:$C$2906,"descoped")</f>
        <v>#VALUE!</v>
      </c>
      <c r="J269" t="e">
        <f>SUMIFS('user stories'!$G$2:$G$2906,'user stories'!$H$2:$H$2906,$A269,'user stories'!$E$2:$E$2907,J$1,'user stories'!$C$2:$C$2906,"descoped")</f>
        <v>#VALUE!</v>
      </c>
      <c r="K269" t="e">
        <f>SUMIFS('user stories'!$G$2:$G$2906,'user stories'!$H$2:$H$2906,$A269,'user stories'!$E$2:$E$2907,K$1,'user stories'!$C$2:$C$2906,"descoped")</f>
        <v>#VALUE!</v>
      </c>
      <c r="L269" t="e">
        <f>SUMIFS('user stories'!$G$2:$G$2906,'user stories'!$H$2:$H$2906,$A269,'user stories'!$E$2:$E$2907,L$1,'user stories'!$C$2:$C$2906,"descoped")</f>
        <v>#VALUE!</v>
      </c>
      <c r="M269" t="e">
        <f>SUMIFS('user stories'!$G$2:$G$2906,'user stories'!$H$2:$H$2906,$A269,'user stories'!$E$2:$E$2907,M$1,'user stories'!$C$2:$C$2906,"descoped")</f>
        <v>#VALUE!</v>
      </c>
      <c r="N269" t="e">
        <f>SUMIFS('user stories'!$G$2:$G$2906,'user stories'!$H$2:$H$2906,$A269,'user stories'!$E$2:$E$2907,N$1,'user stories'!$C$2:$C$2906,"descoped")</f>
        <v>#VALUE!</v>
      </c>
      <c r="O269" t="e">
        <f>SUMIFS('user stories'!$G$2:$G$2906,'user stories'!$H$2:$H$2906,$A269,'user stories'!$E$2:$E$2907,O$1,'user stories'!$C$2:$C$2906,"descoped")</f>
        <v>#VALUE!</v>
      </c>
      <c r="P269" t="e">
        <f>SUMIFS('user stories'!$G$2:$G$2906,'user stories'!$H$2:$H$2906,$A269,'user stories'!$E$2:$E$2907,P$1,'user stories'!$C$2:$C$2906,"descoped")</f>
        <v>#VALUE!</v>
      </c>
      <c r="Q269" t="e">
        <f>SUMIFS('user stories'!$G$2:$G$2906,'user stories'!$H$2:$H$2906,$A269,'user stories'!$E$2:$E$2907,Q$1,'user stories'!$C$2:$C$2906,"descoped")</f>
        <v>#VALUE!</v>
      </c>
      <c r="R269" t="e">
        <f>SUMIFS('user stories'!$G$2:$G$2906,'user stories'!$H$2:$H$2906,$A269,'user stories'!$E$2:$E$2907,R$1,'user stories'!$C$2:$C$2906,"descoped")</f>
        <v>#VALUE!</v>
      </c>
      <c r="S269" t="e">
        <f>SUMIFS('user stories'!$G$2:$G$2906,'user stories'!$H$2:$H$2906,$A269,'user stories'!$E$2:$E$2907,S$1,'user stories'!$C$2:$C$2906,"descoped")</f>
        <v>#VALUE!</v>
      </c>
      <c r="T269" t="e">
        <f>SUMIFS('user stories'!$G$2:$G$2906,'user stories'!$H$2:$H$2906,$A269,'user stories'!$E$2:$E$2907,T$1,'user stories'!$C$2:$C$2906,"descoped")</f>
        <v>#VALUE!</v>
      </c>
      <c r="U269" t="e">
        <f>SUMIFS('user stories'!$G$2:$G$2906,'user stories'!$H$2:$H$2906,$A269,'user stories'!$E$2:$E$2907,U$1,'user stories'!$C$2:$C$2906,"descoped")</f>
        <v>#VALUE!</v>
      </c>
      <c r="V269" t="e">
        <f>SUMIFS('user stories'!$G$2:$G$2906,'user stories'!$H$2:$H$2906,$A269,'user stories'!$E$2:$E$2907,V$1,'user stories'!$C$2:$C$2906,"descoped")</f>
        <v>#VALUE!</v>
      </c>
      <c r="W269" t="e">
        <f>SUMIFS('user stories'!$G$2:$G$2906,'user stories'!$H$2:$H$2906,$A269,'user stories'!$E$2:$E$2907,W$1,'user stories'!$C$2:$C$2906,"descoped")</f>
        <v>#VALUE!</v>
      </c>
      <c r="X269" t="e">
        <f>SUMIFS('user stories'!$G$2:$G$2906,'user stories'!$H$2:$H$2906,$A269,'user stories'!$E$2:$E$2907,X$1,'user stories'!$C$2:$C$2906,"descoped")</f>
        <v>#VALUE!</v>
      </c>
      <c r="Y269" t="e">
        <f>SUMIFS('user stories'!$G$2:$G$2906,'user stories'!$H$2:$H$2906,$A269,'user stories'!$E$2:$E$2907,Y$1,'user stories'!$C$2:$C$2906,"descoped")</f>
        <v>#VALUE!</v>
      </c>
      <c r="Z269" t="e">
        <f>SUMIFS('user stories'!$G$2:$G$2906,'user stories'!$H$2:$H$2906,$A269,'user stories'!$E$2:$E$2907,Z$1,'user stories'!$C$2:$C$2906,"descoped")</f>
        <v>#VALUE!</v>
      </c>
      <c r="AA269" t="e">
        <f>SUMIFS('user stories'!$G$2:$G$2906,'user stories'!$H$2:$H$2906,$A269,'user stories'!$E$2:$E$2907,AA$1,'user stories'!$C$2:$C$2906,"descoped")</f>
        <v>#VALUE!</v>
      </c>
      <c r="AB269" t="e">
        <f>SUMIFS('user stories'!$G$2:$G$2906,'user stories'!$H$2:$H$2906,$A269,'user stories'!$E$2:$E$2907,AB$1,'user stories'!$C$2:$C$2906,"descoped")</f>
        <v>#VALUE!</v>
      </c>
      <c r="AC269" t="e">
        <f>SUMIFS('user stories'!$G$2:$G$2906,'user stories'!$H$2:$H$2906,$A269,'user stories'!$E$2:$E$2907,AC$1,'user stories'!$C$2:$C$2906,"descoped")</f>
        <v>#VALUE!</v>
      </c>
      <c r="AD269" t="e">
        <f>SUMIFS('user stories'!$G$2:$G$2906,'user stories'!$H$2:$H$2906,$A269,'user stories'!$E$2:$E$2907,AD$1,'user stories'!$C$2:$C$2906,"descoped")</f>
        <v>#VALUE!</v>
      </c>
      <c r="AE269" t="e">
        <f>SUMIFS('user stories'!$G$2:$G$2906,'user stories'!$H$2:$H$2906,$A269,'user stories'!$E$2:$E$2907,AE$1,'user stories'!$C$2:$C$2906,"descoped")</f>
        <v>#VALUE!</v>
      </c>
      <c r="AF269" t="e">
        <f>SUMIFS('user stories'!$G$2:$G$2906,'user stories'!$H$2:$H$2906,$A269,'user stories'!$E$2:$E$2907,AF$1,'user stories'!$C$2:$C$2906,"descoped")</f>
        <v>#VALUE!</v>
      </c>
      <c r="AG269" t="e">
        <f>SUMIFS('user stories'!$G$2:$G$2906,'user stories'!$H$2:$H$2906,$A269,'user stories'!$E$2:$E$2907,AG$1,'user stories'!$C$2:$C$2906,"descoped")</f>
        <v>#VALUE!</v>
      </c>
      <c r="AH269" t="e">
        <f>SUMIFS('user stories'!$G$2:$G$2906,'user stories'!$H$2:$H$2906,$A269,'user stories'!$E$2:$E$2907,AH$1,'user stories'!$C$2:$C$2906,"descoped")</f>
        <v>#VALUE!</v>
      </c>
      <c r="AI269" t="e">
        <f>SUMIFS('user stories'!$G$2:$G$2906,'user stories'!$H$2:$H$2906,$A269,'user stories'!$E$2:$E$2907,AI$1,'user stories'!$C$2:$C$2906,"descoped")</f>
        <v>#VALUE!</v>
      </c>
      <c r="AJ269" t="e">
        <f>SUMIFS('user stories'!$G$2:$G$2906,'user stories'!$H$2:$H$2906,$A269,'user stories'!$E$2:$E$2907,AJ$1,'user stories'!$C$2:$C$2906,"descoped")</f>
        <v>#VALUE!</v>
      </c>
      <c r="AK269" t="e">
        <f>SUMIFS('user stories'!$G$2:$G$2906,'user stories'!$H$2:$H$2906,$A269,'user stories'!$E$2:$E$2907,AK$1,'user stories'!$C$2:$C$2906,"descoped")</f>
        <v>#VALUE!</v>
      </c>
      <c r="AL269" t="e">
        <f>SUMIFS('user stories'!$G$2:$G$2906,'user stories'!$H$2:$H$2906,$A269,'user stories'!$E$2:$E$2907,AL$1,'user stories'!$C$2:$C$2906,"descoped")</f>
        <v>#VALUE!</v>
      </c>
      <c r="AM269" t="e">
        <f>SUMIFS('user stories'!$G$2:$G$2906,'user stories'!$H$2:$H$2906,$A269,'user stories'!$E$2:$E$2907,AM$1,'user stories'!$C$2:$C$2906,"descoped")</f>
        <v>#VALUE!</v>
      </c>
      <c r="AN269" t="e">
        <f>SUMIFS('user stories'!$G$2:$G$2906,'user stories'!$H$2:$H$2906,$A269,'user stories'!$E$2:$E$2907,AN$1,'user stories'!$C$2:$C$2906,"descoped")</f>
        <v>#VALUE!</v>
      </c>
      <c r="AO269" t="e">
        <f>SUMIFS('user stories'!$G$2:$G$2906,'user stories'!$H$2:$H$2906,$A269,'user stories'!$E$2:$E$2907,AO$1,'user stories'!$C$2:$C$2906,"descoped")</f>
        <v>#VALUE!</v>
      </c>
      <c r="AP269" t="e">
        <f>SUMIFS('user stories'!$G$2:$G$2906,'user stories'!$H$2:$H$2906,$A269,'user stories'!$E$2:$E$2907,AP$1,'user stories'!$C$2:$C$2906,"descoped")</f>
        <v>#VALUE!</v>
      </c>
      <c r="AQ269" t="e">
        <f>SUMIFS('user stories'!$G$2:$G$2906,'user stories'!$H$2:$H$2906,$A269,'user stories'!$E$2:$E$2907,AQ$1,'user stories'!$C$2:$C$2906,"descoped")</f>
        <v>#VALUE!</v>
      </c>
      <c r="AR269" t="e">
        <f>SUMIFS('user stories'!$G$2:$G$2906,'user stories'!$H$2:$H$2906,$A269,'user stories'!$E$2:$E$2907,AR$1,'user stories'!$C$2:$C$2906,"descoped")</f>
        <v>#VALUE!</v>
      </c>
      <c r="AS269" t="e">
        <f>SUMIFS('user stories'!$G$2:$G$2906,'user stories'!$H$2:$H$2906,$A269,'user stories'!$E$2:$E$2907,AS$1,'user stories'!$C$2:$C$2906,"descoped")</f>
        <v>#VALUE!</v>
      </c>
      <c r="AT269" t="e">
        <f>SUMIFS('user stories'!$G$2:$G$2906,'user stories'!$H$2:$H$2906,$A269,'user stories'!$E$2:$E$2907,AT$1,'user stories'!$C$2:$C$2906,"descoped")</f>
        <v>#VALUE!</v>
      </c>
      <c r="AU269" t="e">
        <f>SUMIFS('user stories'!$G$2:$G$2906,'user stories'!$H$2:$H$2906,$A269,'user stories'!$E$2:$E$2907,AU$1,'user stories'!$C$2:$C$2906,"descoped")</f>
        <v>#VALUE!</v>
      </c>
      <c r="AV269" t="e">
        <f>SUMIFS('user stories'!$G$2:$G$2906,'user stories'!$H$2:$H$2906,$A269,'user stories'!$E$2:$E$2907,AV$1,'user stories'!$C$2:$C$2906,"descoped")</f>
        <v>#VALUE!</v>
      </c>
      <c r="AW269" t="e">
        <f>SUMIFS('user stories'!$G$2:$G$2906,'user stories'!$H$2:$H$2906,$A269,'user stories'!$E$2:$E$2907,AW$1,'user stories'!$C$2:$C$2906,"descoped")</f>
        <v>#VALUE!</v>
      </c>
      <c r="AX269" t="e">
        <f>SUMIFS('user stories'!$G$2:$G$2906,'user stories'!$H$2:$H$2906,$A269,'user stories'!$E$2:$E$2907,AX$1,'user stories'!$C$2:$C$2906,"descoped")</f>
        <v>#VALUE!</v>
      </c>
      <c r="AY269" t="e">
        <f>SUMIFS('user stories'!$G$2:$G$2906,'user stories'!$H$2:$H$2906,$A269,'user stories'!$E$2:$E$2907,AY$1,'user stories'!$C$2:$C$2906,"descoped")</f>
        <v>#VALUE!</v>
      </c>
      <c r="AZ269" t="e">
        <f>SUMIFS('user stories'!$G$2:$G$2906,'user stories'!$H$2:$H$2906,$A269,'user stories'!$E$2:$E$2907,AZ$1,'user stories'!$C$2:$C$2906,"descoped")</f>
        <v>#VALUE!</v>
      </c>
      <c r="BA269" t="e">
        <f>SUMIFS('user stories'!$G$2:$G$2906,'user stories'!$H$2:$H$2906,$A269,'user stories'!$E$2:$E$2907,BA$1,'user stories'!$C$2:$C$2906,"descoped")</f>
        <v>#VALUE!</v>
      </c>
      <c r="BB269" t="e">
        <f>SUMIFS('user stories'!$G$2:$G$2906,'user stories'!$H$2:$H$2906,$A269,'user stories'!$E$2:$E$2907,BB$1,'user stories'!$C$2:$C$2906,"descoped")</f>
        <v>#VALUE!</v>
      </c>
      <c r="BC269" t="e">
        <f>SUMIFS('user stories'!$G$2:$G$2906,'user stories'!$H$2:$H$2906,$A269,'user stories'!$E$2:$E$2907,BC$1,'user stories'!$C$2:$C$2906,"descoped")</f>
        <v>#VALUE!</v>
      </c>
      <c r="BD269" s="3" t="e">
        <f t="shared" si="4"/>
        <v>#VALUE!</v>
      </c>
    </row>
    <row r="270" spans="1:56">
      <c r="A270" t="s">
        <v>767</v>
      </c>
      <c r="F270" t="e">
        <f>SUMIFS('user stories'!$G$2:$G$2906,'user stories'!$H$2:$H$2906,$A270,'user stories'!$E$2:$E$2907,F$1,'user stories'!$C$2:$C$2906,"descoped")</f>
        <v>#VALUE!</v>
      </c>
      <c r="G270" t="e">
        <f>SUMIFS('user stories'!$G$2:$G$2906,'user stories'!$H$2:$H$2906,$A270,'user stories'!$E$2:$E$2907,G$1,'user stories'!$C$2:$C$2906,"descoped")</f>
        <v>#VALUE!</v>
      </c>
      <c r="H270" t="e">
        <f>SUMIFS('user stories'!$G$2:$G$2906,'user stories'!$H$2:$H$2906,$A270,'user stories'!$E$2:$E$2907,H$1,'user stories'!$C$2:$C$2906,"descoped")</f>
        <v>#VALUE!</v>
      </c>
      <c r="I270" t="e">
        <f>SUMIFS('user stories'!$G$2:$G$2906,'user stories'!$H$2:$H$2906,$A270,'user stories'!$E$2:$E$2907,I$1,'user stories'!$C$2:$C$2906,"descoped")</f>
        <v>#VALUE!</v>
      </c>
      <c r="J270" t="e">
        <f>SUMIFS('user stories'!$G$2:$G$2906,'user stories'!$H$2:$H$2906,$A270,'user stories'!$E$2:$E$2907,J$1,'user stories'!$C$2:$C$2906,"descoped")</f>
        <v>#VALUE!</v>
      </c>
      <c r="K270" t="e">
        <f>SUMIFS('user stories'!$G$2:$G$2906,'user stories'!$H$2:$H$2906,$A270,'user stories'!$E$2:$E$2907,K$1,'user stories'!$C$2:$C$2906,"descoped")</f>
        <v>#VALUE!</v>
      </c>
      <c r="L270" t="e">
        <f>SUMIFS('user stories'!$G$2:$G$2906,'user stories'!$H$2:$H$2906,$A270,'user stories'!$E$2:$E$2907,L$1,'user stories'!$C$2:$C$2906,"descoped")</f>
        <v>#VALUE!</v>
      </c>
      <c r="M270" t="e">
        <f>SUMIFS('user stories'!$G$2:$G$2906,'user stories'!$H$2:$H$2906,$A270,'user stories'!$E$2:$E$2907,M$1,'user stories'!$C$2:$C$2906,"descoped")</f>
        <v>#VALUE!</v>
      </c>
      <c r="N270" t="e">
        <f>SUMIFS('user stories'!$G$2:$G$2906,'user stories'!$H$2:$H$2906,$A270,'user stories'!$E$2:$E$2907,N$1,'user stories'!$C$2:$C$2906,"descoped")</f>
        <v>#VALUE!</v>
      </c>
      <c r="O270" t="e">
        <f>SUMIFS('user stories'!$G$2:$G$2906,'user stories'!$H$2:$H$2906,$A270,'user stories'!$E$2:$E$2907,O$1,'user stories'!$C$2:$C$2906,"descoped")</f>
        <v>#VALUE!</v>
      </c>
      <c r="P270" t="e">
        <f>SUMIFS('user stories'!$G$2:$G$2906,'user stories'!$H$2:$H$2906,$A270,'user stories'!$E$2:$E$2907,P$1,'user stories'!$C$2:$C$2906,"descoped")</f>
        <v>#VALUE!</v>
      </c>
      <c r="Q270" t="e">
        <f>SUMIFS('user stories'!$G$2:$G$2906,'user stories'!$H$2:$H$2906,$A270,'user stories'!$E$2:$E$2907,Q$1,'user stories'!$C$2:$C$2906,"descoped")</f>
        <v>#VALUE!</v>
      </c>
      <c r="R270" t="e">
        <f>SUMIFS('user stories'!$G$2:$G$2906,'user stories'!$H$2:$H$2906,$A270,'user stories'!$E$2:$E$2907,R$1,'user stories'!$C$2:$C$2906,"descoped")</f>
        <v>#VALUE!</v>
      </c>
      <c r="S270" t="e">
        <f>SUMIFS('user stories'!$G$2:$G$2906,'user stories'!$H$2:$H$2906,$A270,'user stories'!$E$2:$E$2907,S$1,'user stories'!$C$2:$C$2906,"descoped")</f>
        <v>#VALUE!</v>
      </c>
      <c r="T270" t="e">
        <f>SUMIFS('user stories'!$G$2:$G$2906,'user stories'!$H$2:$H$2906,$A270,'user stories'!$E$2:$E$2907,T$1,'user stories'!$C$2:$C$2906,"descoped")</f>
        <v>#VALUE!</v>
      </c>
      <c r="U270" t="e">
        <f>SUMIFS('user stories'!$G$2:$G$2906,'user stories'!$H$2:$H$2906,$A270,'user stories'!$E$2:$E$2907,U$1,'user stories'!$C$2:$C$2906,"descoped")</f>
        <v>#VALUE!</v>
      </c>
      <c r="V270" t="e">
        <f>SUMIFS('user stories'!$G$2:$G$2906,'user stories'!$H$2:$H$2906,$A270,'user stories'!$E$2:$E$2907,V$1,'user stories'!$C$2:$C$2906,"descoped")</f>
        <v>#VALUE!</v>
      </c>
      <c r="W270" t="e">
        <f>SUMIFS('user stories'!$G$2:$G$2906,'user stories'!$H$2:$H$2906,$A270,'user stories'!$E$2:$E$2907,W$1,'user stories'!$C$2:$C$2906,"descoped")</f>
        <v>#VALUE!</v>
      </c>
      <c r="X270" t="e">
        <f>SUMIFS('user stories'!$G$2:$G$2906,'user stories'!$H$2:$H$2906,$A270,'user stories'!$E$2:$E$2907,X$1,'user stories'!$C$2:$C$2906,"descoped")</f>
        <v>#VALUE!</v>
      </c>
      <c r="Y270" t="e">
        <f>SUMIFS('user stories'!$G$2:$G$2906,'user stories'!$H$2:$H$2906,$A270,'user stories'!$E$2:$E$2907,Y$1,'user stories'!$C$2:$C$2906,"descoped")</f>
        <v>#VALUE!</v>
      </c>
      <c r="Z270" t="e">
        <f>SUMIFS('user stories'!$G$2:$G$2906,'user stories'!$H$2:$H$2906,$A270,'user stories'!$E$2:$E$2907,Z$1,'user stories'!$C$2:$C$2906,"descoped")</f>
        <v>#VALUE!</v>
      </c>
      <c r="AA270" t="e">
        <f>SUMIFS('user stories'!$G$2:$G$2906,'user stories'!$H$2:$H$2906,$A270,'user stories'!$E$2:$E$2907,AA$1,'user stories'!$C$2:$C$2906,"descoped")</f>
        <v>#VALUE!</v>
      </c>
      <c r="AB270" t="e">
        <f>SUMIFS('user stories'!$G$2:$G$2906,'user stories'!$H$2:$H$2906,$A270,'user stories'!$E$2:$E$2907,AB$1,'user stories'!$C$2:$C$2906,"descoped")</f>
        <v>#VALUE!</v>
      </c>
      <c r="AC270" t="e">
        <f>SUMIFS('user stories'!$G$2:$G$2906,'user stories'!$H$2:$H$2906,$A270,'user stories'!$E$2:$E$2907,AC$1,'user stories'!$C$2:$C$2906,"descoped")</f>
        <v>#VALUE!</v>
      </c>
      <c r="AD270" t="e">
        <f>SUMIFS('user stories'!$G$2:$G$2906,'user stories'!$H$2:$H$2906,$A270,'user stories'!$E$2:$E$2907,AD$1,'user stories'!$C$2:$C$2906,"descoped")</f>
        <v>#VALUE!</v>
      </c>
      <c r="AE270" t="e">
        <f>SUMIFS('user stories'!$G$2:$G$2906,'user stories'!$H$2:$H$2906,$A270,'user stories'!$E$2:$E$2907,AE$1,'user stories'!$C$2:$C$2906,"descoped")</f>
        <v>#VALUE!</v>
      </c>
      <c r="AF270" t="e">
        <f>SUMIFS('user stories'!$G$2:$G$2906,'user stories'!$H$2:$H$2906,$A270,'user stories'!$E$2:$E$2907,AF$1,'user stories'!$C$2:$C$2906,"descoped")</f>
        <v>#VALUE!</v>
      </c>
      <c r="AG270" t="e">
        <f>SUMIFS('user stories'!$G$2:$G$2906,'user stories'!$H$2:$H$2906,$A270,'user stories'!$E$2:$E$2907,AG$1,'user stories'!$C$2:$C$2906,"descoped")</f>
        <v>#VALUE!</v>
      </c>
      <c r="AH270" t="e">
        <f>SUMIFS('user stories'!$G$2:$G$2906,'user stories'!$H$2:$H$2906,$A270,'user stories'!$E$2:$E$2907,AH$1,'user stories'!$C$2:$C$2906,"descoped")</f>
        <v>#VALUE!</v>
      </c>
      <c r="AI270" t="e">
        <f>SUMIFS('user stories'!$G$2:$G$2906,'user stories'!$H$2:$H$2906,$A270,'user stories'!$E$2:$E$2907,AI$1,'user stories'!$C$2:$C$2906,"descoped")</f>
        <v>#VALUE!</v>
      </c>
      <c r="AJ270" t="e">
        <f>SUMIFS('user stories'!$G$2:$G$2906,'user stories'!$H$2:$H$2906,$A270,'user stories'!$E$2:$E$2907,AJ$1,'user stories'!$C$2:$C$2906,"descoped")</f>
        <v>#VALUE!</v>
      </c>
      <c r="AK270" t="e">
        <f>SUMIFS('user stories'!$G$2:$G$2906,'user stories'!$H$2:$H$2906,$A270,'user stories'!$E$2:$E$2907,AK$1,'user stories'!$C$2:$C$2906,"descoped")</f>
        <v>#VALUE!</v>
      </c>
      <c r="AL270" t="e">
        <f>SUMIFS('user stories'!$G$2:$G$2906,'user stories'!$H$2:$H$2906,$A270,'user stories'!$E$2:$E$2907,AL$1,'user stories'!$C$2:$C$2906,"descoped")</f>
        <v>#VALUE!</v>
      </c>
      <c r="AM270" t="e">
        <f>SUMIFS('user stories'!$G$2:$G$2906,'user stories'!$H$2:$H$2906,$A270,'user stories'!$E$2:$E$2907,AM$1,'user stories'!$C$2:$C$2906,"descoped")</f>
        <v>#VALUE!</v>
      </c>
      <c r="AN270" t="e">
        <f>SUMIFS('user stories'!$G$2:$G$2906,'user stories'!$H$2:$H$2906,$A270,'user stories'!$E$2:$E$2907,AN$1,'user stories'!$C$2:$C$2906,"descoped")</f>
        <v>#VALUE!</v>
      </c>
      <c r="AO270" t="e">
        <f>SUMIFS('user stories'!$G$2:$G$2906,'user stories'!$H$2:$H$2906,$A270,'user stories'!$E$2:$E$2907,AO$1,'user stories'!$C$2:$C$2906,"descoped")</f>
        <v>#VALUE!</v>
      </c>
      <c r="AP270" t="e">
        <f>SUMIFS('user stories'!$G$2:$G$2906,'user stories'!$H$2:$H$2906,$A270,'user stories'!$E$2:$E$2907,AP$1,'user stories'!$C$2:$C$2906,"descoped")</f>
        <v>#VALUE!</v>
      </c>
      <c r="AQ270" t="e">
        <f>SUMIFS('user stories'!$G$2:$G$2906,'user stories'!$H$2:$H$2906,$A270,'user stories'!$E$2:$E$2907,AQ$1,'user stories'!$C$2:$C$2906,"descoped")</f>
        <v>#VALUE!</v>
      </c>
      <c r="AR270" t="e">
        <f>SUMIFS('user stories'!$G$2:$G$2906,'user stories'!$H$2:$H$2906,$A270,'user stories'!$E$2:$E$2907,AR$1,'user stories'!$C$2:$C$2906,"descoped")</f>
        <v>#VALUE!</v>
      </c>
      <c r="AS270" t="e">
        <f>SUMIFS('user stories'!$G$2:$G$2906,'user stories'!$H$2:$H$2906,$A270,'user stories'!$E$2:$E$2907,AS$1,'user stories'!$C$2:$C$2906,"descoped")</f>
        <v>#VALUE!</v>
      </c>
      <c r="AT270" t="e">
        <f>SUMIFS('user stories'!$G$2:$G$2906,'user stories'!$H$2:$H$2906,$A270,'user stories'!$E$2:$E$2907,AT$1,'user stories'!$C$2:$C$2906,"descoped")</f>
        <v>#VALUE!</v>
      </c>
      <c r="AU270" t="e">
        <f>SUMIFS('user stories'!$G$2:$G$2906,'user stories'!$H$2:$H$2906,$A270,'user stories'!$E$2:$E$2907,AU$1,'user stories'!$C$2:$C$2906,"descoped")</f>
        <v>#VALUE!</v>
      </c>
      <c r="AV270" t="e">
        <f>SUMIFS('user stories'!$G$2:$G$2906,'user stories'!$H$2:$H$2906,$A270,'user stories'!$E$2:$E$2907,AV$1,'user stories'!$C$2:$C$2906,"descoped")</f>
        <v>#VALUE!</v>
      </c>
      <c r="AW270" t="e">
        <f>SUMIFS('user stories'!$G$2:$G$2906,'user stories'!$H$2:$H$2906,$A270,'user stories'!$E$2:$E$2907,AW$1,'user stories'!$C$2:$C$2906,"descoped")</f>
        <v>#VALUE!</v>
      </c>
      <c r="AX270" t="e">
        <f>SUMIFS('user stories'!$G$2:$G$2906,'user stories'!$H$2:$H$2906,$A270,'user stories'!$E$2:$E$2907,AX$1,'user stories'!$C$2:$C$2906,"descoped")</f>
        <v>#VALUE!</v>
      </c>
      <c r="AY270" t="e">
        <f>SUMIFS('user stories'!$G$2:$G$2906,'user stories'!$H$2:$H$2906,$A270,'user stories'!$E$2:$E$2907,AY$1,'user stories'!$C$2:$C$2906,"descoped")</f>
        <v>#VALUE!</v>
      </c>
      <c r="AZ270" t="e">
        <f>SUMIFS('user stories'!$G$2:$G$2906,'user stories'!$H$2:$H$2906,$A270,'user stories'!$E$2:$E$2907,AZ$1,'user stories'!$C$2:$C$2906,"descoped")</f>
        <v>#VALUE!</v>
      </c>
      <c r="BA270" t="e">
        <f>SUMIFS('user stories'!$G$2:$G$2906,'user stories'!$H$2:$H$2906,$A270,'user stories'!$E$2:$E$2907,BA$1,'user stories'!$C$2:$C$2906,"descoped")</f>
        <v>#VALUE!</v>
      </c>
      <c r="BB270" t="e">
        <f>SUMIFS('user stories'!$G$2:$G$2906,'user stories'!$H$2:$H$2906,$A270,'user stories'!$E$2:$E$2907,BB$1,'user stories'!$C$2:$C$2906,"descoped")</f>
        <v>#VALUE!</v>
      </c>
      <c r="BC270" t="e">
        <f>SUMIFS('user stories'!$G$2:$G$2906,'user stories'!$H$2:$H$2906,$A270,'user stories'!$E$2:$E$2907,BC$1,'user stories'!$C$2:$C$2906,"descoped")</f>
        <v>#VALUE!</v>
      </c>
      <c r="BD270" s="3" t="e">
        <f t="shared" si="4"/>
        <v>#VALUE!</v>
      </c>
    </row>
    <row r="271" spans="1:56">
      <c r="A271" t="s">
        <v>647</v>
      </c>
      <c r="F271" t="e">
        <f>SUMIFS('user stories'!$G$2:$G$2906,'user stories'!$H$2:$H$2906,$A271,'user stories'!$E$2:$E$2907,F$1,'user stories'!$C$2:$C$2906,"descoped")</f>
        <v>#VALUE!</v>
      </c>
      <c r="G271" t="e">
        <f>SUMIFS('user stories'!$G$2:$G$2906,'user stories'!$H$2:$H$2906,$A271,'user stories'!$E$2:$E$2907,G$1,'user stories'!$C$2:$C$2906,"descoped")</f>
        <v>#VALUE!</v>
      </c>
      <c r="H271" t="e">
        <f>SUMIFS('user stories'!$G$2:$G$2906,'user stories'!$H$2:$H$2906,$A271,'user stories'!$E$2:$E$2907,H$1,'user stories'!$C$2:$C$2906,"descoped")</f>
        <v>#VALUE!</v>
      </c>
      <c r="I271" t="e">
        <f>SUMIFS('user stories'!$G$2:$G$2906,'user stories'!$H$2:$H$2906,$A271,'user stories'!$E$2:$E$2907,I$1,'user stories'!$C$2:$C$2906,"descoped")</f>
        <v>#VALUE!</v>
      </c>
      <c r="J271" t="e">
        <f>SUMIFS('user stories'!$G$2:$G$2906,'user stories'!$H$2:$H$2906,$A271,'user stories'!$E$2:$E$2907,J$1,'user stories'!$C$2:$C$2906,"descoped")</f>
        <v>#VALUE!</v>
      </c>
      <c r="K271" t="e">
        <f>SUMIFS('user stories'!$G$2:$G$2906,'user stories'!$H$2:$H$2906,$A271,'user stories'!$E$2:$E$2907,K$1,'user stories'!$C$2:$C$2906,"descoped")</f>
        <v>#VALUE!</v>
      </c>
      <c r="L271" t="e">
        <f>SUMIFS('user stories'!$G$2:$G$2906,'user stories'!$H$2:$H$2906,$A271,'user stories'!$E$2:$E$2907,L$1,'user stories'!$C$2:$C$2906,"descoped")</f>
        <v>#VALUE!</v>
      </c>
      <c r="M271" t="e">
        <f>SUMIFS('user stories'!$G$2:$G$2906,'user stories'!$H$2:$H$2906,$A271,'user stories'!$E$2:$E$2907,M$1,'user stories'!$C$2:$C$2906,"descoped")</f>
        <v>#VALUE!</v>
      </c>
      <c r="N271" t="e">
        <f>SUMIFS('user stories'!$G$2:$G$2906,'user stories'!$H$2:$H$2906,$A271,'user stories'!$E$2:$E$2907,N$1,'user stories'!$C$2:$C$2906,"descoped")</f>
        <v>#VALUE!</v>
      </c>
      <c r="O271" t="e">
        <f>SUMIFS('user stories'!$G$2:$G$2906,'user stories'!$H$2:$H$2906,$A271,'user stories'!$E$2:$E$2907,O$1,'user stories'!$C$2:$C$2906,"descoped")</f>
        <v>#VALUE!</v>
      </c>
      <c r="P271" t="e">
        <f>SUMIFS('user stories'!$G$2:$G$2906,'user stories'!$H$2:$H$2906,$A271,'user stories'!$E$2:$E$2907,P$1,'user stories'!$C$2:$C$2906,"descoped")</f>
        <v>#VALUE!</v>
      </c>
      <c r="Q271" t="e">
        <f>SUMIFS('user stories'!$G$2:$G$2906,'user stories'!$H$2:$H$2906,$A271,'user stories'!$E$2:$E$2907,Q$1,'user stories'!$C$2:$C$2906,"descoped")</f>
        <v>#VALUE!</v>
      </c>
      <c r="R271" t="e">
        <f>SUMIFS('user stories'!$G$2:$G$2906,'user stories'!$H$2:$H$2906,$A271,'user stories'!$E$2:$E$2907,R$1,'user stories'!$C$2:$C$2906,"descoped")</f>
        <v>#VALUE!</v>
      </c>
      <c r="S271" t="e">
        <f>SUMIFS('user stories'!$G$2:$G$2906,'user stories'!$H$2:$H$2906,$A271,'user stories'!$E$2:$E$2907,S$1,'user stories'!$C$2:$C$2906,"descoped")</f>
        <v>#VALUE!</v>
      </c>
      <c r="T271" t="e">
        <f>SUMIFS('user stories'!$G$2:$G$2906,'user stories'!$H$2:$H$2906,$A271,'user stories'!$E$2:$E$2907,T$1,'user stories'!$C$2:$C$2906,"descoped")</f>
        <v>#VALUE!</v>
      </c>
      <c r="U271" t="e">
        <f>SUMIFS('user stories'!$G$2:$G$2906,'user stories'!$H$2:$H$2906,$A271,'user stories'!$E$2:$E$2907,U$1,'user stories'!$C$2:$C$2906,"descoped")</f>
        <v>#VALUE!</v>
      </c>
      <c r="V271" t="e">
        <f>SUMIFS('user stories'!$G$2:$G$2906,'user stories'!$H$2:$H$2906,$A271,'user stories'!$E$2:$E$2907,V$1,'user stories'!$C$2:$C$2906,"descoped")</f>
        <v>#VALUE!</v>
      </c>
      <c r="W271" t="e">
        <f>SUMIFS('user stories'!$G$2:$G$2906,'user stories'!$H$2:$H$2906,$A271,'user stories'!$E$2:$E$2907,W$1,'user stories'!$C$2:$C$2906,"descoped")</f>
        <v>#VALUE!</v>
      </c>
      <c r="X271" t="e">
        <f>SUMIFS('user stories'!$G$2:$G$2906,'user stories'!$H$2:$H$2906,$A271,'user stories'!$E$2:$E$2907,X$1,'user stories'!$C$2:$C$2906,"descoped")</f>
        <v>#VALUE!</v>
      </c>
      <c r="Y271" t="e">
        <f>SUMIFS('user stories'!$G$2:$G$2906,'user stories'!$H$2:$H$2906,$A271,'user stories'!$E$2:$E$2907,Y$1,'user stories'!$C$2:$C$2906,"descoped")</f>
        <v>#VALUE!</v>
      </c>
      <c r="Z271" t="e">
        <f>SUMIFS('user stories'!$G$2:$G$2906,'user stories'!$H$2:$H$2906,$A271,'user stories'!$E$2:$E$2907,Z$1,'user stories'!$C$2:$C$2906,"descoped")</f>
        <v>#VALUE!</v>
      </c>
      <c r="AA271" t="e">
        <f>SUMIFS('user stories'!$G$2:$G$2906,'user stories'!$H$2:$H$2906,$A271,'user stories'!$E$2:$E$2907,AA$1,'user stories'!$C$2:$C$2906,"descoped")</f>
        <v>#VALUE!</v>
      </c>
      <c r="AB271" t="e">
        <f>SUMIFS('user stories'!$G$2:$G$2906,'user stories'!$H$2:$H$2906,$A271,'user stories'!$E$2:$E$2907,AB$1,'user stories'!$C$2:$C$2906,"descoped")</f>
        <v>#VALUE!</v>
      </c>
      <c r="AC271" t="e">
        <f>SUMIFS('user stories'!$G$2:$G$2906,'user stories'!$H$2:$H$2906,$A271,'user stories'!$E$2:$E$2907,AC$1,'user stories'!$C$2:$C$2906,"descoped")</f>
        <v>#VALUE!</v>
      </c>
      <c r="AD271" t="e">
        <f>SUMIFS('user stories'!$G$2:$G$2906,'user stories'!$H$2:$H$2906,$A271,'user stories'!$E$2:$E$2907,AD$1,'user stories'!$C$2:$C$2906,"descoped")</f>
        <v>#VALUE!</v>
      </c>
      <c r="AE271" t="e">
        <f>SUMIFS('user stories'!$G$2:$G$2906,'user stories'!$H$2:$H$2906,$A271,'user stories'!$E$2:$E$2907,AE$1,'user stories'!$C$2:$C$2906,"descoped")</f>
        <v>#VALUE!</v>
      </c>
      <c r="AF271" t="e">
        <f>SUMIFS('user stories'!$G$2:$G$2906,'user stories'!$H$2:$H$2906,$A271,'user stories'!$E$2:$E$2907,AF$1,'user stories'!$C$2:$C$2906,"descoped")</f>
        <v>#VALUE!</v>
      </c>
      <c r="AG271" t="e">
        <f>SUMIFS('user stories'!$G$2:$G$2906,'user stories'!$H$2:$H$2906,$A271,'user stories'!$E$2:$E$2907,AG$1,'user stories'!$C$2:$C$2906,"descoped")</f>
        <v>#VALUE!</v>
      </c>
      <c r="AH271" t="e">
        <f>SUMIFS('user stories'!$G$2:$G$2906,'user stories'!$H$2:$H$2906,$A271,'user stories'!$E$2:$E$2907,AH$1,'user stories'!$C$2:$C$2906,"descoped")</f>
        <v>#VALUE!</v>
      </c>
      <c r="AI271" t="e">
        <f>SUMIFS('user stories'!$G$2:$G$2906,'user stories'!$H$2:$H$2906,$A271,'user stories'!$E$2:$E$2907,AI$1,'user stories'!$C$2:$C$2906,"descoped")</f>
        <v>#VALUE!</v>
      </c>
      <c r="AJ271" t="e">
        <f>SUMIFS('user stories'!$G$2:$G$2906,'user stories'!$H$2:$H$2906,$A271,'user stories'!$E$2:$E$2907,AJ$1,'user stories'!$C$2:$C$2906,"descoped")</f>
        <v>#VALUE!</v>
      </c>
      <c r="AK271" t="e">
        <f>SUMIFS('user stories'!$G$2:$G$2906,'user stories'!$H$2:$H$2906,$A271,'user stories'!$E$2:$E$2907,AK$1,'user stories'!$C$2:$C$2906,"descoped")</f>
        <v>#VALUE!</v>
      </c>
      <c r="AL271" t="e">
        <f>SUMIFS('user stories'!$G$2:$G$2906,'user stories'!$H$2:$H$2906,$A271,'user stories'!$E$2:$E$2907,AL$1,'user stories'!$C$2:$C$2906,"descoped")</f>
        <v>#VALUE!</v>
      </c>
      <c r="AM271" t="e">
        <f>SUMIFS('user stories'!$G$2:$G$2906,'user stories'!$H$2:$H$2906,$A271,'user stories'!$E$2:$E$2907,AM$1,'user stories'!$C$2:$C$2906,"descoped")</f>
        <v>#VALUE!</v>
      </c>
      <c r="AN271" t="e">
        <f>SUMIFS('user stories'!$G$2:$G$2906,'user stories'!$H$2:$H$2906,$A271,'user stories'!$E$2:$E$2907,AN$1,'user stories'!$C$2:$C$2906,"descoped")</f>
        <v>#VALUE!</v>
      </c>
      <c r="AO271" t="e">
        <f>SUMIFS('user stories'!$G$2:$G$2906,'user stories'!$H$2:$H$2906,$A271,'user stories'!$E$2:$E$2907,AO$1,'user stories'!$C$2:$C$2906,"descoped")</f>
        <v>#VALUE!</v>
      </c>
      <c r="AP271" t="e">
        <f>SUMIFS('user stories'!$G$2:$G$2906,'user stories'!$H$2:$H$2906,$A271,'user stories'!$E$2:$E$2907,AP$1,'user stories'!$C$2:$C$2906,"descoped")</f>
        <v>#VALUE!</v>
      </c>
      <c r="AQ271" t="e">
        <f>SUMIFS('user stories'!$G$2:$G$2906,'user stories'!$H$2:$H$2906,$A271,'user stories'!$E$2:$E$2907,AQ$1,'user stories'!$C$2:$C$2906,"descoped")</f>
        <v>#VALUE!</v>
      </c>
      <c r="AR271" t="e">
        <f>SUMIFS('user stories'!$G$2:$G$2906,'user stories'!$H$2:$H$2906,$A271,'user stories'!$E$2:$E$2907,AR$1,'user stories'!$C$2:$C$2906,"descoped")</f>
        <v>#VALUE!</v>
      </c>
      <c r="AS271" t="e">
        <f>SUMIFS('user stories'!$G$2:$G$2906,'user stories'!$H$2:$H$2906,$A271,'user stories'!$E$2:$E$2907,AS$1,'user stories'!$C$2:$C$2906,"descoped")</f>
        <v>#VALUE!</v>
      </c>
      <c r="AT271" t="e">
        <f>SUMIFS('user stories'!$G$2:$G$2906,'user stories'!$H$2:$H$2906,$A271,'user stories'!$E$2:$E$2907,AT$1,'user stories'!$C$2:$C$2906,"descoped")</f>
        <v>#VALUE!</v>
      </c>
      <c r="AU271" t="e">
        <f>SUMIFS('user stories'!$G$2:$G$2906,'user stories'!$H$2:$H$2906,$A271,'user stories'!$E$2:$E$2907,AU$1,'user stories'!$C$2:$C$2906,"descoped")</f>
        <v>#VALUE!</v>
      </c>
      <c r="AV271" t="e">
        <f>SUMIFS('user stories'!$G$2:$G$2906,'user stories'!$H$2:$H$2906,$A271,'user stories'!$E$2:$E$2907,AV$1,'user stories'!$C$2:$C$2906,"descoped")</f>
        <v>#VALUE!</v>
      </c>
      <c r="AW271" t="e">
        <f>SUMIFS('user stories'!$G$2:$G$2906,'user stories'!$H$2:$H$2906,$A271,'user stories'!$E$2:$E$2907,AW$1,'user stories'!$C$2:$C$2906,"descoped")</f>
        <v>#VALUE!</v>
      </c>
      <c r="AX271" t="e">
        <f>SUMIFS('user stories'!$G$2:$G$2906,'user stories'!$H$2:$H$2906,$A271,'user stories'!$E$2:$E$2907,AX$1,'user stories'!$C$2:$C$2906,"descoped")</f>
        <v>#VALUE!</v>
      </c>
      <c r="AY271" t="e">
        <f>SUMIFS('user stories'!$G$2:$G$2906,'user stories'!$H$2:$H$2906,$A271,'user stories'!$E$2:$E$2907,AY$1,'user stories'!$C$2:$C$2906,"descoped")</f>
        <v>#VALUE!</v>
      </c>
      <c r="AZ271" t="e">
        <f>SUMIFS('user stories'!$G$2:$G$2906,'user stories'!$H$2:$H$2906,$A271,'user stories'!$E$2:$E$2907,AZ$1,'user stories'!$C$2:$C$2906,"descoped")</f>
        <v>#VALUE!</v>
      </c>
      <c r="BA271" t="e">
        <f>SUMIFS('user stories'!$G$2:$G$2906,'user stories'!$H$2:$H$2906,$A271,'user stories'!$E$2:$E$2907,BA$1,'user stories'!$C$2:$C$2906,"descoped")</f>
        <v>#VALUE!</v>
      </c>
      <c r="BB271" t="e">
        <f>SUMIFS('user stories'!$G$2:$G$2906,'user stories'!$H$2:$H$2906,$A271,'user stories'!$E$2:$E$2907,BB$1,'user stories'!$C$2:$C$2906,"descoped")</f>
        <v>#VALUE!</v>
      </c>
      <c r="BC271" t="e">
        <f>SUMIFS('user stories'!$G$2:$G$2906,'user stories'!$H$2:$H$2906,$A271,'user stories'!$E$2:$E$2907,BC$1,'user stories'!$C$2:$C$2906,"descoped")</f>
        <v>#VALUE!</v>
      </c>
      <c r="BD271" s="3" t="e">
        <f t="shared" si="4"/>
        <v>#VALUE!</v>
      </c>
    </row>
    <row r="272" spans="1:56">
      <c r="A272" t="s">
        <v>761</v>
      </c>
      <c r="F272" t="e">
        <f>SUMIFS('user stories'!$G$2:$G$2906,'user stories'!$H$2:$H$2906,$A272,'user stories'!$E$2:$E$2907,F$1,'user stories'!$C$2:$C$2906,"descoped")</f>
        <v>#VALUE!</v>
      </c>
      <c r="G272" t="e">
        <f>SUMIFS('user stories'!$G$2:$G$2906,'user stories'!$H$2:$H$2906,$A272,'user stories'!$E$2:$E$2907,G$1,'user stories'!$C$2:$C$2906,"descoped")</f>
        <v>#VALUE!</v>
      </c>
      <c r="H272" t="e">
        <f>SUMIFS('user stories'!$G$2:$G$2906,'user stories'!$H$2:$H$2906,$A272,'user stories'!$E$2:$E$2907,H$1,'user stories'!$C$2:$C$2906,"descoped")</f>
        <v>#VALUE!</v>
      </c>
      <c r="I272" t="e">
        <f>SUMIFS('user stories'!$G$2:$G$2906,'user stories'!$H$2:$H$2906,$A272,'user stories'!$E$2:$E$2907,I$1,'user stories'!$C$2:$C$2906,"descoped")</f>
        <v>#VALUE!</v>
      </c>
      <c r="J272" t="e">
        <f>SUMIFS('user stories'!$G$2:$G$2906,'user stories'!$H$2:$H$2906,$A272,'user stories'!$E$2:$E$2907,J$1,'user stories'!$C$2:$C$2906,"descoped")</f>
        <v>#VALUE!</v>
      </c>
      <c r="K272" t="e">
        <f>SUMIFS('user stories'!$G$2:$G$2906,'user stories'!$H$2:$H$2906,$A272,'user stories'!$E$2:$E$2907,K$1,'user stories'!$C$2:$C$2906,"descoped")</f>
        <v>#VALUE!</v>
      </c>
      <c r="L272" t="e">
        <f>SUMIFS('user stories'!$G$2:$G$2906,'user stories'!$H$2:$H$2906,$A272,'user stories'!$E$2:$E$2907,L$1,'user stories'!$C$2:$C$2906,"descoped")</f>
        <v>#VALUE!</v>
      </c>
      <c r="M272" t="e">
        <f>SUMIFS('user stories'!$G$2:$G$2906,'user stories'!$H$2:$H$2906,$A272,'user stories'!$E$2:$E$2907,M$1,'user stories'!$C$2:$C$2906,"descoped")</f>
        <v>#VALUE!</v>
      </c>
      <c r="N272" t="e">
        <f>SUMIFS('user stories'!$G$2:$G$2906,'user stories'!$H$2:$H$2906,$A272,'user stories'!$E$2:$E$2907,N$1,'user stories'!$C$2:$C$2906,"descoped")</f>
        <v>#VALUE!</v>
      </c>
      <c r="O272" t="e">
        <f>SUMIFS('user stories'!$G$2:$G$2906,'user stories'!$H$2:$H$2906,$A272,'user stories'!$E$2:$E$2907,O$1,'user stories'!$C$2:$C$2906,"descoped")</f>
        <v>#VALUE!</v>
      </c>
      <c r="P272" t="e">
        <f>SUMIFS('user stories'!$G$2:$G$2906,'user stories'!$H$2:$H$2906,$A272,'user stories'!$E$2:$E$2907,P$1,'user stories'!$C$2:$C$2906,"descoped")</f>
        <v>#VALUE!</v>
      </c>
      <c r="Q272" t="e">
        <f>SUMIFS('user stories'!$G$2:$G$2906,'user stories'!$H$2:$H$2906,$A272,'user stories'!$E$2:$E$2907,Q$1,'user stories'!$C$2:$C$2906,"descoped")</f>
        <v>#VALUE!</v>
      </c>
      <c r="R272" t="e">
        <f>SUMIFS('user stories'!$G$2:$G$2906,'user stories'!$H$2:$H$2906,$A272,'user stories'!$E$2:$E$2907,R$1,'user stories'!$C$2:$C$2906,"descoped")</f>
        <v>#VALUE!</v>
      </c>
      <c r="S272" t="e">
        <f>SUMIFS('user stories'!$G$2:$G$2906,'user stories'!$H$2:$H$2906,$A272,'user stories'!$E$2:$E$2907,S$1,'user stories'!$C$2:$C$2906,"descoped")</f>
        <v>#VALUE!</v>
      </c>
      <c r="T272" t="e">
        <f>SUMIFS('user stories'!$G$2:$G$2906,'user stories'!$H$2:$H$2906,$A272,'user stories'!$E$2:$E$2907,T$1,'user stories'!$C$2:$C$2906,"descoped")</f>
        <v>#VALUE!</v>
      </c>
      <c r="U272" t="e">
        <f>SUMIFS('user stories'!$G$2:$G$2906,'user stories'!$H$2:$H$2906,$A272,'user stories'!$E$2:$E$2907,U$1,'user stories'!$C$2:$C$2906,"descoped")</f>
        <v>#VALUE!</v>
      </c>
      <c r="V272" t="e">
        <f>SUMIFS('user stories'!$G$2:$G$2906,'user stories'!$H$2:$H$2906,$A272,'user stories'!$E$2:$E$2907,V$1,'user stories'!$C$2:$C$2906,"descoped")</f>
        <v>#VALUE!</v>
      </c>
      <c r="W272" t="e">
        <f>SUMIFS('user stories'!$G$2:$G$2906,'user stories'!$H$2:$H$2906,$A272,'user stories'!$E$2:$E$2907,W$1,'user stories'!$C$2:$C$2906,"descoped")</f>
        <v>#VALUE!</v>
      </c>
      <c r="X272" t="e">
        <f>SUMIFS('user stories'!$G$2:$G$2906,'user stories'!$H$2:$H$2906,$A272,'user stories'!$E$2:$E$2907,X$1,'user stories'!$C$2:$C$2906,"descoped")</f>
        <v>#VALUE!</v>
      </c>
      <c r="Y272" t="e">
        <f>SUMIFS('user stories'!$G$2:$G$2906,'user stories'!$H$2:$H$2906,$A272,'user stories'!$E$2:$E$2907,Y$1,'user stories'!$C$2:$C$2906,"descoped")</f>
        <v>#VALUE!</v>
      </c>
      <c r="Z272" t="e">
        <f>SUMIFS('user stories'!$G$2:$G$2906,'user stories'!$H$2:$H$2906,$A272,'user stories'!$E$2:$E$2907,Z$1,'user stories'!$C$2:$C$2906,"descoped")</f>
        <v>#VALUE!</v>
      </c>
      <c r="AA272" t="e">
        <f>SUMIFS('user stories'!$G$2:$G$2906,'user stories'!$H$2:$H$2906,$A272,'user stories'!$E$2:$E$2907,AA$1,'user stories'!$C$2:$C$2906,"descoped")</f>
        <v>#VALUE!</v>
      </c>
      <c r="AB272" t="e">
        <f>SUMIFS('user stories'!$G$2:$G$2906,'user stories'!$H$2:$H$2906,$A272,'user stories'!$E$2:$E$2907,AB$1,'user stories'!$C$2:$C$2906,"descoped")</f>
        <v>#VALUE!</v>
      </c>
      <c r="AC272" t="e">
        <f>SUMIFS('user stories'!$G$2:$G$2906,'user stories'!$H$2:$H$2906,$A272,'user stories'!$E$2:$E$2907,AC$1,'user stories'!$C$2:$C$2906,"descoped")</f>
        <v>#VALUE!</v>
      </c>
      <c r="AD272" t="e">
        <f>SUMIFS('user stories'!$G$2:$G$2906,'user stories'!$H$2:$H$2906,$A272,'user stories'!$E$2:$E$2907,AD$1,'user stories'!$C$2:$C$2906,"descoped")</f>
        <v>#VALUE!</v>
      </c>
      <c r="AE272" t="e">
        <f>SUMIFS('user stories'!$G$2:$G$2906,'user stories'!$H$2:$H$2906,$A272,'user stories'!$E$2:$E$2907,AE$1,'user stories'!$C$2:$C$2906,"descoped")</f>
        <v>#VALUE!</v>
      </c>
      <c r="AF272" t="e">
        <f>SUMIFS('user stories'!$G$2:$G$2906,'user stories'!$H$2:$H$2906,$A272,'user stories'!$E$2:$E$2907,AF$1,'user stories'!$C$2:$C$2906,"descoped")</f>
        <v>#VALUE!</v>
      </c>
      <c r="AG272" t="e">
        <f>SUMIFS('user stories'!$G$2:$G$2906,'user stories'!$H$2:$H$2906,$A272,'user stories'!$E$2:$E$2907,AG$1,'user stories'!$C$2:$C$2906,"descoped")</f>
        <v>#VALUE!</v>
      </c>
      <c r="AH272" t="e">
        <f>SUMIFS('user stories'!$G$2:$G$2906,'user stories'!$H$2:$H$2906,$A272,'user stories'!$E$2:$E$2907,AH$1,'user stories'!$C$2:$C$2906,"descoped")</f>
        <v>#VALUE!</v>
      </c>
      <c r="AI272" t="e">
        <f>SUMIFS('user stories'!$G$2:$G$2906,'user stories'!$H$2:$H$2906,$A272,'user stories'!$E$2:$E$2907,AI$1,'user stories'!$C$2:$C$2906,"descoped")</f>
        <v>#VALUE!</v>
      </c>
      <c r="AJ272" t="e">
        <f>SUMIFS('user stories'!$G$2:$G$2906,'user stories'!$H$2:$H$2906,$A272,'user stories'!$E$2:$E$2907,AJ$1,'user stories'!$C$2:$C$2906,"descoped")</f>
        <v>#VALUE!</v>
      </c>
      <c r="AK272" t="e">
        <f>SUMIFS('user stories'!$G$2:$G$2906,'user stories'!$H$2:$H$2906,$A272,'user stories'!$E$2:$E$2907,AK$1,'user stories'!$C$2:$C$2906,"descoped")</f>
        <v>#VALUE!</v>
      </c>
      <c r="AL272" t="e">
        <f>SUMIFS('user stories'!$G$2:$G$2906,'user stories'!$H$2:$H$2906,$A272,'user stories'!$E$2:$E$2907,AL$1,'user stories'!$C$2:$C$2906,"descoped")</f>
        <v>#VALUE!</v>
      </c>
      <c r="AM272" t="e">
        <f>SUMIFS('user stories'!$G$2:$G$2906,'user stories'!$H$2:$H$2906,$A272,'user stories'!$E$2:$E$2907,AM$1,'user stories'!$C$2:$C$2906,"descoped")</f>
        <v>#VALUE!</v>
      </c>
      <c r="AN272" t="e">
        <f>SUMIFS('user stories'!$G$2:$G$2906,'user stories'!$H$2:$H$2906,$A272,'user stories'!$E$2:$E$2907,AN$1,'user stories'!$C$2:$C$2906,"descoped")</f>
        <v>#VALUE!</v>
      </c>
      <c r="AO272" t="e">
        <f>SUMIFS('user stories'!$G$2:$G$2906,'user stories'!$H$2:$H$2906,$A272,'user stories'!$E$2:$E$2907,AO$1,'user stories'!$C$2:$C$2906,"descoped")</f>
        <v>#VALUE!</v>
      </c>
      <c r="AP272" t="e">
        <f>SUMIFS('user stories'!$G$2:$G$2906,'user stories'!$H$2:$H$2906,$A272,'user stories'!$E$2:$E$2907,AP$1,'user stories'!$C$2:$C$2906,"descoped")</f>
        <v>#VALUE!</v>
      </c>
      <c r="AQ272" t="e">
        <f>SUMIFS('user stories'!$G$2:$G$2906,'user stories'!$H$2:$H$2906,$A272,'user stories'!$E$2:$E$2907,AQ$1,'user stories'!$C$2:$C$2906,"descoped")</f>
        <v>#VALUE!</v>
      </c>
      <c r="AR272" t="e">
        <f>SUMIFS('user stories'!$G$2:$G$2906,'user stories'!$H$2:$H$2906,$A272,'user stories'!$E$2:$E$2907,AR$1,'user stories'!$C$2:$C$2906,"descoped")</f>
        <v>#VALUE!</v>
      </c>
      <c r="AS272" t="e">
        <f>SUMIFS('user stories'!$G$2:$G$2906,'user stories'!$H$2:$H$2906,$A272,'user stories'!$E$2:$E$2907,AS$1,'user stories'!$C$2:$C$2906,"descoped")</f>
        <v>#VALUE!</v>
      </c>
      <c r="AT272" t="e">
        <f>SUMIFS('user stories'!$G$2:$G$2906,'user stories'!$H$2:$H$2906,$A272,'user stories'!$E$2:$E$2907,AT$1,'user stories'!$C$2:$C$2906,"descoped")</f>
        <v>#VALUE!</v>
      </c>
      <c r="AU272" t="e">
        <f>SUMIFS('user stories'!$G$2:$G$2906,'user stories'!$H$2:$H$2906,$A272,'user stories'!$E$2:$E$2907,AU$1,'user stories'!$C$2:$C$2906,"descoped")</f>
        <v>#VALUE!</v>
      </c>
      <c r="AV272" t="e">
        <f>SUMIFS('user stories'!$G$2:$G$2906,'user stories'!$H$2:$H$2906,$A272,'user stories'!$E$2:$E$2907,AV$1,'user stories'!$C$2:$C$2906,"descoped")</f>
        <v>#VALUE!</v>
      </c>
      <c r="AW272" t="e">
        <f>SUMIFS('user stories'!$G$2:$G$2906,'user stories'!$H$2:$H$2906,$A272,'user stories'!$E$2:$E$2907,AW$1,'user stories'!$C$2:$C$2906,"descoped")</f>
        <v>#VALUE!</v>
      </c>
      <c r="AX272" t="e">
        <f>SUMIFS('user stories'!$G$2:$G$2906,'user stories'!$H$2:$H$2906,$A272,'user stories'!$E$2:$E$2907,AX$1,'user stories'!$C$2:$C$2906,"descoped")</f>
        <v>#VALUE!</v>
      </c>
      <c r="AY272" t="e">
        <f>SUMIFS('user stories'!$G$2:$G$2906,'user stories'!$H$2:$H$2906,$A272,'user stories'!$E$2:$E$2907,AY$1,'user stories'!$C$2:$C$2906,"descoped")</f>
        <v>#VALUE!</v>
      </c>
      <c r="AZ272" t="e">
        <f>SUMIFS('user stories'!$G$2:$G$2906,'user stories'!$H$2:$H$2906,$A272,'user stories'!$E$2:$E$2907,AZ$1,'user stories'!$C$2:$C$2906,"descoped")</f>
        <v>#VALUE!</v>
      </c>
      <c r="BA272" t="e">
        <f>SUMIFS('user stories'!$G$2:$G$2906,'user stories'!$H$2:$H$2906,$A272,'user stories'!$E$2:$E$2907,BA$1,'user stories'!$C$2:$C$2906,"descoped")</f>
        <v>#VALUE!</v>
      </c>
      <c r="BB272" t="e">
        <f>SUMIFS('user stories'!$G$2:$G$2906,'user stories'!$H$2:$H$2906,$A272,'user stories'!$E$2:$E$2907,BB$1,'user stories'!$C$2:$C$2906,"descoped")</f>
        <v>#VALUE!</v>
      </c>
      <c r="BC272" t="e">
        <f>SUMIFS('user stories'!$G$2:$G$2906,'user stories'!$H$2:$H$2906,$A272,'user stories'!$E$2:$E$2907,BC$1,'user stories'!$C$2:$C$2906,"descoped")</f>
        <v>#VALUE!</v>
      </c>
      <c r="BD272" s="3" t="e">
        <f t="shared" si="4"/>
        <v>#VALUE!</v>
      </c>
    </row>
    <row r="273" spans="1:56">
      <c r="A273" t="s">
        <v>685</v>
      </c>
      <c r="F273" t="e">
        <f>SUMIFS('user stories'!$G$2:$G$2906,'user stories'!$H$2:$H$2906,$A273,'user stories'!$E$2:$E$2907,F$1,'user stories'!$C$2:$C$2906,"descoped")</f>
        <v>#VALUE!</v>
      </c>
      <c r="G273" t="e">
        <f>SUMIFS('user stories'!$G$2:$G$2906,'user stories'!$H$2:$H$2906,$A273,'user stories'!$E$2:$E$2907,G$1,'user stories'!$C$2:$C$2906,"descoped")</f>
        <v>#VALUE!</v>
      </c>
      <c r="H273" t="e">
        <f>SUMIFS('user stories'!$G$2:$G$2906,'user stories'!$H$2:$H$2906,$A273,'user stories'!$E$2:$E$2907,H$1,'user stories'!$C$2:$C$2906,"descoped")</f>
        <v>#VALUE!</v>
      </c>
      <c r="I273" t="e">
        <f>SUMIFS('user stories'!$G$2:$G$2906,'user stories'!$H$2:$H$2906,$A273,'user stories'!$E$2:$E$2907,I$1,'user stories'!$C$2:$C$2906,"descoped")</f>
        <v>#VALUE!</v>
      </c>
      <c r="J273" t="e">
        <f>SUMIFS('user stories'!$G$2:$G$2906,'user stories'!$H$2:$H$2906,$A273,'user stories'!$E$2:$E$2907,J$1,'user stories'!$C$2:$C$2906,"descoped")</f>
        <v>#VALUE!</v>
      </c>
      <c r="K273" t="e">
        <f>SUMIFS('user stories'!$G$2:$G$2906,'user stories'!$H$2:$H$2906,$A273,'user stories'!$E$2:$E$2907,K$1,'user stories'!$C$2:$C$2906,"descoped")</f>
        <v>#VALUE!</v>
      </c>
      <c r="L273" t="e">
        <f>SUMIFS('user stories'!$G$2:$G$2906,'user stories'!$H$2:$H$2906,$A273,'user stories'!$E$2:$E$2907,L$1,'user stories'!$C$2:$C$2906,"descoped")</f>
        <v>#VALUE!</v>
      </c>
      <c r="M273" t="e">
        <f>SUMIFS('user stories'!$G$2:$G$2906,'user stories'!$H$2:$H$2906,$A273,'user stories'!$E$2:$E$2907,M$1,'user stories'!$C$2:$C$2906,"descoped")</f>
        <v>#VALUE!</v>
      </c>
      <c r="N273" t="e">
        <f>SUMIFS('user stories'!$G$2:$G$2906,'user stories'!$H$2:$H$2906,$A273,'user stories'!$E$2:$E$2907,N$1,'user stories'!$C$2:$C$2906,"descoped")</f>
        <v>#VALUE!</v>
      </c>
      <c r="O273" t="e">
        <f>SUMIFS('user stories'!$G$2:$G$2906,'user stories'!$H$2:$H$2906,$A273,'user stories'!$E$2:$E$2907,O$1,'user stories'!$C$2:$C$2906,"descoped")</f>
        <v>#VALUE!</v>
      </c>
      <c r="P273" t="e">
        <f>SUMIFS('user stories'!$G$2:$G$2906,'user stories'!$H$2:$H$2906,$A273,'user stories'!$E$2:$E$2907,P$1,'user stories'!$C$2:$C$2906,"descoped")</f>
        <v>#VALUE!</v>
      </c>
      <c r="Q273" t="e">
        <f>SUMIFS('user stories'!$G$2:$G$2906,'user stories'!$H$2:$H$2906,$A273,'user stories'!$E$2:$E$2907,Q$1,'user stories'!$C$2:$C$2906,"descoped")</f>
        <v>#VALUE!</v>
      </c>
      <c r="R273" t="e">
        <f>SUMIFS('user stories'!$G$2:$G$2906,'user stories'!$H$2:$H$2906,$A273,'user stories'!$E$2:$E$2907,R$1,'user stories'!$C$2:$C$2906,"descoped")</f>
        <v>#VALUE!</v>
      </c>
      <c r="S273" t="e">
        <f>SUMIFS('user stories'!$G$2:$G$2906,'user stories'!$H$2:$H$2906,$A273,'user stories'!$E$2:$E$2907,S$1,'user stories'!$C$2:$C$2906,"descoped")</f>
        <v>#VALUE!</v>
      </c>
      <c r="T273" t="e">
        <f>SUMIFS('user stories'!$G$2:$G$2906,'user stories'!$H$2:$H$2906,$A273,'user stories'!$E$2:$E$2907,T$1,'user stories'!$C$2:$C$2906,"descoped")</f>
        <v>#VALUE!</v>
      </c>
      <c r="U273" t="e">
        <f>SUMIFS('user stories'!$G$2:$G$2906,'user stories'!$H$2:$H$2906,$A273,'user stories'!$E$2:$E$2907,U$1,'user stories'!$C$2:$C$2906,"descoped")</f>
        <v>#VALUE!</v>
      </c>
      <c r="V273" t="e">
        <f>SUMIFS('user stories'!$G$2:$G$2906,'user stories'!$H$2:$H$2906,$A273,'user stories'!$E$2:$E$2907,V$1,'user stories'!$C$2:$C$2906,"descoped")</f>
        <v>#VALUE!</v>
      </c>
      <c r="W273" t="e">
        <f>SUMIFS('user stories'!$G$2:$G$2906,'user stories'!$H$2:$H$2906,$A273,'user stories'!$E$2:$E$2907,W$1,'user stories'!$C$2:$C$2906,"descoped")</f>
        <v>#VALUE!</v>
      </c>
      <c r="X273" t="e">
        <f>SUMIFS('user stories'!$G$2:$G$2906,'user stories'!$H$2:$H$2906,$A273,'user stories'!$E$2:$E$2907,X$1,'user stories'!$C$2:$C$2906,"descoped")</f>
        <v>#VALUE!</v>
      </c>
      <c r="Y273" t="e">
        <f>SUMIFS('user stories'!$G$2:$G$2906,'user stories'!$H$2:$H$2906,$A273,'user stories'!$E$2:$E$2907,Y$1,'user stories'!$C$2:$C$2906,"descoped")</f>
        <v>#VALUE!</v>
      </c>
      <c r="Z273" t="e">
        <f>SUMIFS('user stories'!$G$2:$G$2906,'user stories'!$H$2:$H$2906,$A273,'user stories'!$E$2:$E$2907,Z$1,'user stories'!$C$2:$C$2906,"descoped")</f>
        <v>#VALUE!</v>
      </c>
      <c r="AA273" t="e">
        <f>SUMIFS('user stories'!$G$2:$G$2906,'user stories'!$H$2:$H$2906,$A273,'user stories'!$E$2:$E$2907,AA$1,'user stories'!$C$2:$C$2906,"descoped")</f>
        <v>#VALUE!</v>
      </c>
      <c r="AB273" t="e">
        <f>SUMIFS('user stories'!$G$2:$G$2906,'user stories'!$H$2:$H$2906,$A273,'user stories'!$E$2:$E$2907,AB$1,'user stories'!$C$2:$C$2906,"descoped")</f>
        <v>#VALUE!</v>
      </c>
      <c r="AC273" t="e">
        <f>SUMIFS('user stories'!$G$2:$G$2906,'user stories'!$H$2:$H$2906,$A273,'user stories'!$E$2:$E$2907,AC$1,'user stories'!$C$2:$C$2906,"descoped")</f>
        <v>#VALUE!</v>
      </c>
      <c r="AD273" t="e">
        <f>SUMIFS('user stories'!$G$2:$G$2906,'user stories'!$H$2:$H$2906,$A273,'user stories'!$E$2:$E$2907,AD$1,'user stories'!$C$2:$C$2906,"descoped")</f>
        <v>#VALUE!</v>
      </c>
      <c r="AE273" t="e">
        <f>SUMIFS('user stories'!$G$2:$G$2906,'user stories'!$H$2:$H$2906,$A273,'user stories'!$E$2:$E$2907,AE$1,'user stories'!$C$2:$C$2906,"descoped")</f>
        <v>#VALUE!</v>
      </c>
      <c r="AF273" t="e">
        <f>SUMIFS('user stories'!$G$2:$G$2906,'user stories'!$H$2:$H$2906,$A273,'user stories'!$E$2:$E$2907,AF$1,'user stories'!$C$2:$C$2906,"descoped")</f>
        <v>#VALUE!</v>
      </c>
      <c r="AG273" t="e">
        <f>SUMIFS('user stories'!$G$2:$G$2906,'user stories'!$H$2:$H$2906,$A273,'user stories'!$E$2:$E$2907,AG$1,'user stories'!$C$2:$C$2906,"descoped")</f>
        <v>#VALUE!</v>
      </c>
      <c r="AH273" t="e">
        <f>SUMIFS('user stories'!$G$2:$G$2906,'user stories'!$H$2:$H$2906,$A273,'user stories'!$E$2:$E$2907,AH$1,'user stories'!$C$2:$C$2906,"descoped")</f>
        <v>#VALUE!</v>
      </c>
      <c r="AI273" t="e">
        <f>SUMIFS('user stories'!$G$2:$G$2906,'user stories'!$H$2:$H$2906,$A273,'user stories'!$E$2:$E$2907,AI$1,'user stories'!$C$2:$C$2906,"descoped")</f>
        <v>#VALUE!</v>
      </c>
      <c r="AJ273" t="e">
        <f>SUMIFS('user stories'!$G$2:$G$2906,'user stories'!$H$2:$H$2906,$A273,'user stories'!$E$2:$E$2907,AJ$1,'user stories'!$C$2:$C$2906,"descoped")</f>
        <v>#VALUE!</v>
      </c>
      <c r="AK273" t="e">
        <f>SUMIFS('user stories'!$G$2:$G$2906,'user stories'!$H$2:$H$2906,$A273,'user stories'!$E$2:$E$2907,AK$1,'user stories'!$C$2:$C$2906,"descoped")</f>
        <v>#VALUE!</v>
      </c>
      <c r="AL273" t="e">
        <f>SUMIFS('user stories'!$G$2:$G$2906,'user stories'!$H$2:$H$2906,$A273,'user stories'!$E$2:$E$2907,AL$1,'user stories'!$C$2:$C$2906,"descoped")</f>
        <v>#VALUE!</v>
      </c>
      <c r="AM273" t="e">
        <f>SUMIFS('user stories'!$G$2:$G$2906,'user stories'!$H$2:$H$2906,$A273,'user stories'!$E$2:$E$2907,AM$1,'user stories'!$C$2:$C$2906,"descoped")</f>
        <v>#VALUE!</v>
      </c>
      <c r="AN273" t="e">
        <f>SUMIFS('user stories'!$G$2:$G$2906,'user stories'!$H$2:$H$2906,$A273,'user stories'!$E$2:$E$2907,AN$1,'user stories'!$C$2:$C$2906,"descoped")</f>
        <v>#VALUE!</v>
      </c>
      <c r="AO273" t="e">
        <f>SUMIFS('user stories'!$G$2:$G$2906,'user stories'!$H$2:$H$2906,$A273,'user stories'!$E$2:$E$2907,AO$1,'user stories'!$C$2:$C$2906,"descoped")</f>
        <v>#VALUE!</v>
      </c>
      <c r="AP273" t="e">
        <f>SUMIFS('user stories'!$G$2:$G$2906,'user stories'!$H$2:$H$2906,$A273,'user stories'!$E$2:$E$2907,AP$1,'user stories'!$C$2:$C$2906,"descoped")</f>
        <v>#VALUE!</v>
      </c>
      <c r="AQ273" t="e">
        <f>SUMIFS('user stories'!$G$2:$G$2906,'user stories'!$H$2:$H$2906,$A273,'user stories'!$E$2:$E$2907,AQ$1,'user stories'!$C$2:$C$2906,"descoped")</f>
        <v>#VALUE!</v>
      </c>
      <c r="AR273" t="e">
        <f>SUMIFS('user stories'!$G$2:$G$2906,'user stories'!$H$2:$H$2906,$A273,'user stories'!$E$2:$E$2907,AR$1,'user stories'!$C$2:$C$2906,"descoped")</f>
        <v>#VALUE!</v>
      </c>
      <c r="AS273" t="e">
        <f>SUMIFS('user stories'!$G$2:$G$2906,'user stories'!$H$2:$H$2906,$A273,'user stories'!$E$2:$E$2907,AS$1,'user stories'!$C$2:$C$2906,"descoped")</f>
        <v>#VALUE!</v>
      </c>
      <c r="AT273" t="e">
        <f>SUMIFS('user stories'!$G$2:$G$2906,'user stories'!$H$2:$H$2906,$A273,'user stories'!$E$2:$E$2907,AT$1,'user stories'!$C$2:$C$2906,"descoped")</f>
        <v>#VALUE!</v>
      </c>
      <c r="AU273" t="e">
        <f>SUMIFS('user stories'!$G$2:$G$2906,'user stories'!$H$2:$H$2906,$A273,'user stories'!$E$2:$E$2907,AU$1,'user stories'!$C$2:$C$2906,"descoped")</f>
        <v>#VALUE!</v>
      </c>
      <c r="AV273" t="e">
        <f>SUMIFS('user stories'!$G$2:$G$2906,'user stories'!$H$2:$H$2906,$A273,'user stories'!$E$2:$E$2907,AV$1,'user stories'!$C$2:$C$2906,"descoped")</f>
        <v>#VALUE!</v>
      </c>
      <c r="AW273" t="e">
        <f>SUMIFS('user stories'!$G$2:$G$2906,'user stories'!$H$2:$H$2906,$A273,'user stories'!$E$2:$E$2907,AW$1,'user stories'!$C$2:$C$2906,"descoped")</f>
        <v>#VALUE!</v>
      </c>
      <c r="AX273" t="e">
        <f>SUMIFS('user stories'!$G$2:$G$2906,'user stories'!$H$2:$H$2906,$A273,'user stories'!$E$2:$E$2907,AX$1,'user stories'!$C$2:$C$2906,"descoped")</f>
        <v>#VALUE!</v>
      </c>
      <c r="AY273" t="e">
        <f>SUMIFS('user stories'!$G$2:$G$2906,'user stories'!$H$2:$H$2906,$A273,'user stories'!$E$2:$E$2907,AY$1,'user stories'!$C$2:$C$2906,"descoped")</f>
        <v>#VALUE!</v>
      </c>
      <c r="AZ273" t="e">
        <f>SUMIFS('user stories'!$G$2:$G$2906,'user stories'!$H$2:$H$2906,$A273,'user stories'!$E$2:$E$2907,AZ$1,'user stories'!$C$2:$C$2906,"descoped")</f>
        <v>#VALUE!</v>
      </c>
      <c r="BA273" t="e">
        <f>SUMIFS('user stories'!$G$2:$G$2906,'user stories'!$H$2:$H$2906,$A273,'user stories'!$E$2:$E$2907,BA$1,'user stories'!$C$2:$C$2906,"descoped")</f>
        <v>#VALUE!</v>
      </c>
      <c r="BB273" t="e">
        <f>SUMIFS('user stories'!$G$2:$G$2906,'user stories'!$H$2:$H$2906,$A273,'user stories'!$E$2:$E$2907,BB$1,'user stories'!$C$2:$C$2906,"descoped")</f>
        <v>#VALUE!</v>
      </c>
      <c r="BC273" t="e">
        <f>SUMIFS('user stories'!$G$2:$G$2906,'user stories'!$H$2:$H$2906,$A273,'user stories'!$E$2:$E$2907,BC$1,'user stories'!$C$2:$C$2906,"descoped")</f>
        <v>#VALUE!</v>
      </c>
      <c r="BD273" s="3" t="e">
        <f t="shared" si="4"/>
        <v>#VALUE!</v>
      </c>
    </row>
    <row r="274" spans="1:56">
      <c r="A274" t="s">
        <v>3180</v>
      </c>
      <c r="F274" t="e">
        <f>SUMIFS('user stories'!$G$2:$G$2906,'user stories'!$H$2:$H$2906,$A274,'user stories'!$E$2:$E$2907,F$1,'user stories'!$C$2:$C$2906,"descoped")</f>
        <v>#VALUE!</v>
      </c>
      <c r="G274" t="e">
        <f>SUMIFS('user stories'!$G$2:$G$2906,'user stories'!$H$2:$H$2906,$A274,'user stories'!$E$2:$E$2907,G$1,'user stories'!$C$2:$C$2906,"descoped")</f>
        <v>#VALUE!</v>
      </c>
      <c r="H274" t="e">
        <f>SUMIFS('user stories'!$G$2:$G$2906,'user stories'!$H$2:$H$2906,$A274,'user stories'!$E$2:$E$2907,H$1,'user stories'!$C$2:$C$2906,"descoped")</f>
        <v>#VALUE!</v>
      </c>
      <c r="I274" t="e">
        <f>SUMIFS('user stories'!$G$2:$G$2906,'user stories'!$H$2:$H$2906,$A274,'user stories'!$E$2:$E$2907,I$1,'user stories'!$C$2:$C$2906,"descoped")</f>
        <v>#VALUE!</v>
      </c>
      <c r="J274" t="e">
        <f>SUMIFS('user stories'!$G$2:$G$2906,'user stories'!$H$2:$H$2906,$A274,'user stories'!$E$2:$E$2907,J$1,'user stories'!$C$2:$C$2906,"descoped")</f>
        <v>#VALUE!</v>
      </c>
      <c r="K274" t="e">
        <f>SUMIFS('user stories'!$G$2:$G$2906,'user stories'!$H$2:$H$2906,$A274,'user stories'!$E$2:$E$2907,K$1,'user stories'!$C$2:$C$2906,"descoped")</f>
        <v>#VALUE!</v>
      </c>
      <c r="L274" t="e">
        <f>SUMIFS('user stories'!$G$2:$G$2906,'user stories'!$H$2:$H$2906,$A274,'user stories'!$E$2:$E$2907,L$1,'user stories'!$C$2:$C$2906,"descoped")</f>
        <v>#VALUE!</v>
      </c>
      <c r="M274" t="e">
        <f>SUMIFS('user stories'!$G$2:$G$2906,'user stories'!$H$2:$H$2906,$A274,'user stories'!$E$2:$E$2907,M$1,'user stories'!$C$2:$C$2906,"descoped")</f>
        <v>#VALUE!</v>
      </c>
      <c r="N274" t="e">
        <f>SUMIFS('user stories'!$G$2:$G$2906,'user stories'!$H$2:$H$2906,$A274,'user stories'!$E$2:$E$2907,N$1,'user stories'!$C$2:$C$2906,"descoped")</f>
        <v>#VALUE!</v>
      </c>
      <c r="O274" t="e">
        <f>SUMIFS('user stories'!$G$2:$G$2906,'user stories'!$H$2:$H$2906,$A274,'user stories'!$E$2:$E$2907,O$1,'user stories'!$C$2:$C$2906,"descoped")</f>
        <v>#VALUE!</v>
      </c>
      <c r="P274" t="e">
        <f>SUMIFS('user stories'!$G$2:$G$2906,'user stories'!$H$2:$H$2906,$A274,'user stories'!$E$2:$E$2907,P$1,'user stories'!$C$2:$C$2906,"descoped")</f>
        <v>#VALUE!</v>
      </c>
      <c r="Q274" t="e">
        <f>SUMIFS('user stories'!$G$2:$G$2906,'user stories'!$H$2:$H$2906,$A274,'user stories'!$E$2:$E$2907,Q$1,'user stories'!$C$2:$C$2906,"descoped")</f>
        <v>#VALUE!</v>
      </c>
      <c r="R274" t="e">
        <f>SUMIFS('user stories'!$G$2:$G$2906,'user stories'!$H$2:$H$2906,$A274,'user stories'!$E$2:$E$2907,R$1,'user stories'!$C$2:$C$2906,"descoped")</f>
        <v>#VALUE!</v>
      </c>
      <c r="S274" t="e">
        <f>SUMIFS('user stories'!$G$2:$G$2906,'user stories'!$H$2:$H$2906,$A274,'user stories'!$E$2:$E$2907,S$1,'user stories'!$C$2:$C$2906,"descoped")</f>
        <v>#VALUE!</v>
      </c>
      <c r="T274" t="e">
        <f>SUMIFS('user stories'!$G$2:$G$2906,'user stories'!$H$2:$H$2906,$A274,'user stories'!$E$2:$E$2907,T$1,'user stories'!$C$2:$C$2906,"descoped")</f>
        <v>#VALUE!</v>
      </c>
      <c r="U274" t="e">
        <f>SUMIFS('user stories'!$G$2:$G$2906,'user stories'!$H$2:$H$2906,$A274,'user stories'!$E$2:$E$2907,U$1,'user stories'!$C$2:$C$2906,"descoped")</f>
        <v>#VALUE!</v>
      </c>
      <c r="V274" t="e">
        <f>SUMIFS('user stories'!$G$2:$G$2906,'user stories'!$H$2:$H$2906,$A274,'user stories'!$E$2:$E$2907,V$1,'user stories'!$C$2:$C$2906,"descoped")</f>
        <v>#VALUE!</v>
      </c>
      <c r="W274" t="e">
        <f>SUMIFS('user stories'!$G$2:$G$2906,'user stories'!$H$2:$H$2906,$A274,'user stories'!$E$2:$E$2907,W$1,'user stories'!$C$2:$C$2906,"descoped")</f>
        <v>#VALUE!</v>
      </c>
      <c r="X274" t="e">
        <f>SUMIFS('user stories'!$G$2:$G$2906,'user stories'!$H$2:$H$2906,$A274,'user stories'!$E$2:$E$2907,X$1,'user stories'!$C$2:$C$2906,"descoped")</f>
        <v>#VALUE!</v>
      </c>
      <c r="Y274" t="e">
        <f>SUMIFS('user stories'!$G$2:$G$2906,'user stories'!$H$2:$H$2906,$A274,'user stories'!$E$2:$E$2907,Y$1,'user stories'!$C$2:$C$2906,"descoped")</f>
        <v>#VALUE!</v>
      </c>
      <c r="Z274" t="e">
        <f>SUMIFS('user stories'!$G$2:$G$2906,'user stories'!$H$2:$H$2906,$A274,'user stories'!$E$2:$E$2907,Z$1,'user stories'!$C$2:$C$2906,"descoped")</f>
        <v>#VALUE!</v>
      </c>
      <c r="AA274" t="e">
        <f>SUMIFS('user stories'!$G$2:$G$2906,'user stories'!$H$2:$H$2906,$A274,'user stories'!$E$2:$E$2907,AA$1,'user stories'!$C$2:$C$2906,"descoped")</f>
        <v>#VALUE!</v>
      </c>
      <c r="AB274" t="e">
        <f>SUMIFS('user stories'!$G$2:$G$2906,'user stories'!$H$2:$H$2906,$A274,'user stories'!$E$2:$E$2907,AB$1,'user stories'!$C$2:$C$2906,"descoped")</f>
        <v>#VALUE!</v>
      </c>
      <c r="AC274" t="e">
        <f>SUMIFS('user stories'!$G$2:$G$2906,'user stories'!$H$2:$H$2906,$A274,'user stories'!$E$2:$E$2907,AC$1,'user stories'!$C$2:$C$2906,"descoped")</f>
        <v>#VALUE!</v>
      </c>
      <c r="AD274" t="e">
        <f>SUMIFS('user stories'!$G$2:$G$2906,'user stories'!$H$2:$H$2906,$A274,'user stories'!$E$2:$E$2907,AD$1,'user stories'!$C$2:$C$2906,"descoped")</f>
        <v>#VALUE!</v>
      </c>
      <c r="AE274" t="e">
        <f>SUMIFS('user stories'!$G$2:$G$2906,'user stories'!$H$2:$H$2906,$A274,'user stories'!$E$2:$E$2907,AE$1,'user stories'!$C$2:$C$2906,"descoped")</f>
        <v>#VALUE!</v>
      </c>
      <c r="AF274" t="e">
        <f>SUMIFS('user stories'!$G$2:$G$2906,'user stories'!$H$2:$H$2906,$A274,'user stories'!$E$2:$E$2907,AF$1,'user stories'!$C$2:$C$2906,"descoped")</f>
        <v>#VALUE!</v>
      </c>
      <c r="AG274" t="e">
        <f>SUMIFS('user stories'!$G$2:$G$2906,'user stories'!$H$2:$H$2906,$A274,'user stories'!$E$2:$E$2907,AG$1,'user stories'!$C$2:$C$2906,"descoped")</f>
        <v>#VALUE!</v>
      </c>
      <c r="AH274" t="e">
        <f>SUMIFS('user stories'!$G$2:$G$2906,'user stories'!$H$2:$H$2906,$A274,'user stories'!$E$2:$E$2907,AH$1,'user stories'!$C$2:$C$2906,"descoped")</f>
        <v>#VALUE!</v>
      </c>
      <c r="AI274" t="e">
        <f>SUMIFS('user stories'!$G$2:$G$2906,'user stories'!$H$2:$H$2906,$A274,'user stories'!$E$2:$E$2907,AI$1,'user stories'!$C$2:$C$2906,"descoped")</f>
        <v>#VALUE!</v>
      </c>
      <c r="AJ274" t="e">
        <f>SUMIFS('user stories'!$G$2:$G$2906,'user stories'!$H$2:$H$2906,$A274,'user stories'!$E$2:$E$2907,AJ$1,'user stories'!$C$2:$C$2906,"descoped")</f>
        <v>#VALUE!</v>
      </c>
      <c r="AK274" t="e">
        <f>SUMIFS('user stories'!$G$2:$G$2906,'user stories'!$H$2:$H$2906,$A274,'user stories'!$E$2:$E$2907,AK$1,'user stories'!$C$2:$C$2906,"descoped")</f>
        <v>#VALUE!</v>
      </c>
      <c r="AL274" t="e">
        <f>SUMIFS('user stories'!$G$2:$G$2906,'user stories'!$H$2:$H$2906,$A274,'user stories'!$E$2:$E$2907,AL$1,'user stories'!$C$2:$C$2906,"descoped")</f>
        <v>#VALUE!</v>
      </c>
      <c r="AM274" t="e">
        <f>SUMIFS('user stories'!$G$2:$G$2906,'user stories'!$H$2:$H$2906,$A274,'user stories'!$E$2:$E$2907,AM$1,'user stories'!$C$2:$C$2906,"descoped")</f>
        <v>#VALUE!</v>
      </c>
      <c r="AN274" t="e">
        <f>SUMIFS('user stories'!$G$2:$G$2906,'user stories'!$H$2:$H$2906,$A274,'user stories'!$E$2:$E$2907,AN$1,'user stories'!$C$2:$C$2906,"descoped")</f>
        <v>#VALUE!</v>
      </c>
      <c r="AO274" t="e">
        <f>SUMIFS('user stories'!$G$2:$G$2906,'user stories'!$H$2:$H$2906,$A274,'user stories'!$E$2:$E$2907,AO$1,'user stories'!$C$2:$C$2906,"descoped")</f>
        <v>#VALUE!</v>
      </c>
      <c r="AP274" t="e">
        <f>SUMIFS('user stories'!$G$2:$G$2906,'user stories'!$H$2:$H$2906,$A274,'user stories'!$E$2:$E$2907,AP$1,'user stories'!$C$2:$C$2906,"descoped")</f>
        <v>#VALUE!</v>
      </c>
      <c r="AQ274" t="e">
        <f>SUMIFS('user stories'!$G$2:$G$2906,'user stories'!$H$2:$H$2906,$A274,'user stories'!$E$2:$E$2907,AQ$1,'user stories'!$C$2:$C$2906,"descoped")</f>
        <v>#VALUE!</v>
      </c>
      <c r="AR274" t="e">
        <f>SUMIFS('user stories'!$G$2:$G$2906,'user stories'!$H$2:$H$2906,$A274,'user stories'!$E$2:$E$2907,AR$1,'user stories'!$C$2:$C$2906,"descoped")</f>
        <v>#VALUE!</v>
      </c>
      <c r="AS274" t="e">
        <f>SUMIFS('user stories'!$G$2:$G$2906,'user stories'!$H$2:$H$2906,$A274,'user stories'!$E$2:$E$2907,AS$1,'user stories'!$C$2:$C$2906,"descoped")</f>
        <v>#VALUE!</v>
      </c>
      <c r="AT274" t="e">
        <f>SUMIFS('user stories'!$G$2:$G$2906,'user stories'!$H$2:$H$2906,$A274,'user stories'!$E$2:$E$2907,AT$1,'user stories'!$C$2:$C$2906,"descoped")</f>
        <v>#VALUE!</v>
      </c>
      <c r="AU274" t="e">
        <f>SUMIFS('user stories'!$G$2:$G$2906,'user stories'!$H$2:$H$2906,$A274,'user stories'!$E$2:$E$2907,AU$1,'user stories'!$C$2:$C$2906,"descoped")</f>
        <v>#VALUE!</v>
      </c>
      <c r="AV274" t="e">
        <f>SUMIFS('user stories'!$G$2:$G$2906,'user stories'!$H$2:$H$2906,$A274,'user stories'!$E$2:$E$2907,AV$1,'user stories'!$C$2:$C$2906,"descoped")</f>
        <v>#VALUE!</v>
      </c>
      <c r="AW274" t="e">
        <f>SUMIFS('user stories'!$G$2:$G$2906,'user stories'!$H$2:$H$2906,$A274,'user stories'!$E$2:$E$2907,AW$1,'user stories'!$C$2:$C$2906,"descoped")</f>
        <v>#VALUE!</v>
      </c>
      <c r="AX274" t="e">
        <f>SUMIFS('user stories'!$G$2:$G$2906,'user stories'!$H$2:$H$2906,$A274,'user stories'!$E$2:$E$2907,AX$1,'user stories'!$C$2:$C$2906,"descoped")</f>
        <v>#VALUE!</v>
      </c>
      <c r="AY274" t="e">
        <f>SUMIFS('user stories'!$G$2:$G$2906,'user stories'!$H$2:$H$2906,$A274,'user stories'!$E$2:$E$2907,AY$1,'user stories'!$C$2:$C$2906,"descoped")</f>
        <v>#VALUE!</v>
      </c>
      <c r="AZ274" t="e">
        <f>SUMIFS('user stories'!$G$2:$G$2906,'user stories'!$H$2:$H$2906,$A274,'user stories'!$E$2:$E$2907,AZ$1,'user stories'!$C$2:$C$2906,"descoped")</f>
        <v>#VALUE!</v>
      </c>
      <c r="BA274" t="e">
        <f>SUMIFS('user stories'!$G$2:$G$2906,'user stories'!$H$2:$H$2906,$A274,'user stories'!$E$2:$E$2907,BA$1,'user stories'!$C$2:$C$2906,"descoped")</f>
        <v>#VALUE!</v>
      </c>
      <c r="BB274" t="e">
        <f>SUMIFS('user stories'!$G$2:$G$2906,'user stories'!$H$2:$H$2906,$A274,'user stories'!$E$2:$E$2907,BB$1,'user stories'!$C$2:$C$2906,"descoped")</f>
        <v>#VALUE!</v>
      </c>
      <c r="BC274" t="e">
        <f>SUMIFS('user stories'!$G$2:$G$2906,'user stories'!$H$2:$H$2906,$A274,'user stories'!$E$2:$E$2907,BC$1,'user stories'!$C$2:$C$2906,"descoped")</f>
        <v>#VALUE!</v>
      </c>
      <c r="BD274" s="3" t="e">
        <f t="shared" si="4"/>
        <v>#VALUE!</v>
      </c>
    </row>
    <row r="275" spans="1:56">
      <c r="A275" t="s">
        <v>3181</v>
      </c>
      <c r="F275" t="e">
        <f>SUMIFS('user stories'!$G$2:$G$2906,'user stories'!$H$2:$H$2906,$A275,'user stories'!$E$2:$E$2907,F$1,'user stories'!$C$2:$C$2906,"descoped")</f>
        <v>#VALUE!</v>
      </c>
      <c r="G275" t="e">
        <f>SUMIFS('user stories'!$G$2:$G$2906,'user stories'!$H$2:$H$2906,$A275,'user stories'!$E$2:$E$2907,G$1,'user stories'!$C$2:$C$2906,"descoped")</f>
        <v>#VALUE!</v>
      </c>
      <c r="H275" t="e">
        <f>SUMIFS('user stories'!$G$2:$G$2906,'user stories'!$H$2:$H$2906,$A275,'user stories'!$E$2:$E$2907,H$1,'user stories'!$C$2:$C$2906,"descoped")</f>
        <v>#VALUE!</v>
      </c>
      <c r="I275" t="e">
        <f>SUMIFS('user stories'!$G$2:$G$2906,'user stories'!$H$2:$H$2906,$A275,'user stories'!$E$2:$E$2907,I$1,'user stories'!$C$2:$C$2906,"descoped")</f>
        <v>#VALUE!</v>
      </c>
      <c r="J275" t="e">
        <f>SUMIFS('user stories'!$G$2:$G$2906,'user stories'!$H$2:$H$2906,$A275,'user stories'!$E$2:$E$2907,J$1,'user stories'!$C$2:$C$2906,"descoped")</f>
        <v>#VALUE!</v>
      </c>
      <c r="K275" t="e">
        <f>SUMIFS('user stories'!$G$2:$G$2906,'user stories'!$H$2:$H$2906,$A275,'user stories'!$E$2:$E$2907,K$1,'user stories'!$C$2:$C$2906,"descoped")</f>
        <v>#VALUE!</v>
      </c>
      <c r="L275" t="e">
        <f>SUMIFS('user stories'!$G$2:$G$2906,'user stories'!$H$2:$H$2906,$A275,'user stories'!$E$2:$E$2907,L$1,'user stories'!$C$2:$C$2906,"descoped")</f>
        <v>#VALUE!</v>
      </c>
      <c r="M275" t="e">
        <f>SUMIFS('user stories'!$G$2:$G$2906,'user stories'!$H$2:$H$2906,$A275,'user stories'!$E$2:$E$2907,M$1,'user stories'!$C$2:$C$2906,"descoped")</f>
        <v>#VALUE!</v>
      </c>
      <c r="N275" t="e">
        <f>SUMIFS('user stories'!$G$2:$G$2906,'user stories'!$H$2:$H$2906,$A275,'user stories'!$E$2:$E$2907,N$1,'user stories'!$C$2:$C$2906,"descoped")</f>
        <v>#VALUE!</v>
      </c>
      <c r="O275" t="e">
        <f>SUMIFS('user stories'!$G$2:$G$2906,'user stories'!$H$2:$H$2906,$A275,'user stories'!$E$2:$E$2907,O$1,'user stories'!$C$2:$C$2906,"descoped")</f>
        <v>#VALUE!</v>
      </c>
      <c r="P275" t="e">
        <f>SUMIFS('user stories'!$G$2:$G$2906,'user stories'!$H$2:$H$2906,$A275,'user stories'!$E$2:$E$2907,P$1,'user stories'!$C$2:$C$2906,"descoped")</f>
        <v>#VALUE!</v>
      </c>
      <c r="Q275" t="e">
        <f>SUMIFS('user stories'!$G$2:$G$2906,'user stories'!$H$2:$H$2906,$A275,'user stories'!$E$2:$E$2907,Q$1,'user stories'!$C$2:$C$2906,"descoped")</f>
        <v>#VALUE!</v>
      </c>
      <c r="R275" t="e">
        <f>SUMIFS('user stories'!$G$2:$G$2906,'user stories'!$H$2:$H$2906,$A275,'user stories'!$E$2:$E$2907,R$1,'user stories'!$C$2:$C$2906,"descoped")</f>
        <v>#VALUE!</v>
      </c>
      <c r="S275" t="e">
        <f>SUMIFS('user stories'!$G$2:$G$2906,'user stories'!$H$2:$H$2906,$A275,'user stories'!$E$2:$E$2907,S$1,'user stories'!$C$2:$C$2906,"descoped")</f>
        <v>#VALUE!</v>
      </c>
      <c r="T275" t="e">
        <f>SUMIFS('user stories'!$G$2:$G$2906,'user stories'!$H$2:$H$2906,$A275,'user stories'!$E$2:$E$2907,T$1,'user stories'!$C$2:$C$2906,"descoped")</f>
        <v>#VALUE!</v>
      </c>
      <c r="U275" t="e">
        <f>SUMIFS('user stories'!$G$2:$G$2906,'user stories'!$H$2:$H$2906,$A275,'user stories'!$E$2:$E$2907,U$1,'user stories'!$C$2:$C$2906,"descoped")</f>
        <v>#VALUE!</v>
      </c>
      <c r="V275" t="e">
        <f>SUMIFS('user stories'!$G$2:$G$2906,'user stories'!$H$2:$H$2906,$A275,'user stories'!$E$2:$E$2907,V$1,'user stories'!$C$2:$C$2906,"descoped")</f>
        <v>#VALUE!</v>
      </c>
      <c r="W275" t="e">
        <f>SUMIFS('user stories'!$G$2:$G$2906,'user stories'!$H$2:$H$2906,$A275,'user stories'!$E$2:$E$2907,W$1,'user stories'!$C$2:$C$2906,"descoped")</f>
        <v>#VALUE!</v>
      </c>
      <c r="X275" t="e">
        <f>SUMIFS('user stories'!$G$2:$G$2906,'user stories'!$H$2:$H$2906,$A275,'user stories'!$E$2:$E$2907,X$1,'user stories'!$C$2:$C$2906,"descoped")</f>
        <v>#VALUE!</v>
      </c>
      <c r="Y275" t="e">
        <f>SUMIFS('user stories'!$G$2:$G$2906,'user stories'!$H$2:$H$2906,$A275,'user stories'!$E$2:$E$2907,Y$1,'user stories'!$C$2:$C$2906,"descoped")</f>
        <v>#VALUE!</v>
      </c>
      <c r="Z275" t="e">
        <f>SUMIFS('user stories'!$G$2:$G$2906,'user stories'!$H$2:$H$2906,$A275,'user stories'!$E$2:$E$2907,Z$1,'user stories'!$C$2:$C$2906,"descoped")</f>
        <v>#VALUE!</v>
      </c>
      <c r="AA275" t="e">
        <f>SUMIFS('user stories'!$G$2:$G$2906,'user stories'!$H$2:$H$2906,$A275,'user stories'!$E$2:$E$2907,AA$1,'user stories'!$C$2:$C$2906,"descoped")</f>
        <v>#VALUE!</v>
      </c>
      <c r="AB275" t="e">
        <f>SUMIFS('user stories'!$G$2:$G$2906,'user stories'!$H$2:$H$2906,$A275,'user stories'!$E$2:$E$2907,AB$1,'user stories'!$C$2:$C$2906,"descoped")</f>
        <v>#VALUE!</v>
      </c>
      <c r="AC275" t="e">
        <f>SUMIFS('user stories'!$G$2:$G$2906,'user stories'!$H$2:$H$2906,$A275,'user stories'!$E$2:$E$2907,AC$1,'user stories'!$C$2:$C$2906,"descoped")</f>
        <v>#VALUE!</v>
      </c>
      <c r="AD275" t="e">
        <f>SUMIFS('user stories'!$G$2:$G$2906,'user stories'!$H$2:$H$2906,$A275,'user stories'!$E$2:$E$2907,AD$1,'user stories'!$C$2:$C$2906,"descoped")</f>
        <v>#VALUE!</v>
      </c>
      <c r="AE275" t="e">
        <f>SUMIFS('user stories'!$G$2:$G$2906,'user stories'!$H$2:$H$2906,$A275,'user stories'!$E$2:$E$2907,AE$1,'user stories'!$C$2:$C$2906,"descoped")</f>
        <v>#VALUE!</v>
      </c>
      <c r="AF275" t="e">
        <f>SUMIFS('user stories'!$G$2:$G$2906,'user stories'!$H$2:$H$2906,$A275,'user stories'!$E$2:$E$2907,AF$1,'user stories'!$C$2:$C$2906,"descoped")</f>
        <v>#VALUE!</v>
      </c>
      <c r="AG275" t="e">
        <f>SUMIFS('user stories'!$G$2:$G$2906,'user stories'!$H$2:$H$2906,$A275,'user stories'!$E$2:$E$2907,AG$1,'user stories'!$C$2:$C$2906,"descoped")</f>
        <v>#VALUE!</v>
      </c>
      <c r="AH275" t="e">
        <f>SUMIFS('user stories'!$G$2:$G$2906,'user stories'!$H$2:$H$2906,$A275,'user stories'!$E$2:$E$2907,AH$1,'user stories'!$C$2:$C$2906,"descoped")</f>
        <v>#VALUE!</v>
      </c>
      <c r="AI275" t="e">
        <f>SUMIFS('user stories'!$G$2:$G$2906,'user stories'!$H$2:$H$2906,$A275,'user stories'!$E$2:$E$2907,AI$1,'user stories'!$C$2:$C$2906,"descoped")</f>
        <v>#VALUE!</v>
      </c>
      <c r="AJ275" t="e">
        <f>SUMIFS('user stories'!$G$2:$G$2906,'user stories'!$H$2:$H$2906,$A275,'user stories'!$E$2:$E$2907,AJ$1,'user stories'!$C$2:$C$2906,"descoped")</f>
        <v>#VALUE!</v>
      </c>
      <c r="AK275" t="e">
        <f>SUMIFS('user stories'!$G$2:$G$2906,'user stories'!$H$2:$H$2906,$A275,'user stories'!$E$2:$E$2907,AK$1,'user stories'!$C$2:$C$2906,"descoped")</f>
        <v>#VALUE!</v>
      </c>
      <c r="AL275" t="e">
        <f>SUMIFS('user stories'!$G$2:$G$2906,'user stories'!$H$2:$H$2906,$A275,'user stories'!$E$2:$E$2907,AL$1,'user stories'!$C$2:$C$2906,"descoped")</f>
        <v>#VALUE!</v>
      </c>
      <c r="AM275" t="e">
        <f>SUMIFS('user stories'!$G$2:$G$2906,'user stories'!$H$2:$H$2906,$A275,'user stories'!$E$2:$E$2907,AM$1,'user stories'!$C$2:$C$2906,"descoped")</f>
        <v>#VALUE!</v>
      </c>
      <c r="AN275" t="e">
        <f>SUMIFS('user stories'!$G$2:$G$2906,'user stories'!$H$2:$H$2906,$A275,'user stories'!$E$2:$E$2907,AN$1,'user stories'!$C$2:$C$2906,"descoped")</f>
        <v>#VALUE!</v>
      </c>
      <c r="AO275" t="e">
        <f>SUMIFS('user stories'!$G$2:$G$2906,'user stories'!$H$2:$H$2906,$A275,'user stories'!$E$2:$E$2907,AO$1,'user stories'!$C$2:$C$2906,"descoped")</f>
        <v>#VALUE!</v>
      </c>
      <c r="AP275" t="e">
        <f>SUMIFS('user stories'!$G$2:$G$2906,'user stories'!$H$2:$H$2906,$A275,'user stories'!$E$2:$E$2907,AP$1,'user stories'!$C$2:$C$2906,"descoped")</f>
        <v>#VALUE!</v>
      </c>
      <c r="AQ275" t="e">
        <f>SUMIFS('user stories'!$G$2:$G$2906,'user stories'!$H$2:$H$2906,$A275,'user stories'!$E$2:$E$2907,AQ$1,'user stories'!$C$2:$C$2906,"descoped")</f>
        <v>#VALUE!</v>
      </c>
      <c r="AR275" t="e">
        <f>SUMIFS('user stories'!$G$2:$G$2906,'user stories'!$H$2:$H$2906,$A275,'user stories'!$E$2:$E$2907,AR$1,'user stories'!$C$2:$C$2906,"descoped")</f>
        <v>#VALUE!</v>
      </c>
      <c r="AS275" t="e">
        <f>SUMIFS('user stories'!$G$2:$G$2906,'user stories'!$H$2:$H$2906,$A275,'user stories'!$E$2:$E$2907,AS$1,'user stories'!$C$2:$C$2906,"descoped")</f>
        <v>#VALUE!</v>
      </c>
      <c r="AT275" t="e">
        <f>SUMIFS('user stories'!$G$2:$G$2906,'user stories'!$H$2:$H$2906,$A275,'user stories'!$E$2:$E$2907,AT$1,'user stories'!$C$2:$C$2906,"descoped")</f>
        <v>#VALUE!</v>
      </c>
      <c r="AU275" t="e">
        <f>SUMIFS('user stories'!$G$2:$G$2906,'user stories'!$H$2:$H$2906,$A275,'user stories'!$E$2:$E$2907,AU$1,'user stories'!$C$2:$C$2906,"descoped")</f>
        <v>#VALUE!</v>
      </c>
      <c r="AV275" t="e">
        <f>SUMIFS('user stories'!$G$2:$G$2906,'user stories'!$H$2:$H$2906,$A275,'user stories'!$E$2:$E$2907,AV$1,'user stories'!$C$2:$C$2906,"descoped")</f>
        <v>#VALUE!</v>
      </c>
      <c r="AW275" t="e">
        <f>SUMIFS('user stories'!$G$2:$G$2906,'user stories'!$H$2:$H$2906,$A275,'user stories'!$E$2:$E$2907,AW$1,'user stories'!$C$2:$C$2906,"descoped")</f>
        <v>#VALUE!</v>
      </c>
      <c r="AX275" t="e">
        <f>SUMIFS('user stories'!$G$2:$G$2906,'user stories'!$H$2:$H$2906,$A275,'user stories'!$E$2:$E$2907,AX$1,'user stories'!$C$2:$C$2906,"descoped")</f>
        <v>#VALUE!</v>
      </c>
      <c r="AY275" t="e">
        <f>SUMIFS('user stories'!$G$2:$G$2906,'user stories'!$H$2:$H$2906,$A275,'user stories'!$E$2:$E$2907,AY$1,'user stories'!$C$2:$C$2906,"descoped")</f>
        <v>#VALUE!</v>
      </c>
      <c r="AZ275" t="e">
        <f>SUMIFS('user stories'!$G$2:$G$2906,'user stories'!$H$2:$H$2906,$A275,'user stories'!$E$2:$E$2907,AZ$1,'user stories'!$C$2:$C$2906,"descoped")</f>
        <v>#VALUE!</v>
      </c>
      <c r="BA275" t="e">
        <f>SUMIFS('user stories'!$G$2:$G$2906,'user stories'!$H$2:$H$2906,$A275,'user stories'!$E$2:$E$2907,BA$1,'user stories'!$C$2:$C$2906,"descoped")</f>
        <v>#VALUE!</v>
      </c>
      <c r="BB275" t="e">
        <f>SUMIFS('user stories'!$G$2:$G$2906,'user stories'!$H$2:$H$2906,$A275,'user stories'!$E$2:$E$2907,BB$1,'user stories'!$C$2:$C$2906,"descoped")</f>
        <v>#VALUE!</v>
      </c>
      <c r="BC275" t="e">
        <f>SUMIFS('user stories'!$G$2:$G$2906,'user stories'!$H$2:$H$2906,$A275,'user stories'!$E$2:$E$2907,BC$1,'user stories'!$C$2:$C$2906,"descoped")</f>
        <v>#VALUE!</v>
      </c>
      <c r="BD275" s="3" t="e">
        <f t="shared" si="4"/>
        <v>#VALUE!</v>
      </c>
    </row>
    <row r="276" spans="1:56">
      <c r="A276" t="s">
        <v>779</v>
      </c>
      <c r="F276" t="e">
        <f>SUMIFS('user stories'!$G$2:$G$2906,'user stories'!$H$2:$H$2906,$A276,'user stories'!$E$2:$E$2907,F$1,'user stories'!$C$2:$C$2906,"descoped")</f>
        <v>#VALUE!</v>
      </c>
      <c r="G276" t="e">
        <f>SUMIFS('user stories'!$G$2:$G$2906,'user stories'!$H$2:$H$2906,$A276,'user stories'!$E$2:$E$2907,G$1,'user stories'!$C$2:$C$2906,"descoped")</f>
        <v>#VALUE!</v>
      </c>
      <c r="H276" t="e">
        <f>SUMIFS('user stories'!$G$2:$G$2906,'user stories'!$H$2:$H$2906,$A276,'user stories'!$E$2:$E$2907,H$1,'user stories'!$C$2:$C$2906,"descoped")</f>
        <v>#VALUE!</v>
      </c>
      <c r="I276" t="e">
        <f>SUMIFS('user stories'!$G$2:$G$2906,'user stories'!$H$2:$H$2906,$A276,'user stories'!$E$2:$E$2907,I$1,'user stories'!$C$2:$C$2906,"descoped")</f>
        <v>#VALUE!</v>
      </c>
      <c r="J276" t="e">
        <f>SUMIFS('user stories'!$G$2:$G$2906,'user stories'!$H$2:$H$2906,$A276,'user stories'!$E$2:$E$2907,J$1,'user stories'!$C$2:$C$2906,"descoped")</f>
        <v>#VALUE!</v>
      </c>
      <c r="K276" t="e">
        <f>SUMIFS('user stories'!$G$2:$G$2906,'user stories'!$H$2:$H$2906,$A276,'user stories'!$E$2:$E$2907,K$1,'user stories'!$C$2:$C$2906,"descoped")</f>
        <v>#VALUE!</v>
      </c>
      <c r="L276" t="e">
        <f>SUMIFS('user stories'!$G$2:$G$2906,'user stories'!$H$2:$H$2906,$A276,'user stories'!$E$2:$E$2907,L$1,'user stories'!$C$2:$C$2906,"descoped")</f>
        <v>#VALUE!</v>
      </c>
      <c r="M276" t="e">
        <f>SUMIFS('user stories'!$G$2:$G$2906,'user stories'!$H$2:$H$2906,$A276,'user stories'!$E$2:$E$2907,M$1,'user stories'!$C$2:$C$2906,"descoped")</f>
        <v>#VALUE!</v>
      </c>
      <c r="N276" t="e">
        <f>SUMIFS('user stories'!$G$2:$G$2906,'user stories'!$H$2:$H$2906,$A276,'user stories'!$E$2:$E$2907,N$1,'user stories'!$C$2:$C$2906,"descoped")</f>
        <v>#VALUE!</v>
      </c>
      <c r="O276" t="e">
        <f>SUMIFS('user stories'!$G$2:$G$2906,'user stories'!$H$2:$H$2906,$A276,'user stories'!$E$2:$E$2907,O$1,'user stories'!$C$2:$C$2906,"descoped")</f>
        <v>#VALUE!</v>
      </c>
      <c r="P276" t="e">
        <f>SUMIFS('user stories'!$G$2:$G$2906,'user stories'!$H$2:$H$2906,$A276,'user stories'!$E$2:$E$2907,P$1,'user stories'!$C$2:$C$2906,"descoped")</f>
        <v>#VALUE!</v>
      </c>
      <c r="Q276" t="e">
        <f>SUMIFS('user stories'!$G$2:$G$2906,'user stories'!$H$2:$H$2906,$A276,'user stories'!$E$2:$E$2907,Q$1,'user stories'!$C$2:$C$2906,"descoped")</f>
        <v>#VALUE!</v>
      </c>
      <c r="R276" t="e">
        <f>SUMIFS('user stories'!$G$2:$G$2906,'user stories'!$H$2:$H$2906,$A276,'user stories'!$E$2:$E$2907,R$1,'user stories'!$C$2:$C$2906,"descoped")</f>
        <v>#VALUE!</v>
      </c>
      <c r="S276" t="e">
        <f>SUMIFS('user stories'!$G$2:$G$2906,'user stories'!$H$2:$H$2906,$A276,'user stories'!$E$2:$E$2907,S$1,'user stories'!$C$2:$C$2906,"descoped")</f>
        <v>#VALUE!</v>
      </c>
      <c r="T276" t="e">
        <f>SUMIFS('user stories'!$G$2:$G$2906,'user stories'!$H$2:$H$2906,$A276,'user stories'!$E$2:$E$2907,T$1,'user stories'!$C$2:$C$2906,"descoped")</f>
        <v>#VALUE!</v>
      </c>
      <c r="U276" t="e">
        <f>SUMIFS('user stories'!$G$2:$G$2906,'user stories'!$H$2:$H$2906,$A276,'user stories'!$E$2:$E$2907,U$1,'user stories'!$C$2:$C$2906,"descoped")</f>
        <v>#VALUE!</v>
      </c>
      <c r="V276" t="e">
        <f>SUMIFS('user stories'!$G$2:$G$2906,'user stories'!$H$2:$H$2906,$A276,'user stories'!$E$2:$E$2907,V$1,'user stories'!$C$2:$C$2906,"descoped")</f>
        <v>#VALUE!</v>
      </c>
      <c r="W276" t="e">
        <f>SUMIFS('user stories'!$G$2:$G$2906,'user stories'!$H$2:$H$2906,$A276,'user stories'!$E$2:$E$2907,W$1,'user stories'!$C$2:$C$2906,"descoped")</f>
        <v>#VALUE!</v>
      </c>
      <c r="X276" t="e">
        <f>SUMIFS('user stories'!$G$2:$G$2906,'user stories'!$H$2:$H$2906,$A276,'user stories'!$E$2:$E$2907,X$1,'user stories'!$C$2:$C$2906,"descoped")</f>
        <v>#VALUE!</v>
      </c>
      <c r="Y276" t="e">
        <f>SUMIFS('user stories'!$G$2:$G$2906,'user stories'!$H$2:$H$2906,$A276,'user stories'!$E$2:$E$2907,Y$1,'user stories'!$C$2:$C$2906,"descoped")</f>
        <v>#VALUE!</v>
      </c>
      <c r="Z276" t="e">
        <f>SUMIFS('user stories'!$G$2:$G$2906,'user stories'!$H$2:$H$2906,$A276,'user stories'!$E$2:$E$2907,Z$1,'user stories'!$C$2:$C$2906,"descoped")</f>
        <v>#VALUE!</v>
      </c>
      <c r="AA276" t="e">
        <f>SUMIFS('user stories'!$G$2:$G$2906,'user stories'!$H$2:$H$2906,$A276,'user stories'!$E$2:$E$2907,AA$1,'user stories'!$C$2:$C$2906,"descoped")</f>
        <v>#VALUE!</v>
      </c>
      <c r="AB276" t="e">
        <f>SUMIFS('user stories'!$G$2:$G$2906,'user stories'!$H$2:$H$2906,$A276,'user stories'!$E$2:$E$2907,AB$1,'user stories'!$C$2:$C$2906,"descoped")</f>
        <v>#VALUE!</v>
      </c>
      <c r="AC276" t="e">
        <f>SUMIFS('user stories'!$G$2:$G$2906,'user stories'!$H$2:$H$2906,$A276,'user stories'!$E$2:$E$2907,AC$1,'user stories'!$C$2:$C$2906,"descoped")</f>
        <v>#VALUE!</v>
      </c>
      <c r="AD276" t="e">
        <f>SUMIFS('user stories'!$G$2:$G$2906,'user stories'!$H$2:$H$2906,$A276,'user stories'!$E$2:$E$2907,AD$1,'user stories'!$C$2:$C$2906,"descoped")</f>
        <v>#VALUE!</v>
      </c>
      <c r="AE276" t="e">
        <f>SUMIFS('user stories'!$G$2:$G$2906,'user stories'!$H$2:$H$2906,$A276,'user stories'!$E$2:$E$2907,AE$1,'user stories'!$C$2:$C$2906,"descoped")</f>
        <v>#VALUE!</v>
      </c>
      <c r="AF276" t="e">
        <f>SUMIFS('user stories'!$G$2:$G$2906,'user stories'!$H$2:$H$2906,$A276,'user stories'!$E$2:$E$2907,AF$1,'user stories'!$C$2:$C$2906,"descoped")</f>
        <v>#VALUE!</v>
      </c>
      <c r="AG276" t="e">
        <f>SUMIFS('user stories'!$G$2:$G$2906,'user stories'!$H$2:$H$2906,$A276,'user stories'!$E$2:$E$2907,AG$1,'user stories'!$C$2:$C$2906,"descoped")</f>
        <v>#VALUE!</v>
      </c>
      <c r="AH276" t="e">
        <f>SUMIFS('user stories'!$G$2:$G$2906,'user stories'!$H$2:$H$2906,$A276,'user stories'!$E$2:$E$2907,AH$1,'user stories'!$C$2:$C$2906,"descoped")</f>
        <v>#VALUE!</v>
      </c>
      <c r="AI276" t="e">
        <f>SUMIFS('user stories'!$G$2:$G$2906,'user stories'!$H$2:$H$2906,$A276,'user stories'!$E$2:$E$2907,AI$1,'user stories'!$C$2:$C$2906,"descoped")</f>
        <v>#VALUE!</v>
      </c>
      <c r="AJ276" t="e">
        <f>SUMIFS('user stories'!$G$2:$G$2906,'user stories'!$H$2:$H$2906,$A276,'user stories'!$E$2:$E$2907,AJ$1,'user stories'!$C$2:$C$2906,"descoped")</f>
        <v>#VALUE!</v>
      </c>
      <c r="AK276" t="e">
        <f>SUMIFS('user stories'!$G$2:$G$2906,'user stories'!$H$2:$H$2906,$A276,'user stories'!$E$2:$E$2907,AK$1,'user stories'!$C$2:$C$2906,"descoped")</f>
        <v>#VALUE!</v>
      </c>
      <c r="AL276" t="e">
        <f>SUMIFS('user stories'!$G$2:$G$2906,'user stories'!$H$2:$H$2906,$A276,'user stories'!$E$2:$E$2907,AL$1,'user stories'!$C$2:$C$2906,"descoped")</f>
        <v>#VALUE!</v>
      </c>
      <c r="AM276" t="e">
        <f>SUMIFS('user stories'!$G$2:$G$2906,'user stories'!$H$2:$H$2906,$A276,'user stories'!$E$2:$E$2907,AM$1,'user stories'!$C$2:$C$2906,"descoped")</f>
        <v>#VALUE!</v>
      </c>
      <c r="AN276" t="e">
        <f>SUMIFS('user stories'!$G$2:$G$2906,'user stories'!$H$2:$H$2906,$A276,'user stories'!$E$2:$E$2907,AN$1,'user stories'!$C$2:$C$2906,"descoped")</f>
        <v>#VALUE!</v>
      </c>
      <c r="AO276" t="e">
        <f>SUMIFS('user stories'!$G$2:$G$2906,'user stories'!$H$2:$H$2906,$A276,'user stories'!$E$2:$E$2907,AO$1,'user stories'!$C$2:$C$2906,"descoped")</f>
        <v>#VALUE!</v>
      </c>
      <c r="AP276" t="e">
        <f>SUMIFS('user stories'!$G$2:$G$2906,'user stories'!$H$2:$H$2906,$A276,'user stories'!$E$2:$E$2907,AP$1,'user stories'!$C$2:$C$2906,"descoped")</f>
        <v>#VALUE!</v>
      </c>
      <c r="AQ276" t="e">
        <f>SUMIFS('user stories'!$G$2:$G$2906,'user stories'!$H$2:$H$2906,$A276,'user stories'!$E$2:$E$2907,AQ$1,'user stories'!$C$2:$C$2906,"descoped")</f>
        <v>#VALUE!</v>
      </c>
      <c r="AR276" t="e">
        <f>SUMIFS('user stories'!$G$2:$G$2906,'user stories'!$H$2:$H$2906,$A276,'user stories'!$E$2:$E$2907,AR$1,'user stories'!$C$2:$C$2906,"descoped")</f>
        <v>#VALUE!</v>
      </c>
      <c r="AS276" t="e">
        <f>SUMIFS('user stories'!$G$2:$G$2906,'user stories'!$H$2:$H$2906,$A276,'user stories'!$E$2:$E$2907,AS$1,'user stories'!$C$2:$C$2906,"descoped")</f>
        <v>#VALUE!</v>
      </c>
      <c r="AT276" t="e">
        <f>SUMIFS('user stories'!$G$2:$G$2906,'user stories'!$H$2:$H$2906,$A276,'user stories'!$E$2:$E$2907,AT$1,'user stories'!$C$2:$C$2906,"descoped")</f>
        <v>#VALUE!</v>
      </c>
      <c r="AU276" t="e">
        <f>SUMIFS('user stories'!$G$2:$G$2906,'user stories'!$H$2:$H$2906,$A276,'user stories'!$E$2:$E$2907,AU$1,'user stories'!$C$2:$C$2906,"descoped")</f>
        <v>#VALUE!</v>
      </c>
      <c r="AV276" t="e">
        <f>SUMIFS('user stories'!$G$2:$G$2906,'user stories'!$H$2:$H$2906,$A276,'user stories'!$E$2:$E$2907,AV$1,'user stories'!$C$2:$C$2906,"descoped")</f>
        <v>#VALUE!</v>
      </c>
      <c r="AW276" t="e">
        <f>SUMIFS('user stories'!$G$2:$G$2906,'user stories'!$H$2:$H$2906,$A276,'user stories'!$E$2:$E$2907,AW$1,'user stories'!$C$2:$C$2906,"descoped")</f>
        <v>#VALUE!</v>
      </c>
      <c r="AX276" t="e">
        <f>SUMIFS('user stories'!$G$2:$G$2906,'user stories'!$H$2:$H$2906,$A276,'user stories'!$E$2:$E$2907,AX$1,'user stories'!$C$2:$C$2906,"descoped")</f>
        <v>#VALUE!</v>
      </c>
      <c r="AY276" t="e">
        <f>SUMIFS('user stories'!$G$2:$G$2906,'user stories'!$H$2:$H$2906,$A276,'user stories'!$E$2:$E$2907,AY$1,'user stories'!$C$2:$C$2906,"descoped")</f>
        <v>#VALUE!</v>
      </c>
      <c r="AZ276" t="e">
        <f>SUMIFS('user stories'!$G$2:$G$2906,'user stories'!$H$2:$H$2906,$A276,'user stories'!$E$2:$E$2907,AZ$1,'user stories'!$C$2:$C$2906,"descoped")</f>
        <v>#VALUE!</v>
      </c>
      <c r="BA276" t="e">
        <f>SUMIFS('user stories'!$G$2:$G$2906,'user stories'!$H$2:$H$2906,$A276,'user stories'!$E$2:$E$2907,BA$1,'user stories'!$C$2:$C$2906,"descoped")</f>
        <v>#VALUE!</v>
      </c>
      <c r="BB276" t="e">
        <f>SUMIFS('user stories'!$G$2:$G$2906,'user stories'!$H$2:$H$2906,$A276,'user stories'!$E$2:$E$2907,BB$1,'user stories'!$C$2:$C$2906,"descoped")</f>
        <v>#VALUE!</v>
      </c>
      <c r="BC276" t="e">
        <f>SUMIFS('user stories'!$G$2:$G$2906,'user stories'!$H$2:$H$2906,$A276,'user stories'!$E$2:$E$2907,BC$1,'user stories'!$C$2:$C$2906,"descoped")</f>
        <v>#VALUE!</v>
      </c>
      <c r="BD276" s="3" t="e">
        <f t="shared" si="4"/>
        <v>#VALUE!</v>
      </c>
    </row>
    <row r="277" spans="1:56">
      <c r="A277" t="s">
        <v>759</v>
      </c>
      <c r="F277" t="e">
        <f>SUMIFS('user stories'!$G$2:$G$2906,'user stories'!$H$2:$H$2906,$A277,'user stories'!$E$2:$E$2907,F$1,'user stories'!$C$2:$C$2906,"descoped")</f>
        <v>#VALUE!</v>
      </c>
      <c r="G277" t="e">
        <f>SUMIFS('user stories'!$G$2:$G$2906,'user stories'!$H$2:$H$2906,$A277,'user stories'!$E$2:$E$2907,G$1,'user stories'!$C$2:$C$2906,"descoped")</f>
        <v>#VALUE!</v>
      </c>
      <c r="H277" t="e">
        <f>SUMIFS('user stories'!$G$2:$G$2906,'user stories'!$H$2:$H$2906,$A277,'user stories'!$E$2:$E$2907,H$1,'user stories'!$C$2:$C$2906,"descoped")</f>
        <v>#VALUE!</v>
      </c>
      <c r="I277" t="e">
        <f>SUMIFS('user stories'!$G$2:$G$2906,'user stories'!$H$2:$H$2906,$A277,'user stories'!$E$2:$E$2907,I$1,'user stories'!$C$2:$C$2906,"descoped")</f>
        <v>#VALUE!</v>
      </c>
      <c r="J277" t="e">
        <f>SUMIFS('user stories'!$G$2:$G$2906,'user stories'!$H$2:$H$2906,$A277,'user stories'!$E$2:$E$2907,J$1,'user stories'!$C$2:$C$2906,"descoped")</f>
        <v>#VALUE!</v>
      </c>
      <c r="K277" t="e">
        <f>SUMIFS('user stories'!$G$2:$G$2906,'user stories'!$H$2:$H$2906,$A277,'user stories'!$E$2:$E$2907,K$1,'user stories'!$C$2:$C$2906,"descoped")</f>
        <v>#VALUE!</v>
      </c>
      <c r="L277" t="e">
        <f>SUMIFS('user stories'!$G$2:$G$2906,'user stories'!$H$2:$H$2906,$A277,'user stories'!$E$2:$E$2907,L$1,'user stories'!$C$2:$C$2906,"descoped")</f>
        <v>#VALUE!</v>
      </c>
      <c r="M277" t="e">
        <f>SUMIFS('user stories'!$G$2:$G$2906,'user stories'!$H$2:$H$2906,$A277,'user stories'!$E$2:$E$2907,M$1,'user stories'!$C$2:$C$2906,"descoped")</f>
        <v>#VALUE!</v>
      </c>
      <c r="N277" t="e">
        <f>SUMIFS('user stories'!$G$2:$G$2906,'user stories'!$H$2:$H$2906,$A277,'user stories'!$E$2:$E$2907,N$1,'user stories'!$C$2:$C$2906,"descoped")</f>
        <v>#VALUE!</v>
      </c>
      <c r="O277" t="e">
        <f>SUMIFS('user stories'!$G$2:$G$2906,'user stories'!$H$2:$H$2906,$A277,'user stories'!$E$2:$E$2907,O$1,'user stories'!$C$2:$C$2906,"descoped")</f>
        <v>#VALUE!</v>
      </c>
      <c r="P277" t="e">
        <f>SUMIFS('user stories'!$G$2:$G$2906,'user stories'!$H$2:$H$2906,$A277,'user stories'!$E$2:$E$2907,P$1,'user stories'!$C$2:$C$2906,"descoped")</f>
        <v>#VALUE!</v>
      </c>
      <c r="Q277" t="e">
        <f>SUMIFS('user stories'!$G$2:$G$2906,'user stories'!$H$2:$H$2906,$A277,'user stories'!$E$2:$E$2907,Q$1,'user stories'!$C$2:$C$2906,"descoped")</f>
        <v>#VALUE!</v>
      </c>
      <c r="R277" t="e">
        <f>SUMIFS('user stories'!$G$2:$G$2906,'user stories'!$H$2:$H$2906,$A277,'user stories'!$E$2:$E$2907,R$1,'user stories'!$C$2:$C$2906,"descoped")</f>
        <v>#VALUE!</v>
      </c>
      <c r="S277" t="e">
        <f>SUMIFS('user stories'!$G$2:$G$2906,'user stories'!$H$2:$H$2906,$A277,'user stories'!$E$2:$E$2907,S$1,'user stories'!$C$2:$C$2906,"descoped")</f>
        <v>#VALUE!</v>
      </c>
      <c r="T277" t="e">
        <f>SUMIFS('user stories'!$G$2:$G$2906,'user stories'!$H$2:$H$2906,$A277,'user stories'!$E$2:$E$2907,T$1,'user stories'!$C$2:$C$2906,"descoped")</f>
        <v>#VALUE!</v>
      </c>
      <c r="U277" t="e">
        <f>SUMIFS('user stories'!$G$2:$G$2906,'user stories'!$H$2:$H$2906,$A277,'user stories'!$E$2:$E$2907,U$1,'user stories'!$C$2:$C$2906,"descoped")</f>
        <v>#VALUE!</v>
      </c>
      <c r="V277" t="e">
        <f>SUMIFS('user stories'!$G$2:$G$2906,'user stories'!$H$2:$H$2906,$A277,'user stories'!$E$2:$E$2907,V$1,'user stories'!$C$2:$C$2906,"descoped")</f>
        <v>#VALUE!</v>
      </c>
      <c r="W277" t="e">
        <f>SUMIFS('user stories'!$G$2:$G$2906,'user stories'!$H$2:$H$2906,$A277,'user stories'!$E$2:$E$2907,W$1,'user stories'!$C$2:$C$2906,"descoped")</f>
        <v>#VALUE!</v>
      </c>
      <c r="X277" t="e">
        <f>SUMIFS('user stories'!$G$2:$G$2906,'user stories'!$H$2:$H$2906,$A277,'user stories'!$E$2:$E$2907,X$1,'user stories'!$C$2:$C$2906,"descoped")</f>
        <v>#VALUE!</v>
      </c>
      <c r="Y277" t="e">
        <f>SUMIFS('user stories'!$G$2:$G$2906,'user stories'!$H$2:$H$2906,$A277,'user stories'!$E$2:$E$2907,Y$1,'user stories'!$C$2:$C$2906,"descoped")</f>
        <v>#VALUE!</v>
      </c>
      <c r="Z277" t="e">
        <f>SUMIFS('user stories'!$G$2:$G$2906,'user stories'!$H$2:$H$2906,$A277,'user stories'!$E$2:$E$2907,Z$1,'user stories'!$C$2:$C$2906,"descoped")</f>
        <v>#VALUE!</v>
      </c>
      <c r="AA277" t="e">
        <f>SUMIFS('user stories'!$G$2:$G$2906,'user stories'!$H$2:$H$2906,$A277,'user stories'!$E$2:$E$2907,AA$1,'user stories'!$C$2:$C$2906,"descoped")</f>
        <v>#VALUE!</v>
      </c>
      <c r="AB277" t="e">
        <f>SUMIFS('user stories'!$G$2:$G$2906,'user stories'!$H$2:$H$2906,$A277,'user stories'!$E$2:$E$2907,AB$1,'user stories'!$C$2:$C$2906,"descoped")</f>
        <v>#VALUE!</v>
      </c>
      <c r="AC277" t="e">
        <f>SUMIFS('user stories'!$G$2:$G$2906,'user stories'!$H$2:$H$2906,$A277,'user stories'!$E$2:$E$2907,AC$1,'user stories'!$C$2:$C$2906,"descoped")</f>
        <v>#VALUE!</v>
      </c>
      <c r="AD277" t="e">
        <f>SUMIFS('user stories'!$G$2:$G$2906,'user stories'!$H$2:$H$2906,$A277,'user stories'!$E$2:$E$2907,AD$1,'user stories'!$C$2:$C$2906,"descoped")</f>
        <v>#VALUE!</v>
      </c>
      <c r="AE277" t="e">
        <f>SUMIFS('user stories'!$G$2:$G$2906,'user stories'!$H$2:$H$2906,$A277,'user stories'!$E$2:$E$2907,AE$1,'user stories'!$C$2:$C$2906,"descoped")</f>
        <v>#VALUE!</v>
      </c>
      <c r="AF277" t="e">
        <f>SUMIFS('user stories'!$G$2:$G$2906,'user stories'!$H$2:$H$2906,$A277,'user stories'!$E$2:$E$2907,AF$1,'user stories'!$C$2:$C$2906,"descoped")</f>
        <v>#VALUE!</v>
      </c>
      <c r="AG277" t="e">
        <f>SUMIFS('user stories'!$G$2:$G$2906,'user stories'!$H$2:$H$2906,$A277,'user stories'!$E$2:$E$2907,AG$1,'user stories'!$C$2:$C$2906,"descoped")</f>
        <v>#VALUE!</v>
      </c>
      <c r="AH277" t="e">
        <f>SUMIFS('user stories'!$G$2:$G$2906,'user stories'!$H$2:$H$2906,$A277,'user stories'!$E$2:$E$2907,AH$1,'user stories'!$C$2:$C$2906,"descoped")</f>
        <v>#VALUE!</v>
      </c>
      <c r="AI277" t="e">
        <f>SUMIFS('user stories'!$G$2:$G$2906,'user stories'!$H$2:$H$2906,$A277,'user stories'!$E$2:$E$2907,AI$1,'user stories'!$C$2:$C$2906,"descoped")</f>
        <v>#VALUE!</v>
      </c>
      <c r="AJ277" t="e">
        <f>SUMIFS('user stories'!$G$2:$G$2906,'user stories'!$H$2:$H$2906,$A277,'user stories'!$E$2:$E$2907,AJ$1,'user stories'!$C$2:$C$2906,"descoped")</f>
        <v>#VALUE!</v>
      </c>
      <c r="AK277" t="e">
        <f>SUMIFS('user stories'!$G$2:$G$2906,'user stories'!$H$2:$H$2906,$A277,'user stories'!$E$2:$E$2907,AK$1,'user stories'!$C$2:$C$2906,"descoped")</f>
        <v>#VALUE!</v>
      </c>
      <c r="AL277" t="e">
        <f>SUMIFS('user stories'!$G$2:$G$2906,'user stories'!$H$2:$H$2906,$A277,'user stories'!$E$2:$E$2907,AL$1,'user stories'!$C$2:$C$2906,"descoped")</f>
        <v>#VALUE!</v>
      </c>
      <c r="AM277" t="e">
        <f>SUMIFS('user stories'!$G$2:$G$2906,'user stories'!$H$2:$H$2906,$A277,'user stories'!$E$2:$E$2907,AM$1,'user stories'!$C$2:$C$2906,"descoped")</f>
        <v>#VALUE!</v>
      </c>
      <c r="AN277" t="e">
        <f>SUMIFS('user stories'!$G$2:$G$2906,'user stories'!$H$2:$H$2906,$A277,'user stories'!$E$2:$E$2907,AN$1,'user stories'!$C$2:$C$2906,"descoped")</f>
        <v>#VALUE!</v>
      </c>
      <c r="AO277" t="e">
        <f>SUMIFS('user stories'!$G$2:$G$2906,'user stories'!$H$2:$H$2906,$A277,'user stories'!$E$2:$E$2907,AO$1,'user stories'!$C$2:$C$2906,"descoped")</f>
        <v>#VALUE!</v>
      </c>
      <c r="AP277" t="e">
        <f>SUMIFS('user stories'!$G$2:$G$2906,'user stories'!$H$2:$H$2906,$A277,'user stories'!$E$2:$E$2907,AP$1,'user stories'!$C$2:$C$2906,"descoped")</f>
        <v>#VALUE!</v>
      </c>
      <c r="AQ277" t="e">
        <f>SUMIFS('user stories'!$G$2:$G$2906,'user stories'!$H$2:$H$2906,$A277,'user stories'!$E$2:$E$2907,AQ$1,'user stories'!$C$2:$C$2906,"descoped")</f>
        <v>#VALUE!</v>
      </c>
      <c r="AR277" t="e">
        <f>SUMIFS('user stories'!$G$2:$G$2906,'user stories'!$H$2:$H$2906,$A277,'user stories'!$E$2:$E$2907,AR$1,'user stories'!$C$2:$C$2906,"descoped")</f>
        <v>#VALUE!</v>
      </c>
      <c r="AS277" t="e">
        <f>SUMIFS('user stories'!$G$2:$G$2906,'user stories'!$H$2:$H$2906,$A277,'user stories'!$E$2:$E$2907,AS$1,'user stories'!$C$2:$C$2906,"descoped")</f>
        <v>#VALUE!</v>
      </c>
      <c r="AT277" t="e">
        <f>SUMIFS('user stories'!$G$2:$G$2906,'user stories'!$H$2:$H$2906,$A277,'user stories'!$E$2:$E$2907,AT$1,'user stories'!$C$2:$C$2906,"descoped")</f>
        <v>#VALUE!</v>
      </c>
      <c r="AU277" t="e">
        <f>SUMIFS('user stories'!$G$2:$G$2906,'user stories'!$H$2:$H$2906,$A277,'user stories'!$E$2:$E$2907,AU$1,'user stories'!$C$2:$C$2906,"descoped")</f>
        <v>#VALUE!</v>
      </c>
      <c r="AV277" t="e">
        <f>SUMIFS('user stories'!$G$2:$G$2906,'user stories'!$H$2:$H$2906,$A277,'user stories'!$E$2:$E$2907,AV$1,'user stories'!$C$2:$C$2906,"descoped")</f>
        <v>#VALUE!</v>
      </c>
      <c r="AW277" t="e">
        <f>SUMIFS('user stories'!$G$2:$G$2906,'user stories'!$H$2:$H$2906,$A277,'user stories'!$E$2:$E$2907,AW$1,'user stories'!$C$2:$C$2906,"descoped")</f>
        <v>#VALUE!</v>
      </c>
      <c r="AX277" t="e">
        <f>SUMIFS('user stories'!$G$2:$G$2906,'user stories'!$H$2:$H$2906,$A277,'user stories'!$E$2:$E$2907,AX$1,'user stories'!$C$2:$C$2906,"descoped")</f>
        <v>#VALUE!</v>
      </c>
      <c r="AY277" t="e">
        <f>SUMIFS('user stories'!$G$2:$G$2906,'user stories'!$H$2:$H$2906,$A277,'user stories'!$E$2:$E$2907,AY$1,'user stories'!$C$2:$C$2906,"descoped")</f>
        <v>#VALUE!</v>
      </c>
      <c r="AZ277" t="e">
        <f>SUMIFS('user stories'!$G$2:$G$2906,'user stories'!$H$2:$H$2906,$A277,'user stories'!$E$2:$E$2907,AZ$1,'user stories'!$C$2:$C$2906,"descoped")</f>
        <v>#VALUE!</v>
      </c>
      <c r="BA277" t="e">
        <f>SUMIFS('user stories'!$G$2:$G$2906,'user stories'!$H$2:$H$2906,$A277,'user stories'!$E$2:$E$2907,BA$1,'user stories'!$C$2:$C$2906,"descoped")</f>
        <v>#VALUE!</v>
      </c>
      <c r="BB277" t="e">
        <f>SUMIFS('user stories'!$G$2:$G$2906,'user stories'!$H$2:$H$2906,$A277,'user stories'!$E$2:$E$2907,BB$1,'user stories'!$C$2:$C$2906,"descoped")</f>
        <v>#VALUE!</v>
      </c>
      <c r="BC277" t="e">
        <f>SUMIFS('user stories'!$G$2:$G$2906,'user stories'!$H$2:$H$2906,$A277,'user stories'!$E$2:$E$2907,BC$1,'user stories'!$C$2:$C$2906,"descoped")</f>
        <v>#VALUE!</v>
      </c>
      <c r="BD277" s="3" t="e">
        <f t="shared" si="4"/>
        <v>#VALUE!</v>
      </c>
    </row>
    <row r="278" spans="1:56">
      <c r="A278" t="s">
        <v>781</v>
      </c>
      <c r="F278" t="e">
        <f>SUMIFS('user stories'!$G$2:$G$2906,'user stories'!$H$2:$H$2906,$A278,'user stories'!$E$2:$E$2907,F$1,'user stories'!$C$2:$C$2906,"descoped")</f>
        <v>#VALUE!</v>
      </c>
      <c r="G278" t="e">
        <f>SUMIFS('user stories'!$G$2:$G$2906,'user stories'!$H$2:$H$2906,$A278,'user stories'!$E$2:$E$2907,G$1,'user stories'!$C$2:$C$2906,"descoped")</f>
        <v>#VALUE!</v>
      </c>
      <c r="H278" t="e">
        <f>SUMIFS('user stories'!$G$2:$G$2906,'user stories'!$H$2:$H$2906,$A278,'user stories'!$E$2:$E$2907,H$1,'user stories'!$C$2:$C$2906,"descoped")</f>
        <v>#VALUE!</v>
      </c>
      <c r="I278" t="e">
        <f>SUMIFS('user stories'!$G$2:$G$2906,'user stories'!$H$2:$H$2906,$A278,'user stories'!$E$2:$E$2907,I$1,'user stories'!$C$2:$C$2906,"descoped")</f>
        <v>#VALUE!</v>
      </c>
      <c r="J278" t="e">
        <f>SUMIFS('user stories'!$G$2:$G$2906,'user stories'!$H$2:$H$2906,$A278,'user stories'!$E$2:$E$2907,J$1,'user stories'!$C$2:$C$2906,"descoped")</f>
        <v>#VALUE!</v>
      </c>
      <c r="K278" t="e">
        <f>SUMIFS('user stories'!$G$2:$G$2906,'user stories'!$H$2:$H$2906,$A278,'user stories'!$E$2:$E$2907,K$1,'user stories'!$C$2:$C$2906,"descoped")</f>
        <v>#VALUE!</v>
      </c>
      <c r="L278" t="e">
        <f>SUMIFS('user stories'!$G$2:$G$2906,'user stories'!$H$2:$H$2906,$A278,'user stories'!$E$2:$E$2907,L$1,'user stories'!$C$2:$C$2906,"descoped")</f>
        <v>#VALUE!</v>
      </c>
      <c r="M278" t="e">
        <f>SUMIFS('user stories'!$G$2:$G$2906,'user stories'!$H$2:$H$2906,$A278,'user stories'!$E$2:$E$2907,M$1,'user stories'!$C$2:$C$2906,"descoped")</f>
        <v>#VALUE!</v>
      </c>
      <c r="N278" t="e">
        <f>SUMIFS('user stories'!$G$2:$G$2906,'user stories'!$H$2:$H$2906,$A278,'user stories'!$E$2:$E$2907,N$1,'user stories'!$C$2:$C$2906,"descoped")</f>
        <v>#VALUE!</v>
      </c>
      <c r="O278" t="e">
        <f>SUMIFS('user stories'!$G$2:$G$2906,'user stories'!$H$2:$H$2906,$A278,'user stories'!$E$2:$E$2907,O$1,'user stories'!$C$2:$C$2906,"descoped")</f>
        <v>#VALUE!</v>
      </c>
      <c r="P278" t="e">
        <f>SUMIFS('user stories'!$G$2:$G$2906,'user stories'!$H$2:$H$2906,$A278,'user stories'!$E$2:$E$2907,P$1,'user stories'!$C$2:$C$2906,"descoped")</f>
        <v>#VALUE!</v>
      </c>
      <c r="Q278" t="e">
        <f>SUMIFS('user stories'!$G$2:$G$2906,'user stories'!$H$2:$H$2906,$A278,'user stories'!$E$2:$E$2907,Q$1,'user stories'!$C$2:$C$2906,"descoped")</f>
        <v>#VALUE!</v>
      </c>
      <c r="R278" t="e">
        <f>SUMIFS('user stories'!$G$2:$G$2906,'user stories'!$H$2:$H$2906,$A278,'user stories'!$E$2:$E$2907,R$1,'user stories'!$C$2:$C$2906,"descoped")</f>
        <v>#VALUE!</v>
      </c>
      <c r="S278" t="e">
        <f>SUMIFS('user stories'!$G$2:$G$2906,'user stories'!$H$2:$H$2906,$A278,'user stories'!$E$2:$E$2907,S$1,'user stories'!$C$2:$C$2906,"descoped")</f>
        <v>#VALUE!</v>
      </c>
      <c r="T278" t="e">
        <f>SUMIFS('user stories'!$G$2:$G$2906,'user stories'!$H$2:$H$2906,$A278,'user stories'!$E$2:$E$2907,T$1,'user stories'!$C$2:$C$2906,"descoped")</f>
        <v>#VALUE!</v>
      </c>
      <c r="U278" t="e">
        <f>SUMIFS('user stories'!$G$2:$G$2906,'user stories'!$H$2:$H$2906,$A278,'user stories'!$E$2:$E$2907,U$1,'user stories'!$C$2:$C$2906,"descoped")</f>
        <v>#VALUE!</v>
      </c>
      <c r="V278" t="e">
        <f>SUMIFS('user stories'!$G$2:$G$2906,'user stories'!$H$2:$H$2906,$A278,'user stories'!$E$2:$E$2907,V$1,'user stories'!$C$2:$C$2906,"descoped")</f>
        <v>#VALUE!</v>
      </c>
      <c r="W278" t="e">
        <f>SUMIFS('user stories'!$G$2:$G$2906,'user stories'!$H$2:$H$2906,$A278,'user stories'!$E$2:$E$2907,W$1,'user stories'!$C$2:$C$2906,"descoped")</f>
        <v>#VALUE!</v>
      </c>
      <c r="X278" t="e">
        <f>SUMIFS('user stories'!$G$2:$G$2906,'user stories'!$H$2:$H$2906,$A278,'user stories'!$E$2:$E$2907,X$1,'user stories'!$C$2:$C$2906,"descoped")</f>
        <v>#VALUE!</v>
      </c>
      <c r="Y278" t="e">
        <f>SUMIFS('user stories'!$G$2:$G$2906,'user stories'!$H$2:$H$2906,$A278,'user stories'!$E$2:$E$2907,Y$1,'user stories'!$C$2:$C$2906,"descoped")</f>
        <v>#VALUE!</v>
      </c>
      <c r="Z278" t="e">
        <f>SUMIFS('user stories'!$G$2:$G$2906,'user stories'!$H$2:$H$2906,$A278,'user stories'!$E$2:$E$2907,Z$1,'user stories'!$C$2:$C$2906,"descoped")</f>
        <v>#VALUE!</v>
      </c>
      <c r="AA278" t="e">
        <f>SUMIFS('user stories'!$G$2:$G$2906,'user stories'!$H$2:$H$2906,$A278,'user stories'!$E$2:$E$2907,AA$1,'user stories'!$C$2:$C$2906,"descoped")</f>
        <v>#VALUE!</v>
      </c>
      <c r="AB278" t="e">
        <f>SUMIFS('user stories'!$G$2:$G$2906,'user stories'!$H$2:$H$2906,$A278,'user stories'!$E$2:$E$2907,AB$1,'user stories'!$C$2:$C$2906,"descoped")</f>
        <v>#VALUE!</v>
      </c>
      <c r="AC278" t="e">
        <f>SUMIFS('user stories'!$G$2:$G$2906,'user stories'!$H$2:$H$2906,$A278,'user stories'!$E$2:$E$2907,AC$1,'user stories'!$C$2:$C$2906,"descoped")</f>
        <v>#VALUE!</v>
      </c>
      <c r="AD278" t="e">
        <f>SUMIFS('user stories'!$G$2:$G$2906,'user stories'!$H$2:$H$2906,$A278,'user stories'!$E$2:$E$2907,AD$1,'user stories'!$C$2:$C$2906,"descoped")</f>
        <v>#VALUE!</v>
      </c>
      <c r="AE278" t="e">
        <f>SUMIFS('user stories'!$G$2:$G$2906,'user stories'!$H$2:$H$2906,$A278,'user stories'!$E$2:$E$2907,AE$1,'user stories'!$C$2:$C$2906,"descoped")</f>
        <v>#VALUE!</v>
      </c>
      <c r="AF278" t="e">
        <f>SUMIFS('user stories'!$G$2:$G$2906,'user stories'!$H$2:$H$2906,$A278,'user stories'!$E$2:$E$2907,AF$1,'user stories'!$C$2:$C$2906,"descoped")</f>
        <v>#VALUE!</v>
      </c>
      <c r="AG278" t="e">
        <f>SUMIFS('user stories'!$G$2:$G$2906,'user stories'!$H$2:$H$2906,$A278,'user stories'!$E$2:$E$2907,AG$1,'user stories'!$C$2:$C$2906,"descoped")</f>
        <v>#VALUE!</v>
      </c>
      <c r="AH278" t="e">
        <f>SUMIFS('user stories'!$G$2:$G$2906,'user stories'!$H$2:$H$2906,$A278,'user stories'!$E$2:$E$2907,AH$1,'user stories'!$C$2:$C$2906,"descoped")</f>
        <v>#VALUE!</v>
      </c>
      <c r="AI278" t="e">
        <f>SUMIFS('user stories'!$G$2:$G$2906,'user stories'!$H$2:$H$2906,$A278,'user stories'!$E$2:$E$2907,AI$1,'user stories'!$C$2:$C$2906,"descoped")</f>
        <v>#VALUE!</v>
      </c>
      <c r="AJ278" t="e">
        <f>SUMIFS('user stories'!$G$2:$G$2906,'user stories'!$H$2:$H$2906,$A278,'user stories'!$E$2:$E$2907,AJ$1,'user stories'!$C$2:$C$2906,"descoped")</f>
        <v>#VALUE!</v>
      </c>
      <c r="AK278" t="e">
        <f>SUMIFS('user stories'!$G$2:$G$2906,'user stories'!$H$2:$H$2906,$A278,'user stories'!$E$2:$E$2907,AK$1,'user stories'!$C$2:$C$2906,"descoped")</f>
        <v>#VALUE!</v>
      </c>
      <c r="AL278" t="e">
        <f>SUMIFS('user stories'!$G$2:$G$2906,'user stories'!$H$2:$H$2906,$A278,'user stories'!$E$2:$E$2907,AL$1,'user stories'!$C$2:$C$2906,"descoped")</f>
        <v>#VALUE!</v>
      </c>
      <c r="AM278" t="e">
        <f>SUMIFS('user stories'!$G$2:$G$2906,'user stories'!$H$2:$H$2906,$A278,'user stories'!$E$2:$E$2907,AM$1,'user stories'!$C$2:$C$2906,"descoped")</f>
        <v>#VALUE!</v>
      </c>
      <c r="AN278" t="e">
        <f>SUMIFS('user stories'!$G$2:$G$2906,'user stories'!$H$2:$H$2906,$A278,'user stories'!$E$2:$E$2907,AN$1,'user stories'!$C$2:$C$2906,"descoped")</f>
        <v>#VALUE!</v>
      </c>
      <c r="AO278" t="e">
        <f>SUMIFS('user stories'!$G$2:$G$2906,'user stories'!$H$2:$H$2906,$A278,'user stories'!$E$2:$E$2907,AO$1,'user stories'!$C$2:$C$2906,"descoped")</f>
        <v>#VALUE!</v>
      </c>
      <c r="AP278" t="e">
        <f>SUMIFS('user stories'!$G$2:$G$2906,'user stories'!$H$2:$H$2906,$A278,'user stories'!$E$2:$E$2907,AP$1,'user stories'!$C$2:$C$2906,"descoped")</f>
        <v>#VALUE!</v>
      </c>
      <c r="AQ278" t="e">
        <f>SUMIFS('user stories'!$G$2:$G$2906,'user stories'!$H$2:$H$2906,$A278,'user stories'!$E$2:$E$2907,AQ$1,'user stories'!$C$2:$C$2906,"descoped")</f>
        <v>#VALUE!</v>
      </c>
      <c r="AR278" t="e">
        <f>SUMIFS('user stories'!$G$2:$G$2906,'user stories'!$H$2:$H$2906,$A278,'user stories'!$E$2:$E$2907,AR$1,'user stories'!$C$2:$C$2906,"descoped")</f>
        <v>#VALUE!</v>
      </c>
      <c r="AS278" t="e">
        <f>SUMIFS('user stories'!$G$2:$G$2906,'user stories'!$H$2:$H$2906,$A278,'user stories'!$E$2:$E$2907,AS$1,'user stories'!$C$2:$C$2906,"descoped")</f>
        <v>#VALUE!</v>
      </c>
      <c r="AT278" t="e">
        <f>SUMIFS('user stories'!$G$2:$G$2906,'user stories'!$H$2:$H$2906,$A278,'user stories'!$E$2:$E$2907,AT$1,'user stories'!$C$2:$C$2906,"descoped")</f>
        <v>#VALUE!</v>
      </c>
      <c r="AU278" t="e">
        <f>SUMIFS('user stories'!$G$2:$G$2906,'user stories'!$H$2:$H$2906,$A278,'user stories'!$E$2:$E$2907,AU$1,'user stories'!$C$2:$C$2906,"descoped")</f>
        <v>#VALUE!</v>
      </c>
      <c r="AV278" t="e">
        <f>SUMIFS('user stories'!$G$2:$G$2906,'user stories'!$H$2:$H$2906,$A278,'user stories'!$E$2:$E$2907,AV$1,'user stories'!$C$2:$C$2906,"descoped")</f>
        <v>#VALUE!</v>
      </c>
      <c r="AW278" t="e">
        <f>SUMIFS('user stories'!$G$2:$G$2906,'user stories'!$H$2:$H$2906,$A278,'user stories'!$E$2:$E$2907,AW$1,'user stories'!$C$2:$C$2906,"descoped")</f>
        <v>#VALUE!</v>
      </c>
      <c r="AX278" t="e">
        <f>SUMIFS('user stories'!$G$2:$G$2906,'user stories'!$H$2:$H$2906,$A278,'user stories'!$E$2:$E$2907,AX$1,'user stories'!$C$2:$C$2906,"descoped")</f>
        <v>#VALUE!</v>
      </c>
      <c r="AY278" t="e">
        <f>SUMIFS('user stories'!$G$2:$G$2906,'user stories'!$H$2:$H$2906,$A278,'user stories'!$E$2:$E$2907,AY$1,'user stories'!$C$2:$C$2906,"descoped")</f>
        <v>#VALUE!</v>
      </c>
      <c r="AZ278" t="e">
        <f>SUMIFS('user stories'!$G$2:$G$2906,'user stories'!$H$2:$H$2906,$A278,'user stories'!$E$2:$E$2907,AZ$1,'user stories'!$C$2:$C$2906,"descoped")</f>
        <v>#VALUE!</v>
      </c>
      <c r="BA278" t="e">
        <f>SUMIFS('user stories'!$G$2:$G$2906,'user stories'!$H$2:$H$2906,$A278,'user stories'!$E$2:$E$2907,BA$1,'user stories'!$C$2:$C$2906,"descoped")</f>
        <v>#VALUE!</v>
      </c>
      <c r="BB278" t="e">
        <f>SUMIFS('user stories'!$G$2:$G$2906,'user stories'!$H$2:$H$2906,$A278,'user stories'!$E$2:$E$2907,BB$1,'user stories'!$C$2:$C$2906,"descoped")</f>
        <v>#VALUE!</v>
      </c>
      <c r="BC278" t="e">
        <f>SUMIFS('user stories'!$G$2:$G$2906,'user stories'!$H$2:$H$2906,$A278,'user stories'!$E$2:$E$2907,BC$1,'user stories'!$C$2:$C$2906,"descoped")</f>
        <v>#VALUE!</v>
      </c>
      <c r="BD278" s="3" t="e">
        <f t="shared" si="4"/>
        <v>#VALUE!</v>
      </c>
    </row>
    <row r="279" spans="1:56">
      <c r="A279" t="s">
        <v>774</v>
      </c>
      <c r="F279" t="e">
        <f>SUMIFS('user stories'!$G$2:$G$2906,'user stories'!$H$2:$H$2906,$A279,'user stories'!$E$2:$E$2907,F$1,'user stories'!$C$2:$C$2906,"descoped")</f>
        <v>#VALUE!</v>
      </c>
      <c r="G279" t="e">
        <f>SUMIFS('user stories'!$G$2:$G$2906,'user stories'!$H$2:$H$2906,$A279,'user stories'!$E$2:$E$2907,G$1,'user stories'!$C$2:$C$2906,"descoped")</f>
        <v>#VALUE!</v>
      </c>
      <c r="H279" t="e">
        <f>SUMIFS('user stories'!$G$2:$G$2906,'user stories'!$H$2:$H$2906,$A279,'user stories'!$E$2:$E$2907,H$1,'user stories'!$C$2:$C$2906,"descoped")</f>
        <v>#VALUE!</v>
      </c>
      <c r="I279" t="e">
        <f>SUMIFS('user stories'!$G$2:$G$2906,'user stories'!$H$2:$H$2906,$A279,'user stories'!$E$2:$E$2907,I$1,'user stories'!$C$2:$C$2906,"descoped")</f>
        <v>#VALUE!</v>
      </c>
      <c r="J279" t="e">
        <f>SUMIFS('user stories'!$G$2:$G$2906,'user stories'!$H$2:$H$2906,$A279,'user stories'!$E$2:$E$2907,J$1,'user stories'!$C$2:$C$2906,"descoped")</f>
        <v>#VALUE!</v>
      </c>
      <c r="K279" t="e">
        <f>SUMIFS('user stories'!$G$2:$G$2906,'user stories'!$H$2:$H$2906,$A279,'user stories'!$E$2:$E$2907,K$1,'user stories'!$C$2:$C$2906,"descoped")</f>
        <v>#VALUE!</v>
      </c>
      <c r="L279" t="e">
        <f>SUMIFS('user stories'!$G$2:$G$2906,'user stories'!$H$2:$H$2906,$A279,'user stories'!$E$2:$E$2907,L$1,'user stories'!$C$2:$C$2906,"descoped")</f>
        <v>#VALUE!</v>
      </c>
      <c r="M279" t="e">
        <f>SUMIFS('user stories'!$G$2:$G$2906,'user stories'!$H$2:$H$2906,$A279,'user stories'!$E$2:$E$2907,M$1,'user stories'!$C$2:$C$2906,"descoped")</f>
        <v>#VALUE!</v>
      </c>
      <c r="N279" t="e">
        <f>SUMIFS('user stories'!$G$2:$G$2906,'user stories'!$H$2:$H$2906,$A279,'user stories'!$E$2:$E$2907,N$1,'user stories'!$C$2:$C$2906,"descoped")</f>
        <v>#VALUE!</v>
      </c>
      <c r="O279" t="e">
        <f>SUMIFS('user stories'!$G$2:$G$2906,'user stories'!$H$2:$H$2906,$A279,'user stories'!$E$2:$E$2907,O$1,'user stories'!$C$2:$C$2906,"descoped")</f>
        <v>#VALUE!</v>
      </c>
      <c r="P279" t="e">
        <f>SUMIFS('user stories'!$G$2:$G$2906,'user stories'!$H$2:$H$2906,$A279,'user stories'!$E$2:$E$2907,P$1,'user stories'!$C$2:$C$2906,"descoped")</f>
        <v>#VALUE!</v>
      </c>
      <c r="Q279" t="e">
        <f>SUMIFS('user stories'!$G$2:$G$2906,'user stories'!$H$2:$H$2906,$A279,'user stories'!$E$2:$E$2907,Q$1,'user stories'!$C$2:$C$2906,"descoped")</f>
        <v>#VALUE!</v>
      </c>
      <c r="R279" t="e">
        <f>SUMIFS('user stories'!$G$2:$G$2906,'user stories'!$H$2:$H$2906,$A279,'user stories'!$E$2:$E$2907,R$1,'user stories'!$C$2:$C$2906,"descoped")</f>
        <v>#VALUE!</v>
      </c>
      <c r="S279" t="e">
        <f>SUMIFS('user stories'!$G$2:$G$2906,'user stories'!$H$2:$H$2906,$A279,'user stories'!$E$2:$E$2907,S$1,'user stories'!$C$2:$C$2906,"descoped")</f>
        <v>#VALUE!</v>
      </c>
      <c r="T279" t="e">
        <f>SUMIFS('user stories'!$G$2:$G$2906,'user stories'!$H$2:$H$2906,$A279,'user stories'!$E$2:$E$2907,T$1,'user stories'!$C$2:$C$2906,"descoped")</f>
        <v>#VALUE!</v>
      </c>
      <c r="U279" t="e">
        <f>SUMIFS('user stories'!$G$2:$G$2906,'user stories'!$H$2:$H$2906,$A279,'user stories'!$E$2:$E$2907,U$1,'user stories'!$C$2:$C$2906,"descoped")</f>
        <v>#VALUE!</v>
      </c>
      <c r="V279" t="e">
        <f>SUMIFS('user stories'!$G$2:$G$2906,'user stories'!$H$2:$H$2906,$A279,'user stories'!$E$2:$E$2907,V$1,'user stories'!$C$2:$C$2906,"descoped")</f>
        <v>#VALUE!</v>
      </c>
      <c r="W279" t="e">
        <f>SUMIFS('user stories'!$G$2:$G$2906,'user stories'!$H$2:$H$2906,$A279,'user stories'!$E$2:$E$2907,W$1,'user stories'!$C$2:$C$2906,"descoped")</f>
        <v>#VALUE!</v>
      </c>
      <c r="X279" t="e">
        <f>SUMIFS('user stories'!$G$2:$G$2906,'user stories'!$H$2:$H$2906,$A279,'user stories'!$E$2:$E$2907,X$1,'user stories'!$C$2:$C$2906,"descoped")</f>
        <v>#VALUE!</v>
      </c>
      <c r="Y279" t="e">
        <f>SUMIFS('user stories'!$G$2:$G$2906,'user stories'!$H$2:$H$2906,$A279,'user stories'!$E$2:$E$2907,Y$1,'user stories'!$C$2:$C$2906,"descoped")</f>
        <v>#VALUE!</v>
      </c>
      <c r="Z279" t="e">
        <f>SUMIFS('user stories'!$G$2:$G$2906,'user stories'!$H$2:$H$2906,$A279,'user stories'!$E$2:$E$2907,Z$1,'user stories'!$C$2:$C$2906,"descoped")</f>
        <v>#VALUE!</v>
      </c>
      <c r="AA279" t="e">
        <f>SUMIFS('user stories'!$G$2:$G$2906,'user stories'!$H$2:$H$2906,$A279,'user stories'!$E$2:$E$2907,AA$1,'user stories'!$C$2:$C$2906,"descoped")</f>
        <v>#VALUE!</v>
      </c>
      <c r="AB279" t="e">
        <f>SUMIFS('user stories'!$G$2:$G$2906,'user stories'!$H$2:$H$2906,$A279,'user stories'!$E$2:$E$2907,AB$1,'user stories'!$C$2:$C$2906,"descoped")</f>
        <v>#VALUE!</v>
      </c>
      <c r="AC279" t="e">
        <f>SUMIFS('user stories'!$G$2:$G$2906,'user stories'!$H$2:$H$2906,$A279,'user stories'!$E$2:$E$2907,AC$1,'user stories'!$C$2:$C$2906,"descoped")</f>
        <v>#VALUE!</v>
      </c>
      <c r="AD279" t="e">
        <f>SUMIFS('user stories'!$G$2:$G$2906,'user stories'!$H$2:$H$2906,$A279,'user stories'!$E$2:$E$2907,AD$1,'user stories'!$C$2:$C$2906,"descoped")</f>
        <v>#VALUE!</v>
      </c>
      <c r="AE279" t="e">
        <f>SUMIFS('user stories'!$G$2:$G$2906,'user stories'!$H$2:$H$2906,$A279,'user stories'!$E$2:$E$2907,AE$1,'user stories'!$C$2:$C$2906,"descoped")</f>
        <v>#VALUE!</v>
      </c>
      <c r="AF279" t="e">
        <f>SUMIFS('user stories'!$G$2:$G$2906,'user stories'!$H$2:$H$2906,$A279,'user stories'!$E$2:$E$2907,AF$1,'user stories'!$C$2:$C$2906,"descoped")</f>
        <v>#VALUE!</v>
      </c>
      <c r="AG279" t="e">
        <f>SUMIFS('user stories'!$G$2:$G$2906,'user stories'!$H$2:$H$2906,$A279,'user stories'!$E$2:$E$2907,AG$1,'user stories'!$C$2:$C$2906,"descoped")</f>
        <v>#VALUE!</v>
      </c>
      <c r="AH279" t="e">
        <f>SUMIFS('user stories'!$G$2:$G$2906,'user stories'!$H$2:$H$2906,$A279,'user stories'!$E$2:$E$2907,AH$1,'user stories'!$C$2:$C$2906,"descoped")</f>
        <v>#VALUE!</v>
      </c>
      <c r="AI279" t="e">
        <f>SUMIFS('user stories'!$G$2:$G$2906,'user stories'!$H$2:$H$2906,$A279,'user stories'!$E$2:$E$2907,AI$1,'user stories'!$C$2:$C$2906,"descoped")</f>
        <v>#VALUE!</v>
      </c>
      <c r="AJ279" t="e">
        <f>SUMIFS('user stories'!$G$2:$G$2906,'user stories'!$H$2:$H$2906,$A279,'user stories'!$E$2:$E$2907,AJ$1,'user stories'!$C$2:$C$2906,"descoped")</f>
        <v>#VALUE!</v>
      </c>
      <c r="AK279" t="e">
        <f>SUMIFS('user stories'!$G$2:$G$2906,'user stories'!$H$2:$H$2906,$A279,'user stories'!$E$2:$E$2907,AK$1,'user stories'!$C$2:$C$2906,"descoped")</f>
        <v>#VALUE!</v>
      </c>
      <c r="AL279" t="e">
        <f>SUMIFS('user stories'!$G$2:$G$2906,'user stories'!$H$2:$H$2906,$A279,'user stories'!$E$2:$E$2907,AL$1,'user stories'!$C$2:$C$2906,"descoped")</f>
        <v>#VALUE!</v>
      </c>
      <c r="AM279" t="e">
        <f>SUMIFS('user stories'!$G$2:$G$2906,'user stories'!$H$2:$H$2906,$A279,'user stories'!$E$2:$E$2907,AM$1,'user stories'!$C$2:$C$2906,"descoped")</f>
        <v>#VALUE!</v>
      </c>
      <c r="AN279" t="e">
        <f>SUMIFS('user stories'!$G$2:$G$2906,'user stories'!$H$2:$H$2906,$A279,'user stories'!$E$2:$E$2907,AN$1,'user stories'!$C$2:$C$2906,"descoped")</f>
        <v>#VALUE!</v>
      </c>
      <c r="AO279" t="e">
        <f>SUMIFS('user stories'!$G$2:$G$2906,'user stories'!$H$2:$H$2906,$A279,'user stories'!$E$2:$E$2907,AO$1,'user stories'!$C$2:$C$2906,"descoped")</f>
        <v>#VALUE!</v>
      </c>
      <c r="AP279" t="e">
        <f>SUMIFS('user stories'!$G$2:$G$2906,'user stories'!$H$2:$H$2906,$A279,'user stories'!$E$2:$E$2907,AP$1,'user stories'!$C$2:$C$2906,"descoped")</f>
        <v>#VALUE!</v>
      </c>
      <c r="AQ279" t="e">
        <f>SUMIFS('user stories'!$G$2:$G$2906,'user stories'!$H$2:$H$2906,$A279,'user stories'!$E$2:$E$2907,AQ$1,'user stories'!$C$2:$C$2906,"descoped")</f>
        <v>#VALUE!</v>
      </c>
      <c r="AR279" t="e">
        <f>SUMIFS('user stories'!$G$2:$G$2906,'user stories'!$H$2:$H$2906,$A279,'user stories'!$E$2:$E$2907,AR$1,'user stories'!$C$2:$C$2906,"descoped")</f>
        <v>#VALUE!</v>
      </c>
      <c r="AS279" t="e">
        <f>SUMIFS('user stories'!$G$2:$G$2906,'user stories'!$H$2:$H$2906,$A279,'user stories'!$E$2:$E$2907,AS$1,'user stories'!$C$2:$C$2906,"descoped")</f>
        <v>#VALUE!</v>
      </c>
      <c r="AT279" t="e">
        <f>SUMIFS('user stories'!$G$2:$G$2906,'user stories'!$H$2:$H$2906,$A279,'user stories'!$E$2:$E$2907,AT$1,'user stories'!$C$2:$C$2906,"descoped")</f>
        <v>#VALUE!</v>
      </c>
      <c r="AU279" t="e">
        <f>SUMIFS('user stories'!$G$2:$G$2906,'user stories'!$H$2:$H$2906,$A279,'user stories'!$E$2:$E$2907,AU$1,'user stories'!$C$2:$C$2906,"descoped")</f>
        <v>#VALUE!</v>
      </c>
      <c r="AV279" t="e">
        <f>SUMIFS('user stories'!$G$2:$G$2906,'user stories'!$H$2:$H$2906,$A279,'user stories'!$E$2:$E$2907,AV$1,'user stories'!$C$2:$C$2906,"descoped")</f>
        <v>#VALUE!</v>
      </c>
      <c r="AW279" t="e">
        <f>SUMIFS('user stories'!$G$2:$G$2906,'user stories'!$H$2:$H$2906,$A279,'user stories'!$E$2:$E$2907,AW$1,'user stories'!$C$2:$C$2906,"descoped")</f>
        <v>#VALUE!</v>
      </c>
      <c r="AX279" t="e">
        <f>SUMIFS('user stories'!$G$2:$G$2906,'user stories'!$H$2:$H$2906,$A279,'user stories'!$E$2:$E$2907,AX$1,'user stories'!$C$2:$C$2906,"descoped")</f>
        <v>#VALUE!</v>
      </c>
      <c r="AY279" t="e">
        <f>SUMIFS('user stories'!$G$2:$G$2906,'user stories'!$H$2:$H$2906,$A279,'user stories'!$E$2:$E$2907,AY$1,'user stories'!$C$2:$C$2906,"descoped")</f>
        <v>#VALUE!</v>
      </c>
      <c r="AZ279" t="e">
        <f>SUMIFS('user stories'!$G$2:$G$2906,'user stories'!$H$2:$H$2906,$A279,'user stories'!$E$2:$E$2907,AZ$1,'user stories'!$C$2:$C$2906,"descoped")</f>
        <v>#VALUE!</v>
      </c>
      <c r="BA279" t="e">
        <f>SUMIFS('user stories'!$G$2:$G$2906,'user stories'!$H$2:$H$2906,$A279,'user stories'!$E$2:$E$2907,BA$1,'user stories'!$C$2:$C$2906,"descoped")</f>
        <v>#VALUE!</v>
      </c>
      <c r="BB279" t="e">
        <f>SUMIFS('user stories'!$G$2:$G$2906,'user stories'!$H$2:$H$2906,$A279,'user stories'!$E$2:$E$2907,BB$1,'user stories'!$C$2:$C$2906,"descoped")</f>
        <v>#VALUE!</v>
      </c>
      <c r="BC279" t="e">
        <f>SUMIFS('user stories'!$G$2:$G$2906,'user stories'!$H$2:$H$2906,$A279,'user stories'!$E$2:$E$2907,BC$1,'user stories'!$C$2:$C$2906,"descoped")</f>
        <v>#VALUE!</v>
      </c>
      <c r="BD279" s="3" t="e">
        <f t="shared" si="4"/>
        <v>#VALUE!</v>
      </c>
    </row>
    <row r="280" spans="1:56">
      <c r="A280" t="s">
        <v>618</v>
      </c>
      <c r="F280" t="e">
        <f>SUMIFS('user stories'!$G$2:$G$2906,'user stories'!$H$2:$H$2906,$A280,'user stories'!$E$2:$E$2907,F$1,'user stories'!$C$2:$C$2906,"descoped")</f>
        <v>#VALUE!</v>
      </c>
      <c r="G280" t="e">
        <f>SUMIFS('user stories'!$G$2:$G$2906,'user stories'!$H$2:$H$2906,$A280,'user stories'!$E$2:$E$2907,G$1,'user stories'!$C$2:$C$2906,"descoped")</f>
        <v>#VALUE!</v>
      </c>
      <c r="H280" t="e">
        <f>SUMIFS('user stories'!$G$2:$G$2906,'user stories'!$H$2:$H$2906,$A280,'user stories'!$E$2:$E$2907,H$1,'user stories'!$C$2:$C$2906,"descoped")</f>
        <v>#VALUE!</v>
      </c>
      <c r="I280" t="e">
        <f>SUMIFS('user stories'!$G$2:$G$2906,'user stories'!$H$2:$H$2906,$A280,'user stories'!$E$2:$E$2907,I$1,'user stories'!$C$2:$C$2906,"descoped")</f>
        <v>#VALUE!</v>
      </c>
      <c r="J280" t="e">
        <f>SUMIFS('user stories'!$G$2:$G$2906,'user stories'!$H$2:$H$2906,$A280,'user stories'!$E$2:$E$2907,J$1,'user stories'!$C$2:$C$2906,"descoped")</f>
        <v>#VALUE!</v>
      </c>
      <c r="K280" t="e">
        <f>SUMIFS('user stories'!$G$2:$G$2906,'user stories'!$H$2:$H$2906,$A280,'user stories'!$E$2:$E$2907,K$1,'user stories'!$C$2:$C$2906,"descoped")</f>
        <v>#VALUE!</v>
      </c>
      <c r="L280" t="e">
        <f>SUMIFS('user stories'!$G$2:$G$2906,'user stories'!$H$2:$H$2906,$A280,'user stories'!$E$2:$E$2907,L$1,'user stories'!$C$2:$C$2906,"descoped")</f>
        <v>#VALUE!</v>
      </c>
      <c r="M280" t="e">
        <f>SUMIFS('user stories'!$G$2:$G$2906,'user stories'!$H$2:$H$2906,$A280,'user stories'!$E$2:$E$2907,M$1,'user stories'!$C$2:$C$2906,"descoped")</f>
        <v>#VALUE!</v>
      </c>
      <c r="N280" t="e">
        <f>SUMIFS('user stories'!$G$2:$G$2906,'user stories'!$H$2:$H$2906,$A280,'user stories'!$E$2:$E$2907,N$1,'user stories'!$C$2:$C$2906,"descoped")</f>
        <v>#VALUE!</v>
      </c>
      <c r="O280" t="e">
        <f>SUMIFS('user stories'!$G$2:$G$2906,'user stories'!$H$2:$H$2906,$A280,'user stories'!$E$2:$E$2907,O$1,'user stories'!$C$2:$C$2906,"descoped")</f>
        <v>#VALUE!</v>
      </c>
      <c r="P280" t="e">
        <f>SUMIFS('user stories'!$G$2:$G$2906,'user stories'!$H$2:$H$2906,$A280,'user stories'!$E$2:$E$2907,P$1,'user stories'!$C$2:$C$2906,"descoped")</f>
        <v>#VALUE!</v>
      </c>
      <c r="Q280" t="e">
        <f>SUMIFS('user stories'!$G$2:$G$2906,'user stories'!$H$2:$H$2906,$A280,'user stories'!$E$2:$E$2907,Q$1,'user stories'!$C$2:$C$2906,"descoped")</f>
        <v>#VALUE!</v>
      </c>
      <c r="R280" t="e">
        <f>SUMIFS('user stories'!$G$2:$G$2906,'user stories'!$H$2:$H$2906,$A280,'user stories'!$E$2:$E$2907,R$1,'user stories'!$C$2:$C$2906,"descoped")</f>
        <v>#VALUE!</v>
      </c>
      <c r="S280" t="e">
        <f>SUMIFS('user stories'!$G$2:$G$2906,'user stories'!$H$2:$H$2906,$A280,'user stories'!$E$2:$E$2907,S$1,'user stories'!$C$2:$C$2906,"descoped")</f>
        <v>#VALUE!</v>
      </c>
      <c r="T280" t="e">
        <f>SUMIFS('user stories'!$G$2:$G$2906,'user stories'!$H$2:$H$2906,$A280,'user stories'!$E$2:$E$2907,T$1,'user stories'!$C$2:$C$2906,"descoped")</f>
        <v>#VALUE!</v>
      </c>
      <c r="U280" t="e">
        <f>SUMIFS('user stories'!$G$2:$G$2906,'user stories'!$H$2:$H$2906,$A280,'user stories'!$E$2:$E$2907,U$1,'user stories'!$C$2:$C$2906,"descoped")</f>
        <v>#VALUE!</v>
      </c>
      <c r="V280" t="e">
        <f>SUMIFS('user stories'!$G$2:$G$2906,'user stories'!$H$2:$H$2906,$A280,'user stories'!$E$2:$E$2907,V$1,'user stories'!$C$2:$C$2906,"descoped")</f>
        <v>#VALUE!</v>
      </c>
      <c r="W280" t="e">
        <f>SUMIFS('user stories'!$G$2:$G$2906,'user stories'!$H$2:$H$2906,$A280,'user stories'!$E$2:$E$2907,W$1,'user stories'!$C$2:$C$2906,"descoped")</f>
        <v>#VALUE!</v>
      </c>
      <c r="X280" t="e">
        <f>SUMIFS('user stories'!$G$2:$G$2906,'user stories'!$H$2:$H$2906,$A280,'user stories'!$E$2:$E$2907,X$1,'user stories'!$C$2:$C$2906,"descoped")</f>
        <v>#VALUE!</v>
      </c>
      <c r="Y280" t="e">
        <f>SUMIFS('user stories'!$G$2:$G$2906,'user stories'!$H$2:$H$2906,$A280,'user stories'!$E$2:$E$2907,Y$1,'user stories'!$C$2:$C$2906,"descoped")</f>
        <v>#VALUE!</v>
      </c>
      <c r="Z280" t="e">
        <f>SUMIFS('user stories'!$G$2:$G$2906,'user stories'!$H$2:$H$2906,$A280,'user stories'!$E$2:$E$2907,Z$1,'user stories'!$C$2:$C$2906,"descoped")</f>
        <v>#VALUE!</v>
      </c>
      <c r="AA280" t="e">
        <f>SUMIFS('user stories'!$G$2:$G$2906,'user stories'!$H$2:$H$2906,$A280,'user stories'!$E$2:$E$2907,AA$1,'user stories'!$C$2:$C$2906,"descoped")</f>
        <v>#VALUE!</v>
      </c>
      <c r="AB280" t="e">
        <f>SUMIFS('user stories'!$G$2:$G$2906,'user stories'!$H$2:$H$2906,$A280,'user stories'!$E$2:$E$2907,AB$1,'user stories'!$C$2:$C$2906,"descoped")</f>
        <v>#VALUE!</v>
      </c>
      <c r="AC280" t="e">
        <f>SUMIFS('user stories'!$G$2:$G$2906,'user stories'!$H$2:$H$2906,$A280,'user stories'!$E$2:$E$2907,AC$1,'user stories'!$C$2:$C$2906,"descoped")</f>
        <v>#VALUE!</v>
      </c>
      <c r="AD280" t="e">
        <f>SUMIFS('user stories'!$G$2:$G$2906,'user stories'!$H$2:$H$2906,$A280,'user stories'!$E$2:$E$2907,AD$1,'user stories'!$C$2:$C$2906,"descoped")</f>
        <v>#VALUE!</v>
      </c>
      <c r="AE280" t="e">
        <f>SUMIFS('user stories'!$G$2:$G$2906,'user stories'!$H$2:$H$2906,$A280,'user stories'!$E$2:$E$2907,AE$1,'user stories'!$C$2:$C$2906,"descoped")</f>
        <v>#VALUE!</v>
      </c>
      <c r="AF280" t="e">
        <f>SUMIFS('user stories'!$G$2:$G$2906,'user stories'!$H$2:$H$2906,$A280,'user stories'!$E$2:$E$2907,AF$1,'user stories'!$C$2:$C$2906,"descoped")</f>
        <v>#VALUE!</v>
      </c>
      <c r="AG280" t="e">
        <f>SUMIFS('user stories'!$G$2:$G$2906,'user stories'!$H$2:$H$2906,$A280,'user stories'!$E$2:$E$2907,AG$1,'user stories'!$C$2:$C$2906,"descoped")</f>
        <v>#VALUE!</v>
      </c>
      <c r="AH280" t="e">
        <f>SUMIFS('user stories'!$G$2:$G$2906,'user stories'!$H$2:$H$2906,$A280,'user stories'!$E$2:$E$2907,AH$1,'user stories'!$C$2:$C$2906,"descoped")</f>
        <v>#VALUE!</v>
      </c>
      <c r="AI280" t="e">
        <f>SUMIFS('user stories'!$G$2:$G$2906,'user stories'!$H$2:$H$2906,$A280,'user stories'!$E$2:$E$2907,AI$1,'user stories'!$C$2:$C$2906,"descoped")</f>
        <v>#VALUE!</v>
      </c>
      <c r="AJ280" t="e">
        <f>SUMIFS('user stories'!$G$2:$G$2906,'user stories'!$H$2:$H$2906,$A280,'user stories'!$E$2:$E$2907,AJ$1,'user stories'!$C$2:$C$2906,"descoped")</f>
        <v>#VALUE!</v>
      </c>
      <c r="AK280" t="e">
        <f>SUMIFS('user stories'!$G$2:$G$2906,'user stories'!$H$2:$H$2906,$A280,'user stories'!$E$2:$E$2907,AK$1,'user stories'!$C$2:$C$2906,"descoped")</f>
        <v>#VALUE!</v>
      </c>
      <c r="AL280" t="e">
        <f>SUMIFS('user stories'!$G$2:$G$2906,'user stories'!$H$2:$H$2906,$A280,'user stories'!$E$2:$E$2907,AL$1,'user stories'!$C$2:$C$2906,"descoped")</f>
        <v>#VALUE!</v>
      </c>
      <c r="AM280" t="e">
        <f>SUMIFS('user stories'!$G$2:$G$2906,'user stories'!$H$2:$H$2906,$A280,'user stories'!$E$2:$E$2907,AM$1,'user stories'!$C$2:$C$2906,"descoped")</f>
        <v>#VALUE!</v>
      </c>
      <c r="AN280" t="e">
        <f>SUMIFS('user stories'!$G$2:$G$2906,'user stories'!$H$2:$H$2906,$A280,'user stories'!$E$2:$E$2907,AN$1,'user stories'!$C$2:$C$2906,"descoped")</f>
        <v>#VALUE!</v>
      </c>
      <c r="AO280" t="e">
        <f>SUMIFS('user stories'!$G$2:$G$2906,'user stories'!$H$2:$H$2906,$A280,'user stories'!$E$2:$E$2907,AO$1,'user stories'!$C$2:$C$2906,"descoped")</f>
        <v>#VALUE!</v>
      </c>
      <c r="AP280" t="e">
        <f>SUMIFS('user stories'!$G$2:$G$2906,'user stories'!$H$2:$H$2906,$A280,'user stories'!$E$2:$E$2907,AP$1,'user stories'!$C$2:$C$2906,"descoped")</f>
        <v>#VALUE!</v>
      </c>
      <c r="AQ280" t="e">
        <f>SUMIFS('user stories'!$G$2:$G$2906,'user stories'!$H$2:$H$2906,$A280,'user stories'!$E$2:$E$2907,AQ$1,'user stories'!$C$2:$C$2906,"descoped")</f>
        <v>#VALUE!</v>
      </c>
      <c r="AR280" t="e">
        <f>SUMIFS('user stories'!$G$2:$G$2906,'user stories'!$H$2:$H$2906,$A280,'user stories'!$E$2:$E$2907,AR$1,'user stories'!$C$2:$C$2906,"descoped")</f>
        <v>#VALUE!</v>
      </c>
      <c r="AS280" t="e">
        <f>SUMIFS('user stories'!$G$2:$G$2906,'user stories'!$H$2:$H$2906,$A280,'user stories'!$E$2:$E$2907,AS$1,'user stories'!$C$2:$C$2906,"descoped")</f>
        <v>#VALUE!</v>
      </c>
      <c r="AT280" t="e">
        <f>SUMIFS('user stories'!$G$2:$G$2906,'user stories'!$H$2:$H$2906,$A280,'user stories'!$E$2:$E$2907,AT$1,'user stories'!$C$2:$C$2906,"descoped")</f>
        <v>#VALUE!</v>
      </c>
      <c r="AU280" t="e">
        <f>SUMIFS('user stories'!$G$2:$G$2906,'user stories'!$H$2:$H$2906,$A280,'user stories'!$E$2:$E$2907,AU$1,'user stories'!$C$2:$C$2906,"descoped")</f>
        <v>#VALUE!</v>
      </c>
      <c r="AV280" t="e">
        <f>SUMIFS('user stories'!$G$2:$G$2906,'user stories'!$H$2:$H$2906,$A280,'user stories'!$E$2:$E$2907,AV$1,'user stories'!$C$2:$C$2906,"descoped")</f>
        <v>#VALUE!</v>
      </c>
      <c r="AW280" t="e">
        <f>SUMIFS('user stories'!$G$2:$G$2906,'user stories'!$H$2:$H$2906,$A280,'user stories'!$E$2:$E$2907,AW$1,'user stories'!$C$2:$C$2906,"descoped")</f>
        <v>#VALUE!</v>
      </c>
      <c r="AX280" t="e">
        <f>SUMIFS('user stories'!$G$2:$G$2906,'user stories'!$H$2:$H$2906,$A280,'user stories'!$E$2:$E$2907,AX$1,'user stories'!$C$2:$C$2906,"descoped")</f>
        <v>#VALUE!</v>
      </c>
      <c r="AY280" t="e">
        <f>SUMIFS('user stories'!$G$2:$G$2906,'user stories'!$H$2:$H$2906,$A280,'user stories'!$E$2:$E$2907,AY$1,'user stories'!$C$2:$C$2906,"descoped")</f>
        <v>#VALUE!</v>
      </c>
      <c r="AZ280" t="e">
        <f>SUMIFS('user stories'!$G$2:$G$2906,'user stories'!$H$2:$H$2906,$A280,'user stories'!$E$2:$E$2907,AZ$1,'user stories'!$C$2:$C$2906,"descoped")</f>
        <v>#VALUE!</v>
      </c>
      <c r="BA280" t="e">
        <f>SUMIFS('user stories'!$G$2:$G$2906,'user stories'!$H$2:$H$2906,$A280,'user stories'!$E$2:$E$2907,BA$1,'user stories'!$C$2:$C$2906,"descoped")</f>
        <v>#VALUE!</v>
      </c>
      <c r="BB280" t="e">
        <f>SUMIFS('user stories'!$G$2:$G$2906,'user stories'!$H$2:$H$2906,$A280,'user stories'!$E$2:$E$2907,BB$1,'user stories'!$C$2:$C$2906,"descoped")</f>
        <v>#VALUE!</v>
      </c>
      <c r="BC280" t="e">
        <f>SUMIFS('user stories'!$G$2:$G$2906,'user stories'!$H$2:$H$2906,$A280,'user stories'!$E$2:$E$2907,BC$1,'user stories'!$C$2:$C$2906,"descoped")</f>
        <v>#VALUE!</v>
      </c>
      <c r="BD280" s="3" t="e">
        <f t="shared" si="4"/>
        <v>#VALUE!</v>
      </c>
    </row>
    <row r="281" spans="1:56">
      <c r="A281" t="s">
        <v>119</v>
      </c>
      <c r="F281" t="e">
        <f>SUMIFS('user stories'!$G$2:$G$2906,'user stories'!$H$2:$H$2906,$A281,'user stories'!$E$2:$E$2907,F$1,'user stories'!$C$2:$C$2906,"descoped")</f>
        <v>#VALUE!</v>
      </c>
      <c r="G281" t="e">
        <f>SUMIFS('user stories'!$G$2:$G$2906,'user stories'!$H$2:$H$2906,$A281,'user stories'!$E$2:$E$2907,G$1,'user stories'!$C$2:$C$2906,"descoped")</f>
        <v>#VALUE!</v>
      </c>
      <c r="H281" t="e">
        <f>SUMIFS('user stories'!$G$2:$G$2906,'user stories'!$H$2:$H$2906,$A281,'user stories'!$E$2:$E$2907,H$1,'user stories'!$C$2:$C$2906,"descoped")</f>
        <v>#VALUE!</v>
      </c>
      <c r="I281" t="e">
        <f>SUMIFS('user stories'!$G$2:$G$2906,'user stories'!$H$2:$H$2906,$A281,'user stories'!$E$2:$E$2907,I$1,'user stories'!$C$2:$C$2906,"descoped")</f>
        <v>#VALUE!</v>
      </c>
      <c r="J281" t="e">
        <f>SUMIFS('user stories'!$G$2:$G$2906,'user stories'!$H$2:$H$2906,$A281,'user stories'!$E$2:$E$2907,J$1,'user stories'!$C$2:$C$2906,"descoped")</f>
        <v>#VALUE!</v>
      </c>
      <c r="K281" t="e">
        <f>SUMIFS('user stories'!$G$2:$G$2906,'user stories'!$H$2:$H$2906,$A281,'user stories'!$E$2:$E$2907,K$1,'user stories'!$C$2:$C$2906,"descoped")</f>
        <v>#VALUE!</v>
      </c>
      <c r="L281" t="e">
        <f>SUMIFS('user stories'!$G$2:$G$2906,'user stories'!$H$2:$H$2906,$A281,'user stories'!$E$2:$E$2907,L$1,'user stories'!$C$2:$C$2906,"descoped")</f>
        <v>#VALUE!</v>
      </c>
      <c r="M281" t="e">
        <f>SUMIFS('user stories'!$G$2:$G$2906,'user stories'!$H$2:$H$2906,$A281,'user stories'!$E$2:$E$2907,M$1,'user stories'!$C$2:$C$2906,"descoped")</f>
        <v>#VALUE!</v>
      </c>
      <c r="N281" t="e">
        <f>SUMIFS('user stories'!$G$2:$G$2906,'user stories'!$H$2:$H$2906,$A281,'user stories'!$E$2:$E$2907,N$1,'user stories'!$C$2:$C$2906,"descoped")</f>
        <v>#VALUE!</v>
      </c>
      <c r="O281" t="e">
        <f>SUMIFS('user stories'!$G$2:$G$2906,'user stories'!$H$2:$H$2906,$A281,'user stories'!$E$2:$E$2907,O$1,'user stories'!$C$2:$C$2906,"descoped")</f>
        <v>#VALUE!</v>
      </c>
      <c r="P281" t="e">
        <f>SUMIFS('user stories'!$G$2:$G$2906,'user stories'!$H$2:$H$2906,$A281,'user stories'!$E$2:$E$2907,P$1,'user stories'!$C$2:$C$2906,"descoped")</f>
        <v>#VALUE!</v>
      </c>
      <c r="Q281" t="e">
        <f>SUMIFS('user stories'!$G$2:$G$2906,'user stories'!$H$2:$H$2906,$A281,'user stories'!$E$2:$E$2907,Q$1,'user stories'!$C$2:$C$2906,"descoped")</f>
        <v>#VALUE!</v>
      </c>
      <c r="R281" t="e">
        <f>SUMIFS('user stories'!$G$2:$G$2906,'user stories'!$H$2:$H$2906,$A281,'user stories'!$E$2:$E$2907,R$1,'user stories'!$C$2:$C$2906,"descoped")</f>
        <v>#VALUE!</v>
      </c>
      <c r="S281" t="e">
        <f>SUMIFS('user stories'!$G$2:$G$2906,'user stories'!$H$2:$H$2906,$A281,'user stories'!$E$2:$E$2907,S$1,'user stories'!$C$2:$C$2906,"descoped")</f>
        <v>#VALUE!</v>
      </c>
      <c r="T281" t="e">
        <f>SUMIFS('user stories'!$G$2:$G$2906,'user stories'!$H$2:$H$2906,$A281,'user stories'!$E$2:$E$2907,T$1,'user stories'!$C$2:$C$2906,"descoped")</f>
        <v>#VALUE!</v>
      </c>
      <c r="U281" t="e">
        <f>SUMIFS('user stories'!$G$2:$G$2906,'user stories'!$H$2:$H$2906,$A281,'user stories'!$E$2:$E$2907,U$1,'user stories'!$C$2:$C$2906,"descoped")</f>
        <v>#VALUE!</v>
      </c>
      <c r="V281" t="e">
        <f>SUMIFS('user stories'!$G$2:$G$2906,'user stories'!$H$2:$H$2906,$A281,'user stories'!$E$2:$E$2907,V$1,'user stories'!$C$2:$C$2906,"descoped")</f>
        <v>#VALUE!</v>
      </c>
      <c r="W281" t="e">
        <f>SUMIFS('user stories'!$G$2:$G$2906,'user stories'!$H$2:$H$2906,$A281,'user stories'!$E$2:$E$2907,W$1,'user stories'!$C$2:$C$2906,"descoped")</f>
        <v>#VALUE!</v>
      </c>
      <c r="X281" t="e">
        <f>SUMIFS('user stories'!$G$2:$G$2906,'user stories'!$H$2:$H$2906,$A281,'user stories'!$E$2:$E$2907,X$1,'user stories'!$C$2:$C$2906,"descoped")</f>
        <v>#VALUE!</v>
      </c>
      <c r="Y281" t="e">
        <f>SUMIFS('user stories'!$G$2:$G$2906,'user stories'!$H$2:$H$2906,$A281,'user stories'!$E$2:$E$2907,Y$1,'user stories'!$C$2:$C$2906,"descoped")</f>
        <v>#VALUE!</v>
      </c>
      <c r="Z281" t="e">
        <f>SUMIFS('user stories'!$G$2:$G$2906,'user stories'!$H$2:$H$2906,$A281,'user stories'!$E$2:$E$2907,Z$1,'user stories'!$C$2:$C$2906,"descoped")</f>
        <v>#VALUE!</v>
      </c>
      <c r="AA281" t="e">
        <f>SUMIFS('user stories'!$G$2:$G$2906,'user stories'!$H$2:$H$2906,$A281,'user stories'!$E$2:$E$2907,AA$1,'user stories'!$C$2:$C$2906,"descoped")</f>
        <v>#VALUE!</v>
      </c>
      <c r="AB281" t="e">
        <f>SUMIFS('user stories'!$G$2:$G$2906,'user stories'!$H$2:$H$2906,$A281,'user stories'!$E$2:$E$2907,AB$1,'user stories'!$C$2:$C$2906,"descoped")</f>
        <v>#VALUE!</v>
      </c>
      <c r="AC281" t="e">
        <f>SUMIFS('user stories'!$G$2:$G$2906,'user stories'!$H$2:$H$2906,$A281,'user stories'!$E$2:$E$2907,AC$1,'user stories'!$C$2:$C$2906,"descoped")</f>
        <v>#VALUE!</v>
      </c>
      <c r="AD281" t="e">
        <f>SUMIFS('user stories'!$G$2:$G$2906,'user stories'!$H$2:$H$2906,$A281,'user stories'!$E$2:$E$2907,AD$1,'user stories'!$C$2:$C$2906,"descoped")</f>
        <v>#VALUE!</v>
      </c>
      <c r="AE281" t="e">
        <f>SUMIFS('user stories'!$G$2:$G$2906,'user stories'!$H$2:$H$2906,$A281,'user stories'!$E$2:$E$2907,AE$1,'user stories'!$C$2:$C$2906,"descoped")</f>
        <v>#VALUE!</v>
      </c>
      <c r="AF281" t="e">
        <f>SUMIFS('user stories'!$G$2:$G$2906,'user stories'!$H$2:$H$2906,$A281,'user stories'!$E$2:$E$2907,AF$1,'user stories'!$C$2:$C$2906,"descoped")</f>
        <v>#VALUE!</v>
      </c>
      <c r="AG281" t="e">
        <f>SUMIFS('user stories'!$G$2:$G$2906,'user stories'!$H$2:$H$2906,$A281,'user stories'!$E$2:$E$2907,AG$1,'user stories'!$C$2:$C$2906,"descoped")</f>
        <v>#VALUE!</v>
      </c>
      <c r="AH281" t="e">
        <f>SUMIFS('user stories'!$G$2:$G$2906,'user stories'!$H$2:$H$2906,$A281,'user stories'!$E$2:$E$2907,AH$1,'user stories'!$C$2:$C$2906,"descoped")</f>
        <v>#VALUE!</v>
      </c>
      <c r="AI281" t="e">
        <f>SUMIFS('user stories'!$G$2:$G$2906,'user stories'!$H$2:$H$2906,$A281,'user stories'!$E$2:$E$2907,AI$1,'user stories'!$C$2:$C$2906,"descoped")</f>
        <v>#VALUE!</v>
      </c>
      <c r="AJ281" t="e">
        <f>SUMIFS('user stories'!$G$2:$G$2906,'user stories'!$H$2:$H$2906,$A281,'user stories'!$E$2:$E$2907,AJ$1,'user stories'!$C$2:$C$2906,"descoped")</f>
        <v>#VALUE!</v>
      </c>
      <c r="AK281" t="e">
        <f>SUMIFS('user stories'!$G$2:$G$2906,'user stories'!$H$2:$H$2906,$A281,'user stories'!$E$2:$E$2907,AK$1,'user stories'!$C$2:$C$2906,"descoped")</f>
        <v>#VALUE!</v>
      </c>
      <c r="AL281" t="e">
        <f>SUMIFS('user stories'!$G$2:$G$2906,'user stories'!$H$2:$H$2906,$A281,'user stories'!$E$2:$E$2907,AL$1,'user stories'!$C$2:$C$2906,"descoped")</f>
        <v>#VALUE!</v>
      </c>
      <c r="AM281" t="e">
        <f>SUMIFS('user stories'!$G$2:$G$2906,'user stories'!$H$2:$H$2906,$A281,'user stories'!$E$2:$E$2907,AM$1,'user stories'!$C$2:$C$2906,"descoped")</f>
        <v>#VALUE!</v>
      </c>
      <c r="AN281" t="e">
        <f>SUMIFS('user stories'!$G$2:$G$2906,'user stories'!$H$2:$H$2906,$A281,'user stories'!$E$2:$E$2907,AN$1,'user stories'!$C$2:$C$2906,"descoped")</f>
        <v>#VALUE!</v>
      </c>
      <c r="AO281" t="e">
        <f>SUMIFS('user stories'!$G$2:$G$2906,'user stories'!$H$2:$H$2906,$A281,'user stories'!$E$2:$E$2907,AO$1,'user stories'!$C$2:$C$2906,"descoped")</f>
        <v>#VALUE!</v>
      </c>
      <c r="AP281" t="e">
        <f>SUMIFS('user stories'!$G$2:$G$2906,'user stories'!$H$2:$H$2906,$A281,'user stories'!$E$2:$E$2907,AP$1,'user stories'!$C$2:$C$2906,"descoped")</f>
        <v>#VALUE!</v>
      </c>
      <c r="AQ281" t="e">
        <f>SUMIFS('user stories'!$G$2:$G$2906,'user stories'!$H$2:$H$2906,$A281,'user stories'!$E$2:$E$2907,AQ$1,'user stories'!$C$2:$C$2906,"descoped")</f>
        <v>#VALUE!</v>
      </c>
      <c r="AR281" t="e">
        <f>SUMIFS('user stories'!$G$2:$G$2906,'user stories'!$H$2:$H$2906,$A281,'user stories'!$E$2:$E$2907,AR$1,'user stories'!$C$2:$C$2906,"descoped")</f>
        <v>#VALUE!</v>
      </c>
      <c r="AS281" t="e">
        <f>SUMIFS('user stories'!$G$2:$G$2906,'user stories'!$H$2:$H$2906,$A281,'user stories'!$E$2:$E$2907,AS$1,'user stories'!$C$2:$C$2906,"descoped")</f>
        <v>#VALUE!</v>
      </c>
      <c r="AT281" t="e">
        <f>SUMIFS('user stories'!$G$2:$G$2906,'user stories'!$H$2:$H$2906,$A281,'user stories'!$E$2:$E$2907,AT$1,'user stories'!$C$2:$C$2906,"descoped")</f>
        <v>#VALUE!</v>
      </c>
      <c r="AU281" t="e">
        <f>SUMIFS('user stories'!$G$2:$G$2906,'user stories'!$H$2:$H$2906,$A281,'user stories'!$E$2:$E$2907,AU$1,'user stories'!$C$2:$C$2906,"descoped")</f>
        <v>#VALUE!</v>
      </c>
      <c r="AV281" t="e">
        <f>SUMIFS('user stories'!$G$2:$G$2906,'user stories'!$H$2:$H$2906,$A281,'user stories'!$E$2:$E$2907,AV$1,'user stories'!$C$2:$C$2906,"descoped")</f>
        <v>#VALUE!</v>
      </c>
      <c r="AW281" t="e">
        <f>SUMIFS('user stories'!$G$2:$G$2906,'user stories'!$H$2:$H$2906,$A281,'user stories'!$E$2:$E$2907,AW$1,'user stories'!$C$2:$C$2906,"descoped")</f>
        <v>#VALUE!</v>
      </c>
      <c r="AX281" t="e">
        <f>SUMIFS('user stories'!$G$2:$G$2906,'user stories'!$H$2:$H$2906,$A281,'user stories'!$E$2:$E$2907,AX$1,'user stories'!$C$2:$C$2906,"descoped")</f>
        <v>#VALUE!</v>
      </c>
      <c r="AY281" t="e">
        <f>SUMIFS('user stories'!$G$2:$G$2906,'user stories'!$H$2:$H$2906,$A281,'user stories'!$E$2:$E$2907,AY$1,'user stories'!$C$2:$C$2906,"descoped")</f>
        <v>#VALUE!</v>
      </c>
      <c r="AZ281" t="e">
        <f>SUMIFS('user stories'!$G$2:$G$2906,'user stories'!$H$2:$H$2906,$A281,'user stories'!$E$2:$E$2907,AZ$1,'user stories'!$C$2:$C$2906,"descoped")</f>
        <v>#VALUE!</v>
      </c>
      <c r="BA281" t="e">
        <f>SUMIFS('user stories'!$G$2:$G$2906,'user stories'!$H$2:$H$2906,$A281,'user stories'!$E$2:$E$2907,BA$1,'user stories'!$C$2:$C$2906,"descoped")</f>
        <v>#VALUE!</v>
      </c>
      <c r="BB281" t="e">
        <f>SUMIFS('user stories'!$G$2:$G$2906,'user stories'!$H$2:$H$2906,$A281,'user stories'!$E$2:$E$2907,BB$1,'user stories'!$C$2:$C$2906,"descoped")</f>
        <v>#VALUE!</v>
      </c>
      <c r="BC281" t="e">
        <f>SUMIFS('user stories'!$G$2:$G$2906,'user stories'!$H$2:$H$2906,$A281,'user stories'!$E$2:$E$2907,BC$1,'user stories'!$C$2:$C$2906,"descoped")</f>
        <v>#VALUE!</v>
      </c>
      <c r="BD281" s="3" t="e">
        <f t="shared" ref="BD281:BD344" si="5">SUM(F281:BC281)</f>
        <v>#VALUE!</v>
      </c>
    </row>
    <row r="282" spans="1:56">
      <c r="A282" t="s">
        <v>763</v>
      </c>
      <c r="H282" t="e">
        <f>SUMIFS('user stories'!$G$2:$G$2906,'user stories'!$H$2:$H$2906,$A282,'user stories'!$E$2:$E$2907,H$1,'user stories'!$C$2:$C$2906,"descoped")</f>
        <v>#VALUE!</v>
      </c>
      <c r="I282" t="e">
        <f>SUMIFS('user stories'!$G$2:$G$2906,'user stories'!$H$2:$H$2906,$A282,'user stories'!$E$2:$E$2907,I$1,'user stories'!$C$2:$C$2906,"descoped")</f>
        <v>#VALUE!</v>
      </c>
      <c r="J282" t="e">
        <f>SUMIFS('user stories'!$G$2:$G$2906,'user stories'!$H$2:$H$2906,$A282,'user stories'!$E$2:$E$2907,J$1,'user stories'!$C$2:$C$2906,"descoped")</f>
        <v>#VALUE!</v>
      </c>
      <c r="K282" t="e">
        <f>SUMIFS('user stories'!$G$2:$G$2906,'user stories'!$H$2:$H$2906,$A282,'user stories'!$E$2:$E$2907,K$1,'user stories'!$C$2:$C$2906,"descoped")</f>
        <v>#VALUE!</v>
      </c>
      <c r="L282" t="e">
        <f>SUMIFS('user stories'!$G$2:$G$2906,'user stories'!$H$2:$H$2906,$A282,'user stories'!$E$2:$E$2907,L$1,'user stories'!$C$2:$C$2906,"descoped")</f>
        <v>#VALUE!</v>
      </c>
      <c r="M282" t="e">
        <f>SUMIFS('user stories'!$G$2:$G$2906,'user stories'!$H$2:$H$2906,$A282,'user stories'!$E$2:$E$2907,M$1,'user stories'!$C$2:$C$2906,"descoped")</f>
        <v>#VALUE!</v>
      </c>
      <c r="N282" t="e">
        <f>SUMIFS('user stories'!$G$2:$G$2906,'user stories'!$H$2:$H$2906,$A282,'user stories'!$E$2:$E$2907,N$1,'user stories'!$C$2:$C$2906,"descoped")</f>
        <v>#VALUE!</v>
      </c>
      <c r="O282" t="e">
        <f>SUMIFS('user stories'!$G$2:$G$2906,'user stories'!$H$2:$H$2906,$A282,'user stories'!$E$2:$E$2907,O$1,'user stories'!$C$2:$C$2906,"descoped")</f>
        <v>#VALUE!</v>
      </c>
      <c r="P282" t="e">
        <f>SUMIFS('user stories'!$G$2:$G$2906,'user stories'!$H$2:$H$2906,$A282,'user stories'!$E$2:$E$2907,P$1,'user stories'!$C$2:$C$2906,"descoped")</f>
        <v>#VALUE!</v>
      </c>
      <c r="Q282" t="e">
        <f>SUMIFS('user stories'!$G$2:$G$2906,'user stories'!$H$2:$H$2906,$A282,'user stories'!$E$2:$E$2907,Q$1,'user stories'!$C$2:$C$2906,"descoped")</f>
        <v>#VALUE!</v>
      </c>
      <c r="R282" t="e">
        <f>SUMIFS('user stories'!$G$2:$G$2906,'user stories'!$H$2:$H$2906,$A282,'user stories'!$E$2:$E$2907,R$1,'user stories'!$C$2:$C$2906,"descoped")</f>
        <v>#VALUE!</v>
      </c>
      <c r="S282" t="e">
        <f>SUMIFS('user stories'!$G$2:$G$2906,'user stories'!$H$2:$H$2906,$A282,'user stories'!$E$2:$E$2907,S$1,'user stories'!$C$2:$C$2906,"descoped")</f>
        <v>#VALUE!</v>
      </c>
      <c r="T282" t="e">
        <f>SUMIFS('user stories'!$G$2:$G$2906,'user stories'!$H$2:$H$2906,$A282,'user stories'!$E$2:$E$2907,T$1,'user stories'!$C$2:$C$2906,"descoped")</f>
        <v>#VALUE!</v>
      </c>
      <c r="U282" t="e">
        <f>SUMIFS('user stories'!$G$2:$G$2906,'user stories'!$H$2:$H$2906,$A282,'user stories'!$E$2:$E$2907,U$1,'user stories'!$C$2:$C$2906,"descoped")</f>
        <v>#VALUE!</v>
      </c>
      <c r="V282" t="e">
        <f>SUMIFS('user stories'!$G$2:$G$2906,'user stories'!$H$2:$H$2906,$A282,'user stories'!$E$2:$E$2907,V$1,'user stories'!$C$2:$C$2906,"descoped")</f>
        <v>#VALUE!</v>
      </c>
      <c r="W282" t="e">
        <f>SUMIFS('user stories'!$G$2:$G$2906,'user stories'!$H$2:$H$2906,$A282,'user stories'!$E$2:$E$2907,W$1,'user stories'!$C$2:$C$2906,"descoped")</f>
        <v>#VALUE!</v>
      </c>
      <c r="X282" t="e">
        <f>SUMIFS('user stories'!$G$2:$G$2906,'user stories'!$H$2:$H$2906,$A282,'user stories'!$E$2:$E$2907,X$1,'user stories'!$C$2:$C$2906,"descoped")</f>
        <v>#VALUE!</v>
      </c>
      <c r="Y282" t="e">
        <f>SUMIFS('user stories'!$G$2:$G$2906,'user stories'!$H$2:$H$2906,$A282,'user stories'!$E$2:$E$2907,Y$1,'user stories'!$C$2:$C$2906,"descoped")</f>
        <v>#VALUE!</v>
      </c>
      <c r="Z282" t="e">
        <f>SUMIFS('user stories'!$G$2:$G$2906,'user stories'!$H$2:$H$2906,$A282,'user stories'!$E$2:$E$2907,Z$1,'user stories'!$C$2:$C$2906,"descoped")</f>
        <v>#VALUE!</v>
      </c>
      <c r="AA282" t="e">
        <f>SUMIFS('user stories'!$G$2:$G$2906,'user stories'!$H$2:$H$2906,$A282,'user stories'!$E$2:$E$2907,AA$1,'user stories'!$C$2:$C$2906,"descoped")</f>
        <v>#VALUE!</v>
      </c>
      <c r="AB282" t="e">
        <f>SUMIFS('user stories'!$G$2:$G$2906,'user stories'!$H$2:$H$2906,$A282,'user stories'!$E$2:$E$2907,AB$1,'user stories'!$C$2:$C$2906,"descoped")</f>
        <v>#VALUE!</v>
      </c>
      <c r="AC282" t="e">
        <f>SUMIFS('user stories'!$G$2:$G$2906,'user stories'!$H$2:$H$2906,$A282,'user stories'!$E$2:$E$2907,AC$1,'user stories'!$C$2:$C$2906,"descoped")</f>
        <v>#VALUE!</v>
      </c>
      <c r="AD282" t="e">
        <f>SUMIFS('user stories'!$G$2:$G$2906,'user stories'!$H$2:$H$2906,$A282,'user stories'!$E$2:$E$2907,AD$1,'user stories'!$C$2:$C$2906,"descoped")</f>
        <v>#VALUE!</v>
      </c>
      <c r="AE282" t="e">
        <f>SUMIFS('user stories'!$G$2:$G$2906,'user stories'!$H$2:$H$2906,$A282,'user stories'!$E$2:$E$2907,AE$1,'user stories'!$C$2:$C$2906,"descoped")</f>
        <v>#VALUE!</v>
      </c>
      <c r="AF282" t="e">
        <f>SUMIFS('user stories'!$G$2:$G$2906,'user stories'!$H$2:$H$2906,$A282,'user stories'!$E$2:$E$2907,AF$1,'user stories'!$C$2:$C$2906,"descoped")</f>
        <v>#VALUE!</v>
      </c>
      <c r="AG282" t="e">
        <f>SUMIFS('user stories'!$G$2:$G$2906,'user stories'!$H$2:$H$2906,$A282,'user stories'!$E$2:$E$2907,AG$1,'user stories'!$C$2:$C$2906,"descoped")</f>
        <v>#VALUE!</v>
      </c>
      <c r="AH282" t="e">
        <f>SUMIFS('user stories'!$G$2:$G$2906,'user stories'!$H$2:$H$2906,$A282,'user stories'!$E$2:$E$2907,AH$1,'user stories'!$C$2:$C$2906,"descoped")</f>
        <v>#VALUE!</v>
      </c>
      <c r="AI282" t="e">
        <f>SUMIFS('user stories'!$G$2:$G$2906,'user stories'!$H$2:$H$2906,$A282,'user stories'!$E$2:$E$2907,AI$1,'user stories'!$C$2:$C$2906,"descoped")</f>
        <v>#VALUE!</v>
      </c>
      <c r="AJ282" t="e">
        <f>SUMIFS('user stories'!$G$2:$G$2906,'user stories'!$H$2:$H$2906,$A282,'user stories'!$E$2:$E$2907,AJ$1,'user stories'!$C$2:$C$2906,"descoped")</f>
        <v>#VALUE!</v>
      </c>
      <c r="AK282" t="e">
        <f>SUMIFS('user stories'!$G$2:$G$2906,'user stories'!$H$2:$H$2906,$A282,'user stories'!$E$2:$E$2907,AK$1,'user stories'!$C$2:$C$2906,"descoped")</f>
        <v>#VALUE!</v>
      </c>
      <c r="AL282" t="e">
        <f>SUMIFS('user stories'!$G$2:$G$2906,'user stories'!$H$2:$H$2906,$A282,'user stories'!$E$2:$E$2907,AL$1,'user stories'!$C$2:$C$2906,"descoped")</f>
        <v>#VALUE!</v>
      </c>
      <c r="AM282" t="e">
        <f>SUMIFS('user stories'!$G$2:$G$2906,'user stories'!$H$2:$H$2906,$A282,'user stories'!$E$2:$E$2907,AM$1,'user stories'!$C$2:$C$2906,"descoped")</f>
        <v>#VALUE!</v>
      </c>
      <c r="AN282" t="e">
        <f>SUMIFS('user stories'!$G$2:$G$2906,'user stories'!$H$2:$H$2906,$A282,'user stories'!$E$2:$E$2907,AN$1,'user stories'!$C$2:$C$2906,"descoped")</f>
        <v>#VALUE!</v>
      </c>
      <c r="AO282" t="e">
        <f>SUMIFS('user stories'!$G$2:$G$2906,'user stories'!$H$2:$H$2906,$A282,'user stories'!$E$2:$E$2907,AO$1,'user stories'!$C$2:$C$2906,"descoped")</f>
        <v>#VALUE!</v>
      </c>
      <c r="AP282" t="e">
        <f>SUMIFS('user stories'!$G$2:$G$2906,'user stories'!$H$2:$H$2906,$A282,'user stories'!$E$2:$E$2907,AP$1,'user stories'!$C$2:$C$2906,"descoped")</f>
        <v>#VALUE!</v>
      </c>
      <c r="AQ282" t="e">
        <f>SUMIFS('user stories'!$G$2:$G$2906,'user stories'!$H$2:$H$2906,$A282,'user stories'!$E$2:$E$2907,AQ$1,'user stories'!$C$2:$C$2906,"descoped")</f>
        <v>#VALUE!</v>
      </c>
      <c r="AR282" t="e">
        <f>SUMIFS('user stories'!$G$2:$G$2906,'user stories'!$H$2:$H$2906,$A282,'user stories'!$E$2:$E$2907,AR$1,'user stories'!$C$2:$C$2906,"descoped")</f>
        <v>#VALUE!</v>
      </c>
      <c r="AS282" t="e">
        <f>SUMIFS('user stories'!$G$2:$G$2906,'user stories'!$H$2:$H$2906,$A282,'user stories'!$E$2:$E$2907,AS$1,'user stories'!$C$2:$C$2906,"descoped")</f>
        <v>#VALUE!</v>
      </c>
      <c r="AT282" t="e">
        <f>SUMIFS('user stories'!$G$2:$G$2906,'user stories'!$H$2:$H$2906,$A282,'user stories'!$E$2:$E$2907,AT$1,'user stories'!$C$2:$C$2906,"descoped")</f>
        <v>#VALUE!</v>
      </c>
      <c r="AU282" t="e">
        <f>SUMIFS('user stories'!$G$2:$G$2906,'user stories'!$H$2:$H$2906,$A282,'user stories'!$E$2:$E$2907,AU$1,'user stories'!$C$2:$C$2906,"descoped")</f>
        <v>#VALUE!</v>
      </c>
      <c r="AV282" t="e">
        <f>SUMIFS('user stories'!$G$2:$G$2906,'user stories'!$H$2:$H$2906,$A282,'user stories'!$E$2:$E$2907,AV$1,'user stories'!$C$2:$C$2906,"descoped")</f>
        <v>#VALUE!</v>
      </c>
      <c r="AW282" t="e">
        <f>SUMIFS('user stories'!$G$2:$G$2906,'user stories'!$H$2:$H$2906,$A282,'user stories'!$E$2:$E$2907,AW$1,'user stories'!$C$2:$C$2906,"descoped")</f>
        <v>#VALUE!</v>
      </c>
      <c r="AX282" t="e">
        <f>SUMIFS('user stories'!$G$2:$G$2906,'user stories'!$H$2:$H$2906,$A282,'user stories'!$E$2:$E$2907,AX$1,'user stories'!$C$2:$C$2906,"descoped")</f>
        <v>#VALUE!</v>
      </c>
      <c r="AY282" t="e">
        <f>SUMIFS('user stories'!$G$2:$G$2906,'user stories'!$H$2:$H$2906,$A282,'user stories'!$E$2:$E$2907,AY$1,'user stories'!$C$2:$C$2906,"descoped")</f>
        <v>#VALUE!</v>
      </c>
      <c r="AZ282" t="e">
        <f>SUMIFS('user stories'!$G$2:$G$2906,'user stories'!$H$2:$H$2906,$A282,'user stories'!$E$2:$E$2907,AZ$1,'user stories'!$C$2:$C$2906,"descoped")</f>
        <v>#VALUE!</v>
      </c>
      <c r="BA282" t="e">
        <f>SUMIFS('user stories'!$G$2:$G$2906,'user stories'!$H$2:$H$2906,$A282,'user stories'!$E$2:$E$2907,BA$1,'user stories'!$C$2:$C$2906,"descoped")</f>
        <v>#VALUE!</v>
      </c>
      <c r="BB282" t="e">
        <f>SUMIFS('user stories'!$G$2:$G$2906,'user stories'!$H$2:$H$2906,$A282,'user stories'!$E$2:$E$2907,BB$1,'user stories'!$C$2:$C$2906,"descoped")</f>
        <v>#VALUE!</v>
      </c>
      <c r="BC282" t="e">
        <f>SUMIFS('user stories'!$G$2:$G$2906,'user stories'!$H$2:$H$2906,$A282,'user stories'!$E$2:$E$2907,BC$1,'user stories'!$C$2:$C$2906,"descoped")</f>
        <v>#VALUE!</v>
      </c>
      <c r="BD282" s="3" t="e">
        <f t="shared" si="5"/>
        <v>#VALUE!</v>
      </c>
    </row>
    <row r="283" spans="1:56">
      <c r="A283" t="s">
        <v>746</v>
      </c>
      <c r="H283" t="e">
        <f>SUMIFS('user stories'!$G$2:$G$2906,'user stories'!$H$2:$H$2906,$A283,'user stories'!$E$2:$E$2907,H$1,'user stories'!$C$2:$C$2906,"descoped")</f>
        <v>#VALUE!</v>
      </c>
      <c r="I283" t="e">
        <f>SUMIFS('user stories'!$G$2:$G$2906,'user stories'!$H$2:$H$2906,$A283,'user stories'!$E$2:$E$2907,I$1,'user stories'!$C$2:$C$2906,"descoped")</f>
        <v>#VALUE!</v>
      </c>
      <c r="J283" t="e">
        <f>SUMIFS('user stories'!$G$2:$G$2906,'user stories'!$H$2:$H$2906,$A283,'user stories'!$E$2:$E$2907,J$1,'user stories'!$C$2:$C$2906,"descoped")</f>
        <v>#VALUE!</v>
      </c>
      <c r="K283" t="e">
        <f>SUMIFS('user stories'!$G$2:$G$2906,'user stories'!$H$2:$H$2906,$A283,'user stories'!$E$2:$E$2907,K$1,'user stories'!$C$2:$C$2906,"descoped")</f>
        <v>#VALUE!</v>
      </c>
      <c r="L283" t="e">
        <f>SUMIFS('user stories'!$G$2:$G$2906,'user stories'!$H$2:$H$2906,$A283,'user stories'!$E$2:$E$2907,L$1,'user stories'!$C$2:$C$2906,"descoped")</f>
        <v>#VALUE!</v>
      </c>
      <c r="M283" t="e">
        <f>SUMIFS('user stories'!$G$2:$G$2906,'user stories'!$H$2:$H$2906,$A283,'user stories'!$E$2:$E$2907,M$1,'user stories'!$C$2:$C$2906,"descoped")</f>
        <v>#VALUE!</v>
      </c>
      <c r="N283" t="e">
        <f>SUMIFS('user stories'!$G$2:$G$2906,'user stories'!$H$2:$H$2906,$A283,'user stories'!$E$2:$E$2907,N$1,'user stories'!$C$2:$C$2906,"descoped")</f>
        <v>#VALUE!</v>
      </c>
      <c r="O283" t="e">
        <f>SUMIFS('user stories'!$G$2:$G$2906,'user stories'!$H$2:$H$2906,$A283,'user stories'!$E$2:$E$2907,O$1,'user stories'!$C$2:$C$2906,"descoped")</f>
        <v>#VALUE!</v>
      </c>
      <c r="P283" t="e">
        <f>SUMIFS('user stories'!$G$2:$G$2906,'user stories'!$H$2:$H$2906,$A283,'user stories'!$E$2:$E$2907,P$1,'user stories'!$C$2:$C$2906,"descoped")</f>
        <v>#VALUE!</v>
      </c>
      <c r="Q283" t="e">
        <f>SUMIFS('user stories'!$G$2:$G$2906,'user stories'!$H$2:$H$2906,$A283,'user stories'!$E$2:$E$2907,Q$1,'user stories'!$C$2:$C$2906,"descoped")</f>
        <v>#VALUE!</v>
      </c>
      <c r="R283" t="e">
        <f>SUMIFS('user stories'!$G$2:$G$2906,'user stories'!$H$2:$H$2906,$A283,'user stories'!$E$2:$E$2907,R$1,'user stories'!$C$2:$C$2906,"descoped")</f>
        <v>#VALUE!</v>
      </c>
      <c r="S283" t="e">
        <f>SUMIFS('user stories'!$G$2:$G$2906,'user stories'!$H$2:$H$2906,$A283,'user stories'!$E$2:$E$2907,S$1,'user stories'!$C$2:$C$2906,"descoped")</f>
        <v>#VALUE!</v>
      </c>
      <c r="T283" t="e">
        <f>SUMIFS('user stories'!$G$2:$G$2906,'user stories'!$H$2:$H$2906,$A283,'user stories'!$E$2:$E$2907,T$1,'user stories'!$C$2:$C$2906,"descoped")</f>
        <v>#VALUE!</v>
      </c>
      <c r="U283" t="e">
        <f>SUMIFS('user stories'!$G$2:$G$2906,'user stories'!$H$2:$H$2906,$A283,'user stories'!$E$2:$E$2907,U$1,'user stories'!$C$2:$C$2906,"descoped")</f>
        <v>#VALUE!</v>
      </c>
      <c r="V283" t="e">
        <f>SUMIFS('user stories'!$G$2:$G$2906,'user stories'!$H$2:$H$2906,$A283,'user stories'!$E$2:$E$2907,V$1,'user stories'!$C$2:$C$2906,"descoped")</f>
        <v>#VALUE!</v>
      </c>
      <c r="W283" t="e">
        <f>SUMIFS('user stories'!$G$2:$G$2906,'user stories'!$H$2:$H$2906,$A283,'user stories'!$E$2:$E$2907,W$1,'user stories'!$C$2:$C$2906,"descoped")</f>
        <v>#VALUE!</v>
      </c>
      <c r="X283" t="e">
        <f>SUMIFS('user stories'!$G$2:$G$2906,'user stories'!$H$2:$H$2906,$A283,'user stories'!$E$2:$E$2907,X$1,'user stories'!$C$2:$C$2906,"descoped")</f>
        <v>#VALUE!</v>
      </c>
      <c r="Y283" t="e">
        <f>SUMIFS('user stories'!$G$2:$G$2906,'user stories'!$H$2:$H$2906,$A283,'user stories'!$E$2:$E$2907,Y$1,'user stories'!$C$2:$C$2906,"descoped")</f>
        <v>#VALUE!</v>
      </c>
      <c r="Z283" t="e">
        <f>SUMIFS('user stories'!$G$2:$G$2906,'user stories'!$H$2:$H$2906,$A283,'user stories'!$E$2:$E$2907,Z$1,'user stories'!$C$2:$C$2906,"descoped")</f>
        <v>#VALUE!</v>
      </c>
      <c r="AA283" t="e">
        <f>SUMIFS('user stories'!$G$2:$G$2906,'user stories'!$H$2:$H$2906,$A283,'user stories'!$E$2:$E$2907,AA$1,'user stories'!$C$2:$C$2906,"descoped")</f>
        <v>#VALUE!</v>
      </c>
      <c r="AB283" t="e">
        <f>SUMIFS('user stories'!$G$2:$G$2906,'user stories'!$H$2:$H$2906,$A283,'user stories'!$E$2:$E$2907,AB$1,'user stories'!$C$2:$C$2906,"descoped")</f>
        <v>#VALUE!</v>
      </c>
      <c r="AC283" t="e">
        <f>SUMIFS('user stories'!$G$2:$G$2906,'user stories'!$H$2:$H$2906,$A283,'user stories'!$E$2:$E$2907,AC$1,'user stories'!$C$2:$C$2906,"descoped")</f>
        <v>#VALUE!</v>
      </c>
      <c r="AD283" t="e">
        <f>SUMIFS('user stories'!$G$2:$G$2906,'user stories'!$H$2:$H$2906,$A283,'user stories'!$E$2:$E$2907,AD$1,'user stories'!$C$2:$C$2906,"descoped")</f>
        <v>#VALUE!</v>
      </c>
      <c r="AE283" t="e">
        <f>SUMIFS('user stories'!$G$2:$G$2906,'user stories'!$H$2:$H$2906,$A283,'user stories'!$E$2:$E$2907,AE$1,'user stories'!$C$2:$C$2906,"descoped")</f>
        <v>#VALUE!</v>
      </c>
      <c r="AF283" t="e">
        <f>SUMIFS('user stories'!$G$2:$G$2906,'user stories'!$H$2:$H$2906,$A283,'user stories'!$E$2:$E$2907,AF$1,'user stories'!$C$2:$C$2906,"descoped")</f>
        <v>#VALUE!</v>
      </c>
      <c r="AG283" t="e">
        <f>SUMIFS('user stories'!$G$2:$G$2906,'user stories'!$H$2:$H$2906,$A283,'user stories'!$E$2:$E$2907,AG$1,'user stories'!$C$2:$C$2906,"descoped")</f>
        <v>#VALUE!</v>
      </c>
      <c r="AH283" t="e">
        <f>SUMIFS('user stories'!$G$2:$G$2906,'user stories'!$H$2:$H$2906,$A283,'user stories'!$E$2:$E$2907,AH$1,'user stories'!$C$2:$C$2906,"descoped")</f>
        <v>#VALUE!</v>
      </c>
      <c r="AI283" t="e">
        <f>SUMIFS('user stories'!$G$2:$G$2906,'user stories'!$H$2:$H$2906,$A283,'user stories'!$E$2:$E$2907,AI$1,'user stories'!$C$2:$C$2906,"descoped")</f>
        <v>#VALUE!</v>
      </c>
      <c r="AJ283" t="e">
        <f>SUMIFS('user stories'!$G$2:$G$2906,'user stories'!$H$2:$H$2906,$A283,'user stories'!$E$2:$E$2907,AJ$1,'user stories'!$C$2:$C$2906,"descoped")</f>
        <v>#VALUE!</v>
      </c>
      <c r="AK283" t="e">
        <f>SUMIFS('user stories'!$G$2:$G$2906,'user stories'!$H$2:$H$2906,$A283,'user stories'!$E$2:$E$2907,AK$1,'user stories'!$C$2:$C$2906,"descoped")</f>
        <v>#VALUE!</v>
      </c>
      <c r="AL283" t="e">
        <f>SUMIFS('user stories'!$G$2:$G$2906,'user stories'!$H$2:$H$2906,$A283,'user stories'!$E$2:$E$2907,AL$1,'user stories'!$C$2:$C$2906,"descoped")</f>
        <v>#VALUE!</v>
      </c>
      <c r="AM283" t="e">
        <f>SUMIFS('user stories'!$G$2:$G$2906,'user stories'!$H$2:$H$2906,$A283,'user stories'!$E$2:$E$2907,AM$1,'user stories'!$C$2:$C$2906,"descoped")</f>
        <v>#VALUE!</v>
      </c>
      <c r="AN283" t="e">
        <f>SUMIFS('user stories'!$G$2:$G$2906,'user stories'!$H$2:$H$2906,$A283,'user stories'!$E$2:$E$2907,AN$1,'user stories'!$C$2:$C$2906,"descoped")</f>
        <v>#VALUE!</v>
      </c>
      <c r="AO283" t="e">
        <f>SUMIFS('user stories'!$G$2:$G$2906,'user stories'!$H$2:$H$2906,$A283,'user stories'!$E$2:$E$2907,AO$1,'user stories'!$C$2:$C$2906,"descoped")</f>
        <v>#VALUE!</v>
      </c>
      <c r="AP283" t="e">
        <f>SUMIFS('user stories'!$G$2:$G$2906,'user stories'!$H$2:$H$2906,$A283,'user stories'!$E$2:$E$2907,AP$1,'user stories'!$C$2:$C$2906,"descoped")</f>
        <v>#VALUE!</v>
      </c>
      <c r="AQ283" t="e">
        <f>SUMIFS('user stories'!$G$2:$G$2906,'user stories'!$H$2:$H$2906,$A283,'user stories'!$E$2:$E$2907,AQ$1,'user stories'!$C$2:$C$2906,"descoped")</f>
        <v>#VALUE!</v>
      </c>
      <c r="AR283" t="e">
        <f>SUMIFS('user stories'!$G$2:$G$2906,'user stories'!$H$2:$H$2906,$A283,'user stories'!$E$2:$E$2907,AR$1,'user stories'!$C$2:$C$2906,"descoped")</f>
        <v>#VALUE!</v>
      </c>
      <c r="AS283" t="e">
        <f>SUMIFS('user stories'!$G$2:$G$2906,'user stories'!$H$2:$H$2906,$A283,'user stories'!$E$2:$E$2907,AS$1,'user stories'!$C$2:$C$2906,"descoped")</f>
        <v>#VALUE!</v>
      </c>
      <c r="AT283" t="e">
        <f>SUMIFS('user stories'!$G$2:$G$2906,'user stories'!$H$2:$H$2906,$A283,'user stories'!$E$2:$E$2907,AT$1,'user stories'!$C$2:$C$2906,"descoped")</f>
        <v>#VALUE!</v>
      </c>
      <c r="AU283" t="e">
        <f>SUMIFS('user stories'!$G$2:$G$2906,'user stories'!$H$2:$H$2906,$A283,'user stories'!$E$2:$E$2907,AU$1,'user stories'!$C$2:$C$2906,"descoped")</f>
        <v>#VALUE!</v>
      </c>
      <c r="AV283" t="e">
        <f>SUMIFS('user stories'!$G$2:$G$2906,'user stories'!$H$2:$H$2906,$A283,'user stories'!$E$2:$E$2907,AV$1,'user stories'!$C$2:$C$2906,"descoped")</f>
        <v>#VALUE!</v>
      </c>
      <c r="AW283" t="e">
        <f>SUMIFS('user stories'!$G$2:$G$2906,'user stories'!$H$2:$H$2906,$A283,'user stories'!$E$2:$E$2907,AW$1,'user stories'!$C$2:$C$2906,"descoped")</f>
        <v>#VALUE!</v>
      </c>
      <c r="AX283" t="e">
        <f>SUMIFS('user stories'!$G$2:$G$2906,'user stories'!$H$2:$H$2906,$A283,'user stories'!$E$2:$E$2907,AX$1,'user stories'!$C$2:$C$2906,"descoped")</f>
        <v>#VALUE!</v>
      </c>
      <c r="AY283" t="e">
        <f>SUMIFS('user stories'!$G$2:$G$2906,'user stories'!$H$2:$H$2906,$A283,'user stories'!$E$2:$E$2907,AY$1,'user stories'!$C$2:$C$2906,"descoped")</f>
        <v>#VALUE!</v>
      </c>
      <c r="AZ283" t="e">
        <f>SUMIFS('user stories'!$G$2:$G$2906,'user stories'!$H$2:$H$2906,$A283,'user stories'!$E$2:$E$2907,AZ$1,'user stories'!$C$2:$C$2906,"descoped")</f>
        <v>#VALUE!</v>
      </c>
      <c r="BA283" t="e">
        <f>SUMIFS('user stories'!$G$2:$G$2906,'user stories'!$H$2:$H$2906,$A283,'user stories'!$E$2:$E$2907,BA$1,'user stories'!$C$2:$C$2906,"descoped")</f>
        <v>#VALUE!</v>
      </c>
      <c r="BB283" t="e">
        <f>SUMIFS('user stories'!$G$2:$G$2906,'user stories'!$H$2:$H$2906,$A283,'user stories'!$E$2:$E$2907,BB$1,'user stories'!$C$2:$C$2906,"descoped")</f>
        <v>#VALUE!</v>
      </c>
      <c r="BC283" t="e">
        <f>SUMIFS('user stories'!$G$2:$G$2906,'user stories'!$H$2:$H$2906,$A283,'user stories'!$E$2:$E$2907,BC$1,'user stories'!$C$2:$C$2906,"descoped")</f>
        <v>#VALUE!</v>
      </c>
      <c r="BD283" s="3" t="e">
        <f t="shared" si="5"/>
        <v>#VALUE!</v>
      </c>
    </row>
    <row r="284" spans="1:56">
      <c r="A284" t="s">
        <v>829</v>
      </c>
      <c r="H284" t="e">
        <f>SUMIFS('user stories'!$G$2:$G$2906,'user stories'!$H$2:$H$2906,$A284,'user stories'!$E$2:$E$2907,H$1,'user stories'!$C$2:$C$2906,"descoped")</f>
        <v>#VALUE!</v>
      </c>
      <c r="I284" t="e">
        <f>SUMIFS('user stories'!$G$2:$G$2906,'user stories'!$H$2:$H$2906,$A284,'user stories'!$E$2:$E$2907,I$1,'user stories'!$C$2:$C$2906,"descoped")</f>
        <v>#VALUE!</v>
      </c>
      <c r="J284" t="e">
        <f>SUMIFS('user stories'!$G$2:$G$2906,'user stories'!$H$2:$H$2906,$A284,'user stories'!$E$2:$E$2907,J$1,'user stories'!$C$2:$C$2906,"descoped")</f>
        <v>#VALUE!</v>
      </c>
      <c r="K284" t="e">
        <f>SUMIFS('user stories'!$G$2:$G$2906,'user stories'!$H$2:$H$2906,$A284,'user stories'!$E$2:$E$2907,K$1,'user stories'!$C$2:$C$2906,"descoped")</f>
        <v>#VALUE!</v>
      </c>
      <c r="L284" t="e">
        <f>SUMIFS('user stories'!$G$2:$G$2906,'user stories'!$H$2:$H$2906,$A284,'user stories'!$E$2:$E$2907,L$1,'user stories'!$C$2:$C$2906,"descoped")</f>
        <v>#VALUE!</v>
      </c>
      <c r="M284" t="e">
        <f>SUMIFS('user stories'!$G$2:$G$2906,'user stories'!$H$2:$H$2906,$A284,'user stories'!$E$2:$E$2907,M$1,'user stories'!$C$2:$C$2906,"descoped")</f>
        <v>#VALUE!</v>
      </c>
      <c r="N284" t="e">
        <f>SUMIFS('user stories'!$G$2:$G$2906,'user stories'!$H$2:$H$2906,$A284,'user stories'!$E$2:$E$2907,N$1,'user stories'!$C$2:$C$2906,"descoped")</f>
        <v>#VALUE!</v>
      </c>
      <c r="O284" t="e">
        <f>SUMIFS('user stories'!$G$2:$G$2906,'user stories'!$H$2:$H$2906,$A284,'user stories'!$E$2:$E$2907,O$1,'user stories'!$C$2:$C$2906,"descoped")</f>
        <v>#VALUE!</v>
      </c>
      <c r="P284" t="e">
        <f>SUMIFS('user stories'!$G$2:$G$2906,'user stories'!$H$2:$H$2906,$A284,'user stories'!$E$2:$E$2907,P$1,'user stories'!$C$2:$C$2906,"descoped")</f>
        <v>#VALUE!</v>
      </c>
      <c r="Q284" t="e">
        <f>SUMIFS('user stories'!$G$2:$G$2906,'user stories'!$H$2:$H$2906,$A284,'user stories'!$E$2:$E$2907,Q$1,'user stories'!$C$2:$C$2906,"descoped")</f>
        <v>#VALUE!</v>
      </c>
      <c r="R284" t="e">
        <f>SUMIFS('user stories'!$G$2:$G$2906,'user stories'!$H$2:$H$2906,$A284,'user stories'!$E$2:$E$2907,R$1,'user stories'!$C$2:$C$2906,"descoped")</f>
        <v>#VALUE!</v>
      </c>
      <c r="S284" t="e">
        <f>SUMIFS('user stories'!$G$2:$G$2906,'user stories'!$H$2:$H$2906,$A284,'user stories'!$E$2:$E$2907,S$1,'user stories'!$C$2:$C$2906,"descoped")</f>
        <v>#VALUE!</v>
      </c>
      <c r="T284" t="e">
        <f>SUMIFS('user stories'!$G$2:$G$2906,'user stories'!$H$2:$H$2906,$A284,'user stories'!$E$2:$E$2907,T$1,'user stories'!$C$2:$C$2906,"descoped")</f>
        <v>#VALUE!</v>
      </c>
      <c r="U284" t="e">
        <f>SUMIFS('user stories'!$G$2:$G$2906,'user stories'!$H$2:$H$2906,$A284,'user stories'!$E$2:$E$2907,U$1,'user stories'!$C$2:$C$2906,"descoped")</f>
        <v>#VALUE!</v>
      </c>
      <c r="V284" t="e">
        <f>SUMIFS('user stories'!$G$2:$G$2906,'user stories'!$H$2:$H$2906,$A284,'user stories'!$E$2:$E$2907,V$1,'user stories'!$C$2:$C$2906,"descoped")</f>
        <v>#VALUE!</v>
      </c>
      <c r="W284" t="e">
        <f>SUMIFS('user stories'!$G$2:$G$2906,'user stories'!$H$2:$H$2906,$A284,'user stories'!$E$2:$E$2907,W$1,'user stories'!$C$2:$C$2906,"descoped")</f>
        <v>#VALUE!</v>
      </c>
      <c r="X284" t="e">
        <f>SUMIFS('user stories'!$G$2:$G$2906,'user stories'!$H$2:$H$2906,$A284,'user stories'!$E$2:$E$2907,X$1,'user stories'!$C$2:$C$2906,"descoped")</f>
        <v>#VALUE!</v>
      </c>
      <c r="Y284" t="e">
        <f>SUMIFS('user stories'!$G$2:$G$2906,'user stories'!$H$2:$H$2906,$A284,'user stories'!$E$2:$E$2907,Y$1,'user stories'!$C$2:$C$2906,"descoped")</f>
        <v>#VALUE!</v>
      </c>
      <c r="Z284" t="e">
        <f>SUMIFS('user stories'!$G$2:$G$2906,'user stories'!$H$2:$H$2906,$A284,'user stories'!$E$2:$E$2907,Z$1,'user stories'!$C$2:$C$2906,"descoped")</f>
        <v>#VALUE!</v>
      </c>
      <c r="AA284" t="e">
        <f>SUMIFS('user stories'!$G$2:$G$2906,'user stories'!$H$2:$H$2906,$A284,'user stories'!$E$2:$E$2907,AA$1,'user stories'!$C$2:$C$2906,"descoped")</f>
        <v>#VALUE!</v>
      </c>
      <c r="AB284" t="e">
        <f>SUMIFS('user stories'!$G$2:$G$2906,'user stories'!$H$2:$H$2906,$A284,'user stories'!$E$2:$E$2907,AB$1,'user stories'!$C$2:$C$2906,"descoped")</f>
        <v>#VALUE!</v>
      </c>
      <c r="AC284" t="e">
        <f>SUMIFS('user stories'!$G$2:$G$2906,'user stories'!$H$2:$H$2906,$A284,'user stories'!$E$2:$E$2907,AC$1,'user stories'!$C$2:$C$2906,"descoped")</f>
        <v>#VALUE!</v>
      </c>
      <c r="AD284" t="e">
        <f>SUMIFS('user stories'!$G$2:$G$2906,'user stories'!$H$2:$H$2906,$A284,'user stories'!$E$2:$E$2907,AD$1,'user stories'!$C$2:$C$2906,"descoped")</f>
        <v>#VALUE!</v>
      </c>
      <c r="AE284" t="e">
        <f>SUMIFS('user stories'!$G$2:$G$2906,'user stories'!$H$2:$H$2906,$A284,'user stories'!$E$2:$E$2907,AE$1,'user stories'!$C$2:$C$2906,"descoped")</f>
        <v>#VALUE!</v>
      </c>
      <c r="AF284" t="e">
        <f>SUMIFS('user stories'!$G$2:$G$2906,'user stories'!$H$2:$H$2906,$A284,'user stories'!$E$2:$E$2907,AF$1,'user stories'!$C$2:$C$2906,"descoped")</f>
        <v>#VALUE!</v>
      </c>
      <c r="AG284" t="e">
        <f>SUMIFS('user stories'!$G$2:$G$2906,'user stories'!$H$2:$H$2906,$A284,'user stories'!$E$2:$E$2907,AG$1,'user stories'!$C$2:$C$2906,"descoped")</f>
        <v>#VALUE!</v>
      </c>
      <c r="AH284" t="e">
        <f>SUMIFS('user stories'!$G$2:$G$2906,'user stories'!$H$2:$H$2906,$A284,'user stories'!$E$2:$E$2907,AH$1,'user stories'!$C$2:$C$2906,"descoped")</f>
        <v>#VALUE!</v>
      </c>
      <c r="AI284" t="e">
        <f>SUMIFS('user stories'!$G$2:$G$2906,'user stories'!$H$2:$H$2906,$A284,'user stories'!$E$2:$E$2907,AI$1,'user stories'!$C$2:$C$2906,"descoped")</f>
        <v>#VALUE!</v>
      </c>
      <c r="AJ284" t="e">
        <f>SUMIFS('user stories'!$G$2:$G$2906,'user stories'!$H$2:$H$2906,$A284,'user stories'!$E$2:$E$2907,AJ$1,'user stories'!$C$2:$C$2906,"descoped")</f>
        <v>#VALUE!</v>
      </c>
      <c r="AK284" t="e">
        <f>SUMIFS('user stories'!$G$2:$G$2906,'user stories'!$H$2:$H$2906,$A284,'user stories'!$E$2:$E$2907,AK$1,'user stories'!$C$2:$C$2906,"descoped")</f>
        <v>#VALUE!</v>
      </c>
      <c r="AL284" t="e">
        <f>SUMIFS('user stories'!$G$2:$G$2906,'user stories'!$H$2:$H$2906,$A284,'user stories'!$E$2:$E$2907,AL$1,'user stories'!$C$2:$C$2906,"descoped")</f>
        <v>#VALUE!</v>
      </c>
      <c r="AM284" t="e">
        <f>SUMIFS('user stories'!$G$2:$G$2906,'user stories'!$H$2:$H$2906,$A284,'user stories'!$E$2:$E$2907,AM$1,'user stories'!$C$2:$C$2906,"descoped")</f>
        <v>#VALUE!</v>
      </c>
      <c r="AN284" t="e">
        <f>SUMIFS('user stories'!$G$2:$G$2906,'user stories'!$H$2:$H$2906,$A284,'user stories'!$E$2:$E$2907,AN$1,'user stories'!$C$2:$C$2906,"descoped")</f>
        <v>#VALUE!</v>
      </c>
      <c r="AO284" t="e">
        <f>SUMIFS('user stories'!$G$2:$G$2906,'user stories'!$H$2:$H$2906,$A284,'user stories'!$E$2:$E$2907,AO$1,'user stories'!$C$2:$C$2906,"descoped")</f>
        <v>#VALUE!</v>
      </c>
      <c r="AP284" t="e">
        <f>SUMIFS('user stories'!$G$2:$G$2906,'user stories'!$H$2:$H$2906,$A284,'user stories'!$E$2:$E$2907,AP$1,'user stories'!$C$2:$C$2906,"descoped")</f>
        <v>#VALUE!</v>
      </c>
      <c r="AQ284" t="e">
        <f>SUMIFS('user stories'!$G$2:$G$2906,'user stories'!$H$2:$H$2906,$A284,'user stories'!$E$2:$E$2907,AQ$1,'user stories'!$C$2:$C$2906,"descoped")</f>
        <v>#VALUE!</v>
      </c>
      <c r="AR284" t="e">
        <f>SUMIFS('user stories'!$G$2:$G$2906,'user stories'!$H$2:$H$2906,$A284,'user stories'!$E$2:$E$2907,AR$1,'user stories'!$C$2:$C$2906,"descoped")</f>
        <v>#VALUE!</v>
      </c>
      <c r="AS284" t="e">
        <f>SUMIFS('user stories'!$G$2:$G$2906,'user stories'!$H$2:$H$2906,$A284,'user stories'!$E$2:$E$2907,AS$1,'user stories'!$C$2:$C$2906,"descoped")</f>
        <v>#VALUE!</v>
      </c>
      <c r="AT284" t="e">
        <f>SUMIFS('user stories'!$G$2:$G$2906,'user stories'!$H$2:$H$2906,$A284,'user stories'!$E$2:$E$2907,AT$1,'user stories'!$C$2:$C$2906,"descoped")</f>
        <v>#VALUE!</v>
      </c>
      <c r="AU284" t="e">
        <f>SUMIFS('user stories'!$G$2:$G$2906,'user stories'!$H$2:$H$2906,$A284,'user stories'!$E$2:$E$2907,AU$1,'user stories'!$C$2:$C$2906,"descoped")</f>
        <v>#VALUE!</v>
      </c>
      <c r="AV284" t="e">
        <f>SUMIFS('user stories'!$G$2:$G$2906,'user stories'!$H$2:$H$2906,$A284,'user stories'!$E$2:$E$2907,AV$1,'user stories'!$C$2:$C$2906,"descoped")</f>
        <v>#VALUE!</v>
      </c>
      <c r="AW284" t="e">
        <f>SUMIFS('user stories'!$G$2:$G$2906,'user stories'!$H$2:$H$2906,$A284,'user stories'!$E$2:$E$2907,AW$1,'user stories'!$C$2:$C$2906,"descoped")</f>
        <v>#VALUE!</v>
      </c>
      <c r="AX284" t="e">
        <f>SUMIFS('user stories'!$G$2:$G$2906,'user stories'!$H$2:$H$2906,$A284,'user stories'!$E$2:$E$2907,AX$1,'user stories'!$C$2:$C$2906,"descoped")</f>
        <v>#VALUE!</v>
      </c>
      <c r="AY284" t="e">
        <f>SUMIFS('user stories'!$G$2:$G$2906,'user stories'!$H$2:$H$2906,$A284,'user stories'!$E$2:$E$2907,AY$1,'user stories'!$C$2:$C$2906,"descoped")</f>
        <v>#VALUE!</v>
      </c>
      <c r="AZ284" t="e">
        <f>SUMIFS('user stories'!$G$2:$G$2906,'user stories'!$H$2:$H$2906,$A284,'user stories'!$E$2:$E$2907,AZ$1,'user stories'!$C$2:$C$2906,"descoped")</f>
        <v>#VALUE!</v>
      </c>
      <c r="BA284" t="e">
        <f>SUMIFS('user stories'!$G$2:$G$2906,'user stories'!$H$2:$H$2906,$A284,'user stories'!$E$2:$E$2907,BA$1,'user stories'!$C$2:$C$2906,"descoped")</f>
        <v>#VALUE!</v>
      </c>
      <c r="BB284" t="e">
        <f>SUMIFS('user stories'!$G$2:$G$2906,'user stories'!$H$2:$H$2906,$A284,'user stories'!$E$2:$E$2907,BB$1,'user stories'!$C$2:$C$2906,"descoped")</f>
        <v>#VALUE!</v>
      </c>
      <c r="BC284" t="e">
        <f>SUMIFS('user stories'!$G$2:$G$2906,'user stories'!$H$2:$H$2906,$A284,'user stories'!$E$2:$E$2907,BC$1,'user stories'!$C$2:$C$2906,"descoped")</f>
        <v>#VALUE!</v>
      </c>
      <c r="BD284" s="3" t="e">
        <f t="shared" si="5"/>
        <v>#VALUE!</v>
      </c>
    </row>
    <row r="285" spans="1:56">
      <c r="A285" t="s">
        <v>832</v>
      </c>
      <c r="H285" t="e">
        <f>SUMIFS('user stories'!$G$2:$G$2906,'user stories'!$H$2:$H$2906,$A285,'user stories'!$E$2:$E$2907,H$1,'user stories'!$C$2:$C$2906,"descoped")</f>
        <v>#VALUE!</v>
      </c>
      <c r="I285" t="e">
        <f>SUMIFS('user stories'!$G$2:$G$2906,'user stories'!$H$2:$H$2906,$A285,'user stories'!$E$2:$E$2907,I$1,'user stories'!$C$2:$C$2906,"descoped")</f>
        <v>#VALUE!</v>
      </c>
      <c r="J285" t="e">
        <f>SUMIFS('user stories'!$G$2:$G$2906,'user stories'!$H$2:$H$2906,$A285,'user stories'!$E$2:$E$2907,J$1,'user stories'!$C$2:$C$2906,"descoped")</f>
        <v>#VALUE!</v>
      </c>
      <c r="K285" t="e">
        <f>SUMIFS('user stories'!$G$2:$G$2906,'user stories'!$H$2:$H$2906,$A285,'user stories'!$E$2:$E$2907,K$1,'user stories'!$C$2:$C$2906,"descoped")</f>
        <v>#VALUE!</v>
      </c>
      <c r="L285" t="e">
        <f>SUMIFS('user stories'!$G$2:$G$2906,'user stories'!$H$2:$H$2906,$A285,'user stories'!$E$2:$E$2907,L$1,'user stories'!$C$2:$C$2906,"descoped")</f>
        <v>#VALUE!</v>
      </c>
      <c r="M285" t="e">
        <f>SUMIFS('user stories'!$G$2:$G$2906,'user stories'!$H$2:$H$2906,$A285,'user stories'!$E$2:$E$2907,M$1,'user stories'!$C$2:$C$2906,"descoped")</f>
        <v>#VALUE!</v>
      </c>
      <c r="N285" t="e">
        <f>SUMIFS('user stories'!$G$2:$G$2906,'user stories'!$H$2:$H$2906,$A285,'user stories'!$E$2:$E$2907,N$1,'user stories'!$C$2:$C$2906,"descoped")</f>
        <v>#VALUE!</v>
      </c>
      <c r="O285" t="e">
        <f>SUMIFS('user stories'!$G$2:$G$2906,'user stories'!$H$2:$H$2906,$A285,'user stories'!$E$2:$E$2907,O$1,'user stories'!$C$2:$C$2906,"descoped")</f>
        <v>#VALUE!</v>
      </c>
      <c r="P285" t="e">
        <f>SUMIFS('user stories'!$G$2:$G$2906,'user stories'!$H$2:$H$2906,$A285,'user stories'!$E$2:$E$2907,P$1,'user stories'!$C$2:$C$2906,"descoped")</f>
        <v>#VALUE!</v>
      </c>
      <c r="Q285" t="e">
        <f>SUMIFS('user stories'!$G$2:$G$2906,'user stories'!$H$2:$H$2906,$A285,'user stories'!$E$2:$E$2907,Q$1,'user stories'!$C$2:$C$2906,"descoped")</f>
        <v>#VALUE!</v>
      </c>
      <c r="R285" t="e">
        <f>SUMIFS('user stories'!$G$2:$G$2906,'user stories'!$H$2:$H$2906,$A285,'user stories'!$E$2:$E$2907,R$1,'user stories'!$C$2:$C$2906,"descoped")</f>
        <v>#VALUE!</v>
      </c>
      <c r="S285" t="e">
        <f>SUMIFS('user stories'!$G$2:$G$2906,'user stories'!$H$2:$H$2906,$A285,'user stories'!$E$2:$E$2907,S$1,'user stories'!$C$2:$C$2906,"descoped")</f>
        <v>#VALUE!</v>
      </c>
      <c r="T285" t="e">
        <f>SUMIFS('user stories'!$G$2:$G$2906,'user stories'!$H$2:$H$2906,$A285,'user stories'!$E$2:$E$2907,T$1,'user stories'!$C$2:$C$2906,"descoped")</f>
        <v>#VALUE!</v>
      </c>
      <c r="U285" t="e">
        <f>SUMIFS('user stories'!$G$2:$G$2906,'user stories'!$H$2:$H$2906,$A285,'user stories'!$E$2:$E$2907,U$1,'user stories'!$C$2:$C$2906,"descoped")</f>
        <v>#VALUE!</v>
      </c>
      <c r="V285" t="e">
        <f>SUMIFS('user stories'!$G$2:$G$2906,'user stories'!$H$2:$H$2906,$A285,'user stories'!$E$2:$E$2907,V$1,'user stories'!$C$2:$C$2906,"descoped")</f>
        <v>#VALUE!</v>
      </c>
      <c r="W285" t="e">
        <f>SUMIFS('user stories'!$G$2:$G$2906,'user stories'!$H$2:$H$2906,$A285,'user stories'!$E$2:$E$2907,W$1,'user stories'!$C$2:$C$2906,"descoped")</f>
        <v>#VALUE!</v>
      </c>
      <c r="X285" t="e">
        <f>SUMIFS('user stories'!$G$2:$G$2906,'user stories'!$H$2:$H$2906,$A285,'user stories'!$E$2:$E$2907,X$1,'user stories'!$C$2:$C$2906,"descoped")</f>
        <v>#VALUE!</v>
      </c>
      <c r="Y285" t="e">
        <f>SUMIFS('user stories'!$G$2:$G$2906,'user stories'!$H$2:$H$2906,$A285,'user stories'!$E$2:$E$2907,Y$1,'user stories'!$C$2:$C$2906,"descoped")</f>
        <v>#VALUE!</v>
      </c>
      <c r="Z285" t="e">
        <f>SUMIFS('user stories'!$G$2:$G$2906,'user stories'!$H$2:$H$2906,$A285,'user stories'!$E$2:$E$2907,Z$1,'user stories'!$C$2:$C$2906,"descoped")</f>
        <v>#VALUE!</v>
      </c>
      <c r="AA285" t="e">
        <f>SUMIFS('user stories'!$G$2:$G$2906,'user stories'!$H$2:$H$2906,$A285,'user stories'!$E$2:$E$2907,AA$1,'user stories'!$C$2:$C$2906,"descoped")</f>
        <v>#VALUE!</v>
      </c>
      <c r="AB285" t="e">
        <f>SUMIFS('user stories'!$G$2:$G$2906,'user stories'!$H$2:$H$2906,$A285,'user stories'!$E$2:$E$2907,AB$1,'user stories'!$C$2:$C$2906,"descoped")</f>
        <v>#VALUE!</v>
      </c>
      <c r="AC285" t="e">
        <f>SUMIFS('user stories'!$G$2:$G$2906,'user stories'!$H$2:$H$2906,$A285,'user stories'!$E$2:$E$2907,AC$1,'user stories'!$C$2:$C$2906,"descoped")</f>
        <v>#VALUE!</v>
      </c>
      <c r="AD285" t="e">
        <f>SUMIFS('user stories'!$G$2:$G$2906,'user stories'!$H$2:$H$2906,$A285,'user stories'!$E$2:$E$2907,AD$1,'user stories'!$C$2:$C$2906,"descoped")</f>
        <v>#VALUE!</v>
      </c>
      <c r="AE285" t="e">
        <f>SUMIFS('user stories'!$G$2:$G$2906,'user stories'!$H$2:$H$2906,$A285,'user stories'!$E$2:$E$2907,AE$1,'user stories'!$C$2:$C$2906,"descoped")</f>
        <v>#VALUE!</v>
      </c>
      <c r="AF285" t="e">
        <f>SUMIFS('user stories'!$G$2:$G$2906,'user stories'!$H$2:$H$2906,$A285,'user stories'!$E$2:$E$2907,AF$1,'user stories'!$C$2:$C$2906,"descoped")</f>
        <v>#VALUE!</v>
      </c>
      <c r="AG285" t="e">
        <f>SUMIFS('user stories'!$G$2:$G$2906,'user stories'!$H$2:$H$2906,$A285,'user stories'!$E$2:$E$2907,AG$1,'user stories'!$C$2:$C$2906,"descoped")</f>
        <v>#VALUE!</v>
      </c>
      <c r="AH285" t="e">
        <f>SUMIFS('user stories'!$G$2:$G$2906,'user stories'!$H$2:$H$2906,$A285,'user stories'!$E$2:$E$2907,AH$1,'user stories'!$C$2:$C$2906,"descoped")</f>
        <v>#VALUE!</v>
      </c>
      <c r="AI285" t="e">
        <f>SUMIFS('user stories'!$G$2:$G$2906,'user stories'!$H$2:$H$2906,$A285,'user stories'!$E$2:$E$2907,AI$1,'user stories'!$C$2:$C$2906,"descoped")</f>
        <v>#VALUE!</v>
      </c>
      <c r="AJ285" t="e">
        <f>SUMIFS('user stories'!$G$2:$G$2906,'user stories'!$H$2:$H$2906,$A285,'user stories'!$E$2:$E$2907,AJ$1,'user stories'!$C$2:$C$2906,"descoped")</f>
        <v>#VALUE!</v>
      </c>
      <c r="AK285" t="e">
        <f>SUMIFS('user stories'!$G$2:$G$2906,'user stories'!$H$2:$H$2906,$A285,'user stories'!$E$2:$E$2907,AK$1,'user stories'!$C$2:$C$2906,"descoped")</f>
        <v>#VALUE!</v>
      </c>
      <c r="AL285" t="e">
        <f>SUMIFS('user stories'!$G$2:$G$2906,'user stories'!$H$2:$H$2906,$A285,'user stories'!$E$2:$E$2907,AL$1,'user stories'!$C$2:$C$2906,"descoped")</f>
        <v>#VALUE!</v>
      </c>
      <c r="AM285" t="e">
        <f>SUMIFS('user stories'!$G$2:$G$2906,'user stories'!$H$2:$H$2906,$A285,'user stories'!$E$2:$E$2907,AM$1,'user stories'!$C$2:$C$2906,"descoped")</f>
        <v>#VALUE!</v>
      </c>
      <c r="AN285" t="e">
        <f>SUMIFS('user stories'!$G$2:$G$2906,'user stories'!$H$2:$H$2906,$A285,'user stories'!$E$2:$E$2907,AN$1,'user stories'!$C$2:$C$2906,"descoped")</f>
        <v>#VALUE!</v>
      </c>
      <c r="AO285" t="e">
        <f>SUMIFS('user stories'!$G$2:$G$2906,'user stories'!$H$2:$H$2906,$A285,'user stories'!$E$2:$E$2907,AO$1,'user stories'!$C$2:$C$2906,"descoped")</f>
        <v>#VALUE!</v>
      </c>
      <c r="AP285" t="e">
        <f>SUMIFS('user stories'!$G$2:$G$2906,'user stories'!$H$2:$H$2906,$A285,'user stories'!$E$2:$E$2907,AP$1,'user stories'!$C$2:$C$2906,"descoped")</f>
        <v>#VALUE!</v>
      </c>
      <c r="AQ285" t="e">
        <f>SUMIFS('user stories'!$G$2:$G$2906,'user stories'!$H$2:$H$2906,$A285,'user stories'!$E$2:$E$2907,AQ$1,'user stories'!$C$2:$C$2906,"descoped")</f>
        <v>#VALUE!</v>
      </c>
      <c r="AR285" t="e">
        <f>SUMIFS('user stories'!$G$2:$G$2906,'user stories'!$H$2:$H$2906,$A285,'user stories'!$E$2:$E$2907,AR$1,'user stories'!$C$2:$C$2906,"descoped")</f>
        <v>#VALUE!</v>
      </c>
      <c r="AS285" t="e">
        <f>SUMIFS('user stories'!$G$2:$G$2906,'user stories'!$H$2:$H$2906,$A285,'user stories'!$E$2:$E$2907,AS$1,'user stories'!$C$2:$C$2906,"descoped")</f>
        <v>#VALUE!</v>
      </c>
      <c r="AT285" t="e">
        <f>SUMIFS('user stories'!$G$2:$G$2906,'user stories'!$H$2:$H$2906,$A285,'user stories'!$E$2:$E$2907,AT$1,'user stories'!$C$2:$C$2906,"descoped")</f>
        <v>#VALUE!</v>
      </c>
      <c r="AU285" t="e">
        <f>SUMIFS('user stories'!$G$2:$G$2906,'user stories'!$H$2:$H$2906,$A285,'user stories'!$E$2:$E$2907,AU$1,'user stories'!$C$2:$C$2906,"descoped")</f>
        <v>#VALUE!</v>
      </c>
      <c r="AV285" t="e">
        <f>SUMIFS('user stories'!$G$2:$G$2906,'user stories'!$H$2:$H$2906,$A285,'user stories'!$E$2:$E$2907,AV$1,'user stories'!$C$2:$C$2906,"descoped")</f>
        <v>#VALUE!</v>
      </c>
      <c r="AW285" t="e">
        <f>SUMIFS('user stories'!$G$2:$G$2906,'user stories'!$H$2:$H$2906,$A285,'user stories'!$E$2:$E$2907,AW$1,'user stories'!$C$2:$C$2906,"descoped")</f>
        <v>#VALUE!</v>
      </c>
      <c r="AX285" t="e">
        <f>SUMIFS('user stories'!$G$2:$G$2906,'user stories'!$H$2:$H$2906,$A285,'user stories'!$E$2:$E$2907,AX$1,'user stories'!$C$2:$C$2906,"descoped")</f>
        <v>#VALUE!</v>
      </c>
      <c r="AY285" t="e">
        <f>SUMIFS('user stories'!$G$2:$G$2906,'user stories'!$H$2:$H$2906,$A285,'user stories'!$E$2:$E$2907,AY$1,'user stories'!$C$2:$C$2906,"descoped")</f>
        <v>#VALUE!</v>
      </c>
      <c r="AZ285" t="e">
        <f>SUMIFS('user stories'!$G$2:$G$2906,'user stories'!$H$2:$H$2906,$A285,'user stories'!$E$2:$E$2907,AZ$1,'user stories'!$C$2:$C$2906,"descoped")</f>
        <v>#VALUE!</v>
      </c>
      <c r="BA285" t="e">
        <f>SUMIFS('user stories'!$G$2:$G$2906,'user stories'!$H$2:$H$2906,$A285,'user stories'!$E$2:$E$2907,BA$1,'user stories'!$C$2:$C$2906,"descoped")</f>
        <v>#VALUE!</v>
      </c>
      <c r="BB285" t="e">
        <f>SUMIFS('user stories'!$G$2:$G$2906,'user stories'!$H$2:$H$2906,$A285,'user stories'!$E$2:$E$2907,BB$1,'user stories'!$C$2:$C$2906,"descoped")</f>
        <v>#VALUE!</v>
      </c>
      <c r="BC285" t="e">
        <f>SUMIFS('user stories'!$G$2:$G$2906,'user stories'!$H$2:$H$2906,$A285,'user stories'!$E$2:$E$2907,BC$1,'user stories'!$C$2:$C$2906,"descoped")</f>
        <v>#VALUE!</v>
      </c>
      <c r="BD285" s="3" t="e">
        <f t="shared" si="5"/>
        <v>#VALUE!</v>
      </c>
    </row>
    <row r="286" spans="1:56">
      <c r="A286" t="s">
        <v>265</v>
      </c>
      <c r="H286" t="e">
        <f>SUMIFS('user stories'!$G$2:$G$2906,'user stories'!$H$2:$H$2906,$A286,'user stories'!$E$2:$E$2907,H$1,'user stories'!$C$2:$C$2906,"descoped")</f>
        <v>#VALUE!</v>
      </c>
      <c r="I286" t="e">
        <f>SUMIFS('user stories'!$G$2:$G$2906,'user stories'!$H$2:$H$2906,$A286,'user stories'!$E$2:$E$2907,I$1,'user stories'!$C$2:$C$2906,"descoped")</f>
        <v>#VALUE!</v>
      </c>
      <c r="J286" t="e">
        <f>SUMIFS('user stories'!$G$2:$G$2906,'user stories'!$H$2:$H$2906,$A286,'user stories'!$E$2:$E$2907,J$1,'user stories'!$C$2:$C$2906,"descoped")</f>
        <v>#VALUE!</v>
      </c>
      <c r="K286" t="e">
        <f>SUMIFS('user stories'!$G$2:$G$2906,'user stories'!$H$2:$H$2906,$A286,'user stories'!$E$2:$E$2907,K$1,'user stories'!$C$2:$C$2906,"descoped")</f>
        <v>#VALUE!</v>
      </c>
      <c r="L286" t="e">
        <f>SUMIFS('user stories'!$G$2:$G$2906,'user stories'!$H$2:$H$2906,$A286,'user stories'!$E$2:$E$2907,L$1,'user stories'!$C$2:$C$2906,"descoped")</f>
        <v>#VALUE!</v>
      </c>
      <c r="M286" t="e">
        <f>SUMIFS('user stories'!$G$2:$G$2906,'user stories'!$H$2:$H$2906,$A286,'user stories'!$E$2:$E$2907,M$1,'user stories'!$C$2:$C$2906,"descoped")</f>
        <v>#VALUE!</v>
      </c>
      <c r="N286" t="e">
        <f>SUMIFS('user stories'!$G$2:$G$2906,'user stories'!$H$2:$H$2906,$A286,'user stories'!$E$2:$E$2907,N$1,'user stories'!$C$2:$C$2906,"descoped")</f>
        <v>#VALUE!</v>
      </c>
      <c r="O286" t="e">
        <f>SUMIFS('user stories'!$G$2:$G$2906,'user stories'!$H$2:$H$2906,$A286,'user stories'!$E$2:$E$2907,O$1,'user stories'!$C$2:$C$2906,"descoped")</f>
        <v>#VALUE!</v>
      </c>
      <c r="P286" t="e">
        <f>SUMIFS('user stories'!$G$2:$G$2906,'user stories'!$H$2:$H$2906,$A286,'user stories'!$E$2:$E$2907,P$1,'user stories'!$C$2:$C$2906,"descoped")</f>
        <v>#VALUE!</v>
      </c>
      <c r="Q286" t="e">
        <f>SUMIFS('user stories'!$G$2:$G$2906,'user stories'!$H$2:$H$2906,$A286,'user stories'!$E$2:$E$2907,Q$1,'user stories'!$C$2:$C$2906,"descoped")</f>
        <v>#VALUE!</v>
      </c>
      <c r="R286" t="e">
        <f>SUMIFS('user stories'!$G$2:$G$2906,'user stories'!$H$2:$H$2906,$A286,'user stories'!$E$2:$E$2907,R$1,'user stories'!$C$2:$C$2906,"descoped")</f>
        <v>#VALUE!</v>
      </c>
      <c r="S286" t="e">
        <f>SUMIFS('user stories'!$G$2:$G$2906,'user stories'!$H$2:$H$2906,$A286,'user stories'!$E$2:$E$2907,S$1,'user stories'!$C$2:$C$2906,"descoped")</f>
        <v>#VALUE!</v>
      </c>
      <c r="T286" t="e">
        <f>SUMIFS('user stories'!$G$2:$G$2906,'user stories'!$H$2:$H$2906,$A286,'user stories'!$E$2:$E$2907,T$1,'user stories'!$C$2:$C$2906,"descoped")</f>
        <v>#VALUE!</v>
      </c>
      <c r="U286" t="e">
        <f>SUMIFS('user stories'!$G$2:$G$2906,'user stories'!$H$2:$H$2906,$A286,'user stories'!$E$2:$E$2907,U$1,'user stories'!$C$2:$C$2906,"descoped")</f>
        <v>#VALUE!</v>
      </c>
      <c r="V286" t="e">
        <f>SUMIFS('user stories'!$G$2:$G$2906,'user stories'!$H$2:$H$2906,$A286,'user stories'!$E$2:$E$2907,V$1,'user stories'!$C$2:$C$2906,"descoped")</f>
        <v>#VALUE!</v>
      </c>
      <c r="W286" t="e">
        <f>SUMIFS('user stories'!$G$2:$G$2906,'user stories'!$H$2:$H$2906,$A286,'user stories'!$E$2:$E$2907,W$1,'user stories'!$C$2:$C$2906,"descoped")</f>
        <v>#VALUE!</v>
      </c>
      <c r="X286" t="e">
        <f>SUMIFS('user stories'!$G$2:$G$2906,'user stories'!$H$2:$H$2906,$A286,'user stories'!$E$2:$E$2907,X$1,'user stories'!$C$2:$C$2906,"descoped")</f>
        <v>#VALUE!</v>
      </c>
      <c r="Y286" t="e">
        <f>SUMIFS('user stories'!$G$2:$G$2906,'user stories'!$H$2:$H$2906,$A286,'user stories'!$E$2:$E$2907,Y$1,'user stories'!$C$2:$C$2906,"descoped")</f>
        <v>#VALUE!</v>
      </c>
      <c r="Z286" t="e">
        <f>SUMIFS('user stories'!$G$2:$G$2906,'user stories'!$H$2:$H$2906,$A286,'user stories'!$E$2:$E$2907,Z$1,'user stories'!$C$2:$C$2906,"descoped")</f>
        <v>#VALUE!</v>
      </c>
      <c r="AA286" t="e">
        <f>SUMIFS('user stories'!$G$2:$G$2906,'user stories'!$H$2:$H$2906,$A286,'user stories'!$E$2:$E$2907,AA$1,'user stories'!$C$2:$C$2906,"descoped")</f>
        <v>#VALUE!</v>
      </c>
      <c r="AB286" t="e">
        <f>SUMIFS('user stories'!$G$2:$G$2906,'user stories'!$H$2:$H$2906,$A286,'user stories'!$E$2:$E$2907,AB$1,'user stories'!$C$2:$C$2906,"descoped")</f>
        <v>#VALUE!</v>
      </c>
      <c r="AC286" t="e">
        <f>SUMIFS('user stories'!$G$2:$G$2906,'user stories'!$H$2:$H$2906,$A286,'user stories'!$E$2:$E$2907,AC$1,'user stories'!$C$2:$C$2906,"descoped")</f>
        <v>#VALUE!</v>
      </c>
      <c r="AD286" t="e">
        <f>SUMIFS('user stories'!$G$2:$G$2906,'user stories'!$H$2:$H$2906,$A286,'user stories'!$E$2:$E$2907,AD$1,'user stories'!$C$2:$C$2906,"descoped")</f>
        <v>#VALUE!</v>
      </c>
      <c r="AE286" t="e">
        <f>SUMIFS('user stories'!$G$2:$G$2906,'user stories'!$H$2:$H$2906,$A286,'user stories'!$E$2:$E$2907,AE$1,'user stories'!$C$2:$C$2906,"descoped")</f>
        <v>#VALUE!</v>
      </c>
      <c r="AF286" t="e">
        <f>SUMIFS('user stories'!$G$2:$G$2906,'user stories'!$H$2:$H$2906,$A286,'user stories'!$E$2:$E$2907,AF$1,'user stories'!$C$2:$C$2906,"descoped")</f>
        <v>#VALUE!</v>
      </c>
      <c r="AG286" t="e">
        <f>SUMIFS('user stories'!$G$2:$G$2906,'user stories'!$H$2:$H$2906,$A286,'user stories'!$E$2:$E$2907,AG$1,'user stories'!$C$2:$C$2906,"descoped")</f>
        <v>#VALUE!</v>
      </c>
      <c r="AH286" t="e">
        <f>SUMIFS('user stories'!$G$2:$G$2906,'user stories'!$H$2:$H$2906,$A286,'user stories'!$E$2:$E$2907,AH$1,'user stories'!$C$2:$C$2906,"descoped")</f>
        <v>#VALUE!</v>
      </c>
      <c r="AI286" t="e">
        <f>SUMIFS('user stories'!$G$2:$G$2906,'user stories'!$H$2:$H$2906,$A286,'user stories'!$E$2:$E$2907,AI$1,'user stories'!$C$2:$C$2906,"descoped")</f>
        <v>#VALUE!</v>
      </c>
      <c r="AJ286" t="e">
        <f>SUMIFS('user stories'!$G$2:$G$2906,'user stories'!$H$2:$H$2906,$A286,'user stories'!$E$2:$E$2907,AJ$1,'user stories'!$C$2:$C$2906,"descoped")</f>
        <v>#VALUE!</v>
      </c>
      <c r="AK286" t="e">
        <f>SUMIFS('user stories'!$G$2:$G$2906,'user stories'!$H$2:$H$2906,$A286,'user stories'!$E$2:$E$2907,AK$1,'user stories'!$C$2:$C$2906,"descoped")</f>
        <v>#VALUE!</v>
      </c>
      <c r="AL286" t="e">
        <f>SUMIFS('user stories'!$G$2:$G$2906,'user stories'!$H$2:$H$2906,$A286,'user stories'!$E$2:$E$2907,AL$1,'user stories'!$C$2:$C$2906,"descoped")</f>
        <v>#VALUE!</v>
      </c>
      <c r="AM286" t="e">
        <f>SUMIFS('user stories'!$G$2:$G$2906,'user stories'!$H$2:$H$2906,$A286,'user stories'!$E$2:$E$2907,AM$1,'user stories'!$C$2:$C$2906,"descoped")</f>
        <v>#VALUE!</v>
      </c>
      <c r="AN286" t="e">
        <f>SUMIFS('user stories'!$G$2:$G$2906,'user stories'!$H$2:$H$2906,$A286,'user stories'!$E$2:$E$2907,AN$1,'user stories'!$C$2:$C$2906,"descoped")</f>
        <v>#VALUE!</v>
      </c>
      <c r="AO286" t="e">
        <f>SUMIFS('user stories'!$G$2:$G$2906,'user stories'!$H$2:$H$2906,$A286,'user stories'!$E$2:$E$2907,AO$1,'user stories'!$C$2:$C$2906,"descoped")</f>
        <v>#VALUE!</v>
      </c>
      <c r="AP286" t="e">
        <f>SUMIFS('user stories'!$G$2:$G$2906,'user stories'!$H$2:$H$2906,$A286,'user stories'!$E$2:$E$2907,AP$1,'user stories'!$C$2:$C$2906,"descoped")</f>
        <v>#VALUE!</v>
      </c>
      <c r="AQ286" t="e">
        <f>SUMIFS('user stories'!$G$2:$G$2906,'user stories'!$H$2:$H$2906,$A286,'user stories'!$E$2:$E$2907,AQ$1,'user stories'!$C$2:$C$2906,"descoped")</f>
        <v>#VALUE!</v>
      </c>
      <c r="AR286" t="e">
        <f>SUMIFS('user stories'!$G$2:$G$2906,'user stories'!$H$2:$H$2906,$A286,'user stories'!$E$2:$E$2907,AR$1,'user stories'!$C$2:$C$2906,"descoped")</f>
        <v>#VALUE!</v>
      </c>
      <c r="AS286" t="e">
        <f>SUMIFS('user stories'!$G$2:$G$2906,'user stories'!$H$2:$H$2906,$A286,'user stories'!$E$2:$E$2907,AS$1,'user stories'!$C$2:$C$2906,"descoped")</f>
        <v>#VALUE!</v>
      </c>
      <c r="AT286" t="e">
        <f>SUMIFS('user stories'!$G$2:$G$2906,'user stories'!$H$2:$H$2906,$A286,'user stories'!$E$2:$E$2907,AT$1,'user stories'!$C$2:$C$2906,"descoped")</f>
        <v>#VALUE!</v>
      </c>
      <c r="AU286" t="e">
        <f>SUMIFS('user stories'!$G$2:$G$2906,'user stories'!$H$2:$H$2906,$A286,'user stories'!$E$2:$E$2907,AU$1,'user stories'!$C$2:$C$2906,"descoped")</f>
        <v>#VALUE!</v>
      </c>
      <c r="AV286" t="e">
        <f>SUMIFS('user stories'!$G$2:$G$2906,'user stories'!$H$2:$H$2906,$A286,'user stories'!$E$2:$E$2907,AV$1,'user stories'!$C$2:$C$2906,"descoped")</f>
        <v>#VALUE!</v>
      </c>
      <c r="AW286" t="e">
        <f>SUMIFS('user stories'!$G$2:$G$2906,'user stories'!$H$2:$H$2906,$A286,'user stories'!$E$2:$E$2907,AW$1,'user stories'!$C$2:$C$2906,"descoped")</f>
        <v>#VALUE!</v>
      </c>
      <c r="AX286" t="e">
        <f>SUMIFS('user stories'!$G$2:$G$2906,'user stories'!$H$2:$H$2906,$A286,'user stories'!$E$2:$E$2907,AX$1,'user stories'!$C$2:$C$2906,"descoped")</f>
        <v>#VALUE!</v>
      </c>
      <c r="AY286" t="e">
        <f>SUMIFS('user stories'!$G$2:$G$2906,'user stories'!$H$2:$H$2906,$A286,'user stories'!$E$2:$E$2907,AY$1,'user stories'!$C$2:$C$2906,"descoped")</f>
        <v>#VALUE!</v>
      </c>
      <c r="AZ286" t="e">
        <f>SUMIFS('user stories'!$G$2:$G$2906,'user stories'!$H$2:$H$2906,$A286,'user stories'!$E$2:$E$2907,AZ$1,'user stories'!$C$2:$C$2906,"descoped")</f>
        <v>#VALUE!</v>
      </c>
      <c r="BA286" t="e">
        <f>SUMIFS('user stories'!$G$2:$G$2906,'user stories'!$H$2:$H$2906,$A286,'user stories'!$E$2:$E$2907,BA$1,'user stories'!$C$2:$C$2906,"descoped")</f>
        <v>#VALUE!</v>
      </c>
      <c r="BB286" t="e">
        <f>SUMIFS('user stories'!$G$2:$G$2906,'user stories'!$H$2:$H$2906,$A286,'user stories'!$E$2:$E$2907,BB$1,'user stories'!$C$2:$C$2906,"descoped")</f>
        <v>#VALUE!</v>
      </c>
      <c r="BC286" t="e">
        <f>SUMIFS('user stories'!$G$2:$G$2906,'user stories'!$H$2:$H$2906,$A286,'user stories'!$E$2:$E$2907,BC$1,'user stories'!$C$2:$C$2906,"descoped")</f>
        <v>#VALUE!</v>
      </c>
      <c r="BD286" s="3" t="e">
        <f t="shared" si="5"/>
        <v>#VALUE!</v>
      </c>
    </row>
    <row r="287" spans="1:56">
      <c r="A287" t="s">
        <v>478</v>
      </c>
      <c r="H287" t="e">
        <f>SUMIFS('user stories'!$G$2:$G$2906,'user stories'!$H$2:$H$2906,$A287,'user stories'!$E$2:$E$2907,H$1,'user stories'!$C$2:$C$2906,"descoped")</f>
        <v>#VALUE!</v>
      </c>
      <c r="I287" t="e">
        <f>SUMIFS('user stories'!$G$2:$G$2906,'user stories'!$H$2:$H$2906,$A287,'user stories'!$E$2:$E$2907,I$1,'user stories'!$C$2:$C$2906,"descoped")</f>
        <v>#VALUE!</v>
      </c>
      <c r="J287" t="e">
        <f>SUMIFS('user stories'!$G$2:$G$2906,'user stories'!$H$2:$H$2906,$A287,'user stories'!$E$2:$E$2907,J$1,'user stories'!$C$2:$C$2906,"descoped")</f>
        <v>#VALUE!</v>
      </c>
      <c r="K287" t="e">
        <f>SUMIFS('user stories'!$G$2:$G$2906,'user stories'!$H$2:$H$2906,$A287,'user stories'!$E$2:$E$2907,K$1,'user stories'!$C$2:$C$2906,"descoped")</f>
        <v>#VALUE!</v>
      </c>
      <c r="L287" t="e">
        <f>SUMIFS('user stories'!$G$2:$G$2906,'user stories'!$H$2:$H$2906,$A287,'user stories'!$E$2:$E$2907,L$1,'user stories'!$C$2:$C$2906,"descoped")</f>
        <v>#VALUE!</v>
      </c>
      <c r="M287" t="e">
        <f>SUMIFS('user stories'!$G$2:$G$2906,'user stories'!$H$2:$H$2906,$A287,'user stories'!$E$2:$E$2907,M$1,'user stories'!$C$2:$C$2906,"descoped")</f>
        <v>#VALUE!</v>
      </c>
      <c r="N287" t="e">
        <f>SUMIFS('user stories'!$G$2:$G$2906,'user stories'!$H$2:$H$2906,$A287,'user stories'!$E$2:$E$2907,N$1,'user stories'!$C$2:$C$2906,"descoped")</f>
        <v>#VALUE!</v>
      </c>
      <c r="O287" t="e">
        <f>SUMIFS('user stories'!$G$2:$G$2906,'user stories'!$H$2:$H$2906,$A287,'user stories'!$E$2:$E$2907,O$1,'user stories'!$C$2:$C$2906,"descoped")</f>
        <v>#VALUE!</v>
      </c>
      <c r="P287" t="e">
        <f>SUMIFS('user stories'!$G$2:$G$2906,'user stories'!$H$2:$H$2906,$A287,'user stories'!$E$2:$E$2907,P$1,'user stories'!$C$2:$C$2906,"descoped")</f>
        <v>#VALUE!</v>
      </c>
      <c r="Q287" t="e">
        <f>SUMIFS('user stories'!$G$2:$G$2906,'user stories'!$H$2:$H$2906,$A287,'user stories'!$E$2:$E$2907,Q$1,'user stories'!$C$2:$C$2906,"descoped")</f>
        <v>#VALUE!</v>
      </c>
      <c r="R287" t="e">
        <f>SUMIFS('user stories'!$G$2:$G$2906,'user stories'!$H$2:$H$2906,$A287,'user stories'!$E$2:$E$2907,R$1,'user stories'!$C$2:$C$2906,"descoped")</f>
        <v>#VALUE!</v>
      </c>
      <c r="S287" t="e">
        <f>SUMIFS('user stories'!$G$2:$G$2906,'user stories'!$H$2:$H$2906,$A287,'user stories'!$E$2:$E$2907,S$1,'user stories'!$C$2:$C$2906,"descoped")</f>
        <v>#VALUE!</v>
      </c>
      <c r="T287" t="e">
        <f>SUMIFS('user stories'!$G$2:$G$2906,'user stories'!$H$2:$H$2906,$A287,'user stories'!$E$2:$E$2907,T$1,'user stories'!$C$2:$C$2906,"descoped")</f>
        <v>#VALUE!</v>
      </c>
      <c r="U287" t="e">
        <f>SUMIFS('user stories'!$G$2:$G$2906,'user stories'!$H$2:$H$2906,$A287,'user stories'!$E$2:$E$2907,U$1,'user stories'!$C$2:$C$2906,"descoped")</f>
        <v>#VALUE!</v>
      </c>
      <c r="V287" t="e">
        <f>SUMIFS('user stories'!$G$2:$G$2906,'user stories'!$H$2:$H$2906,$A287,'user stories'!$E$2:$E$2907,V$1,'user stories'!$C$2:$C$2906,"descoped")</f>
        <v>#VALUE!</v>
      </c>
      <c r="W287" t="e">
        <f>SUMIFS('user stories'!$G$2:$G$2906,'user stories'!$H$2:$H$2906,$A287,'user stories'!$E$2:$E$2907,W$1,'user stories'!$C$2:$C$2906,"descoped")</f>
        <v>#VALUE!</v>
      </c>
      <c r="X287" t="e">
        <f>SUMIFS('user stories'!$G$2:$G$2906,'user stories'!$H$2:$H$2906,$A287,'user stories'!$E$2:$E$2907,X$1,'user stories'!$C$2:$C$2906,"descoped")</f>
        <v>#VALUE!</v>
      </c>
      <c r="Y287" t="e">
        <f>SUMIFS('user stories'!$G$2:$G$2906,'user stories'!$H$2:$H$2906,$A287,'user stories'!$E$2:$E$2907,Y$1,'user stories'!$C$2:$C$2906,"descoped")</f>
        <v>#VALUE!</v>
      </c>
      <c r="Z287" t="e">
        <f>SUMIFS('user stories'!$G$2:$G$2906,'user stories'!$H$2:$H$2906,$A287,'user stories'!$E$2:$E$2907,Z$1,'user stories'!$C$2:$C$2906,"descoped")</f>
        <v>#VALUE!</v>
      </c>
      <c r="AA287" t="e">
        <f>SUMIFS('user stories'!$G$2:$G$2906,'user stories'!$H$2:$H$2906,$A287,'user stories'!$E$2:$E$2907,AA$1,'user stories'!$C$2:$C$2906,"descoped")</f>
        <v>#VALUE!</v>
      </c>
      <c r="AB287" t="e">
        <f>SUMIFS('user stories'!$G$2:$G$2906,'user stories'!$H$2:$H$2906,$A287,'user stories'!$E$2:$E$2907,AB$1,'user stories'!$C$2:$C$2906,"descoped")</f>
        <v>#VALUE!</v>
      </c>
      <c r="AC287" t="e">
        <f>SUMIFS('user stories'!$G$2:$G$2906,'user stories'!$H$2:$H$2906,$A287,'user stories'!$E$2:$E$2907,AC$1,'user stories'!$C$2:$C$2906,"descoped")</f>
        <v>#VALUE!</v>
      </c>
      <c r="AD287" t="e">
        <f>SUMIFS('user stories'!$G$2:$G$2906,'user stories'!$H$2:$H$2906,$A287,'user stories'!$E$2:$E$2907,AD$1,'user stories'!$C$2:$C$2906,"descoped")</f>
        <v>#VALUE!</v>
      </c>
      <c r="AE287" t="e">
        <f>SUMIFS('user stories'!$G$2:$G$2906,'user stories'!$H$2:$H$2906,$A287,'user stories'!$E$2:$E$2907,AE$1,'user stories'!$C$2:$C$2906,"descoped")</f>
        <v>#VALUE!</v>
      </c>
      <c r="AF287" t="e">
        <f>SUMIFS('user stories'!$G$2:$G$2906,'user stories'!$H$2:$H$2906,$A287,'user stories'!$E$2:$E$2907,AF$1,'user stories'!$C$2:$C$2906,"descoped")</f>
        <v>#VALUE!</v>
      </c>
      <c r="AG287" t="e">
        <f>SUMIFS('user stories'!$G$2:$G$2906,'user stories'!$H$2:$H$2906,$A287,'user stories'!$E$2:$E$2907,AG$1,'user stories'!$C$2:$C$2906,"descoped")</f>
        <v>#VALUE!</v>
      </c>
      <c r="AH287" t="e">
        <f>SUMIFS('user stories'!$G$2:$G$2906,'user stories'!$H$2:$H$2906,$A287,'user stories'!$E$2:$E$2907,AH$1,'user stories'!$C$2:$C$2906,"descoped")</f>
        <v>#VALUE!</v>
      </c>
      <c r="AI287" t="e">
        <f>SUMIFS('user stories'!$G$2:$G$2906,'user stories'!$H$2:$H$2906,$A287,'user stories'!$E$2:$E$2907,AI$1,'user stories'!$C$2:$C$2906,"descoped")</f>
        <v>#VALUE!</v>
      </c>
      <c r="AJ287" t="e">
        <f>SUMIFS('user stories'!$G$2:$G$2906,'user stories'!$H$2:$H$2906,$A287,'user stories'!$E$2:$E$2907,AJ$1,'user stories'!$C$2:$C$2906,"descoped")</f>
        <v>#VALUE!</v>
      </c>
      <c r="AK287" t="e">
        <f>SUMIFS('user stories'!$G$2:$G$2906,'user stories'!$H$2:$H$2906,$A287,'user stories'!$E$2:$E$2907,AK$1,'user stories'!$C$2:$C$2906,"descoped")</f>
        <v>#VALUE!</v>
      </c>
      <c r="AL287" t="e">
        <f>SUMIFS('user stories'!$G$2:$G$2906,'user stories'!$H$2:$H$2906,$A287,'user stories'!$E$2:$E$2907,AL$1,'user stories'!$C$2:$C$2906,"descoped")</f>
        <v>#VALUE!</v>
      </c>
      <c r="AM287" t="e">
        <f>SUMIFS('user stories'!$G$2:$G$2906,'user stories'!$H$2:$H$2906,$A287,'user stories'!$E$2:$E$2907,AM$1,'user stories'!$C$2:$C$2906,"descoped")</f>
        <v>#VALUE!</v>
      </c>
      <c r="AN287" t="e">
        <f>SUMIFS('user stories'!$G$2:$G$2906,'user stories'!$H$2:$H$2906,$A287,'user stories'!$E$2:$E$2907,AN$1,'user stories'!$C$2:$C$2906,"descoped")</f>
        <v>#VALUE!</v>
      </c>
      <c r="AO287" t="e">
        <f>SUMIFS('user stories'!$G$2:$G$2906,'user stories'!$H$2:$H$2906,$A287,'user stories'!$E$2:$E$2907,AO$1,'user stories'!$C$2:$C$2906,"descoped")</f>
        <v>#VALUE!</v>
      </c>
      <c r="AP287" t="e">
        <f>SUMIFS('user stories'!$G$2:$G$2906,'user stories'!$H$2:$H$2906,$A287,'user stories'!$E$2:$E$2907,AP$1,'user stories'!$C$2:$C$2906,"descoped")</f>
        <v>#VALUE!</v>
      </c>
      <c r="AQ287" t="e">
        <f>SUMIFS('user stories'!$G$2:$G$2906,'user stories'!$H$2:$H$2906,$A287,'user stories'!$E$2:$E$2907,AQ$1,'user stories'!$C$2:$C$2906,"descoped")</f>
        <v>#VALUE!</v>
      </c>
      <c r="AR287" t="e">
        <f>SUMIFS('user stories'!$G$2:$G$2906,'user stories'!$H$2:$H$2906,$A287,'user stories'!$E$2:$E$2907,AR$1,'user stories'!$C$2:$C$2906,"descoped")</f>
        <v>#VALUE!</v>
      </c>
      <c r="AS287" t="e">
        <f>SUMIFS('user stories'!$G$2:$G$2906,'user stories'!$H$2:$H$2906,$A287,'user stories'!$E$2:$E$2907,AS$1,'user stories'!$C$2:$C$2906,"descoped")</f>
        <v>#VALUE!</v>
      </c>
      <c r="AT287" t="e">
        <f>SUMIFS('user stories'!$G$2:$G$2906,'user stories'!$H$2:$H$2906,$A287,'user stories'!$E$2:$E$2907,AT$1,'user stories'!$C$2:$C$2906,"descoped")</f>
        <v>#VALUE!</v>
      </c>
      <c r="AU287" t="e">
        <f>SUMIFS('user stories'!$G$2:$G$2906,'user stories'!$H$2:$H$2906,$A287,'user stories'!$E$2:$E$2907,AU$1,'user stories'!$C$2:$C$2906,"descoped")</f>
        <v>#VALUE!</v>
      </c>
      <c r="AV287" t="e">
        <f>SUMIFS('user stories'!$G$2:$G$2906,'user stories'!$H$2:$H$2906,$A287,'user stories'!$E$2:$E$2907,AV$1,'user stories'!$C$2:$C$2906,"descoped")</f>
        <v>#VALUE!</v>
      </c>
      <c r="AW287" t="e">
        <f>SUMIFS('user stories'!$G$2:$G$2906,'user stories'!$H$2:$H$2906,$A287,'user stories'!$E$2:$E$2907,AW$1,'user stories'!$C$2:$C$2906,"descoped")</f>
        <v>#VALUE!</v>
      </c>
      <c r="AX287" t="e">
        <f>SUMIFS('user stories'!$G$2:$G$2906,'user stories'!$H$2:$H$2906,$A287,'user stories'!$E$2:$E$2907,AX$1,'user stories'!$C$2:$C$2906,"descoped")</f>
        <v>#VALUE!</v>
      </c>
      <c r="AY287" t="e">
        <f>SUMIFS('user stories'!$G$2:$G$2906,'user stories'!$H$2:$H$2906,$A287,'user stories'!$E$2:$E$2907,AY$1,'user stories'!$C$2:$C$2906,"descoped")</f>
        <v>#VALUE!</v>
      </c>
      <c r="AZ287" t="e">
        <f>SUMIFS('user stories'!$G$2:$G$2906,'user stories'!$H$2:$H$2906,$A287,'user stories'!$E$2:$E$2907,AZ$1,'user stories'!$C$2:$C$2906,"descoped")</f>
        <v>#VALUE!</v>
      </c>
      <c r="BA287" t="e">
        <f>SUMIFS('user stories'!$G$2:$G$2906,'user stories'!$H$2:$H$2906,$A287,'user stories'!$E$2:$E$2907,BA$1,'user stories'!$C$2:$C$2906,"descoped")</f>
        <v>#VALUE!</v>
      </c>
      <c r="BB287" t="e">
        <f>SUMIFS('user stories'!$G$2:$G$2906,'user stories'!$H$2:$H$2906,$A287,'user stories'!$E$2:$E$2907,BB$1,'user stories'!$C$2:$C$2906,"descoped")</f>
        <v>#VALUE!</v>
      </c>
      <c r="BC287" t="e">
        <f>SUMIFS('user stories'!$G$2:$G$2906,'user stories'!$H$2:$H$2906,$A287,'user stories'!$E$2:$E$2907,BC$1,'user stories'!$C$2:$C$2906,"descoped")</f>
        <v>#VALUE!</v>
      </c>
      <c r="BD287" s="3" t="e">
        <f t="shared" si="5"/>
        <v>#VALUE!</v>
      </c>
    </row>
    <row r="288" spans="1:56">
      <c r="A288" t="s">
        <v>531</v>
      </c>
      <c r="H288" t="e">
        <f>SUMIFS('user stories'!$G$2:$G$2906,'user stories'!$H$2:$H$2906,$A288,'user stories'!$E$2:$E$2907,H$1,'user stories'!$C$2:$C$2906,"descoped")</f>
        <v>#VALUE!</v>
      </c>
      <c r="I288" t="e">
        <f>SUMIFS('user stories'!$G$2:$G$2906,'user stories'!$H$2:$H$2906,$A288,'user stories'!$E$2:$E$2907,I$1,'user stories'!$C$2:$C$2906,"descoped")</f>
        <v>#VALUE!</v>
      </c>
      <c r="J288" t="e">
        <f>SUMIFS('user stories'!$G$2:$G$2906,'user stories'!$H$2:$H$2906,$A288,'user stories'!$E$2:$E$2907,J$1,'user stories'!$C$2:$C$2906,"descoped")</f>
        <v>#VALUE!</v>
      </c>
      <c r="K288" t="e">
        <f>SUMIFS('user stories'!$G$2:$G$2906,'user stories'!$H$2:$H$2906,$A288,'user stories'!$E$2:$E$2907,K$1,'user stories'!$C$2:$C$2906,"descoped")</f>
        <v>#VALUE!</v>
      </c>
      <c r="L288" t="e">
        <f>SUMIFS('user stories'!$G$2:$G$2906,'user stories'!$H$2:$H$2906,$A288,'user stories'!$E$2:$E$2907,L$1,'user stories'!$C$2:$C$2906,"descoped")</f>
        <v>#VALUE!</v>
      </c>
      <c r="M288" t="e">
        <f>SUMIFS('user stories'!$G$2:$G$2906,'user stories'!$H$2:$H$2906,$A288,'user stories'!$E$2:$E$2907,M$1,'user stories'!$C$2:$C$2906,"descoped")</f>
        <v>#VALUE!</v>
      </c>
      <c r="N288" t="e">
        <f>SUMIFS('user stories'!$G$2:$G$2906,'user stories'!$H$2:$H$2906,$A288,'user stories'!$E$2:$E$2907,N$1,'user stories'!$C$2:$C$2906,"descoped")</f>
        <v>#VALUE!</v>
      </c>
      <c r="O288" t="e">
        <f>SUMIFS('user stories'!$G$2:$G$2906,'user stories'!$H$2:$H$2906,$A288,'user stories'!$E$2:$E$2907,O$1,'user stories'!$C$2:$C$2906,"descoped")</f>
        <v>#VALUE!</v>
      </c>
      <c r="P288" t="e">
        <f>SUMIFS('user stories'!$G$2:$G$2906,'user stories'!$H$2:$H$2906,$A288,'user stories'!$E$2:$E$2907,P$1,'user stories'!$C$2:$C$2906,"descoped")</f>
        <v>#VALUE!</v>
      </c>
      <c r="Q288" t="e">
        <f>SUMIFS('user stories'!$G$2:$G$2906,'user stories'!$H$2:$H$2906,$A288,'user stories'!$E$2:$E$2907,Q$1,'user stories'!$C$2:$C$2906,"descoped")</f>
        <v>#VALUE!</v>
      </c>
      <c r="R288" t="e">
        <f>SUMIFS('user stories'!$G$2:$G$2906,'user stories'!$H$2:$H$2906,$A288,'user stories'!$E$2:$E$2907,R$1,'user stories'!$C$2:$C$2906,"descoped")</f>
        <v>#VALUE!</v>
      </c>
      <c r="S288" t="e">
        <f>SUMIFS('user stories'!$G$2:$G$2906,'user stories'!$H$2:$H$2906,$A288,'user stories'!$E$2:$E$2907,S$1,'user stories'!$C$2:$C$2906,"descoped")</f>
        <v>#VALUE!</v>
      </c>
      <c r="T288" t="e">
        <f>SUMIFS('user stories'!$G$2:$G$2906,'user stories'!$H$2:$H$2906,$A288,'user stories'!$E$2:$E$2907,T$1,'user stories'!$C$2:$C$2906,"descoped")</f>
        <v>#VALUE!</v>
      </c>
      <c r="U288" t="e">
        <f>SUMIFS('user stories'!$G$2:$G$2906,'user stories'!$H$2:$H$2906,$A288,'user stories'!$E$2:$E$2907,U$1,'user stories'!$C$2:$C$2906,"descoped")</f>
        <v>#VALUE!</v>
      </c>
      <c r="V288" t="e">
        <f>SUMIFS('user stories'!$G$2:$G$2906,'user stories'!$H$2:$H$2906,$A288,'user stories'!$E$2:$E$2907,V$1,'user stories'!$C$2:$C$2906,"descoped")</f>
        <v>#VALUE!</v>
      </c>
      <c r="W288" t="e">
        <f>SUMIFS('user stories'!$G$2:$G$2906,'user stories'!$H$2:$H$2906,$A288,'user stories'!$E$2:$E$2907,W$1,'user stories'!$C$2:$C$2906,"descoped")</f>
        <v>#VALUE!</v>
      </c>
      <c r="X288" t="e">
        <f>SUMIFS('user stories'!$G$2:$G$2906,'user stories'!$H$2:$H$2906,$A288,'user stories'!$E$2:$E$2907,X$1,'user stories'!$C$2:$C$2906,"descoped")</f>
        <v>#VALUE!</v>
      </c>
      <c r="Y288" t="e">
        <f>SUMIFS('user stories'!$G$2:$G$2906,'user stories'!$H$2:$H$2906,$A288,'user stories'!$E$2:$E$2907,Y$1,'user stories'!$C$2:$C$2906,"descoped")</f>
        <v>#VALUE!</v>
      </c>
      <c r="Z288" t="e">
        <f>SUMIFS('user stories'!$G$2:$G$2906,'user stories'!$H$2:$H$2906,$A288,'user stories'!$E$2:$E$2907,Z$1,'user stories'!$C$2:$C$2906,"descoped")</f>
        <v>#VALUE!</v>
      </c>
      <c r="AA288" t="e">
        <f>SUMIFS('user stories'!$G$2:$G$2906,'user stories'!$H$2:$H$2906,$A288,'user stories'!$E$2:$E$2907,AA$1,'user stories'!$C$2:$C$2906,"descoped")</f>
        <v>#VALUE!</v>
      </c>
      <c r="AB288" t="e">
        <f>SUMIFS('user stories'!$G$2:$G$2906,'user stories'!$H$2:$H$2906,$A288,'user stories'!$E$2:$E$2907,AB$1,'user stories'!$C$2:$C$2906,"descoped")</f>
        <v>#VALUE!</v>
      </c>
      <c r="AC288" t="e">
        <f>SUMIFS('user stories'!$G$2:$G$2906,'user stories'!$H$2:$H$2906,$A288,'user stories'!$E$2:$E$2907,AC$1,'user stories'!$C$2:$C$2906,"descoped")</f>
        <v>#VALUE!</v>
      </c>
      <c r="AD288" t="e">
        <f>SUMIFS('user stories'!$G$2:$G$2906,'user stories'!$H$2:$H$2906,$A288,'user stories'!$E$2:$E$2907,AD$1,'user stories'!$C$2:$C$2906,"descoped")</f>
        <v>#VALUE!</v>
      </c>
      <c r="AE288" t="e">
        <f>SUMIFS('user stories'!$G$2:$G$2906,'user stories'!$H$2:$H$2906,$A288,'user stories'!$E$2:$E$2907,AE$1,'user stories'!$C$2:$C$2906,"descoped")</f>
        <v>#VALUE!</v>
      </c>
      <c r="AF288" t="e">
        <f>SUMIFS('user stories'!$G$2:$G$2906,'user stories'!$H$2:$H$2906,$A288,'user stories'!$E$2:$E$2907,AF$1,'user stories'!$C$2:$C$2906,"descoped")</f>
        <v>#VALUE!</v>
      </c>
      <c r="AG288" t="e">
        <f>SUMIFS('user stories'!$G$2:$G$2906,'user stories'!$H$2:$H$2906,$A288,'user stories'!$E$2:$E$2907,AG$1,'user stories'!$C$2:$C$2906,"descoped")</f>
        <v>#VALUE!</v>
      </c>
      <c r="AH288" t="e">
        <f>SUMIFS('user stories'!$G$2:$G$2906,'user stories'!$H$2:$H$2906,$A288,'user stories'!$E$2:$E$2907,AH$1,'user stories'!$C$2:$C$2906,"descoped")</f>
        <v>#VALUE!</v>
      </c>
      <c r="AI288" t="e">
        <f>SUMIFS('user stories'!$G$2:$G$2906,'user stories'!$H$2:$H$2906,$A288,'user stories'!$E$2:$E$2907,AI$1,'user stories'!$C$2:$C$2906,"descoped")</f>
        <v>#VALUE!</v>
      </c>
      <c r="AJ288" t="e">
        <f>SUMIFS('user stories'!$G$2:$G$2906,'user stories'!$H$2:$H$2906,$A288,'user stories'!$E$2:$E$2907,AJ$1,'user stories'!$C$2:$C$2906,"descoped")</f>
        <v>#VALUE!</v>
      </c>
      <c r="AK288" t="e">
        <f>SUMIFS('user stories'!$G$2:$G$2906,'user stories'!$H$2:$H$2906,$A288,'user stories'!$E$2:$E$2907,AK$1,'user stories'!$C$2:$C$2906,"descoped")</f>
        <v>#VALUE!</v>
      </c>
      <c r="AL288" t="e">
        <f>SUMIFS('user stories'!$G$2:$G$2906,'user stories'!$H$2:$H$2906,$A288,'user stories'!$E$2:$E$2907,AL$1,'user stories'!$C$2:$C$2906,"descoped")</f>
        <v>#VALUE!</v>
      </c>
      <c r="AM288" t="e">
        <f>SUMIFS('user stories'!$G$2:$G$2906,'user stories'!$H$2:$H$2906,$A288,'user stories'!$E$2:$E$2907,AM$1,'user stories'!$C$2:$C$2906,"descoped")</f>
        <v>#VALUE!</v>
      </c>
      <c r="AN288" t="e">
        <f>SUMIFS('user stories'!$G$2:$G$2906,'user stories'!$H$2:$H$2906,$A288,'user stories'!$E$2:$E$2907,AN$1,'user stories'!$C$2:$C$2906,"descoped")</f>
        <v>#VALUE!</v>
      </c>
      <c r="AO288" t="e">
        <f>SUMIFS('user stories'!$G$2:$G$2906,'user stories'!$H$2:$H$2906,$A288,'user stories'!$E$2:$E$2907,AO$1,'user stories'!$C$2:$C$2906,"descoped")</f>
        <v>#VALUE!</v>
      </c>
      <c r="AP288" t="e">
        <f>SUMIFS('user stories'!$G$2:$G$2906,'user stories'!$H$2:$H$2906,$A288,'user stories'!$E$2:$E$2907,AP$1,'user stories'!$C$2:$C$2906,"descoped")</f>
        <v>#VALUE!</v>
      </c>
      <c r="AQ288" t="e">
        <f>SUMIFS('user stories'!$G$2:$G$2906,'user stories'!$H$2:$H$2906,$A288,'user stories'!$E$2:$E$2907,AQ$1,'user stories'!$C$2:$C$2906,"descoped")</f>
        <v>#VALUE!</v>
      </c>
      <c r="AR288" t="e">
        <f>SUMIFS('user stories'!$G$2:$G$2906,'user stories'!$H$2:$H$2906,$A288,'user stories'!$E$2:$E$2907,AR$1,'user stories'!$C$2:$C$2906,"descoped")</f>
        <v>#VALUE!</v>
      </c>
      <c r="AS288" t="e">
        <f>SUMIFS('user stories'!$G$2:$G$2906,'user stories'!$H$2:$H$2906,$A288,'user stories'!$E$2:$E$2907,AS$1,'user stories'!$C$2:$C$2906,"descoped")</f>
        <v>#VALUE!</v>
      </c>
      <c r="AT288" t="e">
        <f>SUMIFS('user stories'!$G$2:$G$2906,'user stories'!$H$2:$H$2906,$A288,'user stories'!$E$2:$E$2907,AT$1,'user stories'!$C$2:$C$2906,"descoped")</f>
        <v>#VALUE!</v>
      </c>
      <c r="AU288" t="e">
        <f>SUMIFS('user stories'!$G$2:$G$2906,'user stories'!$H$2:$H$2906,$A288,'user stories'!$E$2:$E$2907,AU$1,'user stories'!$C$2:$C$2906,"descoped")</f>
        <v>#VALUE!</v>
      </c>
      <c r="AV288" t="e">
        <f>SUMIFS('user stories'!$G$2:$G$2906,'user stories'!$H$2:$H$2906,$A288,'user stories'!$E$2:$E$2907,AV$1,'user stories'!$C$2:$C$2906,"descoped")</f>
        <v>#VALUE!</v>
      </c>
      <c r="AW288" t="e">
        <f>SUMIFS('user stories'!$G$2:$G$2906,'user stories'!$H$2:$H$2906,$A288,'user stories'!$E$2:$E$2907,AW$1,'user stories'!$C$2:$C$2906,"descoped")</f>
        <v>#VALUE!</v>
      </c>
      <c r="AX288" t="e">
        <f>SUMIFS('user stories'!$G$2:$G$2906,'user stories'!$H$2:$H$2906,$A288,'user stories'!$E$2:$E$2907,AX$1,'user stories'!$C$2:$C$2906,"descoped")</f>
        <v>#VALUE!</v>
      </c>
      <c r="AY288" t="e">
        <f>SUMIFS('user stories'!$G$2:$G$2906,'user stories'!$H$2:$H$2906,$A288,'user stories'!$E$2:$E$2907,AY$1,'user stories'!$C$2:$C$2906,"descoped")</f>
        <v>#VALUE!</v>
      </c>
      <c r="AZ288" t="e">
        <f>SUMIFS('user stories'!$G$2:$G$2906,'user stories'!$H$2:$H$2906,$A288,'user stories'!$E$2:$E$2907,AZ$1,'user stories'!$C$2:$C$2906,"descoped")</f>
        <v>#VALUE!</v>
      </c>
      <c r="BA288" t="e">
        <f>SUMIFS('user stories'!$G$2:$G$2906,'user stories'!$H$2:$H$2906,$A288,'user stories'!$E$2:$E$2907,BA$1,'user stories'!$C$2:$C$2906,"descoped")</f>
        <v>#VALUE!</v>
      </c>
      <c r="BB288" t="e">
        <f>SUMIFS('user stories'!$G$2:$G$2906,'user stories'!$H$2:$H$2906,$A288,'user stories'!$E$2:$E$2907,BB$1,'user stories'!$C$2:$C$2906,"descoped")</f>
        <v>#VALUE!</v>
      </c>
      <c r="BC288" t="e">
        <f>SUMIFS('user stories'!$G$2:$G$2906,'user stories'!$H$2:$H$2906,$A288,'user stories'!$E$2:$E$2907,BC$1,'user stories'!$C$2:$C$2906,"descoped")</f>
        <v>#VALUE!</v>
      </c>
      <c r="BD288" s="3" t="e">
        <f t="shared" si="5"/>
        <v>#VALUE!</v>
      </c>
    </row>
    <row r="289" spans="1:56">
      <c r="A289" t="s">
        <v>650</v>
      </c>
      <c r="H289" t="e">
        <f>SUMIFS('user stories'!$G$2:$G$2906,'user stories'!$H$2:$H$2906,$A289,'user stories'!$E$2:$E$2907,H$1,'user stories'!$C$2:$C$2906,"descoped")</f>
        <v>#VALUE!</v>
      </c>
      <c r="I289" t="e">
        <f>SUMIFS('user stories'!$G$2:$G$2906,'user stories'!$H$2:$H$2906,$A289,'user stories'!$E$2:$E$2907,I$1,'user stories'!$C$2:$C$2906,"descoped")</f>
        <v>#VALUE!</v>
      </c>
      <c r="J289" t="e">
        <f>SUMIFS('user stories'!$G$2:$G$2906,'user stories'!$H$2:$H$2906,$A289,'user stories'!$E$2:$E$2907,J$1,'user stories'!$C$2:$C$2906,"descoped")</f>
        <v>#VALUE!</v>
      </c>
      <c r="K289" t="e">
        <f>SUMIFS('user stories'!$G$2:$G$2906,'user stories'!$H$2:$H$2906,$A289,'user stories'!$E$2:$E$2907,K$1,'user stories'!$C$2:$C$2906,"descoped")</f>
        <v>#VALUE!</v>
      </c>
      <c r="L289" t="e">
        <f>SUMIFS('user stories'!$G$2:$G$2906,'user stories'!$H$2:$H$2906,$A289,'user stories'!$E$2:$E$2907,L$1,'user stories'!$C$2:$C$2906,"descoped")</f>
        <v>#VALUE!</v>
      </c>
      <c r="M289" t="e">
        <f>SUMIFS('user stories'!$G$2:$G$2906,'user stories'!$H$2:$H$2906,$A289,'user stories'!$E$2:$E$2907,M$1,'user stories'!$C$2:$C$2906,"descoped")</f>
        <v>#VALUE!</v>
      </c>
      <c r="N289" t="e">
        <f>SUMIFS('user stories'!$G$2:$G$2906,'user stories'!$H$2:$H$2906,$A289,'user stories'!$E$2:$E$2907,N$1,'user stories'!$C$2:$C$2906,"descoped")</f>
        <v>#VALUE!</v>
      </c>
      <c r="O289" t="e">
        <f>SUMIFS('user stories'!$G$2:$G$2906,'user stories'!$H$2:$H$2906,$A289,'user stories'!$E$2:$E$2907,O$1,'user stories'!$C$2:$C$2906,"descoped")</f>
        <v>#VALUE!</v>
      </c>
      <c r="P289" t="e">
        <f>SUMIFS('user stories'!$G$2:$G$2906,'user stories'!$H$2:$H$2906,$A289,'user stories'!$E$2:$E$2907,P$1,'user stories'!$C$2:$C$2906,"descoped")</f>
        <v>#VALUE!</v>
      </c>
      <c r="Q289" t="e">
        <f>SUMIFS('user stories'!$G$2:$G$2906,'user stories'!$H$2:$H$2906,$A289,'user stories'!$E$2:$E$2907,Q$1,'user stories'!$C$2:$C$2906,"descoped")</f>
        <v>#VALUE!</v>
      </c>
      <c r="R289" t="e">
        <f>SUMIFS('user stories'!$G$2:$G$2906,'user stories'!$H$2:$H$2906,$A289,'user stories'!$E$2:$E$2907,R$1,'user stories'!$C$2:$C$2906,"descoped")</f>
        <v>#VALUE!</v>
      </c>
      <c r="S289" t="e">
        <f>SUMIFS('user stories'!$G$2:$G$2906,'user stories'!$H$2:$H$2906,$A289,'user stories'!$E$2:$E$2907,S$1,'user stories'!$C$2:$C$2906,"descoped")</f>
        <v>#VALUE!</v>
      </c>
      <c r="T289" t="e">
        <f>SUMIFS('user stories'!$G$2:$G$2906,'user stories'!$H$2:$H$2906,$A289,'user stories'!$E$2:$E$2907,T$1,'user stories'!$C$2:$C$2906,"descoped")</f>
        <v>#VALUE!</v>
      </c>
      <c r="U289" t="e">
        <f>SUMIFS('user stories'!$G$2:$G$2906,'user stories'!$H$2:$H$2906,$A289,'user stories'!$E$2:$E$2907,U$1,'user stories'!$C$2:$C$2906,"descoped")</f>
        <v>#VALUE!</v>
      </c>
      <c r="V289" t="e">
        <f>SUMIFS('user stories'!$G$2:$G$2906,'user stories'!$H$2:$H$2906,$A289,'user stories'!$E$2:$E$2907,V$1,'user stories'!$C$2:$C$2906,"descoped")</f>
        <v>#VALUE!</v>
      </c>
      <c r="W289" t="e">
        <f>SUMIFS('user stories'!$G$2:$G$2906,'user stories'!$H$2:$H$2906,$A289,'user stories'!$E$2:$E$2907,W$1,'user stories'!$C$2:$C$2906,"descoped")</f>
        <v>#VALUE!</v>
      </c>
      <c r="X289" t="e">
        <f>SUMIFS('user stories'!$G$2:$G$2906,'user stories'!$H$2:$H$2906,$A289,'user stories'!$E$2:$E$2907,X$1,'user stories'!$C$2:$C$2906,"descoped")</f>
        <v>#VALUE!</v>
      </c>
      <c r="Y289" t="e">
        <f>SUMIFS('user stories'!$G$2:$G$2906,'user stories'!$H$2:$H$2906,$A289,'user stories'!$E$2:$E$2907,Y$1,'user stories'!$C$2:$C$2906,"descoped")</f>
        <v>#VALUE!</v>
      </c>
      <c r="Z289" t="e">
        <f>SUMIFS('user stories'!$G$2:$G$2906,'user stories'!$H$2:$H$2906,$A289,'user stories'!$E$2:$E$2907,Z$1,'user stories'!$C$2:$C$2906,"descoped")</f>
        <v>#VALUE!</v>
      </c>
      <c r="AA289" t="e">
        <f>SUMIFS('user stories'!$G$2:$G$2906,'user stories'!$H$2:$H$2906,$A289,'user stories'!$E$2:$E$2907,AA$1,'user stories'!$C$2:$C$2906,"descoped")</f>
        <v>#VALUE!</v>
      </c>
      <c r="AB289" t="e">
        <f>SUMIFS('user stories'!$G$2:$G$2906,'user stories'!$H$2:$H$2906,$A289,'user stories'!$E$2:$E$2907,AB$1,'user stories'!$C$2:$C$2906,"descoped")</f>
        <v>#VALUE!</v>
      </c>
      <c r="AC289" t="e">
        <f>SUMIFS('user stories'!$G$2:$G$2906,'user stories'!$H$2:$H$2906,$A289,'user stories'!$E$2:$E$2907,AC$1,'user stories'!$C$2:$C$2906,"descoped")</f>
        <v>#VALUE!</v>
      </c>
      <c r="AD289" t="e">
        <f>SUMIFS('user stories'!$G$2:$G$2906,'user stories'!$H$2:$H$2906,$A289,'user stories'!$E$2:$E$2907,AD$1,'user stories'!$C$2:$C$2906,"descoped")</f>
        <v>#VALUE!</v>
      </c>
      <c r="AE289" t="e">
        <f>SUMIFS('user stories'!$G$2:$G$2906,'user stories'!$H$2:$H$2906,$A289,'user stories'!$E$2:$E$2907,AE$1,'user stories'!$C$2:$C$2906,"descoped")</f>
        <v>#VALUE!</v>
      </c>
      <c r="AF289" t="e">
        <f>SUMIFS('user stories'!$G$2:$G$2906,'user stories'!$H$2:$H$2906,$A289,'user stories'!$E$2:$E$2907,AF$1,'user stories'!$C$2:$C$2906,"descoped")</f>
        <v>#VALUE!</v>
      </c>
      <c r="AG289" t="e">
        <f>SUMIFS('user stories'!$G$2:$G$2906,'user stories'!$H$2:$H$2906,$A289,'user stories'!$E$2:$E$2907,AG$1,'user stories'!$C$2:$C$2906,"descoped")</f>
        <v>#VALUE!</v>
      </c>
      <c r="AH289" t="e">
        <f>SUMIFS('user stories'!$G$2:$G$2906,'user stories'!$H$2:$H$2906,$A289,'user stories'!$E$2:$E$2907,AH$1,'user stories'!$C$2:$C$2906,"descoped")</f>
        <v>#VALUE!</v>
      </c>
      <c r="AI289" t="e">
        <f>SUMIFS('user stories'!$G$2:$G$2906,'user stories'!$H$2:$H$2906,$A289,'user stories'!$E$2:$E$2907,AI$1,'user stories'!$C$2:$C$2906,"descoped")</f>
        <v>#VALUE!</v>
      </c>
      <c r="AJ289" t="e">
        <f>SUMIFS('user stories'!$G$2:$G$2906,'user stories'!$H$2:$H$2906,$A289,'user stories'!$E$2:$E$2907,AJ$1,'user stories'!$C$2:$C$2906,"descoped")</f>
        <v>#VALUE!</v>
      </c>
      <c r="AK289" t="e">
        <f>SUMIFS('user stories'!$G$2:$G$2906,'user stories'!$H$2:$H$2906,$A289,'user stories'!$E$2:$E$2907,AK$1,'user stories'!$C$2:$C$2906,"descoped")</f>
        <v>#VALUE!</v>
      </c>
      <c r="AL289" t="e">
        <f>SUMIFS('user stories'!$G$2:$G$2906,'user stories'!$H$2:$H$2906,$A289,'user stories'!$E$2:$E$2907,AL$1,'user stories'!$C$2:$C$2906,"descoped")</f>
        <v>#VALUE!</v>
      </c>
      <c r="AM289" t="e">
        <f>SUMIFS('user stories'!$G$2:$G$2906,'user stories'!$H$2:$H$2906,$A289,'user stories'!$E$2:$E$2907,AM$1,'user stories'!$C$2:$C$2906,"descoped")</f>
        <v>#VALUE!</v>
      </c>
      <c r="AN289" t="e">
        <f>SUMIFS('user stories'!$G$2:$G$2906,'user stories'!$H$2:$H$2906,$A289,'user stories'!$E$2:$E$2907,AN$1,'user stories'!$C$2:$C$2906,"descoped")</f>
        <v>#VALUE!</v>
      </c>
      <c r="AO289" t="e">
        <f>SUMIFS('user stories'!$G$2:$G$2906,'user stories'!$H$2:$H$2906,$A289,'user stories'!$E$2:$E$2907,AO$1,'user stories'!$C$2:$C$2906,"descoped")</f>
        <v>#VALUE!</v>
      </c>
      <c r="AP289" t="e">
        <f>SUMIFS('user stories'!$G$2:$G$2906,'user stories'!$H$2:$H$2906,$A289,'user stories'!$E$2:$E$2907,AP$1,'user stories'!$C$2:$C$2906,"descoped")</f>
        <v>#VALUE!</v>
      </c>
      <c r="AQ289" t="e">
        <f>SUMIFS('user stories'!$G$2:$G$2906,'user stories'!$H$2:$H$2906,$A289,'user stories'!$E$2:$E$2907,AQ$1,'user stories'!$C$2:$C$2906,"descoped")</f>
        <v>#VALUE!</v>
      </c>
      <c r="AR289" t="e">
        <f>SUMIFS('user stories'!$G$2:$G$2906,'user stories'!$H$2:$H$2906,$A289,'user stories'!$E$2:$E$2907,AR$1,'user stories'!$C$2:$C$2906,"descoped")</f>
        <v>#VALUE!</v>
      </c>
      <c r="AS289" t="e">
        <f>SUMIFS('user stories'!$G$2:$G$2906,'user stories'!$H$2:$H$2906,$A289,'user stories'!$E$2:$E$2907,AS$1,'user stories'!$C$2:$C$2906,"descoped")</f>
        <v>#VALUE!</v>
      </c>
      <c r="AT289" t="e">
        <f>SUMIFS('user stories'!$G$2:$G$2906,'user stories'!$H$2:$H$2906,$A289,'user stories'!$E$2:$E$2907,AT$1,'user stories'!$C$2:$C$2906,"descoped")</f>
        <v>#VALUE!</v>
      </c>
      <c r="AU289" t="e">
        <f>SUMIFS('user stories'!$G$2:$G$2906,'user stories'!$H$2:$H$2906,$A289,'user stories'!$E$2:$E$2907,AU$1,'user stories'!$C$2:$C$2906,"descoped")</f>
        <v>#VALUE!</v>
      </c>
      <c r="AV289" t="e">
        <f>SUMIFS('user stories'!$G$2:$G$2906,'user stories'!$H$2:$H$2906,$A289,'user stories'!$E$2:$E$2907,AV$1,'user stories'!$C$2:$C$2906,"descoped")</f>
        <v>#VALUE!</v>
      </c>
      <c r="AW289" t="e">
        <f>SUMIFS('user stories'!$G$2:$G$2906,'user stories'!$H$2:$H$2906,$A289,'user stories'!$E$2:$E$2907,AW$1,'user stories'!$C$2:$C$2906,"descoped")</f>
        <v>#VALUE!</v>
      </c>
      <c r="AX289" t="e">
        <f>SUMIFS('user stories'!$G$2:$G$2906,'user stories'!$H$2:$H$2906,$A289,'user stories'!$E$2:$E$2907,AX$1,'user stories'!$C$2:$C$2906,"descoped")</f>
        <v>#VALUE!</v>
      </c>
      <c r="AY289" t="e">
        <f>SUMIFS('user stories'!$G$2:$G$2906,'user stories'!$H$2:$H$2906,$A289,'user stories'!$E$2:$E$2907,AY$1,'user stories'!$C$2:$C$2906,"descoped")</f>
        <v>#VALUE!</v>
      </c>
      <c r="AZ289" t="e">
        <f>SUMIFS('user stories'!$G$2:$G$2906,'user stories'!$H$2:$H$2906,$A289,'user stories'!$E$2:$E$2907,AZ$1,'user stories'!$C$2:$C$2906,"descoped")</f>
        <v>#VALUE!</v>
      </c>
      <c r="BA289" t="e">
        <f>SUMIFS('user stories'!$G$2:$G$2906,'user stories'!$H$2:$H$2906,$A289,'user stories'!$E$2:$E$2907,BA$1,'user stories'!$C$2:$C$2906,"descoped")</f>
        <v>#VALUE!</v>
      </c>
      <c r="BB289" t="e">
        <f>SUMIFS('user stories'!$G$2:$G$2906,'user stories'!$H$2:$H$2906,$A289,'user stories'!$E$2:$E$2907,BB$1,'user stories'!$C$2:$C$2906,"descoped")</f>
        <v>#VALUE!</v>
      </c>
      <c r="BC289" t="e">
        <f>SUMIFS('user stories'!$G$2:$G$2906,'user stories'!$H$2:$H$2906,$A289,'user stories'!$E$2:$E$2907,BC$1,'user stories'!$C$2:$C$2906,"descoped")</f>
        <v>#VALUE!</v>
      </c>
      <c r="BD289" s="3" t="e">
        <f t="shared" si="5"/>
        <v>#VALUE!</v>
      </c>
    </row>
    <row r="290" spans="1:56">
      <c r="A290" t="s">
        <v>258</v>
      </c>
      <c r="H290" t="e">
        <f>SUMIFS('user stories'!$G$2:$G$2906,'user stories'!$H$2:$H$2906,$A290,'user stories'!$E$2:$E$2907,H$1,'user stories'!$C$2:$C$2906,"descoped")</f>
        <v>#VALUE!</v>
      </c>
      <c r="I290" t="e">
        <f>SUMIFS('user stories'!$G$2:$G$2906,'user stories'!$H$2:$H$2906,$A290,'user stories'!$E$2:$E$2907,I$1,'user stories'!$C$2:$C$2906,"descoped")</f>
        <v>#VALUE!</v>
      </c>
      <c r="J290" t="e">
        <f>SUMIFS('user stories'!$G$2:$G$2906,'user stories'!$H$2:$H$2906,$A290,'user stories'!$E$2:$E$2907,J$1,'user stories'!$C$2:$C$2906,"descoped")</f>
        <v>#VALUE!</v>
      </c>
      <c r="K290" t="e">
        <f>SUMIFS('user stories'!$G$2:$G$2906,'user stories'!$H$2:$H$2906,$A290,'user stories'!$E$2:$E$2907,K$1,'user stories'!$C$2:$C$2906,"descoped")</f>
        <v>#VALUE!</v>
      </c>
      <c r="L290" t="e">
        <f>SUMIFS('user stories'!$G$2:$G$2906,'user stories'!$H$2:$H$2906,$A290,'user stories'!$E$2:$E$2907,L$1,'user stories'!$C$2:$C$2906,"descoped")</f>
        <v>#VALUE!</v>
      </c>
      <c r="M290" t="e">
        <f>SUMIFS('user stories'!$G$2:$G$2906,'user stories'!$H$2:$H$2906,$A290,'user stories'!$E$2:$E$2907,M$1,'user stories'!$C$2:$C$2906,"descoped")</f>
        <v>#VALUE!</v>
      </c>
      <c r="N290" t="e">
        <f>SUMIFS('user stories'!$G$2:$G$2906,'user stories'!$H$2:$H$2906,$A290,'user stories'!$E$2:$E$2907,N$1,'user stories'!$C$2:$C$2906,"descoped")</f>
        <v>#VALUE!</v>
      </c>
      <c r="O290" t="e">
        <f>SUMIFS('user stories'!$G$2:$G$2906,'user stories'!$H$2:$H$2906,$A290,'user stories'!$E$2:$E$2907,O$1,'user stories'!$C$2:$C$2906,"descoped")</f>
        <v>#VALUE!</v>
      </c>
      <c r="P290" t="e">
        <f>SUMIFS('user stories'!$G$2:$G$2906,'user stories'!$H$2:$H$2906,$A290,'user stories'!$E$2:$E$2907,P$1,'user stories'!$C$2:$C$2906,"descoped")</f>
        <v>#VALUE!</v>
      </c>
      <c r="Q290" t="e">
        <f>SUMIFS('user stories'!$G$2:$G$2906,'user stories'!$H$2:$H$2906,$A290,'user stories'!$E$2:$E$2907,Q$1,'user stories'!$C$2:$C$2906,"descoped")</f>
        <v>#VALUE!</v>
      </c>
      <c r="R290" t="e">
        <f>SUMIFS('user stories'!$G$2:$G$2906,'user stories'!$H$2:$H$2906,$A290,'user stories'!$E$2:$E$2907,R$1,'user stories'!$C$2:$C$2906,"descoped")</f>
        <v>#VALUE!</v>
      </c>
      <c r="S290" t="e">
        <f>SUMIFS('user stories'!$G$2:$G$2906,'user stories'!$H$2:$H$2906,$A290,'user stories'!$E$2:$E$2907,S$1,'user stories'!$C$2:$C$2906,"descoped")</f>
        <v>#VALUE!</v>
      </c>
      <c r="T290" t="e">
        <f>SUMIFS('user stories'!$G$2:$G$2906,'user stories'!$H$2:$H$2906,$A290,'user stories'!$E$2:$E$2907,T$1,'user stories'!$C$2:$C$2906,"descoped")</f>
        <v>#VALUE!</v>
      </c>
      <c r="U290" t="e">
        <f>SUMIFS('user stories'!$G$2:$G$2906,'user stories'!$H$2:$H$2906,$A290,'user stories'!$E$2:$E$2907,U$1,'user stories'!$C$2:$C$2906,"descoped")</f>
        <v>#VALUE!</v>
      </c>
      <c r="V290" t="e">
        <f>SUMIFS('user stories'!$G$2:$G$2906,'user stories'!$H$2:$H$2906,$A290,'user stories'!$E$2:$E$2907,V$1,'user stories'!$C$2:$C$2906,"descoped")</f>
        <v>#VALUE!</v>
      </c>
      <c r="W290" t="e">
        <f>SUMIFS('user stories'!$G$2:$G$2906,'user stories'!$H$2:$H$2906,$A290,'user stories'!$E$2:$E$2907,W$1,'user stories'!$C$2:$C$2906,"descoped")</f>
        <v>#VALUE!</v>
      </c>
      <c r="X290" t="e">
        <f>SUMIFS('user stories'!$G$2:$G$2906,'user stories'!$H$2:$H$2906,$A290,'user stories'!$E$2:$E$2907,X$1,'user stories'!$C$2:$C$2906,"descoped")</f>
        <v>#VALUE!</v>
      </c>
      <c r="Y290" t="e">
        <f>SUMIFS('user stories'!$G$2:$G$2906,'user stories'!$H$2:$H$2906,$A290,'user stories'!$E$2:$E$2907,Y$1,'user stories'!$C$2:$C$2906,"descoped")</f>
        <v>#VALUE!</v>
      </c>
      <c r="Z290" t="e">
        <f>SUMIFS('user stories'!$G$2:$G$2906,'user stories'!$H$2:$H$2906,$A290,'user stories'!$E$2:$E$2907,Z$1,'user stories'!$C$2:$C$2906,"descoped")</f>
        <v>#VALUE!</v>
      </c>
      <c r="AA290" t="e">
        <f>SUMIFS('user stories'!$G$2:$G$2906,'user stories'!$H$2:$H$2906,$A290,'user stories'!$E$2:$E$2907,AA$1,'user stories'!$C$2:$C$2906,"descoped")</f>
        <v>#VALUE!</v>
      </c>
      <c r="AB290" t="e">
        <f>SUMIFS('user stories'!$G$2:$G$2906,'user stories'!$H$2:$H$2906,$A290,'user stories'!$E$2:$E$2907,AB$1,'user stories'!$C$2:$C$2906,"descoped")</f>
        <v>#VALUE!</v>
      </c>
      <c r="AC290" t="e">
        <f>SUMIFS('user stories'!$G$2:$G$2906,'user stories'!$H$2:$H$2906,$A290,'user stories'!$E$2:$E$2907,AC$1,'user stories'!$C$2:$C$2906,"descoped")</f>
        <v>#VALUE!</v>
      </c>
      <c r="AD290" t="e">
        <f>SUMIFS('user stories'!$G$2:$G$2906,'user stories'!$H$2:$H$2906,$A290,'user stories'!$E$2:$E$2907,AD$1,'user stories'!$C$2:$C$2906,"descoped")</f>
        <v>#VALUE!</v>
      </c>
      <c r="AE290" t="e">
        <f>SUMIFS('user stories'!$G$2:$G$2906,'user stories'!$H$2:$H$2906,$A290,'user stories'!$E$2:$E$2907,AE$1,'user stories'!$C$2:$C$2906,"descoped")</f>
        <v>#VALUE!</v>
      </c>
      <c r="AF290" t="e">
        <f>SUMIFS('user stories'!$G$2:$G$2906,'user stories'!$H$2:$H$2906,$A290,'user stories'!$E$2:$E$2907,AF$1,'user stories'!$C$2:$C$2906,"descoped")</f>
        <v>#VALUE!</v>
      </c>
      <c r="AG290" t="e">
        <f>SUMIFS('user stories'!$G$2:$G$2906,'user stories'!$H$2:$H$2906,$A290,'user stories'!$E$2:$E$2907,AG$1,'user stories'!$C$2:$C$2906,"descoped")</f>
        <v>#VALUE!</v>
      </c>
      <c r="AH290" t="e">
        <f>SUMIFS('user stories'!$G$2:$G$2906,'user stories'!$H$2:$H$2906,$A290,'user stories'!$E$2:$E$2907,AH$1,'user stories'!$C$2:$C$2906,"descoped")</f>
        <v>#VALUE!</v>
      </c>
      <c r="AI290" t="e">
        <f>SUMIFS('user stories'!$G$2:$G$2906,'user stories'!$H$2:$H$2906,$A290,'user stories'!$E$2:$E$2907,AI$1,'user stories'!$C$2:$C$2906,"descoped")</f>
        <v>#VALUE!</v>
      </c>
      <c r="AJ290" t="e">
        <f>SUMIFS('user stories'!$G$2:$G$2906,'user stories'!$H$2:$H$2906,$A290,'user stories'!$E$2:$E$2907,AJ$1,'user stories'!$C$2:$C$2906,"descoped")</f>
        <v>#VALUE!</v>
      </c>
      <c r="AK290" t="e">
        <f>SUMIFS('user stories'!$G$2:$G$2906,'user stories'!$H$2:$H$2906,$A290,'user stories'!$E$2:$E$2907,AK$1,'user stories'!$C$2:$C$2906,"descoped")</f>
        <v>#VALUE!</v>
      </c>
      <c r="AL290" t="e">
        <f>SUMIFS('user stories'!$G$2:$G$2906,'user stories'!$H$2:$H$2906,$A290,'user stories'!$E$2:$E$2907,AL$1,'user stories'!$C$2:$C$2906,"descoped")</f>
        <v>#VALUE!</v>
      </c>
      <c r="AM290" t="e">
        <f>SUMIFS('user stories'!$G$2:$G$2906,'user stories'!$H$2:$H$2906,$A290,'user stories'!$E$2:$E$2907,AM$1,'user stories'!$C$2:$C$2906,"descoped")</f>
        <v>#VALUE!</v>
      </c>
      <c r="AN290" t="e">
        <f>SUMIFS('user stories'!$G$2:$G$2906,'user stories'!$H$2:$H$2906,$A290,'user stories'!$E$2:$E$2907,AN$1,'user stories'!$C$2:$C$2906,"descoped")</f>
        <v>#VALUE!</v>
      </c>
      <c r="AO290" t="e">
        <f>SUMIFS('user stories'!$G$2:$G$2906,'user stories'!$H$2:$H$2906,$A290,'user stories'!$E$2:$E$2907,AO$1,'user stories'!$C$2:$C$2906,"descoped")</f>
        <v>#VALUE!</v>
      </c>
      <c r="AP290" t="e">
        <f>SUMIFS('user stories'!$G$2:$G$2906,'user stories'!$H$2:$H$2906,$A290,'user stories'!$E$2:$E$2907,AP$1,'user stories'!$C$2:$C$2906,"descoped")</f>
        <v>#VALUE!</v>
      </c>
      <c r="AQ290" t="e">
        <f>SUMIFS('user stories'!$G$2:$G$2906,'user stories'!$H$2:$H$2906,$A290,'user stories'!$E$2:$E$2907,AQ$1,'user stories'!$C$2:$C$2906,"descoped")</f>
        <v>#VALUE!</v>
      </c>
      <c r="AR290" t="e">
        <f>SUMIFS('user stories'!$G$2:$G$2906,'user stories'!$H$2:$H$2906,$A290,'user stories'!$E$2:$E$2907,AR$1,'user stories'!$C$2:$C$2906,"descoped")</f>
        <v>#VALUE!</v>
      </c>
      <c r="AS290" t="e">
        <f>SUMIFS('user stories'!$G$2:$G$2906,'user stories'!$H$2:$H$2906,$A290,'user stories'!$E$2:$E$2907,AS$1,'user stories'!$C$2:$C$2906,"descoped")</f>
        <v>#VALUE!</v>
      </c>
      <c r="AT290" t="e">
        <f>SUMIFS('user stories'!$G$2:$G$2906,'user stories'!$H$2:$H$2906,$A290,'user stories'!$E$2:$E$2907,AT$1,'user stories'!$C$2:$C$2906,"descoped")</f>
        <v>#VALUE!</v>
      </c>
      <c r="AU290" t="e">
        <f>SUMIFS('user stories'!$G$2:$G$2906,'user stories'!$H$2:$H$2906,$A290,'user stories'!$E$2:$E$2907,AU$1,'user stories'!$C$2:$C$2906,"descoped")</f>
        <v>#VALUE!</v>
      </c>
      <c r="AV290" t="e">
        <f>SUMIFS('user stories'!$G$2:$G$2906,'user stories'!$H$2:$H$2906,$A290,'user stories'!$E$2:$E$2907,AV$1,'user stories'!$C$2:$C$2906,"descoped")</f>
        <v>#VALUE!</v>
      </c>
      <c r="AW290" t="e">
        <f>SUMIFS('user stories'!$G$2:$G$2906,'user stories'!$H$2:$H$2906,$A290,'user stories'!$E$2:$E$2907,AW$1,'user stories'!$C$2:$C$2906,"descoped")</f>
        <v>#VALUE!</v>
      </c>
      <c r="AX290" t="e">
        <f>SUMIFS('user stories'!$G$2:$G$2906,'user stories'!$H$2:$H$2906,$A290,'user stories'!$E$2:$E$2907,AX$1,'user stories'!$C$2:$C$2906,"descoped")</f>
        <v>#VALUE!</v>
      </c>
      <c r="AY290" t="e">
        <f>SUMIFS('user stories'!$G$2:$G$2906,'user stories'!$H$2:$H$2906,$A290,'user stories'!$E$2:$E$2907,AY$1,'user stories'!$C$2:$C$2906,"descoped")</f>
        <v>#VALUE!</v>
      </c>
      <c r="AZ290" t="e">
        <f>SUMIFS('user stories'!$G$2:$G$2906,'user stories'!$H$2:$H$2906,$A290,'user stories'!$E$2:$E$2907,AZ$1,'user stories'!$C$2:$C$2906,"descoped")</f>
        <v>#VALUE!</v>
      </c>
      <c r="BA290" t="e">
        <f>SUMIFS('user stories'!$G$2:$G$2906,'user stories'!$H$2:$H$2906,$A290,'user stories'!$E$2:$E$2907,BA$1,'user stories'!$C$2:$C$2906,"descoped")</f>
        <v>#VALUE!</v>
      </c>
      <c r="BB290" t="e">
        <f>SUMIFS('user stories'!$G$2:$G$2906,'user stories'!$H$2:$H$2906,$A290,'user stories'!$E$2:$E$2907,BB$1,'user stories'!$C$2:$C$2906,"descoped")</f>
        <v>#VALUE!</v>
      </c>
      <c r="BC290" t="e">
        <f>SUMIFS('user stories'!$G$2:$G$2906,'user stories'!$H$2:$H$2906,$A290,'user stories'!$E$2:$E$2907,BC$1,'user stories'!$C$2:$C$2906,"descoped")</f>
        <v>#VALUE!</v>
      </c>
      <c r="BD290" s="3" t="e">
        <f t="shared" si="5"/>
        <v>#VALUE!</v>
      </c>
    </row>
    <row r="291" spans="1:56">
      <c r="A291" t="s">
        <v>694</v>
      </c>
      <c r="H291" t="e">
        <f>SUMIFS('user stories'!$G$2:$G$2906,'user stories'!$H$2:$H$2906,$A291,'user stories'!$E$2:$E$2907,H$1,'user stories'!$C$2:$C$2906,"descoped")</f>
        <v>#VALUE!</v>
      </c>
      <c r="I291" t="e">
        <f>SUMIFS('user stories'!$G$2:$G$2906,'user stories'!$H$2:$H$2906,$A291,'user stories'!$E$2:$E$2907,I$1,'user stories'!$C$2:$C$2906,"descoped")</f>
        <v>#VALUE!</v>
      </c>
      <c r="J291" t="e">
        <f>SUMIFS('user stories'!$G$2:$G$2906,'user stories'!$H$2:$H$2906,$A291,'user stories'!$E$2:$E$2907,J$1,'user stories'!$C$2:$C$2906,"descoped")</f>
        <v>#VALUE!</v>
      </c>
      <c r="K291" t="e">
        <f>SUMIFS('user stories'!$G$2:$G$2906,'user stories'!$H$2:$H$2906,$A291,'user stories'!$E$2:$E$2907,K$1,'user stories'!$C$2:$C$2906,"descoped")</f>
        <v>#VALUE!</v>
      </c>
      <c r="L291" t="e">
        <f>SUMIFS('user stories'!$G$2:$G$2906,'user stories'!$H$2:$H$2906,$A291,'user stories'!$E$2:$E$2907,L$1,'user stories'!$C$2:$C$2906,"descoped")</f>
        <v>#VALUE!</v>
      </c>
      <c r="M291" t="e">
        <f>SUMIFS('user stories'!$G$2:$G$2906,'user stories'!$H$2:$H$2906,$A291,'user stories'!$E$2:$E$2907,M$1,'user stories'!$C$2:$C$2906,"descoped")</f>
        <v>#VALUE!</v>
      </c>
      <c r="N291" t="e">
        <f>SUMIFS('user stories'!$G$2:$G$2906,'user stories'!$H$2:$H$2906,$A291,'user stories'!$E$2:$E$2907,N$1,'user stories'!$C$2:$C$2906,"descoped")</f>
        <v>#VALUE!</v>
      </c>
      <c r="O291" t="e">
        <f>SUMIFS('user stories'!$G$2:$G$2906,'user stories'!$H$2:$H$2906,$A291,'user stories'!$E$2:$E$2907,O$1,'user stories'!$C$2:$C$2906,"descoped")</f>
        <v>#VALUE!</v>
      </c>
      <c r="P291" t="e">
        <f>SUMIFS('user stories'!$G$2:$G$2906,'user stories'!$H$2:$H$2906,$A291,'user stories'!$E$2:$E$2907,P$1,'user stories'!$C$2:$C$2906,"descoped")</f>
        <v>#VALUE!</v>
      </c>
      <c r="Q291" t="e">
        <f>SUMIFS('user stories'!$G$2:$G$2906,'user stories'!$H$2:$H$2906,$A291,'user stories'!$E$2:$E$2907,Q$1,'user stories'!$C$2:$C$2906,"descoped")</f>
        <v>#VALUE!</v>
      </c>
      <c r="R291" t="e">
        <f>SUMIFS('user stories'!$G$2:$G$2906,'user stories'!$H$2:$H$2906,$A291,'user stories'!$E$2:$E$2907,R$1,'user stories'!$C$2:$C$2906,"descoped")</f>
        <v>#VALUE!</v>
      </c>
      <c r="S291" t="e">
        <f>SUMIFS('user stories'!$G$2:$G$2906,'user stories'!$H$2:$H$2906,$A291,'user stories'!$E$2:$E$2907,S$1,'user stories'!$C$2:$C$2906,"descoped")</f>
        <v>#VALUE!</v>
      </c>
      <c r="T291" t="e">
        <f>SUMIFS('user stories'!$G$2:$G$2906,'user stories'!$H$2:$H$2906,$A291,'user stories'!$E$2:$E$2907,T$1,'user stories'!$C$2:$C$2906,"descoped")</f>
        <v>#VALUE!</v>
      </c>
      <c r="U291" t="e">
        <f>SUMIFS('user stories'!$G$2:$G$2906,'user stories'!$H$2:$H$2906,$A291,'user stories'!$E$2:$E$2907,U$1,'user stories'!$C$2:$C$2906,"descoped")</f>
        <v>#VALUE!</v>
      </c>
      <c r="V291" t="e">
        <f>SUMIFS('user stories'!$G$2:$G$2906,'user stories'!$H$2:$H$2906,$A291,'user stories'!$E$2:$E$2907,V$1,'user stories'!$C$2:$C$2906,"descoped")</f>
        <v>#VALUE!</v>
      </c>
      <c r="W291" t="e">
        <f>SUMIFS('user stories'!$G$2:$G$2906,'user stories'!$H$2:$H$2906,$A291,'user stories'!$E$2:$E$2907,W$1,'user stories'!$C$2:$C$2906,"descoped")</f>
        <v>#VALUE!</v>
      </c>
      <c r="X291" t="e">
        <f>SUMIFS('user stories'!$G$2:$G$2906,'user stories'!$H$2:$H$2906,$A291,'user stories'!$E$2:$E$2907,X$1,'user stories'!$C$2:$C$2906,"descoped")</f>
        <v>#VALUE!</v>
      </c>
      <c r="Y291" t="e">
        <f>SUMIFS('user stories'!$G$2:$G$2906,'user stories'!$H$2:$H$2906,$A291,'user stories'!$E$2:$E$2907,Y$1,'user stories'!$C$2:$C$2906,"descoped")</f>
        <v>#VALUE!</v>
      </c>
      <c r="Z291" t="e">
        <f>SUMIFS('user stories'!$G$2:$G$2906,'user stories'!$H$2:$H$2906,$A291,'user stories'!$E$2:$E$2907,Z$1,'user stories'!$C$2:$C$2906,"descoped")</f>
        <v>#VALUE!</v>
      </c>
      <c r="AA291" t="e">
        <f>SUMIFS('user stories'!$G$2:$G$2906,'user stories'!$H$2:$H$2906,$A291,'user stories'!$E$2:$E$2907,AA$1,'user stories'!$C$2:$C$2906,"descoped")</f>
        <v>#VALUE!</v>
      </c>
      <c r="AB291" t="e">
        <f>SUMIFS('user stories'!$G$2:$G$2906,'user stories'!$H$2:$H$2906,$A291,'user stories'!$E$2:$E$2907,AB$1,'user stories'!$C$2:$C$2906,"descoped")</f>
        <v>#VALUE!</v>
      </c>
      <c r="AC291" t="e">
        <f>SUMIFS('user stories'!$G$2:$G$2906,'user stories'!$H$2:$H$2906,$A291,'user stories'!$E$2:$E$2907,AC$1,'user stories'!$C$2:$C$2906,"descoped")</f>
        <v>#VALUE!</v>
      </c>
      <c r="AD291" t="e">
        <f>SUMIFS('user stories'!$G$2:$G$2906,'user stories'!$H$2:$H$2906,$A291,'user stories'!$E$2:$E$2907,AD$1,'user stories'!$C$2:$C$2906,"descoped")</f>
        <v>#VALUE!</v>
      </c>
      <c r="AE291" t="e">
        <f>SUMIFS('user stories'!$G$2:$G$2906,'user stories'!$H$2:$H$2906,$A291,'user stories'!$E$2:$E$2907,AE$1,'user stories'!$C$2:$C$2906,"descoped")</f>
        <v>#VALUE!</v>
      </c>
      <c r="AF291" t="e">
        <f>SUMIFS('user stories'!$G$2:$G$2906,'user stories'!$H$2:$H$2906,$A291,'user stories'!$E$2:$E$2907,AF$1,'user stories'!$C$2:$C$2906,"descoped")</f>
        <v>#VALUE!</v>
      </c>
      <c r="AG291" t="e">
        <f>SUMIFS('user stories'!$G$2:$G$2906,'user stories'!$H$2:$H$2906,$A291,'user stories'!$E$2:$E$2907,AG$1,'user stories'!$C$2:$C$2906,"descoped")</f>
        <v>#VALUE!</v>
      </c>
      <c r="AH291" t="e">
        <f>SUMIFS('user stories'!$G$2:$G$2906,'user stories'!$H$2:$H$2906,$A291,'user stories'!$E$2:$E$2907,AH$1,'user stories'!$C$2:$C$2906,"descoped")</f>
        <v>#VALUE!</v>
      </c>
      <c r="AI291" t="e">
        <f>SUMIFS('user stories'!$G$2:$G$2906,'user stories'!$H$2:$H$2906,$A291,'user stories'!$E$2:$E$2907,AI$1,'user stories'!$C$2:$C$2906,"descoped")</f>
        <v>#VALUE!</v>
      </c>
      <c r="AJ291" t="e">
        <f>SUMIFS('user stories'!$G$2:$G$2906,'user stories'!$H$2:$H$2906,$A291,'user stories'!$E$2:$E$2907,AJ$1,'user stories'!$C$2:$C$2906,"descoped")</f>
        <v>#VALUE!</v>
      </c>
      <c r="AK291" t="e">
        <f>SUMIFS('user stories'!$G$2:$G$2906,'user stories'!$H$2:$H$2906,$A291,'user stories'!$E$2:$E$2907,AK$1,'user stories'!$C$2:$C$2906,"descoped")</f>
        <v>#VALUE!</v>
      </c>
      <c r="AL291" t="e">
        <f>SUMIFS('user stories'!$G$2:$G$2906,'user stories'!$H$2:$H$2906,$A291,'user stories'!$E$2:$E$2907,AL$1,'user stories'!$C$2:$C$2906,"descoped")</f>
        <v>#VALUE!</v>
      </c>
      <c r="AM291" t="e">
        <f>SUMIFS('user stories'!$G$2:$G$2906,'user stories'!$H$2:$H$2906,$A291,'user stories'!$E$2:$E$2907,AM$1,'user stories'!$C$2:$C$2906,"descoped")</f>
        <v>#VALUE!</v>
      </c>
      <c r="AN291" t="e">
        <f>SUMIFS('user stories'!$G$2:$G$2906,'user stories'!$H$2:$H$2906,$A291,'user stories'!$E$2:$E$2907,AN$1,'user stories'!$C$2:$C$2906,"descoped")</f>
        <v>#VALUE!</v>
      </c>
      <c r="AO291" t="e">
        <f>SUMIFS('user stories'!$G$2:$G$2906,'user stories'!$H$2:$H$2906,$A291,'user stories'!$E$2:$E$2907,AO$1,'user stories'!$C$2:$C$2906,"descoped")</f>
        <v>#VALUE!</v>
      </c>
      <c r="AP291" t="e">
        <f>SUMIFS('user stories'!$G$2:$G$2906,'user stories'!$H$2:$H$2906,$A291,'user stories'!$E$2:$E$2907,AP$1,'user stories'!$C$2:$C$2906,"descoped")</f>
        <v>#VALUE!</v>
      </c>
      <c r="AQ291" t="e">
        <f>SUMIFS('user stories'!$G$2:$G$2906,'user stories'!$H$2:$H$2906,$A291,'user stories'!$E$2:$E$2907,AQ$1,'user stories'!$C$2:$C$2906,"descoped")</f>
        <v>#VALUE!</v>
      </c>
      <c r="AR291" t="e">
        <f>SUMIFS('user stories'!$G$2:$G$2906,'user stories'!$H$2:$H$2906,$A291,'user stories'!$E$2:$E$2907,AR$1,'user stories'!$C$2:$C$2906,"descoped")</f>
        <v>#VALUE!</v>
      </c>
      <c r="AS291" t="e">
        <f>SUMIFS('user stories'!$G$2:$G$2906,'user stories'!$H$2:$H$2906,$A291,'user stories'!$E$2:$E$2907,AS$1,'user stories'!$C$2:$C$2906,"descoped")</f>
        <v>#VALUE!</v>
      </c>
      <c r="AT291" t="e">
        <f>SUMIFS('user stories'!$G$2:$G$2906,'user stories'!$H$2:$H$2906,$A291,'user stories'!$E$2:$E$2907,AT$1,'user stories'!$C$2:$C$2906,"descoped")</f>
        <v>#VALUE!</v>
      </c>
      <c r="AU291" t="e">
        <f>SUMIFS('user stories'!$G$2:$G$2906,'user stories'!$H$2:$H$2906,$A291,'user stories'!$E$2:$E$2907,AU$1,'user stories'!$C$2:$C$2906,"descoped")</f>
        <v>#VALUE!</v>
      </c>
      <c r="AV291" t="e">
        <f>SUMIFS('user stories'!$G$2:$G$2906,'user stories'!$H$2:$H$2906,$A291,'user stories'!$E$2:$E$2907,AV$1,'user stories'!$C$2:$C$2906,"descoped")</f>
        <v>#VALUE!</v>
      </c>
      <c r="AW291" t="e">
        <f>SUMIFS('user stories'!$G$2:$G$2906,'user stories'!$H$2:$H$2906,$A291,'user stories'!$E$2:$E$2907,AW$1,'user stories'!$C$2:$C$2906,"descoped")</f>
        <v>#VALUE!</v>
      </c>
      <c r="AX291" t="e">
        <f>SUMIFS('user stories'!$G$2:$G$2906,'user stories'!$H$2:$H$2906,$A291,'user stories'!$E$2:$E$2907,AX$1,'user stories'!$C$2:$C$2906,"descoped")</f>
        <v>#VALUE!</v>
      </c>
      <c r="AY291" t="e">
        <f>SUMIFS('user stories'!$G$2:$G$2906,'user stories'!$H$2:$H$2906,$A291,'user stories'!$E$2:$E$2907,AY$1,'user stories'!$C$2:$C$2906,"descoped")</f>
        <v>#VALUE!</v>
      </c>
      <c r="AZ291" t="e">
        <f>SUMIFS('user stories'!$G$2:$G$2906,'user stories'!$H$2:$H$2906,$A291,'user stories'!$E$2:$E$2907,AZ$1,'user stories'!$C$2:$C$2906,"descoped")</f>
        <v>#VALUE!</v>
      </c>
      <c r="BA291" t="e">
        <f>SUMIFS('user stories'!$G$2:$G$2906,'user stories'!$H$2:$H$2906,$A291,'user stories'!$E$2:$E$2907,BA$1,'user stories'!$C$2:$C$2906,"descoped")</f>
        <v>#VALUE!</v>
      </c>
      <c r="BB291" t="e">
        <f>SUMIFS('user stories'!$G$2:$G$2906,'user stories'!$H$2:$H$2906,$A291,'user stories'!$E$2:$E$2907,BB$1,'user stories'!$C$2:$C$2906,"descoped")</f>
        <v>#VALUE!</v>
      </c>
      <c r="BC291" t="e">
        <f>SUMIFS('user stories'!$G$2:$G$2906,'user stories'!$H$2:$H$2906,$A291,'user stories'!$E$2:$E$2907,BC$1,'user stories'!$C$2:$C$2906,"descoped")</f>
        <v>#VALUE!</v>
      </c>
      <c r="BD291" s="3" t="e">
        <f t="shared" si="5"/>
        <v>#VALUE!</v>
      </c>
    </row>
    <row r="292" spans="1:56">
      <c r="A292" t="s">
        <v>877</v>
      </c>
      <c r="H292" t="e">
        <f>SUMIFS('user stories'!$G$2:$G$2906,'user stories'!$H$2:$H$2906,$A292,'user stories'!$E$2:$E$2907,H$1,'user stories'!$C$2:$C$2906,"descoped")</f>
        <v>#VALUE!</v>
      </c>
      <c r="I292" t="e">
        <f>SUMIFS('user stories'!$G$2:$G$2906,'user stories'!$H$2:$H$2906,$A292,'user stories'!$E$2:$E$2907,I$1,'user stories'!$C$2:$C$2906,"descoped")</f>
        <v>#VALUE!</v>
      </c>
      <c r="J292" t="e">
        <f>SUMIFS('user stories'!$G$2:$G$2906,'user stories'!$H$2:$H$2906,$A292,'user stories'!$E$2:$E$2907,J$1,'user stories'!$C$2:$C$2906,"descoped")</f>
        <v>#VALUE!</v>
      </c>
      <c r="K292" t="e">
        <f>SUMIFS('user stories'!$G$2:$G$2906,'user stories'!$H$2:$H$2906,$A292,'user stories'!$E$2:$E$2907,K$1,'user stories'!$C$2:$C$2906,"descoped")</f>
        <v>#VALUE!</v>
      </c>
      <c r="L292" t="e">
        <f>SUMIFS('user stories'!$G$2:$G$2906,'user stories'!$H$2:$H$2906,$A292,'user stories'!$E$2:$E$2907,L$1,'user stories'!$C$2:$C$2906,"descoped")</f>
        <v>#VALUE!</v>
      </c>
      <c r="M292" t="e">
        <f>SUMIFS('user stories'!$G$2:$G$2906,'user stories'!$H$2:$H$2906,$A292,'user stories'!$E$2:$E$2907,M$1,'user stories'!$C$2:$C$2906,"descoped")</f>
        <v>#VALUE!</v>
      </c>
      <c r="N292" t="e">
        <f>SUMIFS('user stories'!$G$2:$G$2906,'user stories'!$H$2:$H$2906,$A292,'user stories'!$E$2:$E$2907,N$1,'user stories'!$C$2:$C$2906,"descoped")</f>
        <v>#VALUE!</v>
      </c>
      <c r="O292" t="e">
        <f>SUMIFS('user stories'!$G$2:$G$2906,'user stories'!$H$2:$H$2906,$A292,'user stories'!$E$2:$E$2907,O$1,'user stories'!$C$2:$C$2906,"descoped")</f>
        <v>#VALUE!</v>
      </c>
      <c r="P292" t="e">
        <f>SUMIFS('user stories'!$G$2:$G$2906,'user stories'!$H$2:$H$2906,$A292,'user stories'!$E$2:$E$2907,P$1,'user stories'!$C$2:$C$2906,"descoped")</f>
        <v>#VALUE!</v>
      </c>
      <c r="Q292" t="e">
        <f>SUMIFS('user stories'!$G$2:$G$2906,'user stories'!$H$2:$H$2906,$A292,'user stories'!$E$2:$E$2907,Q$1,'user stories'!$C$2:$C$2906,"descoped")</f>
        <v>#VALUE!</v>
      </c>
      <c r="R292" t="e">
        <f>SUMIFS('user stories'!$G$2:$G$2906,'user stories'!$H$2:$H$2906,$A292,'user stories'!$E$2:$E$2907,R$1,'user stories'!$C$2:$C$2906,"descoped")</f>
        <v>#VALUE!</v>
      </c>
      <c r="S292" t="e">
        <f>SUMIFS('user stories'!$G$2:$G$2906,'user stories'!$H$2:$H$2906,$A292,'user stories'!$E$2:$E$2907,S$1,'user stories'!$C$2:$C$2906,"descoped")</f>
        <v>#VALUE!</v>
      </c>
      <c r="T292" t="e">
        <f>SUMIFS('user stories'!$G$2:$G$2906,'user stories'!$H$2:$H$2906,$A292,'user stories'!$E$2:$E$2907,T$1,'user stories'!$C$2:$C$2906,"descoped")</f>
        <v>#VALUE!</v>
      </c>
      <c r="U292" t="e">
        <f>SUMIFS('user stories'!$G$2:$G$2906,'user stories'!$H$2:$H$2906,$A292,'user stories'!$E$2:$E$2907,U$1,'user stories'!$C$2:$C$2906,"descoped")</f>
        <v>#VALUE!</v>
      </c>
      <c r="V292" t="e">
        <f>SUMIFS('user stories'!$G$2:$G$2906,'user stories'!$H$2:$H$2906,$A292,'user stories'!$E$2:$E$2907,V$1,'user stories'!$C$2:$C$2906,"descoped")</f>
        <v>#VALUE!</v>
      </c>
      <c r="W292" t="e">
        <f>SUMIFS('user stories'!$G$2:$G$2906,'user stories'!$H$2:$H$2906,$A292,'user stories'!$E$2:$E$2907,W$1,'user stories'!$C$2:$C$2906,"descoped")</f>
        <v>#VALUE!</v>
      </c>
      <c r="X292" t="e">
        <f>SUMIFS('user stories'!$G$2:$G$2906,'user stories'!$H$2:$H$2906,$A292,'user stories'!$E$2:$E$2907,X$1,'user stories'!$C$2:$C$2906,"descoped")</f>
        <v>#VALUE!</v>
      </c>
      <c r="Y292" t="e">
        <f>SUMIFS('user stories'!$G$2:$G$2906,'user stories'!$H$2:$H$2906,$A292,'user stories'!$E$2:$E$2907,Y$1,'user stories'!$C$2:$C$2906,"descoped")</f>
        <v>#VALUE!</v>
      </c>
      <c r="Z292" t="e">
        <f>SUMIFS('user stories'!$G$2:$G$2906,'user stories'!$H$2:$H$2906,$A292,'user stories'!$E$2:$E$2907,Z$1,'user stories'!$C$2:$C$2906,"descoped")</f>
        <v>#VALUE!</v>
      </c>
      <c r="AA292" t="e">
        <f>SUMIFS('user stories'!$G$2:$G$2906,'user stories'!$H$2:$H$2906,$A292,'user stories'!$E$2:$E$2907,AA$1,'user stories'!$C$2:$C$2906,"descoped")</f>
        <v>#VALUE!</v>
      </c>
      <c r="AB292" t="e">
        <f>SUMIFS('user stories'!$G$2:$G$2906,'user stories'!$H$2:$H$2906,$A292,'user stories'!$E$2:$E$2907,AB$1,'user stories'!$C$2:$C$2906,"descoped")</f>
        <v>#VALUE!</v>
      </c>
      <c r="AC292" t="e">
        <f>SUMIFS('user stories'!$G$2:$G$2906,'user stories'!$H$2:$H$2906,$A292,'user stories'!$E$2:$E$2907,AC$1,'user stories'!$C$2:$C$2906,"descoped")</f>
        <v>#VALUE!</v>
      </c>
      <c r="AD292" t="e">
        <f>SUMIFS('user stories'!$G$2:$G$2906,'user stories'!$H$2:$H$2906,$A292,'user stories'!$E$2:$E$2907,AD$1,'user stories'!$C$2:$C$2906,"descoped")</f>
        <v>#VALUE!</v>
      </c>
      <c r="AE292" t="e">
        <f>SUMIFS('user stories'!$G$2:$G$2906,'user stories'!$H$2:$H$2906,$A292,'user stories'!$E$2:$E$2907,AE$1,'user stories'!$C$2:$C$2906,"descoped")</f>
        <v>#VALUE!</v>
      </c>
      <c r="AF292" t="e">
        <f>SUMIFS('user stories'!$G$2:$G$2906,'user stories'!$H$2:$H$2906,$A292,'user stories'!$E$2:$E$2907,AF$1,'user stories'!$C$2:$C$2906,"descoped")</f>
        <v>#VALUE!</v>
      </c>
      <c r="AG292" t="e">
        <f>SUMIFS('user stories'!$G$2:$G$2906,'user stories'!$H$2:$H$2906,$A292,'user stories'!$E$2:$E$2907,AG$1,'user stories'!$C$2:$C$2906,"descoped")</f>
        <v>#VALUE!</v>
      </c>
      <c r="AH292" t="e">
        <f>SUMIFS('user stories'!$G$2:$G$2906,'user stories'!$H$2:$H$2906,$A292,'user stories'!$E$2:$E$2907,AH$1,'user stories'!$C$2:$C$2906,"descoped")</f>
        <v>#VALUE!</v>
      </c>
      <c r="AI292" t="e">
        <f>SUMIFS('user stories'!$G$2:$G$2906,'user stories'!$H$2:$H$2906,$A292,'user stories'!$E$2:$E$2907,AI$1,'user stories'!$C$2:$C$2906,"descoped")</f>
        <v>#VALUE!</v>
      </c>
      <c r="AJ292" t="e">
        <f>SUMIFS('user stories'!$G$2:$G$2906,'user stories'!$H$2:$H$2906,$A292,'user stories'!$E$2:$E$2907,AJ$1,'user stories'!$C$2:$C$2906,"descoped")</f>
        <v>#VALUE!</v>
      </c>
      <c r="AK292" t="e">
        <f>SUMIFS('user stories'!$G$2:$G$2906,'user stories'!$H$2:$H$2906,$A292,'user stories'!$E$2:$E$2907,AK$1,'user stories'!$C$2:$C$2906,"descoped")</f>
        <v>#VALUE!</v>
      </c>
      <c r="AL292" t="e">
        <f>SUMIFS('user stories'!$G$2:$G$2906,'user stories'!$H$2:$H$2906,$A292,'user stories'!$E$2:$E$2907,AL$1,'user stories'!$C$2:$C$2906,"descoped")</f>
        <v>#VALUE!</v>
      </c>
      <c r="AM292" t="e">
        <f>SUMIFS('user stories'!$G$2:$G$2906,'user stories'!$H$2:$H$2906,$A292,'user stories'!$E$2:$E$2907,AM$1,'user stories'!$C$2:$C$2906,"descoped")</f>
        <v>#VALUE!</v>
      </c>
      <c r="AN292" t="e">
        <f>SUMIFS('user stories'!$G$2:$G$2906,'user stories'!$H$2:$H$2906,$A292,'user stories'!$E$2:$E$2907,AN$1,'user stories'!$C$2:$C$2906,"descoped")</f>
        <v>#VALUE!</v>
      </c>
      <c r="AO292" t="e">
        <f>SUMIFS('user stories'!$G$2:$G$2906,'user stories'!$H$2:$H$2906,$A292,'user stories'!$E$2:$E$2907,AO$1,'user stories'!$C$2:$C$2906,"descoped")</f>
        <v>#VALUE!</v>
      </c>
      <c r="AP292" t="e">
        <f>SUMIFS('user stories'!$G$2:$G$2906,'user stories'!$H$2:$H$2906,$A292,'user stories'!$E$2:$E$2907,AP$1,'user stories'!$C$2:$C$2906,"descoped")</f>
        <v>#VALUE!</v>
      </c>
      <c r="AQ292" t="e">
        <f>SUMIFS('user stories'!$G$2:$G$2906,'user stories'!$H$2:$H$2906,$A292,'user stories'!$E$2:$E$2907,AQ$1,'user stories'!$C$2:$C$2906,"descoped")</f>
        <v>#VALUE!</v>
      </c>
      <c r="AR292" t="e">
        <f>SUMIFS('user stories'!$G$2:$G$2906,'user stories'!$H$2:$H$2906,$A292,'user stories'!$E$2:$E$2907,AR$1,'user stories'!$C$2:$C$2906,"descoped")</f>
        <v>#VALUE!</v>
      </c>
      <c r="AS292" t="e">
        <f>SUMIFS('user stories'!$G$2:$G$2906,'user stories'!$H$2:$H$2906,$A292,'user stories'!$E$2:$E$2907,AS$1,'user stories'!$C$2:$C$2906,"descoped")</f>
        <v>#VALUE!</v>
      </c>
      <c r="AT292" t="e">
        <f>SUMIFS('user stories'!$G$2:$G$2906,'user stories'!$H$2:$H$2906,$A292,'user stories'!$E$2:$E$2907,AT$1,'user stories'!$C$2:$C$2906,"descoped")</f>
        <v>#VALUE!</v>
      </c>
      <c r="AU292" t="e">
        <f>SUMIFS('user stories'!$G$2:$G$2906,'user stories'!$H$2:$H$2906,$A292,'user stories'!$E$2:$E$2907,AU$1,'user stories'!$C$2:$C$2906,"descoped")</f>
        <v>#VALUE!</v>
      </c>
      <c r="AV292" t="e">
        <f>SUMIFS('user stories'!$G$2:$G$2906,'user stories'!$H$2:$H$2906,$A292,'user stories'!$E$2:$E$2907,AV$1,'user stories'!$C$2:$C$2906,"descoped")</f>
        <v>#VALUE!</v>
      </c>
      <c r="AW292" t="e">
        <f>SUMIFS('user stories'!$G$2:$G$2906,'user stories'!$H$2:$H$2906,$A292,'user stories'!$E$2:$E$2907,AW$1,'user stories'!$C$2:$C$2906,"descoped")</f>
        <v>#VALUE!</v>
      </c>
      <c r="AX292" t="e">
        <f>SUMIFS('user stories'!$G$2:$G$2906,'user stories'!$H$2:$H$2906,$A292,'user stories'!$E$2:$E$2907,AX$1,'user stories'!$C$2:$C$2906,"descoped")</f>
        <v>#VALUE!</v>
      </c>
      <c r="AY292" t="e">
        <f>SUMIFS('user stories'!$G$2:$G$2906,'user stories'!$H$2:$H$2906,$A292,'user stories'!$E$2:$E$2907,AY$1,'user stories'!$C$2:$C$2906,"descoped")</f>
        <v>#VALUE!</v>
      </c>
      <c r="AZ292" t="e">
        <f>SUMIFS('user stories'!$G$2:$G$2906,'user stories'!$H$2:$H$2906,$A292,'user stories'!$E$2:$E$2907,AZ$1,'user stories'!$C$2:$C$2906,"descoped")</f>
        <v>#VALUE!</v>
      </c>
      <c r="BA292" t="e">
        <f>SUMIFS('user stories'!$G$2:$G$2906,'user stories'!$H$2:$H$2906,$A292,'user stories'!$E$2:$E$2907,BA$1,'user stories'!$C$2:$C$2906,"descoped")</f>
        <v>#VALUE!</v>
      </c>
      <c r="BB292" t="e">
        <f>SUMIFS('user stories'!$G$2:$G$2906,'user stories'!$H$2:$H$2906,$A292,'user stories'!$E$2:$E$2907,BB$1,'user stories'!$C$2:$C$2906,"descoped")</f>
        <v>#VALUE!</v>
      </c>
      <c r="BC292" t="e">
        <f>SUMIFS('user stories'!$G$2:$G$2906,'user stories'!$H$2:$H$2906,$A292,'user stories'!$E$2:$E$2907,BC$1,'user stories'!$C$2:$C$2906,"descoped")</f>
        <v>#VALUE!</v>
      </c>
      <c r="BD292" s="3" t="e">
        <f t="shared" si="5"/>
        <v>#VALUE!</v>
      </c>
    </row>
    <row r="293" spans="1:56">
      <c r="A293" t="s">
        <v>263</v>
      </c>
      <c r="H293" t="e">
        <f>SUMIFS('user stories'!$G$2:$G$2906,'user stories'!$H$2:$H$2906,$A293,'user stories'!$E$2:$E$2907,H$1,'user stories'!$C$2:$C$2906,"descoped")</f>
        <v>#VALUE!</v>
      </c>
      <c r="I293" t="e">
        <f>SUMIFS('user stories'!$G$2:$G$2906,'user stories'!$H$2:$H$2906,$A293,'user stories'!$E$2:$E$2907,I$1,'user stories'!$C$2:$C$2906,"descoped")</f>
        <v>#VALUE!</v>
      </c>
      <c r="J293" t="e">
        <f>SUMIFS('user stories'!$G$2:$G$2906,'user stories'!$H$2:$H$2906,$A293,'user stories'!$E$2:$E$2907,J$1,'user stories'!$C$2:$C$2906,"descoped")</f>
        <v>#VALUE!</v>
      </c>
      <c r="K293" t="e">
        <f>SUMIFS('user stories'!$G$2:$G$2906,'user stories'!$H$2:$H$2906,$A293,'user stories'!$E$2:$E$2907,K$1,'user stories'!$C$2:$C$2906,"descoped")</f>
        <v>#VALUE!</v>
      </c>
      <c r="L293" t="e">
        <f>SUMIFS('user stories'!$G$2:$G$2906,'user stories'!$H$2:$H$2906,$A293,'user stories'!$E$2:$E$2907,L$1,'user stories'!$C$2:$C$2906,"descoped")</f>
        <v>#VALUE!</v>
      </c>
      <c r="M293" t="e">
        <f>SUMIFS('user stories'!$G$2:$G$2906,'user stories'!$H$2:$H$2906,$A293,'user stories'!$E$2:$E$2907,M$1,'user stories'!$C$2:$C$2906,"descoped")</f>
        <v>#VALUE!</v>
      </c>
      <c r="N293" t="e">
        <f>SUMIFS('user stories'!$G$2:$G$2906,'user stories'!$H$2:$H$2906,$A293,'user stories'!$E$2:$E$2907,N$1,'user stories'!$C$2:$C$2906,"descoped")</f>
        <v>#VALUE!</v>
      </c>
      <c r="O293" t="e">
        <f>SUMIFS('user stories'!$G$2:$G$2906,'user stories'!$H$2:$H$2906,$A293,'user stories'!$E$2:$E$2907,O$1,'user stories'!$C$2:$C$2906,"descoped")</f>
        <v>#VALUE!</v>
      </c>
      <c r="P293" t="e">
        <f>SUMIFS('user stories'!$G$2:$G$2906,'user stories'!$H$2:$H$2906,$A293,'user stories'!$E$2:$E$2907,P$1,'user stories'!$C$2:$C$2906,"descoped")</f>
        <v>#VALUE!</v>
      </c>
      <c r="Q293" t="e">
        <f>SUMIFS('user stories'!$G$2:$G$2906,'user stories'!$H$2:$H$2906,$A293,'user stories'!$E$2:$E$2907,Q$1,'user stories'!$C$2:$C$2906,"descoped")</f>
        <v>#VALUE!</v>
      </c>
      <c r="R293" t="e">
        <f>SUMIFS('user stories'!$G$2:$G$2906,'user stories'!$H$2:$H$2906,$A293,'user stories'!$E$2:$E$2907,R$1,'user stories'!$C$2:$C$2906,"descoped")</f>
        <v>#VALUE!</v>
      </c>
      <c r="S293" t="e">
        <f>SUMIFS('user stories'!$G$2:$G$2906,'user stories'!$H$2:$H$2906,$A293,'user stories'!$E$2:$E$2907,S$1,'user stories'!$C$2:$C$2906,"descoped")</f>
        <v>#VALUE!</v>
      </c>
      <c r="T293" t="e">
        <f>SUMIFS('user stories'!$G$2:$G$2906,'user stories'!$H$2:$H$2906,$A293,'user stories'!$E$2:$E$2907,T$1,'user stories'!$C$2:$C$2906,"descoped")</f>
        <v>#VALUE!</v>
      </c>
      <c r="U293" t="e">
        <f>SUMIFS('user stories'!$G$2:$G$2906,'user stories'!$H$2:$H$2906,$A293,'user stories'!$E$2:$E$2907,U$1,'user stories'!$C$2:$C$2906,"descoped")</f>
        <v>#VALUE!</v>
      </c>
      <c r="V293" t="e">
        <f>SUMIFS('user stories'!$G$2:$G$2906,'user stories'!$H$2:$H$2906,$A293,'user stories'!$E$2:$E$2907,V$1,'user stories'!$C$2:$C$2906,"descoped")</f>
        <v>#VALUE!</v>
      </c>
      <c r="W293" t="e">
        <f>SUMIFS('user stories'!$G$2:$G$2906,'user stories'!$H$2:$H$2906,$A293,'user stories'!$E$2:$E$2907,W$1,'user stories'!$C$2:$C$2906,"descoped")</f>
        <v>#VALUE!</v>
      </c>
      <c r="X293" t="e">
        <f>SUMIFS('user stories'!$G$2:$G$2906,'user stories'!$H$2:$H$2906,$A293,'user stories'!$E$2:$E$2907,X$1,'user stories'!$C$2:$C$2906,"descoped")</f>
        <v>#VALUE!</v>
      </c>
      <c r="Y293" t="e">
        <f>SUMIFS('user stories'!$G$2:$G$2906,'user stories'!$H$2:$H$2906,$A293,'user stories'!$E$2:$E$2907,Y$1,'user stories'!$C$2:$C$2906,"descoped")</f>
        <v>#VALUE!</v>
      </c>
      <c r="Z293" t="e">
        <f>SUMIFS('user stories'!$G$2:$G$2906,'user stories'!$H$2:$H$2906,$A293,'user stories'!$E$2:$E$2907,Z$1,'user stories'!$C$2:$C$2906,"descoped")</f>
        <v>#VALUE!</v>
      </c>
      <c r="AA293" t="e">
        <f>SUMIFS('user stories'!$G$2:$G$2906,'user stories'!$H$2:$H$2906,$A293,'user stories'!$E$2:$E$2907,AA$1,'user stories'!$C$2:$C$2906,"descoped")</f>
        <v>#VALUE!</v>
      </c>
      <c r="AB293" t="e">
        <f>SUMIFS('user stories'!$G$2:$G$2906,'user stories'!$H$2:$H$2906,$A293,'user stories'!$E$2:$E$2907,AB$1,'user stories'!$C$2:$C$2906,"descoped")</f>
        <v>#VALUE!</v>
      </c>
      <c r="AC293" t="e">
        <f>SUMIFS('user stories'!$G$2:$G$2906,'user stories'!$H$2:$H$2906,$A293,'user stories'!$E$2:$E$2907,AC$1,'user stories'!$C$2:$C$2906,"descoped")</f>
        <v>#VALUE!</v>
      </c>
      <c r="AD293" t="e">
        <f>SUMIFS('user stories'!$G$2:$G$2906,'user stories'!$H$2:$H$2906,$A293,'user stories'!$E$2:$E$2907,AD$1,'user stories'!$C$2:$C$2906,"descoped")</f>
        <v>#VALUE!</v>
      </c>
      <c r="AE293" t="e">
        <f>SUMIFS('user stories'!$G$2:$G$2906,'user stories'!$H$2:$H$2906,$A293,'user stories'!$E$2:$E$2907,AE$1,'user stories'!$C$2:$C$2906,"descoped")</f>
        <v>#VALUE!</v>
      </c>
      <c r="AF293" t="e">
        <f>SUMIFS('user stories'!$G$2:$G$2906,'user stories'!$H$2:$H$2906,$A293,'user stories'!$E$2:$E$2907,AF$1,'user stories'!$C$2:$C$2906,"descoped")</f>
        <v>#VALUE!</v>
      </c>
      <c r="AG293" t="e">
        <f>SUMIFS('user stories'!$G$2:$G$2906,'user stories'!$H$2:$H$2906,$A293,'user stories'!$E$2:$E$2907,AG$1,'user stories'!$C$2:$C$2906,"descoped")</f>
        <v>#VALUE!</v>
      </c>
      <c r="AH293" t="e">
        <f>SUMIFS('user stories'!$G$2:$G$2906,'user stories'!$H$2:$H$2906,$A293,'user stories'!$E$2:$E$2907,AH$1,'user stories'!$C$2:$C$2906,"descoped")</f>
        <v>#VALUE!</v>
      </c>
      <c r="AI293" t="e">
        <f>SUMIFS('user stories'!$G$2:$G$2906,'user stories'!$H$2:$H$2906,$A293,'user stories'!$E$2:$E$2907,AI$1,'user stories'!$C$2:$C$2906,"descoped")</f>
        <v>#VALUE!</v>
      </c>
      <c r="AJ293" t="e">
        <f>SUMIFS('user stories'!$G$2:$G$2906,'user stories'!$H$2:$H$2906,$A293,'user stories'!$E$2:$E$2907,AJ$1,'user stories'!$C$2:$C$2906,"descoped")</f>
        <v>#VALUE!</v>
      </c>
      <c r="AK293" t="e">
        <f>SUMIFS('user stories'!$G$2:$G$2906,'user stories'!$H$2:$H$2906,$A293,'user stories'!$E$2:$E$2907,AK$1,'user stories'!$C$2:$C$2906,"descoped")</f>
        <v>#VALUE!</v>
      </c>
      <c r="AL293" t="e">
        <f>SUMIFS('user stories'!$G$2:$G$2906,'user stories'!$H$2:$H$2906,$A293,'user stories'!$E$2:$E$2907,AL$1,'user stories'!$C$2:$C$2906,"descoped")</f>
        <v>#VALUE!</v>
      </c>
      <c r="AM293" t="e">
        <f>SUMIFS('user stories'!$G$2:$G$2906,'user stories'!$H$2:$H$2906,$A293,'user stories'!$E$2:$E$2907,AM$1,'user stories'!$C$2:$C$2906,"descoped")</f>
        <v>#VALUE!</v>
      </c>
      <c r="AN293" t="e">
        <f>SUMIFS('user stories'!$G$2:$G$2906,'user stories'!$H$2:$H$2906,$A293,'user stories'!$E$2:$E$2907,AN$1,'user stories'!$C$2:$C$2906,"descoped")</f>
        <v>#VALUE!</v>
      </c>
      <c r="AO293" t="e">
        <f>SUMIFS('user stories'!$G$2:$G$2906,'user stories'!$H$2:$H$2906,$A293,'user stories'!$E$2:$E$2907,AO$1,'user stories'!$C$2:$C$2906,"descoped")</f>
        <v>#VALUE!</v>
      </c>
      <c r="AP293" t="e">
        <f>SUMIFS('user stories'!$G$2:$G$2906,'user stories'!$H$2:$H$2906,$A293,'user stories'!$E$2:$E$2907,AP$1,'user stories'!$C$2:$C$2906,"descoped")</f>
        <v>#VALUE!</v>
      </c>
      <c r="AQ293" t="e">
        <f>SUMIFS('user stories'!$G$2:$G$2906,'user stories'!$H$2:$H$2906,$A293,'user stories'!$E$2:$E$2907,AQ$1,'user stories'!$C$2:$C$2906,"descoped")</f>
        <v>#VALUE!</v>
      </c>
      <c r="AR293" t="e">
        <f>SUMIFS('user stories'!$G$2:$G$2906,'user stories'!$H$2:$H$2906,$A293,'user stories'!$E$2:$E$2907,AR$1,'user stories'!$C$2:$C$2906,"descoped")</f>
        <v>#VALUE!</v>
      </c>
      <c r="AS293" t="e">
        <f>SUMIFS('user stories'!$G$2:$G$2906,'user stories'!$H$2:$H$2906,$A293,'user stories'!$E$2:$E$2907,AS$1,'user stories'!$C$2:$C$2906,"descoped")</f>
        <v>#VALUE!</v>
      </c>
      <c r="AT293" t="e">
        <f>SUMIFS('user stories'!$G$2:$G$2906,'user stories'!$H$2:$H$2906,$A293,'user stories'!$E$2:$E$2907,AT$1,'user stories'!$C$2:$C$2906,"descoped")</f>
        <v>#VALUE!</v>
      </c>
      <c r="AU293" t="e">
        <f>SUMIFS('user stories'!$G$2:$G$2906,'user stories'!$H$2:$H$2906,$A293,'user stories'!$E$2:$E$2907,AU$1,'user stories'!$C$2:$C$2906,"descoped")</f>
        <v>#VALUE!</v>
      </c>
      <c r="AV293" t="e">
        <f>SUMIFS('user stories'!$G$2:$G$2906,'user stories'!$H$2:$H$2906,$A293,'user stories'!$E$2:$E$2907,AV$1,'user stories'!$C$2:$C$2906,"descoped")</f>
        <v>#VALUE!</v>
      </c>
      <c r="AW293" t="e">
        <f>SUMIFS('user stories'!$G$2:$G$2906,'user stories'!$H$2:$H$2906,$A293,'user stories'!$E$2:$E$2907,AW$1,'user stories'!$C$2:$C$2906,"descoped")</f>
        <v>#VALUE!</v>
      </c>
      <c r="AX293" t="e">
        <f>SUMIFS('user stories'!$G$2:$G$2906,'user stories'!$H$2:$H$2906,$A293,'user stories'!$E$2:$E$2907,AX$1,'user stories'!$C$2:$C$2906,"descoped")</f>
        <v>#VALUE!</v>
      </c>
      <c r="AY293" t="e">
        <f>SUMIFS('user stories'!$G$2:$G$2906,'user stories'!$H$2:$H$2906,$A293,'user stories'!$E$2:$E$2907,AY$1,'user stories'!$C$2:$C$2906,"descoped")</f>
        <v>#VALUE!</v>
      </c>
      <c r="AZ293" t="e">
        <f>SUMIFS('user stories'!$G$2:$G$2906,'user stories'!$H$2:$H$2906,$A293,'user stories'!$E$2:$E$2907,AZ$1,'user stories'!$C$2:$C$2906,"descoped")</f>
        <v>#VALUE!</v>
      </c>
      <c r="BA293" t="e">
        <f>SUMIFS('user stories'!$G$2:$G$2906,'user stories'!$H$2:$H$2906,$A293,'user stories'!$E$2:$E$2907,BA$1,'user stories'!$C$2:$C$2906,"descoped")</f>
        <v>#VALUE!</v>
      </c>
      <c r="BB293" t="e">
        <f>SUMIFS('user stories'!$G$2:$G$2906,'user stories'!$H$2:$H$2906,$A293,'user stories'!$E$2:$E$2907,BB$1,'user stories'!$C$2:$C$2906,"descoped")</f>
        <v>#VALUE!</v>
      </c>
      <c r="BC293" t="e">
        <f>SUMIFS('user stories'!$G$2:$G$2906,'user stories'!$H$2:$H$2906,$A293,'user stories'!$E$2:$E$2907,BC$1,'user stories'!$C$2:$C$2906,"descoped")</f>
        <v>#VALUE!</v>
      </c>
      <c r="BD293" s="3" t="e">
        <f t="shared" si="5"/>
        <v>#VALUE!</v>
      </c>
    </row>
    <row r="294" spans="1:56">
      <c r="A294" t="s">
        <v>881</v>
      </c>
      <c r="H294" t="e">
        <f>SUMIFS('user stories'!$G$2:$G$2906,'user stories'!$H$2:$H$2906,$A294,'user stories'!$E$2:$E$2907,H$1,'user stories'!$C$2:$C$2906,"descoped")</f>
        <v>#VALUE!</v>
      </c>
      <c r="I294" t="e">
        <f>SUMIFS('user stories'!$G$2:$G$2906,'user stories'!$H$2:$H$2906,$A294,'user stories'!$E$2:$E$2907,I$1,'user stories'!$C$2:$C$2906,"descoped")</f>
        <v>#VALUE!</v>
      </c>
      <c r="J294" t="e">
        <f>SUMIFS('user stories'!$G$2:$G$2906,'user stories'!$H$2:$H$2906,$A294,'user stories'!$E$2:$E$2907,J$1,'user stories'!$C$2:$C$2906,"descoped")</f>
        <v>#VALUE!</v>
      </c>
      <c r="K294" t="e">
        <f>SUMIFS('user stories'!$G$2:$G$2906,'user stories'!$H$2:$H$2906,$A294,'user stories'!$E$2:$E$2907,K$1,'user stories'!$C$2:$C$2906,"descoped")</f>
        <v>#VALUE!</v>
      </c>
      <c r="L294" t="e">
        <f>SUMIFS('user stories'!$G$2:$G$2906,'user stories'!$H$2:$H$2906,$A294,'user stories'!$E$2:$E$2907,L$1,'user stories'!$C$2:$C$2906,"descoped")</f>
        <v>#VALUE!</v>
      </c>
      <c r="M294" t="e">
        <f>SUMIFS('user stories'!$G$2:$G$2906,'user stories'!$H$2:$H$2906,$A294,'user stories'!$E$2:$E$2907,M$1,'user stories'!$C$2:$C$2906,"descoped")</f>
        <v>#VALUE!</v>
      </c>
      <c r="N294" t="e">
        <f>SUMIFS('user stories'!$G$2:$G$2906,'user stories'!$H$2:$H$2906,$A294,'user stories'!$E$2:$E$2907,N$1,'user stories'!$C$2:$C$2906,"descoped")</f>
        <v>#VALUE!</v>
      </c>
      <c r="O294" t="e">
        <f>SUMIFS('user stories'!$G$2:$G$2906,'user stories'!$H$2:$H$2906,$A294,'user stories'!$E$2:$E$2907,O$1,'user stories'!$C$2:$C$2906,"descoped")</f>
        <v>#VALUE!</v>
      </c>
      <c r="P294" t="e">
        <f>SUMIFS('user stories'!$G$2:$G$2906,'user stories'!$H$2:$H$2906,$A294,'user stories'!$E$2:$E$2907,P$1,'user stories'!$C$2:$C$2906,"descoped")</f>
        <v>#VALUE!</v>
      </c>
      <c r="Q294" t="e">
        <f>SUMIFS('user stories'!$G$2:$G$2906,'user stories'!$H$2:$H$2906,$A294,'user stories'!$E$2:$E$2907,Q$1,'user stories'!$C$2:$C$2906,"descoped")</f>
        <v>#VALUE!</v>
      </c>
      <c r="R294" t="e">
        <f>SUMIFS('user stories'!$G$2:$G$2906,'user stories'!$H$2:$H$2906,$A294,'user stories'!$E$2:$E$2907,R$1,'user stories'!$C$2:$C$2906,"descoped")</f>
        <v>#VALUE!</v>
      </c>
      <c r="S294" t="e">
        <f>SUMIFS('user stories'!$G$2:$G$2906,'user stories'!$H$2:$H$2906,$A294,'user stories'!$E$2:$E$2907,S$1,'user stories'!$C$2:$C$2906,"descoped")</f>
        <v>#VALUE!</v>
      </c>
      <c r="T294" t="e">
        <f>SUMIFS('user stories'!$G$2:$G$2906,'user stories'!$H$2:$H$2906,$A294,'user stories'!$E$2:$E$2907,T$1,'user stories'!$C$2:$C$2906,"descoped")</f>
        <v>#VALUE!</v>
      </c>
      <c r="U294" t="e">
        <f>SUMIFS('user stories'!$G$2:$G$2906,'user stories'!$H$2:$H$2906,$A294,'user stories'!$E$2:$E$2907,U$1,'user stories'!$C$2:$C$2906,"descoped")</f>
        <v>#VALUE!</v>
      </c>
      <c r="V294" t="e">
        <f>SUMIFS('user stories'!$G$2:$G$2906,'user stories'!$H$2:$H$2906,$A294,'user stories'!$E$2:$E$2907,V$1,'user stories'!$C$2:$C$2906,"descoped")</f>
        <v>#VALUE!</v>
      </c>
      <c r="W294" t="e">
        <f>SUMIFS('user stories'!$G$2:$G$2906,'user stories'!$H$2:$H$2906,$A294,'user stories'!$E$2:$E$2907,W$1,'user stories'!$C$2:$C$2906,"descoped")</f>
        <v>#VALUE!</v>
      </c>
      <c r="X294" t="e">
        <f>SUMIFS('user stories'!$G$2:$G$2906,'user stories'!$H$2:$H$2906,$A294,'user stories'!$E$2:$E$2907,X$1,'user stories'!$C$2:$C$2906,"descoped")</f>
        <v>#VALUE!</v>
      </c>
      <c r="Y294" t="e">
        <f>SUMIFS('user stories'!$G$2:$G$2906,'user stories'!$H$2:$H$2906,$A294,'user stories'!$E$2:$E$2907,Y$1,'user stories'!$C$2:$C$2906,"descoped")</f>
        <v>#VALUE!</v>
      </c>
      <c r="Z294" t="e">
        <f>SUMIFS('user stories'!$G$2:$G$2906,'user stories'!$H$2:$H$2906,$A294,'user stories'!$E$2:$E$2907,Z$1,'user stories'!$C$2:$C$2906,"descoped")</f>
        <v>#VALUE!</v>
      </c>
      <c r="AA294" t="e">
        <f>SUMIFS('user stories'!$G$2:$G$2906,'user stories'!$H$2:$H$2906,$A294,'user stories'!$E$2:$E$2907,AA$1,'user stories'!$C$2:$C$2906,"descoped")</f>
        <v>#VALUE!</v>
      </c>
      <c r="AB294" t="e">
        <f>SUMIFS('user stories'!$G$2:$G$2906,'user stories'!$H$2:$H$2906,$A294,'user stories'!$E$2:$E$2907,AB$1,'user stories'!$C$2:$C$2906,"descoped")</f>
        <v>#VALUE!</v>
      </c>
      <c r="AC294" t="e">
        <f>SUMIFS('user stories'!$G$2:$G$2906,'user stories'!$H$2:$H$2906,$A294,'user stories'!$E$2:$E$2907,AC$1,'user stories'!$C$2:$C$2906,"descoped")</f>
        <v>#VALUE!</v>
      </c>
      <c r="AD294" t="e">
        <f>SUMIFS('user stories'!$G$2:$G$2906,'user stories'!$H$2:$H$2906,$A294,'user stories'!$E$2:$E$2907,AD$1,'user stories'!$C$2:$C$2906,"descoped")</f>
        <v>#VALUE!</v>
      </c>
      <c r="AE294" t="e">
        <f>SUMIFS('user stories'!$G$2:$G$2906,'user stories'!$H$2:$H$2906,$A294,'user stories'!$E$2:$E$2907,AE$1,'user stories'!$C$2:$C$2906,"descoped")</f>
        <v>#VALUE!</v>
      </c>
      <c r="AF294" t="e">
        <f>SUMIFS('user stories'!$G$2:$G$2906,'user stories'!$H$2:$H$2906,$A294,'user stories'!$E$2:$E$2907,AF$1,'user stories'!$C$2:$C$2906,"descoped")</f>
        <v>#VALUE!</v>
      </c>
      <c r="AG294" t="e">
        <f>SUMIFS('user stories'!$G$2:$G$2906,'user stories'!$H$2:$H$2906,$A294,'user stories'!$E$2:$E$2907,AG$1,'user stories'!$C$2:$C$2906,"descoped")</f>
        <v>#VALUE!</v>
      </c>
      <c r="AH294" t="e">
        <f>SUMIFS('user stories'!$G$2:$G$2906,'user stories'!$H$2:$H$2906,$A294,'user stories'!$E$2:$E$2907,AH$1,'user stories'!$C$2:$C$2906,"descoped")</f>
        <v>#VALUE!</v>
      </c>
      <c r="AI294" t="e">
        <f>SUMIFS('user stories'!$G$2:$G$2906,'user stories'!$H$2:$H$2906,$A294,'user stories'!$E$2:$E$2907,AI$1,'user stories'!$C$2:$C$2906,"descoped")</f>
        <v>#VALUE!</v>
      </c>
      <c r="AJ294" t="e">
        <f>SUMIFS('user stories'!$G$2:$G$2906,'user stories'!$H$2:$H$2906,$A294,'user stories'!$E$2:$E$2907,AJ$1,'user stories'!$C$2:$C$2906,"descoped")</f>
        <v>#VALUE!</v>
      </c>
      <c r="AK294" t="e">
        <f>SUMIFS('user stories'!$G$2:$G$2906,'user stories'!$H$2:$H$2906,$A294,'user stories'!$E$2:$E$2907,AK$1,'user stories'!$C$2:$C$2906,"descoped")</f>
        <v>#VALUE!</v>
      </c>
      <c r="AL294" t="e">
        <f>SUMIFS('user stories'!$G$2:$G$2906,'user stories'!$H$2:$H$2906,$A294,'user stories'!$E$2:$E$2907,AL$1,'user stories'!$C$2:$C$2906,"descoped")</f>
        <v>#VALUE!</v>
      </c>
      <c r="AM294" t="e">
        <f>SUMIFS('user stories'!$G$2:$G$2906,'user stories'!$H$2:$H$2906,$A294,'user stories'!$E$2:$E$2907,AM$1,'user stories'!$C$2:$C$2906,"descoped")</f>
        <v>#VALUE!</v>
      </c>
      <c r="AN294" t="e">
        <f>SUMIFS('user stories'!$G$2:$G$2906,'user stories'!$H$2:$H$2906,$A294,'user stories'!$E$2:$E$2907,AN$1,'user stories'!$C$2:$C$2906,"descoped")</f>
        <v>#VALUE!</v>
      </c>
      <c r="AO294" t="e">
        <f>SUMIFS('user stories'!$G$2:$G$2906,'user stories'!$H$2:$H$2906,$A294,'user stories'!$E$2:$E$2907,AO$1,'user stories'!$C$2:$C$2906,"descoped")</f>
        <v>#VALUE!</v>
      </c>
      <c r="AP294" t="e">
        <f>SUMIFS('user stories'!$G$2:$G$2906,'user stories'!$H$2:$H$2906,$A294,'user stories'!$E$2:$E$2907,AP$1,'user stories'!$C$2:$C$2906,"descoped")</f>
        <v>#VALUE!</v>
      </c>
      <c r="AQ294" t="e">
        <f>SUMIFS('user stories'!$G$2:$G$2906,'user stories'!$H$2:$H$2906,$A294,'user stories'!$E$2:$E$2907,AQ$1,'user stories'!$C$2:$C$2906,"descoped")</f>
        <v>#VALUE!</v>
      </c>
      <c r="AR294" t="e">
        <f>SUMIFS('user stories'!$G$2:$G$2906,'user stories'!$H$2:$H$2906,$A294,'user stories'!$E$2:$E$2907,AR$1,'user stories'!$C$2:$C$2906,"descoped")</f>
        <v>#VALUE!</v>
      </c>
      <c r="AS294" t="e">
        <f>SUMIFS('user stories'!$G$2:$G$2906,'user stories'!$H$2:$H$2906,$A294,'user stories'!$E$2:$E$2907,AS$1,'user stories'!$C$2:$C$2906,"descoped")</f>
        <v>#VALUE!</v>
      </c>
      <c r="AT294" t="e">
        <f>SUMIFS('user stories'!$G$2:$G$2906,'user stories'!$H$2:$H$2906,$A294,'user stories'!$E$2:$E$2907,AT$1,'user stories'!$C$2:$C$2906,"descoped")</f>
        <v>#VALUE!</v>
      </c>
      <c r="AU294" t="e">
        <f>SUMIFS('user stories'!$G$2:$G$2906,'user stories'!$H$2:$H$2906,$A294,'user stories'!$E$2:$E$2907,AU$1,'user stories'!$C$2:$C$2906,"descoped")</f>
        <v>#VALUE!</v>
      </c>
      <c r="AV294" t="e">
        <f>SUMIFS('user stories'!$G$2:$G$2906,'user stories'!$H$2:$H$2906,$A294,'user stories'!$E$2:$E$2907,AV$1,'user stories'!$C$2:$C$2906,"descoped")</f>
        <v>#VALUE!</v>
      </c>
      <c r="AW294" t="e">
        <f>SUMIFS('user stories'!$G$2:$G$2906,'user stories'!$H$2:$H$2906,$A294,'user stories'!$E$2:$E$2907,AW$1,'user stories'!$C$2:$C$2906,"descoped")</f>
        <v>#VALUE!</v>
      </c>
      <c r="AX294" t="e">
        <f>SUMIFS('user stories'!$G$2:$G$2906,'user stories'!$H$2:$H$2906,$A294,'user stories'!$E$2:$E$2907,AX$1,'user stories'!$C$2:$C$2906,"descoped")</f>
        <v>#VALUE!</v>
      </c>
      <c r="AY294" t="e">
        <f>SUMIFS('user stories'!$G$2:$G$2906,'user stories'!$H$2:$H$2906,$A294,'user stories'!$E$2:$E$2907,AY$1,'user stories'!$C$2:$C$2906,"descoped")</f>
        <v>#VALUE!</v>
      </c>
      <c r="AZ294" t="e">
        <f>SUMIFS('user stories'!$G$2:$G$2906,'user stories'!$H$2:$H$2906,$A294,'user stories'!$E$2:$E$2907,AZ$1,'user stories'!$C$2:$C$2906,"descoped")</f>
        <v>#VALUE!</v>
      </c>
      <c r="BA294" t="e">
        <f>SUMIFS('user stories'!$G$2:$G$2906,'user stories'!$H$2:$H$2906,$A294,'user stories'!$E$2:$E$2907,BA$1,'user stories'!$C$2:$C$2906,"descoped")</f>
        <v>#VALUE!</v>
      </c>
      <c r="BB294" t="e">
        <f>SUMIFS('user stories'!$G$2:$G$2906,'user stories'!$H$2:$H$2906,$A294,'user stories'!$E$2:$E$2907,BB$1,'user stories'!$C$2:$C$2906,"descoped")</f>
        <v>#VALUE!</v>
      </c>
      <c r="BC294" t="e">
        <f>SUMIFS('user stories'!$G$2:$G$2906,'user stories'!$H$2:$H$2906,$A294,'user stories'!$E$2:$E$2907,BC$1,'user stories'!$C$2:$C$2906,"descoped")</f>
        <v>#VALUE!</v>
      </c>
      <c r="BD294" s="3" t="e">
        <f t="shared" si="5"/>
        <v>#VALUE!</v>
      </c>
    </row>
    <row r="295" spans="1:56">
      <c r="A295" t="s">
        <v>769</v>
      </c>
      <c r="H295" t="e">
        <f>SUMIFS('user stories'!$G$2:$G$2906,'user stories'!$H$2:$H$2906,$A295,'user stories'!$E$2:$E$2907,H$1,'user stories'!$C$2:$C$2906,"descoped")</f>
        <v>#VALUE!</v>
      </c>
      <c r="I295" t="e">
        <f>SUMIFS('user stories'!$G$2:$G$2906,'user stories'!$H$2:$H$2906,$A295,'user stories'!$E$2:$E$2907,I$1,'user stories'!$C$2:$C$2906,"descoped")</f>
        <v>#VALUE!</v>
      </c>
      <c r="J295" t="e">
        <f>SUMIFS('user stories'!$G$2:$G$2906,'user stories'!$H$2:$H$2906,$A295,'user stories'!$E$2:$E$2907,J$1,'user stories'!$C$2:$C$2906,"descoped")</f>
        <v>#VALUE!</v>
      </c>
      <c r="K295" t="e">
        <f>SUMIFS('user stories'!$G$2:$G$2906,'user stories'!$H$2:$H$2906,$A295,'user stories'!$E$2:$E$2907,K$1,'user stories'!$C$2:$C$2906,"descoped")</f>
        <v>#VALUE!</v>
      </c>
      <c r="L295" t="e">
        <f>SUMIFS('user stories'!$G$2:$G$2906,'user stories'!$H$2:$H$2906,$A295,'user stories'!$E$2:$E$2907,L$1,'user stories'!$C$2:$C$2906,"descoped")</f>
        <v>#VALUE!</v>
      </c>
      <c r="M295" t="e">
        <f>SUMIFS('user stories'!$G$2:$G$2906,'user stories'!$H$2:$H$2906,$A295,'user stories'!$E$2:$E$2907,M$1,'user stories'!$C$2:$C$2906,"descoped")</f>
        <v>#VALUE!</v>
      </c>
      <c r="N295" t="e">
        <f>SUMIFS('user stories'!$G$2:$G$2906,'user stories'!$H$2:$H$2906,$A295,'user stories'!$E$2:$E$2907,N$1,'user stories'!$C$2:$C$2906,"descoped")</f>
        <v>#VALUE!</v>
      </c>
      <c r="O295" t="e">
        <f>SUMIFS('user stories'!$G$2:$G$2906,'user stories'!$H$2:$H$2906,$A295,'user stories'!$E$2:$E$2907,O$1,'user stories'!$C$2:$C$2906,"descoped")</f>
        <v>#VALUE!</v>
      </c>
      <c r="P295" t="e">
        <f>SUMIFS('user stories'!$G$2:$G$2906,'user stories'!$H$2:$H$2906,$A295,'user stories'!$E$2:$E$2907,P$1,'user stories'!$C$2:$C$2906,"descoped")</f>
        <v>#VALUE!</v>
      </c>
      <c r="Q295" t="e">
        <f>SUMIFS('user stories'!$G$2:$G$2906,'user stories'!$H$2:$H$2906,$A295,'user stories'!$E$2:$E$2907,Q$1,'user stories'!$C$2:$C$2906,"descoped")</f>
        <v>#VALUE!</v>
      </c>
      <c r="R295" t="e">
        <f>SUMIFS('user stories'!$G$2:$G$2906,'user stories'!$H$2:$H$2906,$A295,'user stories'!$E$2:$E$2907,R$1,'user stories'!$C$2:$C$2906,"descoped")</f>
        <v>#VALUE!</v>
      </c>
      <c r="S295" t="e">
        <f>SUMIFS('user stories'!$G$2:$G$2906,'user stories'!$H$2:$H$2906,$A295,'user stories'!$E$2:$E$2907,S$1,'user stories'!$C$2:$C$2906,"descoped")</f>
        <v>#VALUE!</v>
      </c>
      <c r="T295" t="e">
        <f>SUMIFS('user stories'!$G$2:$G$2906,'user stories'!$H$2:$H$2906,$A295,'user stories'!$E$2:$E$2907,T$1,'user stories'!$C$2:$C$2906,"descoped")</f>
        <v>#VALUE!</v>
      </c>
      <c r="U295" t="e">
        <f>SUMIFS('user stories'!$G$2:$G$2906,'user stories'!$H$2:$H$2906,$A295,'user stories'!$E$2:$E$2907,U$1,'user stories'!$C$2:$C$2906,"descoped")</f>
        <v>#VALUE!</v>
      </c>
      <c r="V295" t="e">
        <f>SUMIFS('user stories'!$G$2:$G$2906,'user stories'!$H$2:$H$2906,$A295,'user stories'!$E$2:$E$2907,V$1,'user stories'!$C$2:$C$2906,"descoped")</f>
        <v>#VALUE!</v>
      </c>
      <c r="W295" t="e">
        <f>SUMIFS('user stories'!$G$2:$G$2906,'user stories'!$H$2:$H$2906,$A295,'user stories'!$E$2:$E$2907,W$1,'user stories'!$C$2:$C$2906,"descoped")</f>
        <v>#VALUE!</v>
      </c>
      <c r="X295" t="e">
        <f>SUMIFS('user stories'!$G$2:$G$2906,'user stories'!$H$2:$H$2906,$A295,'user stories'!$E$2:$E$2907,X$1,'user stories'!$C$2:$C$2906,"descoped")</f>
        <v>#VALUE!</v>
      </c>
      <c r="Y295" t="e">
        <f>SUMIFS('user stories'!$G$2:$G$2906,'user stories'!$H$2:$H$2906,$A295,'user stories'!$E$2:$E$2907,Y$1,'user stories'!$C$2:$C$2906,"descoped")</f>
        <v>#VALUE!</v>
      </c>
      <c r="Z295" t="e">
        <f>SUMIFS('user stories'!$G$2:$G$2906,'user stories'!$H$2:$H$2906,$A295,'user stories'!$E$2:$E$2907,Z$1,'user stories'!$C$2:$C$2906,"descoped")</f>
        <v>#VALUE!</v>
      </c>
      <c r="AA295" t="e">
        <f>SUMIFS('user stories'!$G$2:$G$2906,'user stories'!$H$2:$H$2906,$A295,'user stories'!$E$2:$E$2907,AA$1,'user stories'!$C$2:$C$2906,"descoped")</f>
        <v>#VALUE!</v>
      </c>
      <c r="AB295" t="e">
        <f>SUMIFS('user stories'!$G$2:$G$2906,'user stories'!$H$2:$H$2906,$A295,'user stories'!$E$2:$E$2907,AB$1,'user stories'!$C$2:$C$2906,"descoped")</f>
        <v>#VALUE!</v>
      </c>
      <c r="AC295" t="e">
        <f>SUMIFS('user stories'!$G$2:$G$2906,'user stories'!$H$2:$H$2906,$A295,'user stories'!$E$2:$E$2907,AC$1,'user stories'!$C$2:$C$2906,"descoped")</f>
        <v>#VALUE!</v>
      </c>
      <c r="AD295" t="e">
        <f>SUMIFS('user stories'!$G$2:$G$2906,'user stories'!$H$2:$H$2906,$A295,'user stories'!$E$2:$E$2907,AD$1,'user stories'!$C$2:$C$2906,"descoped")</f>
        <v>#VALUE!</v>
      </c>
      <c r="AE295" t="e">
        <f>SUMIFS('user stories'!$G$2:$G$2906,'user stories'!$H$2:$H$2906,$A295,'user stories'!$E$2:$E$2907,AE$1,'user stories'!$C$2:$C$2906,"descoped")</f>
        <v>#VALUE!</v>
      </c>
      <c r="AF295" t="e">
        <f>SUMIFS('user stories'!$G$2:$G$2906,'user stories'!$H$2:$H$2906,$A295,'user stories'!$E$2:$E$2907,AF$1,'user stories'!$C$2:$C$2906,"descoped")</f>
        <v>#VALUE!</v>
      </c>
      <c r="AG295" t="e">
        <f>SUMIFS('user stories'!$G$2:$G$2906,'user stories'!$H$2:$H$2906,$A295,'user stories'!$E$2:$E$2907,AG$1,'user stories'!$C$2:$C$2906,"descoped")</f>
        <v>#VALUE!</v>
      </c>
      <c r="AH295" t="e">
        <f>SUMIFS('user stories'!$G$2:$G$2906,'user stories'!$H$2:$H$2906,$A295,'user stories'!$E$2:$E$2907,AH$1,'user stories'!$C$2:$C$2906,"descoped")</f>
        <v>#VALUE!</v>
      </c>
      <c r="AI295" t="e">
        <f>SUMIFS('user stories'!$G$2:$G$2906,'user stories'!$H$2:$H$2906,$A295,'user stories'!$E$2:$E$2907,AI$1,'user stories'!$C$2:$C$2906,"descoped")</f>
        <v>#VALUE!</v>
      </c>
      <c r="AJ295" t="e">
        <f>SUMIFS('user stories'!$G$2:$G$2906,'user stories'!$H$2:$H$2906,$A295,'user stories'!$E$2:$E$2907,AJ$1,'user stories'!$C$2:$C$2906,"descoped")</f>
        <v>#VALUE!</v>
      </c>
      <c r="AK295" t="e">
        <f>SUMIFS('user stories'!$G$2:$G$2906,'user stories'!$H$2:$H$2906,$A295,'user stories'!$E$2:$E$2907,AK$1,'user stories'!$C$2:$C$2906,"descoped")</f>
        <v>#VALUE!</v>
      </c>
      <c r="AL295" t="e">
        <f>SUMIFS('user stories'!$G$2:$G$2906,'user stories'!$H$2:$H$2906,$A295,'user stories'!$E$2:$E$2907,AL$1,'user stories'!$C$2:$C$2906,"descoped")</f>
        <v>#VALUE!</v>
      </c>
      <c r="AM295" t="e">
        <f>SUMIFS('user stories'!$G$2:$G$2906,'user stories'!$H$2:$H$2906,$A295,'user stories'!$E$2:$E$2907,AM$1,'user stories'!$C$2:$C$2906,"descoped")</f>
        <v>#VALUE!</v>
      </c>
      <c r="AN295" t="e">
        <f>SUMIFS('user stories'!$G$2:$G$2906,'user stories'!$H$2:$H$2906,$A295,'user stories'!$E$2:$E$2907,AN$1,'user stories'!$C$2:$C$2906,"descoped")</f>
        <v>#VALUE!</v>
      </c>
      <c r="AO295" t="e">
        <f>SUMIFS('user stories'!$G$2:$G$2906,'user stories'!$H$2:$H$2906,$A295,'user stories'!$E$2:$E$2907,AO$1,'user stories'!$C$2:$C$2906,"descoped")</f>
        <v>#VALUE!</v>
      </c>
      <c r="AP295" t="e">
        <f>SUMIFS('user stories'!$G$2:$G$2906,'user stories'!$H$2:$H$2906,$A295,'user stories'!$E$2:$E$2907,AP$1,'user stories'!$C$2:$C$2906,"descoped")</f>
        <v>#VALUE!</v>
      </c>
      <c r="AQ295" t="e">
        <f>SUMIFS('user stories'!$G$2:$G$2906,'user stories'!$H$2:$H$2906,$A295,'user stories'!$E$2:$E$2907,AQ$1,'user stories'!$C$2:$C$2906,"descoped")</f>
        <v>#VALUE!</v>
      </c>
      <c r="AR295" t="e">
        <f>SUMIFS('user stories'!$G$2:$G$2906,'user stories'!$H$2:$H$2906,$A295,'user stories'!$E$2:$E$2907,AR$1,'user stories'!$C$2:$C$2906,"descoped")</f>
        <v>#VALUE!</v>
      </c>
      <c r="AS295" t="e">
        <f>SUMIFS('user stories'!$G$2:$G$2906,'user stories'!$H$2:$H$2906,$A295,'user stories'!$E$2:$E$2907,AS$1,'user stories'!$C$2:$C$2906,"descoped")</f>
        <v>#VALUE!</v>
      </c>
      <c r="AT295" t="e">
        <f>SUMIFS('user stories'!$G$2:$G$2906,'user stories'!$H$2:$H$2906,$A295,'user stories'!$E$2:$E$2907,AT$1,'user stories'!$C$2:$C$2906,"descoped")</f>
        <v>#VALUE!</v>
      </c>
      <c r="AU295" t="e">
        <f>SUMIFS('user stories'!$G$2:$G$2906,'user stories'!$H$2:$H$2906,$A295,'user stories'!$E$2:$E$2907,AU$1,'user stories'!$C$2:$C$2906,"descoped")</f>
        <v>#VALUE!</v>
      </c>
      <c r="AV295" t="e">
        <f>SUMIFS('user stories'!$G$2:$G$2906,'user stories'!$H$2:$H$2906,$A295,'user stories'!$E$2:$E$2907,AV$1,'user stories'!$C$2:$C$2906,"descoped")</f>
        <v>#VALUE!</v>
      </c>
      <c r="AW295" t="e">
        <f>SUMIFS('user stories'!$G$2:$G$2906,'user stories'!$H$2:$H$2906,$A295,'user stories'!$E$2:$E$2907,AW$1,'user stories'!$C$2:$C$2906,"descoped")</f>
        <v>#VALUE!</v>
      </c>
      <c r="AX295" t="e">
        <f>SUMIFS('user stories'!$G$2:$G$2906,'user stories'!$H$2:$H$2906,$A295,'user stories'!$E$2:$E$2907,AX$1,'user stories'!$C$2:$C$2906,"descoped")</f>
        <v>#VALUE!</v>
      </c>
      <c r="AY295" t="e">
        <f>SUMIFS('user stories'!$G$2:$G$2906,'user stories'!$H$2:$H$2906,$A295,'user stories'!$E$2:$E$2907,AY$1,'user stories'!$C$2:$C$2906,"descoped")</f>
        <v>#VALUE!</v>
      </c>
      <c r="AZ295" t="e">
        <f>SUMIFS('user stories'!$G$2:$G$2906,'user stories'!$H$2:$H$2906,$A295,'user stories'!$E$2:$E$2907,AZ$1,'user stories'!$C$2:$C$2906,"descoped")</f>
        <v>#VALUE!</v>
      </c>
      <c r="BA295" t="e">
        <f>SUMIFS('user stories'!$G$2:$G$2906,'user stories'!$H$2:$H$2906,$A295,'user stories'!$E$2:$E$2907,BA$1,'user stories'!$C$2:$C$2906,"descoped")</f>
        <v>#VALUE!</v>
      </c>
      <c r="BB295" t="e">
        <f>SUMIFS('user stories'!$G$2:$G$2906,'user stories'!$H$2:$H$2906,$A295,'user stories'!$E$2:$E$2907,BB$1,'user stories'!$C$2:$C$2906,"descoped")</f>
        <v>#VALUE!</v>
      </c>
      <c r="BC295" t="e">
        <f>SUMIFS('user stories'!$G$2:$G$2906,'user stories'!$H$2:$H$2906,$A295,'user stories'!$E$2:$E$2907,BC$1,'user stories'!$C$2:$C$2906,"descoped")</f>
        <v>#VALUE!</v>
      </c>
      <c r="BD295" s="3" t="e">
        <f t="shared" si="5"/>
        <v>#VALUE!</v>
      </c>
    </row>
    <row r="296" spans="1:56">
      <c r="A296" t="s">
        <v>798</v>
      </c>
      <c r="H296" t="e">
        <f>SUMIFS('user stories'!$G$2:$G$2906,'user stories'!$H$2:$H$2906,$A296,'user stories'!$E$2:$E$2907,H$1,'user stories'!$C$2:$C$2906,"descoped")</f>
        <v>#VALUE!</v>
      </c>
      <c r="I296" t="e">
        <f>SUMIFS('user stories'!$G$2:$G$2906,'user stories'!$H$2:$H$2906,$A296,'user stories'!$E$2:$E$2907,I$1,'user stories'!$C$2:$C$2906,"descoped")</f>
        <v>#VALUE!</v>
      </c>
      <c r="J296" t="e">
        <f>SUMIFS('user stories'!$G$2:$G$2906,'user stories'!$H$2:$H$2906,$A296,'user stories'!$E$2:$E$2907,J$1,'user stories'!$C$2:$C$2906,"descoped")</f>
        <v>#VALUE!</v>
      </c>
      <c r="K296" t="e">
        <f>SUMIFS('user stories'!$G$2:$G$2906,'user stories'!$H$2:$H$2906,$A296,'user stories'!$E$2:$E$2907,K$1,'user stories'!$C$2:$C$2906,"descoped")</f>
        <v>#VALUE!</v>
      </c>
      <c r="L296" t="e">
        <f>SUMIFS('user stories'!$G$2:$G$2906,'user stories'!$H$2:$H$2906,$A296,'user stories'!$E$2:$E$2907,L$1,'user stories'!$C$2:$C$2906,"descoped")</f>
        <v>#VALUE!</v>
      </c>
      <c r="M296" t="e">
        <f>SUMIFS('user stories'!$G$2:$G$2906,'user stories'!$H$2:$H$2906,$A296,'user stories'!$E$2:$E$2907,M$1,'user stories'!$C$2:$C$2906,"descoped")</f>
        <v>#VALUE!</v>
      </c>
      <c r="N296" t="e">
        <f>SUMIFS('user stories'!$G$2:$G$2906,'user stories'!$H$2:$H$2906,$A296,'user stories'!$E$2:$E$2907,N$1,'user stories'!$C$2:$C$2906,"descoped")</f>
        <v>#VALUE!</v>
      </c>
      <c r="O296" t="e">
        <f>SUMIFS('user stories'!$G$2:$G$2906,'user stories'!$H$2:$H$2906,$A296,'user stories'!$E$2:$E$2907,O$1,'user stories'!$C$2:$C$2906,"descoped")</f>
        <v>#VALUE!</v>
      </c>
      <c r="P296" t="e">
        <f>SUMIFS('user stories'!$G$2:$G$2906,'user stories'!$H$2:$H$2906,$A296,'user stories'!$E$2:$E$2907,P$1,'user stories'!$C$2:$C$2906,"descoped")</f>
        <v>#VALUE!</v>
      </c>
      <c r="Q296" t="e">
        <f>SUMIFS('user stories'!$G$2:$G$2906,'user stories'!$H$2:$H$2906,$A296,'user stories'!$E$2:$E$2907,Q$1,'user stories'!$C$2:$C$2906,"descoped")</f>
        <v>#VALUE!</v>
      </c>
      <c r="R296" t="e">
        <f>SUMIFS('user stories'!$G$2:$G$2906,'user stories'!$H$2:$H$2906,$A296,'user stories'!$E$2:$E$2907,R$1,'user stories'!$C$2:$C$2906,"descoped")</f>
        <v>#VALUE!</v>
      </c>
      <c r="S296" t="e">
        <f>SUMIFS('user stories'!$G$2:$G$2906,'user stories'!$H$2:$H$2906,$A296,'user stories'!$E$2:$E$2907,S$1,'user stories'!$C$2:$C$2906,"descoped")</f>
        <v>#VALUE!</v>
      </c>
      <c r="T296" t="e">
        <f>SUMIFS('user stories'!$G$2:$G$2906,'user stories'!$H$2:$H$2906,$A296,'user stories'!$E$2:$E$2907,T$1,'user stories'!$C$2:$C$2906,"descoped")</f>
        <v>#VALUE!</v>
      </c>
      <c r="U296" t="e">
        <f>SUMIFS('user stories'!$G$2:$G$2906,'user stories'!$H$2:$H$2906,$A296,'user stories'!$E$2:$E$2907,U$1,'user stories'!$C$2:$C$2906,"descoped")</f>
        <v>#VALUE!</v>
      </c>
      <c r="V296" t="e">
        <f>SUMIFS('user stories'!$G$2:$G$2906,'user stories'!$H$2:$H$2906,$A296,'user stories'!$E$2:$E$2907,V$1,'user stories'!$C$2:$C$2906,"descoped")</f>
        <v>#VALUE!</v>
      </c>
      <c r="W296" t="e">
        <f>SUMIFS('user stories'!$G$2:$G$2906,'user stories'!$H$2:$H$2906,$A296,'user stories'!$E$2:$E$2907,W$1,'user stories'!$C$2:$C$2906,"descoped")</f>
        <v>#VALUE!</v>
      </c>
      <c r="X296" t="e">
        <f>SUMIFS('user stories'!$G$2:$G$2906,'user stories'!$H$2:$H$2906,$A296,'user stories'!$E$2:$E$2907,X$1,'user stories'!$C$2:$C$2906,"descoped")</f>
        <v>#VALUE!</v>
      </c>
      <c r="Y296" t="e">
        <f>SUMIFS('user stories'!$G$2:$G$2906,'user stories'!$H$2:$H$2906,$A296,'user stories'!$E$2:$E$2907,Y$1,'user stories'!$C$2:$C$2906,"descoped")</f>
        <v>#VALUE!</v>
      </c>
      <c r="Z296" t="e">
        <f>SUMIFS('user stories'!$G$2:$G$2906,'user stories'!$H$2:$H$2906,$A296,'user stories'!$E$2:$E$2907,Z$1,'user stories'!$C$2:$C$2906,"descoped")</f>
        <v>#VALUE!</v>
      </c>
      <c r="AA296" t="e">
        <f>SUMIFS('user stories'!$G$2:$G$2906,'user stories'!$H$2:$H$2906,$A296,'user stories'!$E$2:$E$2907,AA$1,'user stories'!$C$2:$C$2906,"descoped")</f>
        <v>#VALUE!</v>
      </c>
      <c r="AB296" t="e">
        <f>SUMIFS('user stories'!$G$2:$G$2906,'user stories'!$H$2:$H$2906,$A296,'user stories'!$E$2:$E$2907,AB$1,'user stories'!$C$2:$C$2906,"descoped")</f>
        <v>#VALUE!</v>
      </c>
      <c r="AC296" t="e">
        <f>SUMIFS('user stories'!$G$2:$G$2906,'user stories'!$H$2:$H$2906,$A296,'user stories'!$E$2:$E$2907,AC$1,'user stories'!$C$2:$C$2906,"descoped")</f>
        <v>#VALUE!</v>
      </c>
      <c r="AD296" t="e">
        <f>SUMIFS('user stories'!$G$2:$G$2906,'user stories'!$H$2:$H$2906,$A296,'user stories'!$E$2:$E$2907,AD$1,'user stories'!$C$2:$C$2906,"descoped")</f>
        <v>#VALUE!</v>
      </c>
      <c r="AE296" t="e">
        <f>SUMIFS('user stories'!$G$2:$G$2906,'user stories'!$H$2:$H$2906,$A296,'user stories'!$E$2:$E$2907,AE$1,'user stories'!$C$2:$C$2906,"descoped")</f>
        <v>#VALUE!</v>
      </c>
      <c r="AF296" t="e">
        <f>SUMIFS('user stories'!$G$2:$G$2906,'user stories'!$H$2:$H$2906,$A296,'user stories'!$E$2:$E$2907,AF$1,'user stories'!$C$2:$C$2906,"descoped")</f>
        <v>#VALUE!</v>
      </c>
      <c r="AG296" t="e">
        <f>SUMIFS('user stories'!$G$2:$G$2906,'user stories'!$H$2:$H$2906,$A296,'user stories'!$E$2:$E$2907,AG$1,'user stories'!$C$2:$C$2906,"descoped")</f>
        <v>#VALUE!</v>
      </c>
      <c r="AH296" t="e">
        <f>SUMIFS('user stories'!$G$2:$G$2906,'user stories'!$H$2:$H$2906,$A296,'user stories'!$E$2:$E$2907,AH$1,'user stories'!$C$2:$C$2906,"descoped")</f>
        <v>#VALUE!</v>
      </c>
      <c r="AI296" t="e">
        <f>SUMIFS('user stories'!$G$2:$G$2906,'user stories'!$H$2:$H$2906,$A296,'user stories'!$E$2:$E$2907,AI$1,'user stories'!$C$2:$C$2906,"descoped")</f>
        <v>#VALUE!</v>
      </c>
      <c r="AJ296" t="e">
        <f>SUMIFS('user stories'!$G$2:$G$2906,'user stories'!$H$2:$H$2906,$A296,'user stories'!$E$2:$E$2907,AJ$1,'user stories'!$C$2:$C$2906,"descoped")</f>
        <v>#VALUE!</v>
      </c>
      <c r="AK296" t="e">
        <f>SUMIFS('user stories'!$G$2:$G$2906,'user stories'!$H$2:$H$2906,$A296,'user stories'!$E$2:$E$2907,AK$1,'user stories'!$C$2:$C$2906,"descoped")</f>
        <v>#VALUE!</v>
      </c>
      <c r="AL296" t="e">
        <f>SUMIFS('user stories'!$G$2:$G$2906,'user stories'!$H$2:$H$2906,$A296,'user stories'!$E$2:$E$2907,AL$1,'user stories'!$C$2:$C$2906,"descoped")</f>
        <v>#VALUE!</v>
      </c>
      <c r="AM296" t="e">
        <f>SUMIFS('user stories'!$G$2:$G$2906,'user stories'!$H$2:$H$2906,$A296,'user stories'!$E$2:$E$2907,AM$1,'user stories'!$C$2:$C$2906,"descoped")</f>
        <v>#VALUE!</v>
      </c>
      <c r="AN296" t="e">
        <f>SUMIFS('user stories'!$G$2:$G$2906,'user stories'!$H$2:$H$2906,$A296,'user stories'!$E$2:$E$2907,AN$1,'user stories'!$C$2:$C$2906,"descoped")</f>
        <v>#VALUE!</v>
      </c>
      <c r="AO296" t="e">
        <f>SUMIFS('user stories'!$G$2:$G$2906,'user stories'!$H$2:$H$2906,$A296,'user stories'!$E$2:$E$2907,AO$1,'user stories'!$C$2:$C$2906,"descoped")</f>
        <v>#VALUE!</v>
      </c>
      <c r="AP296" t="e">
        <f>SUMIFS('user stories'!$G$2:$G$2906,'user stories'!$H$2:$H$2906,$A296,'user stories'!$E$2:$E$2907,AP$1,'user stories'!$C$2:$C$2906,"descoped")</f>
        <v>#VALUE!</v>
      </c>
      <c r="AQ296" t="e">
        <f>SUMIFS('user stories'!$G$2:$G$2906,'user stories'!$H$2:$H$2906,$A296,'user stories'!$E$2:$E$2907,AQ$1,'user stories'!$C$2:$C$2906,"descoped")</f>
        <v>#VALUE!</v>
      </c>
      <c r="AR296" t="e">
        <f>SUMIFS('user stories'!$G$2:$G$2906,'user stories'!$H$2:$H$2906,$A296,'user stories'!$E$2:$E$2907,AR$1,'user stories'!$C$2:$C$2906,"descoped")</f>
        <v>#VALUE!</v>
      </c>
      <c r="AS296" t="e">
        <f>SUMIFS('user stories'!$G$2:$G$2906,'user stories'!$H$2:$H$2906,$A296,'user stories'!$E$2:$E$2907,AS$1,'user stories'!$C$2:$C$2906,"descoped")</f>
        <v>#VALUE!</v>
      </c>
      <c r="AT296" t="e">
        <f>SUMIFS('user stories'!$G$2:$G$2906,'user stories'!$H$2:$H$2906,$A296,'user stories'!$E$2:$E$2907,AT$1,'user stories'!$C$2:$C$2906,"descoped")</f>
        <v>#VALUE!</v>
      </c>
      <c r="AU296" t="e">
        <f>SUMIFS('user stories'!$G$2:$G$2906,'user stories'!$H$2:$H$2906,$A296,'user stories'!$E$2:$E$2907,AU$1,'user stories'!$C$2:$C$2906,"descoped")</f>
        <v>#VALUE!</v>
      </c>
      <c r="AV296" t="e">
        <f>SUMIFS('user stories'!$G$2:$G$2906,'user stories'!$H$2:$H$2906,$A296,'user stories'!$E$2:$E$2907,AV$1,'user stories'!$C$2:$C$2906,"descoped")</f>
        <v>#VALUE!</v>
      </c>
      <c r="AW296" t="e">
        <f>SUMIFS('user stories'!$G$2:$G$2906,'user stories'!$H$2:$H$2906,$A296,'user stories'!$E$2:$E$2907,AW$1,'user stories'!$C$2:$C$2906,"descoped")</f>
        <v>#VALUE!</v>
      </c>
      <c r="AX296" t="e">
        <f>SUMIFS('user stories'!$G$2:$G$2906,'user stories'!$H$2:$H$2906,$A296,'user stories'!$E$2:$E$2907,AX$1,'user stories'!$C$2:$C$2906,"descoped")</f>
        <v>#VALUE!</v>
      </c>
      <c r="AY296" t="e">
        <f>SUMIFS('user stories'!$G$2:$G$2906,'user stories'!$H$2:$H$2906,$A296,'user stories'!$E$2:$E$2907,AY$1,'user stories'!$C$2:$C$2906,"descoped")</f>
        <v>#VALUE!</v>
      </c>
      <c r="AZ296" t="e">
        <f>SUMIFS('user stories'!$G$2:$G$2906,'user stories'!$H$2:$H$2906,$A296,'user stories'!$E$2:$E$2907,AZ$1,'user stories'!$C$2:$C$2906,"descoped")</f>
        <v>#VALUE!</v>
      </c>
      <c r="BA296" t="e">
        <f>SUMIFS('user stories'!$G$2:$G$2906,'user stories'!$H$2:$H$2906,$A296,'user stories'!$E$2:$E$2907,BA$1,'user stories'!$C$2:$C$2906,"descoped")</f>
        <v>#VALUE!</v>
      </c>
      <c r="BB296" t="e">
        <f>SUMIFS('user stories'!$G$2:$G$2906,'user stories'!$H$2:$H$2906,$A296,'user stories'!$E$2:$E$2907,BB$1,'user stories'!$C$2:$C$2906,"descoped")</f>
        <v>#VALUE!</v>
      </c>
      <c r="BC296" t="e">
        <f>SUMIFS('user stories'!$G$2:$G$2906,'user stories'!$H$2:$H$2906,$A296,'user stories'!$E$2:$E$2907,BC$1,'user stories'!$C$2:$C$2906,"descoped")</f>
        <v>#VALUE!</v>
      </c>
      <c r="BD296" s="3" t="e">
        <f t="shared" si="5"/>
        <v>#VALUE!</v>
      </c>
    </row>
    <row r="297" spans="1:56">
      <c r="A297" t="s">
        <v>777</v>
      </c>
      <c r="H297" t="e">
        <f>SUMIFS('user stories'!$G$2:$G$2906,'user stories'!$H$2:$H$2906,$A297,'user stories'!$E$2:$E$2907,H$1,'user stories'!$C$2:$C$2906,"descoped")</f>
        <v>#VALUE!</v>
      </c>
      <c r="I297" t="e">
        <f>SUMIFS('user stories'!$G$2:$G$2906,'user stories'!$H$2:$H$2906,$A297,'user stories'!$E$2:$E$2907,I$1,'user stories'!$C$2:$C$2906,"descoped")</f>
        <v>#VALUE!</v>
      </c>
      <c r="J297" t="e">
        <f>SUMIFS('user stories'!$G$2:$G$2906,'user stories'!$H$2:$H$2906,$A297,'user stories'!$E$2:$E$2907,J$1,'user stories'!$C$2:$C$2906,"descoped")</f>
        <v>#VALUE!</v>
      </c>
      <c r="K297" t="e">
        <f>SUMIFS('user stories'!$G$2:$G$2906,'user stories'!$H$2:$H$2906,$A297,'user stories'!$E$2:$E$2907,K$1,'user stories'!$C$2:$C$2906,"descoped")</f>
        <v>#VALUE!</v>
      </c>
      <c r="L297" t="e">
        <f>SUMIFS('user stories'!$G$2:$G$2906,'user stories'!$H$2:$H$2906,$A297,'user stories'!$E$2:$E$2907,L$1,'user stories'!$C$2:$C$2906,"descoped")</f>
        <v>#VALUE!</v>
      </c>
      <c r="M297" t="e">
        <f>SUMIFS('user stories'!$G$2:$G$2906,'user stories'!$H$2:$H$2906,$A297,'user stories'!$E$2:$E$2907,M$1,'user stories'!$C$2:$C$2906,"descoped")</f>
        <v>#VALUE!</v>
      </c>
      <c r="N297" t="e">
        <f>SUMIFS('user stories'!$G$2:$G$2906,'user stories'!$H$2:$H$2906,$A297,'user stories'!$E$2:$E$2907,N$1,'user stories'!$C$2:$C$2906,"descoped")</f>
        <v>#VALUE!</v>
      </c>
      <c r="O297" t="e">
        <f>SUMIFS('user stories'!$G$2:$G$2906,'user stories'!$H$2:$H$2906,$A297,'user stories'!$E$2:$E$2907,O$1,'user stories'!$C$2:$C$2906,"descoped")</f>
        <v>#VALUE!</v>
      </c>
      <c r="P297" t="e">
        <f>SUMIFS('user stories'!$G$2:$G$2906,'user stories'!$H$2:$H$2906,$A297,'user stories'!$E$2:$E$2907,P$1,'user stories'!$C$2:$C$2906,"descoped")</f>
        <v>#VALUE!</v>
      </c>
      <c r="Q297" t="e">
        <f>SUMIFS('user stories'!$G$2:$G$2906,'user stories'!$H$2:$H$2906,$A297,'user stories'!$E$2:$E$2907,Q$1,'user stories'!$C$2:$C$2906,"descoped")</f>
        <v>#VALUE!</v>
      </c>
      <c r="R297" t="e">
        <f>SUMIFS('user stories'!$G$2:$G$2906,'user stories'!$H$2:$H$2906,$A297,'user stories'!$E$2:$E$2907,R$1,'user stories'!$C$2:$C$2906,"descoped")</f>
        <v>#VALUE!</v>
      </c>
      <c r="S297" t="e">
        <f>SUMIFS('user stories'!$G$2:$G$2906,'user stories'!$H$2:$H$2906,$A297,'user stories'!$E$2:$E$2907,S$1,'user stories'!$C$2:$C$2906,"descoped")</f>
        <v>#VALUE!</v>
      </c>
      <c r="T297" t="e">
        <f>SUMIFS('user stories'!$G$2:$G$2906,'user stories'!$H$2:$H$2906,$A297,'user stories'!$E$2:$E$2907,T$1,'user stories'!$C$2:$C$2906,"descoped")</f>
        <v>#VALUE!</v>
      </c>
      <c r="U297" t="e">
        <f>SUMIFS('user stories'!$G$2:$G$2906,'user stories'!$H$2:$H$2906,$A297,'user stories'!$E$2:$E$2907,U$1,'user stories'!$C$2:$C$2906,"descoped")</f>
        <v>#VALUE!</v>
      </c>
      <c r="V297" t="e">
        <f>SUMIFS('user stories'!$G$2:$G$2906,'user stories'!$H$2:$H$2906,$A297,'user stories'!$E$2:$E$2907,V$1,'user stories'!$C$2:$C$2906,"descoped")</f>
        <v>#VALUE!</v>
      </c>
      <c r="W297" t="e">
        <f>SUMIFS('user stories'!$G$2:$G$2906,'user stories'!$H$2:$H$2906,$A297,'user stories'!$E$2:$E$2907,W$1,'user stories'!$C$2:$C$2906,"descoped")</f>
        <v>#VALUE!</v>
      </c>
      <c r="X297" t="e">
        <f>SUMIFS('user stories'!$G$2:$G$2906,'user stories'!$H$2:$H$2906,$A297,'user stories'!$E$2:$E$2907,X$1,'user stories'!$C$2:$C$2906,"descoped")</f>
        <v>#VALUE!</v>
      </c>
      <c r="Y297" t="e">
        <f>SUMIFS('user stories'!$G$2:$G$2906,'user stories'!$H$2:$H$2906,$A297,'user stories'!$E$2:$E$2907,Y$1,'user stories'!$C$2:$C$2906,"descoped")</f>
        <v>#VALUE!</v>
      </c>
      <c r="Z297" t="e">
        <f>SUMIFS('user stories'!$G$2:$G$2906,'user stories'!$H$2:$H$2906,$A297,'user stories'!$E$2:$E$2907,Z$1,'user stories'!$C$2:$C$2906,"descoped")</f>
        <v>#VALUE!</v>
      </c>
      <c r="AA297" t="e">
        <f>SUMIFS('user stories'!$G$2:$G$2906,'user stories'!$H$2:$H$2906,$A297,'user stories'!$E$2:$E$2907,AA$1,'user stories'!$C$2:$C$2906,"descoped")</f>
        <v>#VALUE!</v>
      </c>
      <c r="AB297" t="e">
        <f>SUMIFS('user stories'!$G$2:$G$2906,'user stories'!$H$2:$H$2906,$A297,'user stories'!$E$2:$E$2907,AB$1,'user stories'!$C$2:$C$2906,"descoped")</f>
        <v>#VALUE!</v>
      </c>
      <c r="AC297" t="e">
        <f>SUMIFS('user stories'!$G$2:$G$2906,'user stories'!$H$2:$H$2906,$A297,'user stories'!$E$2:$E$2907,AC$1,'user stories'!$C$2:$C$2906,"descoped")</f>
        <v>#VALUE!</v>
      </c>
      <c r="AD297" t="e">
        <f>SUMIFS('user stories'!$G$2:$G$2906,'user stories'!$H$2:$H$2906,$A297,'user stories'!$E$2:$E$2907,AD$1,'user stories'!$C$2:$C$2906,"descoped")</f>
        <v>#VALUE!</v>
      </c>
      <c r="AE297" t="e">
        <f>SUMIFS('user stories'!$G$2:$G$2906,'user stories'!$H$2:$H$2906,$A297,'user stories'!$E$2:$E$2907,AE$1,'user stories'!$C$2:$C$2906,"descoped")</f>
        <v>#VALUE!</v>
      </c>
      <c r="AF297" t="e">
        <f>SUMIFS('user stories'!$G$2:$G$2906,'user stories'!$H$2:$H$2906,$A297,'user stories'!$E$2:$E$2907,AF$1,'user stories'!$C$2:$C$2906,"descoped")</f>
        <v>#VALUE!</v>
      </c>
      <c r="AG297" t="e">
        <f>SUMIFS('user stories'!$G$2:$G$2906,'user stories'!$H$2:$H$2906,$A297,'user stories'!$E$2:$E$2907,AG$1,'user stories'!$C$2:$C$2906,"descoped")</f>
        <v>#VALUE!</v>
      </c>
      <c r="AH297" t="e">
        <f>SUMIFS('user stories'!$G$2:$G$2906,'user stories'!$H$2:$H$2906,$A297,'user stories'!$E$2:$E$2907,AH$1,'user stories'!$C$2:$C$2906,"descoped")</f>
        <v>#VALUE!</v>
      </c>
      <c r="AI297" t="e">
        <f>SUMIFS('user stories'!$G$2:$G$2906,'user stories'!$H$2:$H$2906,$A297,'user stories'!$E$2:$E$2907,AI$1,'user stories'!$C$2:$C$2906,"descoped")</f>
        <v>#VALUE!</v>
      </c>
      <c r="AJ297" t="e">
        <f>SUMIFS('user stories'!$G$2:$G$2906,'user stories'!$H$2:$H$2906,$A297,'user stories'!$E$2:$E$2907,AJ$1,'user stories'!$C$2:$C$2906,"descoped")</f>
        <v>#VALUE!</v>
      </c>
      <c r="AK297" t="e">
        <f>SUMIFS('user stories'!$G$2:$G$2906,'user stories'!$H$2:$H$2906,$A297,'user stories'!$E$2:$E$2907,AK$1,'user stories'!$C$2:$C$2906,"descoped")</f>
        <v>#VALUE!</v>
      </c>
      <c r="AL297" t="e">
        <f>SUMIFS('user stories'!$G$2:$G$2906,'user stories'!$H$2:$H$2906,$A297,'user stories'!$E$2:$E$2907,AL$1,'user stories'!$C$2:$C$2906,"descoped")</f>
        <v>#VALUE!</v>
      </c>
      <c r="AM297" t="e">
        <f>SUMIFS('user stories'!$G$2:$G$2906,'user stories'!$H$2:$H$2906,$A297,'user stories'!$E$2:$E$2907,AM$1,'user stories'!$C$2:$C$2906,"descoped")</f>
        <v>#VALUE!</v>
      </c>
      <c r="AN297" t="e">
        <f>SUMIFS('user stories'!$G$2:$G$2906,'user stories'!$H$2:$H$2906,$A297,'user stories'!$E$2:$E$2907,AN$1,'user stories'!$C$2:$C$2906,"descoped")</f>
        <v>#VALUE!</v>
      </c>
      <c r="AO297" t="e">
        <f>SUMIFS('user stories'!$G$2:$G$2906,'user stories'!$H$2:$H$2906,$A297,'user stories'!$E$2:$E$2907,AO$1,'user stories'!$C$2:$C$2906,"descoped")</f>
        <v>#VALUE!</v>
      </c>
      <c r="AP297" t="e">
        <f>SUMIFS('user stories'!$G$2:$G$2906,'user stories'!$H$2:$H$2906,$A297,'user stories'!$E$2:$E$2907,AP$1,'user stories'!$C$2:$C$2906,"descoped")</f>
        <v>#VALUE!</v>
      </c>
      <c r="AQ297" t="e">
        <f>SUMIFS('user stories'!$G$2:$G$2906,'user stories'!$H$2:$H$2906,$A297,'user stories'!$E$2:$E$2907,AQ$1,'user stories'!$C$2:$C$2906,"descoped")</f>
        <v>#VALUE!</v>
      </c>
      <c r="AR297" t="e">
        <f>SUMIFS('user stories'!$G$2:$G$2906,'user stories'!$H$2:$H$2906,$A297,'user stories'!$E$2:$E$2907,AR$1,'user stories'!$C$2:$C$2906,"descoped")</f>
        <v>#VALUE!</v>
      </c>
      <c r="AS297" t="e">
        <f>SUMIFS('user stories'!$G$2:$G$2906,'user stories'!$H$2:$H$2906,$A297,'user stories'!$E$2:$E$2907,AS$1,'user stories'!$C$2:$C$2906,"descoped")</f>
        <v>#VALUE!</v>
      </c>
      <c r="AT297" t="e">
        <f>SUMIFS('user stories'!$G$2:$G$2906,'user stories'!$H$2:$H$2906,$A297,'user stories'!$E$2:$E$2907,AT$1,'user stories'!$C$2:$C$2906,"descoped")</f>
        <v>#VALUE!</v>
      </c>
      <c r="AU297" t="e">
        <f>SUMIFS('user stories'!$G$2:$G$2906,'user stories'!$H$2:$H$2906,$A297,'user stories'!$E$2:$E$2907,AU$1,'user stories'!$C$2:$C$2906,"descoped")</f>
        <v>#VALUE!</v>
      </c>
      <c r="AV297" t="e">
        <f>SUMIFS('user stories'!$G$2:$G$2906,'user stories'!$H$2:$H$2906,$A297,'user stories'!$E$2:$E$2907,AV$1,'user stories'!$C$2:$C$2906,"descoped")</f>
        <v>#VALUE!</v>
      </c>
      <c r="AW297" t="e">
        <f>SUMIFS('user stories'!$G$2:$G$2906,'user stories'!$H$2:$H$2906,$A297,'user stories'!$E$2:$E$2907,AW$1,'user stories'!$C$2:$C$2906,"descoped")</f>
        <v>#VALUE!</v>
      </c>
      <c r="AX297" t="e">
        <f>SUMIFS('user stories'!$G$2:$G$2906,'user stories'!$H$2:$H$2906,$A297,'user stories'!$E$2:$E$2907,AX$1,'user stories'!$C$2:$C$2906,"descoped")</f>
        <v>#VALUE!</v>
      </c>
      <c r="AY297" t="e">
        <f>SUMIFS('user stories'!$G$2:$G$2906,'user stories'!$H$2:$H$2906,$A297,'user stories'!$E$2:$E$2907,AY$1,'user stories'!$C$2:$C$2906,"descoped")</f>
        <v>#VALUE!</v>
      </c>
      <c r="AZ297" t="e">
        <f>SUMIFS('user stories'!$G$2:$G$2906,'user stories'!$H$2:$H$2906,$A297,'user stories'!$E$2:$E$2907,AZ$1,'user stories'!$C$2:$C$2906,"descoped")</f>
        <v>#VALUE!</v>
      </c>
      <c r="BA297" t="e">
        <f>SUMIFS('user stories'!$G$2:$G$2906,'user stories'!$H$2:$H$2906,$A297,'user stories'!$E$2:$E$2907,BA$1,'user stories'!$C$2:$C$2906,"descoped")</f>
        <v>#VALUE!</v>
      </c>
      <c r="BB297" t="e">
        <f>SUMIFS('user stories'!$G$2:$G$2906,'user stories'!$H$2:$H$2906,$A297,'user stories'!$E$2:$E$2907,BB$1,'user stories'!$C$2:$C$2906,"descoped")</f>
        <v>#VALUE!</v>
      </c>
      <c r="BC297" t="e">
        <f>SUMIFS('user stories'!$G$2:$G$2906,'user stories'!$H$2:$H$2906,$A297,'user stories'!$E$2:$E$2907,BC$1,'user stories'!$C$2:$C$2906,"descoped")</f>
        <v>#VALUE!</v>
      </c>
      <c r="BD297" s="3" t="e">
        <f t="shared" si="5"/>
        <v>#VALUE!</v>
      </c>
    </row>
    <row r="298" spans="1:56">
      <c r="A298" t="s">
        <v>784</v>
      </c>
      <c r="M298" t="e">
        <f>SUMIFS('user stories'!$G$2:$G$2906,'user stories'!$H$2:$H$2906,$A298,'user stories'!$E$2:$E$2907,M$1,'user stories'!$C$2:$C$2906,"descoped")</f>
        <v>#VALUE!</v>
      </c>
      <c r="N298" t="e">
        <f>SUMIFS('user stories'!$G$2:$G$2906,'user stories'!$H$2:$H$2906,$A298,'user stories'!$E$2:$E$2907,N$1,'user stories'!$C$2:$C$2906,"descoped")</f>
        <v>#VALUE!</v>
      </c>
      <c r="O298" t="e">
        <f>SUMIFS('user stories'!$G$2:$G$2906,'user stories'!$H$2:$H$2906,$A298,'user stories'!$E$2:$E$2907,O$1,'user stories'!$C$2:$C$2906,"descoped")</f>
        <v>#VALUE!</v>
      </c>
      <c r="P298" t="e">
        <f>SUMIFS('user stories'!$G$2:$G$2906,'user stories'!$H$2:$H$2906,$A298,'user stories'!$E$2:$E$2907,P$1,'user stories'!$C$2:$C$2906,"descoped")</f>
        <v>#VALUE!</v>
      </c>
      <c r="Q298" t="e">
        <f>SUMIFS('user stories'!$G$2:$G$2906,'user stories'!$H$2:$H$2906,$A298,'user stories'!$E$2:$E$2907,Q$1,'user stories'!$C$2:$C$2906,"descoped")</f>
        <v>#VALUE!</v>
      </c>
      <c r="R298" t="e">
        <f>SUMIFS('user stories'!$G$2:$G$2906,'user stories'!$H$2:$H$2906,$A298,'user stories'!$E$2:$E$2907,R$1,'user stories'!$C$2:$C$2906,"descoped")</f>
        <v>#VALUE!</v>
      </c>
      <c r="S298" t="e">
        <f>SUMIFS('user stories'!$G$2:$G$2906,'user stories'!$H$2:$H$2906,$A298,'user stories'!$E$2:$E$2907,S$1,'user stories'!$C$2:$C$2906,"descoped")</f>
        <v>#VALUE!</v>
      </c>
      <c r="T298" t="e">
        <f>SUMIFS('user stories'!$G$2:$G$2906,'user stories'!$H$2:$H$2906,$A298,'user stories'!$E$2:$E$2907,T$1,'user stories'!$C$2:$C$2906,"descoped")</f>
        <v>#VALUE!</v>
      </c>
      <c r="U298" t="e">
        <f>SUMIFS('user stories'!$G$2:$G$2906,'user stories'!$H$2:$H$2906,$A298,'user stories'!$E$2:$E$2907,U$1,'user stories'!$C$2:$C$2906,"descoped")</f>
        <v>#VALUE!</v>
      </c>
      <c r="V298" t="e">
        <f>SUMIFS('user stories'!$G$2:$G$2906,'user stories'!$H$2:$H$2906,$A298,'user stories'!$E$2:$E$2907,V$1,'user stories'!$C$2:$C$2906,"descoped")</f>
        <v>#VALUE!</v>
      </c>
      <c r="W298" t="e">
        <f>SUMIFS('user stories'!$G$2:$G$2906,'user stories'!$H$2:$H$2906,$A298,'user stories'!$E$2:$E$2907,W$1,'user stories'!$C$2:$C$2906,"descoped")</f>
        <v>#VALUE!</v>
      </c>
      <c r="X298" t="e">
        <f>SUMIFS('user stories'!$G$2:$G$2906,'user stories'!$H$2:$H$2906,$A298,'user stories'!$E$2:$E$2907,X$1,'user stories'!$C$2:$C$2906,"descoped")</f>
        <v>#VALUE!</v>
      </c>
      <c r="Y298" t="e">
        <f>SUMIFS('user stories'!$G$2:$G$2906,'user stories'!$H$2:$H$2906,$A298,'user stories'!$E$2:$E$2907,Y$1,'user stories'!$C$2:$C$2906,"descoped")</f>
        <v>#VALUE!</v>
      </c>
      <c r="Z298" t="e">
        <f>SUMIFS('user stories'!$G$2:$G$2906,'user stories'!$H$2:$H$2906,$A298,'user stories'!$E$2:$E$2907,Z$1,'user stories'!$C$2:$C$2906,"descoped")</f>
        <v>#VALUE!</v>
      </c>
      <c r="AA298" t="e">
        <f>SUMIFS('user stories'!$G$2:$G$2906,'user stories'!$H$2:$H$2906,$A298,'user stories'!$E$2:$E$2907,AA$1,'user stories'!$C$2:$C$2906,"descoped")</f>
        <v>#VALUE!</v>
      </c>
      <c r="AB298" t="e">
        <f>SUMIFS('user stories'!$G$2:$G$2906,'user stories'!$H$2:$H$2906,$A298,'user stories'!$E$2:$E$2907,AB$1,'user stories'!$C$2:$C$2906,"descoped")</f>
        <v>#VALUE!</v>
      </c>
      <c r="AC298" t="e">
        <f>SUMIFS('user stories'!$G$2:$G$2906,'user stories'!$H$2:$H$2906,$A298,'user stories'!$E$2:$E$2907,AC$1,'user stories'!$C$2:$C$2906,"descoped")</f>
        <v>#VALUE!</v>
      </c>
      <c r="AD298" t="e">
        <f>SUMIFS('user stories'!$G$2:$G$2906,'user stories'!$H$2:$H$2906,$A298,'user stories'!$E$2:$E$2907,AD$1,'user stories'!$C$2:$C$2906,"descoped")</f>
        <v>#VALUE!</v>
      </c>
      <c r="AE298" t="e">
        <f>SUMIFS('user stories'!$G$2:$G$2906,'user stories'!$H$2:$H$2906,$A298,'user stories'!$E$2:$E$2907,AE$1,'user stories'!$C$2:$C$2906,"descoped")</f>
        <v>#VALUE!</v>
      </c>
      <c r="AF298" t="e">
        <f>SUMIFS('user stories'!$G$2:$G$2906,'user stories'!$H$2:$H$2906,$A298,'user stories'!$E$2:$E$2907,AF$1,'user stories'!$C$2:$C$2906,"descoped")</f>
        <v>#VALUE!</v>
      </c>
      <c r="AG298" t="e">
        <f>SUMIFS('user stories'!$G$2:$G$2906,'user stories'!$H$2:$H$2906,$A298,'user stories'!$E$2:$E$2907,AG$1,'user stories'!$C$2:$C$2906,"descoped")</f>
        <v>#VALUE!</v>
      </c>
      <c r="AH298" t="e">
        <f>SUMIFS('user stories'!$G$2:$G$2906,'user stories'!$H$2:$H$2906,$A298,'user stories'!$E$2:$E$2907,AH$1,'user stories'!$C$2:$C$2906,"descoped")</f>
        <v>#VALUE!</v>
      </c>
      <c r="AI298" t="e">
        <f>SUMIFS('user stories'!$G$2:$G$2906,'user stories'!$H$2:$H$2906,$A298,'user stories'!$E$2:$E$2907,AI$1,'user stories'!$C$2:$C$2906,"descoped")</f>
        <v>#VALUE!</v>
      </c>
      <c r="AJ298" t="e">
        <f>SUMIFS('user stories'!$G$2:$G$2906,'user stories'!$H$2:$H$2906,$A298,'user stories'!$E$2:$E$2907,AJ$1,'user stories'!$C$2:$C$2906,"descoped")</f>
        <v>#VALUE!</v>
      </c>
      <c r="AK298" t="e">
        <f>SUMIFS('user stories'!$G$2:$G$2906,'user stories'!$H$2:$H$2906,$A298,'user stories'!$E$2:$E$2907,AK$1,'user stories'!$C$2:$C$2906,"descoped")</f>
        <v>#VALUE!</v>
      </c>
      <c r="AL298" t="e">
        <f>SUMIFS('user stories'!$G$2:$G$2906,'user stories'!$H$2:$H$2906,$A298,'user stories'!$E$2:$E$2907,AL$1,'user stories'!$C$2:$C$2906,"descoped")</f>
        <v>#VALUE!</v>
      </c>
      <c r="AM298" t="e">
        <f>SUMIFS('user stories'!$G$2:$G$2906,'user stories'!$H$2:$H$2906,$A298,'user stories'!$E$2:$E$2907,AM$1,'user stories'!$C$2:$C$2906,"descoped")</f>
        <v>#VALUE!</v>
      </c>
      <c r="AN298" t="e">
        <f>SUMIFS('user stories'!$G$2:$G$2906,'user stories'!$H$2:$H$2906,$A298,'user stories'!$E$2:$E$2907,AN$1,'user stories'!$C$2:$C$2906,"descoped")</f>
        <v>#VALUE!</v>
      </c>
      <c r="AO298" t="e">
        <f>SUMIFS('user stories'!$G$2:$G$2906,'user stories'!$H$2:$H$2906,$A298,'user stories'!$E$2:$E$2907,AO$1,'user stories'!$C$2:$C$2906,"descoped")</f>
        <v>#VALUE!</v>
      </c>
      <c r="AP298" t="e">
        <f>SUMIFS('user stories'!$G$2:$G$2906,'user stories'!$H$2:$H$2906,$A298,'user stories'!$E$2:$E$2907,AP$1,'user stories'!$C$2:$C$2906,"descoped")</f>
        <v>#VALUE!</v>
      </c>
      <c r="AQ298" t="e">
        <f>SUMIFS('user stories'!$G$2:$G$2906,'user stories'!$H$2:$H$2906,$A298,'user stories'!$E$2:$E$2907,AQ$1,'user stories'!$C$2:$C$2906,"descoped")</f>
        <v>#VALUE!</v>
      </c>
      <c r="AR298" t="e">
        <f>SUMIFS('user stories'!$G$2:$G$2906,'user stories'!$H$2:$H$2906,$A298,'user stories'!$E$2:$E$2907,AR$1,'user stories'!$C$2:$C$2906,"descoped")</f>
        <v>#VALUE!</v>
      </c>
      <c r="AS298" t="e">
        <f>SUMIFS('user stories'!$G$2:$G$2906,'user stories'!$H$2:$H$2906,$A298,'user stories'!$E$2:$E$2907,AS$1,'user stories'!$C$2:$C$2906,"descoped")</f>
        <v>#VALUE!</v>
      </c>
      <c r="AT298" t="e">
        <f>SUMIFS('user stories'!$G$2:$G$2906,'user stories'!$H$2:$H$2906,$A298,'user stories'!$E$2:$E$2907,AT$1,'user stories'!$C$2:$C$2906,"descoped")</f>
        <v>#VALUE!</v>
      </c>
      <c r="AU298" t="e">
        <f>SUMIFS('user stories'!$G$2:$G$2906,'user stories'!$H$2:$H$2906,$A298,'user stories'!$E$2:$E$2907,AU$1,'user stories'!$C$2:$C$2906,"descoped")</f>
        <v>#VALUE!</v>
      </c>
      <c r="AV298" t="e">
        <f>SUMIFS('user stories'!$G$2:$G$2906,'user stories'!$H$2:$H$2906,$A298,'user stories'!$E$2:$E$2907,AV$1,'user stories'!$C$2:$C$2906,"descoped")</f>
        <v>#VALUE!</v>
      </c>
      <c r="AW298" t="e">
        <f>SUMIFS('user stories'!$G$2:$G$2906,'user stories'!$H$2:$H$2906,$A298,'user stories'!$E$2:$E$2907,AW$1,'user stories'!$C$2:$C$2906,"descoped")</f>
        <v>#VALUE!</v>
      </c>
      <c r="AX298" t="e">
        <f>SUMIFS('user stories'!$G$2:$G$2906,'user stories'!$H$2:$H$2906,$A298,'user stories'!$E$2:$E$2907,AX$1,'user stories'!$C$2:$C$2906,"descoped")</f>
        <v>#VALUE!</v>
      </c>
      <c r="AY298" t="e">
        <f>SUMIFS('user stories'!$G$2:$G$2906,'user stories'!$H$2:$H$2906,$A298,'user stories'!$E$2:$E$2907,AY$1,'user stories'!$C$2:$C$2906,"descoped")</f>
        <v>#VALUE!</v>
      </c>
      <c r="AZ298" t="e">
        <f>SUMIFS('user stories'!$G$2:$G$2906,'user stories'!$H$2:$H$2906,$A298,'user stories'!$E$2:$E$2907,AZ$1,'user stories'!$C$2:$C$2906,"descoped")</f>
        <v>#VALUE!</v>
      </c>
      <c r="BA298" t="e">
        <f>SUMIFS('user stories'!$G$2:$G$2906,'user stories'!$H$2:$H$2906,$A298,'user stories'!$E$2:$E$2907,BA$1,'user stories'!$C$2:$C$2906,"descoped")</f>
        <v>#VALUE!</v>
      </c>
      <c r="BB298" t="e">
        <f>SUMIFS('user stories'!$G$2:$G$2906,'user stories'!$H$2:$H$2906,$A298,'user stories'!$E$2:$E$2907,BB$1,'user stories'!$C$2:$C$2906,"descoped")</f>
        <v>#VALUE!</v>
      </c>
      <c r="BC298" t="e">
        <f>SUMIFS('user stories'!$G$2:$G$2906,'user stories'!$H$2:$H$2906,$A298,'user stories'!$E$2:$E$2907,BC$1,'user stories'!$C$2:$C$2906,"descoped")</f>
        <v>#VALUE!</v>
      </c>
      <c r="BD298" s="3" t="e">
        <f t="shared" si="5"/>
        <v>#VALUE!</v>
      </c>
    </row>
    <row r="299" spans="1:56">
      <c r="A299" t="s">
        <v>834</v>
      </c>
      <c r="M299" t="e">
        <f>SUMIFS('user stories'!$G$2:$G$2906,'user stories'!$H$2:$H$2906,$A299,'user stories'!$E$2:$E$2907,M$1,'user stories'!$C$2:$C$2906,"descoped")</f>
        <v>#VALUE!</v>
      </c>
      <c r="N299" t="e">
        <f>SUMIFS('user stories'!$G$2:$G$2906,'user stories'!$H$2:$H$2906,$A299,'user stories'!$E$2:$E$2907,N$1,'user stories'!$C$2:$C$2906,"descoped")</f>
        <v>#VALUE!</v>
      </c>
      <c r="O299" t="e">
        <f>SUMIFS('user stories'!$G$2:$G$2906,'user stories'!$H$2:$H$2906,$A299,'user stories'!$E$2:$E$2907,O$1,'user stories'!$C$2:$C$2906,"descoped")</f>
        <v>#VALUE!</v>
      </c>
      <c r="P299" t="e">
        <f>SUMIFS('user stories'!$G$2:$G$2906,'user stories'!$H$2:$H$2906,$A299,'user stories'!$E$2:$E$2907,P$1,'user stories'!$C$2:$C$2906,"descoped")</f>
        <v>#VALUE!</v>
      </c>
      <c r="Q299" t="e">
        <f>SUMIFS('user stories'!$G$2:$G$2906,'user stories'!$H$2:$H$2906,$A299,'user stories'!$E$2:$E$2907,Q$1,'user stories'!$C$2:$C$2906,"descoped")</f>
        <v>#VALUE!</v>
      </c>
      <c r="R299" t="e">
        <f>SUMIFS('user stories'!$G$2:$G$2906,'user stories'!$H$2:$H$2906,$A299,'user stories'!$E$2:$E$2907,R$1,'user stories'!$C$2:$C$2906,"descoped")</f>
        <v>#VALUE!</v>
      </c>
      <c r="S299" t="e">
        <f>SUMIFS('user stories'!$G$2:$G$2906,'user stories'!$H$2:$H$2906,$A299,'user stories'!$E$2:$E$2907,S$1,'user stories'!$C$2:$C$2906,"descoped")</f>
        <v>#VALUE!</v>
      </c>
      <c r="T299" t="e">
        <f>SUMIFS('user stories'!$G$2:$G$2906,'user stories'!$H$2:$H$2906,$A299,'user stories'!$E$2:$E$2907,T$1,'user stories'!$C$2:$C$2906,"descoped")</f>
        <v>#VALUE!</v>
      </c>
      <c r="U299" t="e">
        <f>SUMIFS('user stories'!$G$2:$G$2906,'user stories'!$H$2:$H$2906,$A299,'user stories'!$E$2:$E$2907,U$1,'user stories'!$C$2:$C$2906,"descoped")</f>
        <v>#VALUE!</v>
      </c>
      <c r="V299" t="e">
        <f>SUMIFS('user stories'!$G$2:$G$2906,'user stories'!$H$2:$H$2906,$A299,'user stories'!$E$2:$E$2907,V$1,'user stories'!$C$2:$C$2906,"descoped")</f>
        <v>#VALUE!</v>
      </c>
      <c r="W299" t="e">
        <f>SUMIFS('user stories'!$G$2:$G$2906,'user stories'!$H$2:$H$2906,$A299,'user stories'!$E$2:$E$2907,W$1,'user stories'!$C$2:$C$2906,"descoped")</f>
        <v>#VALUE!</v>
      </c>
      <c r="X299" t="e">
        <f>SUMIFS('user stories'!$G$2:$G$2906,'user stories'!$H$2:$H$2906,$A299,'user stories'!$E$2:$E$2907,X$1,'user stories'!$C$2:$C$2906,"descoped")</f>
        <v>#VALUE!</v>
      </c>
      <c r="Y299" t="e">
        <f>SUMIFS('user stories'!$G$2:$G$2906,'user stories'!$H$2:$H$2906,$A299,'user stories'!$E$2:$E$2907,Y$1,'user stories'!$C$2:$C$2906,"descoped")</f>
        <v>#VALUE!</v>
      </c>
      <c r="Z299" t="e">
        <f>SUMIFS('user stories'!$G$2:$G$2906,'user stories'!$H$2:$H$2906,$A299,'user stories'!$E$2:$E$2907,Z$1,'user stories'!$C$2:$C$2906,"descoped")</f>
        <v>#VALUE!</v>
      </c>
      <c r="AA299" t="e">
        <f>SUMIFS('user stories'!$G$2:$G$2906,'user stories'!$H$2:$H$2906,$A299,'user stories'!$E$2:$E$2907,AA$1,'user stories'!$C$2:$C$2906,"descoped")</f>
        <v>#VALUE!</v>
      </c>
      <c r="AB299" t="e">
        <f>SUMIFS('user stories'!$G$2:$G$2906,'user stories'!$H$2:$H$2906,$A299,'user stories'!$E$2:$E$2907,AB$1,'user stories'!$C$2:$C$2906,"descoped")</f>
        <v>#VALUE!</v>
      </c>
      <c r="AC299" t="e">
        <f>SUMIFS('user stories'!$G$2:$G$2906,'user stories'!$H$2:$H$2906,$A299,'user stories'!$E$2:$E$2907,AC$1,'user stories'!$C$2:$C$2906,"descoped")</f>
        <v>#VALUE!</v>
      </c>
      <c r="AD299" t="e">
        <f>SUMIFS('user stories'!$G$2:$G$2906,'user stories'!$H$2:$H$2906,$A299,'user stories'!$E$2:$E$2907,AD$1,'user stories'!$C$2:$C$2906,"descoped")</f>
        <v>#VALUE!</v>
      </c>
      <c r="AE299" t="e">
        <f>SUMIFS('user stories'!$G$2:$G$2906,'user stories'!$H$2:$H$2906,$A299,'user stories'!$E$2:$E$2907,AE$1,'user stories'!$C$2:$C$2906,"descoped")</f>
        <v>#VALUE!</v>
      </c>
      <c r="AF299" t="e">
        <f>SUMIFS('user stories'!$G$2:$G$2906,'user stories'!$H$2:$H$2906,$A299,'user stories'!$E$2:$E$2907,AF$1,'user stories'!$C$2:$C$2906,"descoped")</f>
        <v>#VALUE!</v>
      </c>
      <c r="AG299" t="e">
        <f>SUMIFS('user stories'!$G$2:$G$2906,'user stories'!$H$2:$H$2906,$A299,'user stories'!$E$2:$E$2907,AG$1,'user stories'!$C$2:$C$2906,"descoped")</f>
        <v>#VALUE!</v>
      </c>
      <c r="AH299" t="e">
        <f>SUMIFS('user stories'!$G$2:$G$2906,'user stories'!$H$2:$H$2906,$A299,'user stories'!$E$2:$E$2907,AH$1,'user stories'!$C$2:$C$2906,"descoped")</f>
        <v>#VALUE!</v>
      </c>
      <c r="AI299" t="e">
        <f>SUMIFS('user stories'!$G$2:$G$2906,'user stories'!$H$2:$H$2906,$A299,'user stories'!$E$2:$E$2907,AI$1,'user stories'!$C$2:$C$2906,"descoped")</f>
        <v>#VALUE!</v>
      </c>
      <c r="AJ299" t="e">
        <f>SUMIFS('user stories'!$G$2:$G$2906,'user stories'!$H$2:$H$2906,$A299,'user stories'!$E$2:$E$2907,AJ$1,'user stories'!$C$2:$C$2906,"descoped")</f>
        <v>#VALUE!</v>
      </c>
      <c r="AK299" t="e">
        <f>SUMIFS('user stories'!$G$2:$G$2906,'user stories'!$H$2:$H$2906,$A299,'user stories'!$E$2:$E$2907,AK$1,'user stories'!$C$2:$C$2906,"descoped")</f>
        <v>#VALUE!</v>
      </c>
      <c r="AL299" t="e">
        <f>SUMIFS('user stories'!$G$2:$G$2906,'user stories'!$H$2:$H$2906,$A299,'user stories'!$E$2:$E$2907,AL$1,'user stories'!$C$2:$C$2906,"descoped")</f>
        <v>#VALUE!</v>
      </c>
      <c r="AM299" t="e">
        <f>SUMIFS('user stories'!$G$2:$G$2906,'user stories'!$H$2:$H$2906,$A299,'user stories'!$E$2:$E$2907,AM$1,'user stories'!$C$2:$C$2906,"descoped")</f>
        <v>#VALUE!</v>
      </c>
      <c r="AN299" t="e">
        <f>SUMIFS('user stories'!$G$2:$G$2906,'user stories'!$H$2:$H$2906,$A299,'user stories'!$E$2:$E$2907,AN$1,'user stories'!$C$2:$C$2906,"descoped")</f>
        <v>#VALUE!</v>
      </c>
      <c r="AO299" t="e">
        <f>SUMIFS('user stories'!$G$2:$G$2906,'user stories'!$H$2:$H$2906,$A299,'user stories'!$E$2:$E$2907,AO$1,'user stories'!$C$2:$C$2906,"descoped")</f>
        <v>#VALUE!</v>
      </c>
      <c r="AP299" t="e">
        <f>SUMIFS('user stories'!$G$2:$G$2906,'user stories'!$H$2:$H$2906,$A299,'user stories'!$E$2:$E$2907,AP$1,'user stories'!$C$2:$C$2906,"descoped")</f>
        <v>#VALUE!</v>
      </c>
      <c r="AQ299" t="e">
        <f>SUMIFS('user stories'!$G$2:$G$2906,'user stories'!$H$2:$H$2906,$A299,'user stories'!$E$2:$E$2907,AQ$1,'user stories'!$C$2:$C$2906,"descoped")</f>
        <v>#VALUE!</v>
      </c>
      <c r="AR299" t="e">
        <f>SUMIFS('user stories'!$G$2:$G$2906,'user stories'!$H$2:$H$2906,$A299,'user stories'!$E$2:$E$2907,AR$1,'user stories'!$C$2:$C$2906,"descoped")</f>
        <v>#VALUE!</v>
      </c>
      <c r="AS299" t="e">
        <f>SUMIFS('user stories'!$G$2:$G$2906,'user stories'!$H$2:$H$2906,$A299,'user stories'!$E$2:$E$2907,AS$1,'user stories'!$C$2:$C$2906,"descoped")</f>
        <v>#VALUE!</v>
      </c>
      <c r="AT299" t="e">
        <f>SUMIFS('user stories'!$G$2:$G$2906,'user stories'!$H$2:$H$2906,$A299,'user stories'!$E$2:$E$2907,AT$1,'user stories'!$C$2:$C$2906,"descoped")</f>
        <v>#VALUE!</v>
      </c>
      <c r="AU299" t="e">
        <f>SUMIFS('user stories'!$G$2:$G$2906,'user stories'!$H$2:$H$2906,$A299,'user stories'!$E$2:$E$2907,AU$1,'user stories'!$C$2:$C$2906,"descoped")</f>
        <v>#VALUE!</v>
      </c>
      <c r="AV299" t="e">
        <f>SUMIFS('user stories'!$G$2:$G$2906,'user stories'!$H$2:$H$2906,$A299,'user stories'!$E$2:$E$2907,AV$1,'user stories'!$C$2:$C$2906,"descoped")</f>
        <v>#VALUE!</v>
      </c>
      <c r="AW299" t="e">
        <f>SUMIFS('user stories'!$G$2:$G$2906,'user stories'!$H$2:$H$2906,$A299,'user stories'!$E$2:$E$2907,AW$1,'user stories'!$C$2:$C$2906,"descoped")</f>
        <v>#VALUE!</v>
      </c>
      <c r="AX299" t="e">
        <f>SUMIFS('user stories'!$G$2:$G$2906,'user stories'!$H$2:$H$2906,$A299,'user stories'!$E$2:$E$2907,AX$1,'user stories'!$C$2:$C$2906,"descoped")</f>
        <v>#VALUE!</v>
      </c>
      <c r="AY299" t="e">
        <f>SUMIFS('user stories'!$G$2:$G$2906,'user stories'!$H$2:$H$2906,$A299,'user stories'!$E$2:$E$2907,AY$1,'user stories'!$C$2:$C$2906,"descoped")</f>
        <v>#VALUE!</v>
      </c>
      <c r="AZ299" t="e">
        <f>SUMIFS('user stories'!$G$2:$G$2906,'user stories'!$H$2:$H$2906,$A299,'user stories'!$E$2:$E$2907,AZ$1,'user stories'!$C$2:$C$2906,"descoped")</f>
        <v>#VALUE!</v>
      </c>
      <c r="BA299" t="e">
        <f>SUMIFS('user stories'!$G$2:$G$2906,'user stories'!$H$2:$H$2906,$A299,'user stories'!$E$2:$E$2907,BA$1,'user stories'!$C$2:$C$2906,"descoped")</f>
        <v>#VALUE!</v>
      </c>
      <c r="BB299" t="e">
        <f>SUMIFS('user stories'!$G$2:$G$2906,'user stories'!$H$2:$H$2906,$A299,'user stories'!$E$2:$E$2907,BB$1,'user stories'!$C$2:$C$2906,"descoped")</f>
        <v>#VALUE!</v>
      </c>
      <c r="BC299" t="e">
        <f>SUMIFS('user stories'!$G$2:$G$2906,'user stories'!$H$2:$H$2906,$A299,'user stories'!$E$2:$E$2907,BC$1,'user stories'!$C$2:$C$2906,"descoped")</f>
        <v>#VALUE!</v>
      </c>
      <c r="BD299" s="3" t="e">
        <f t="shared" si="5"/>
        <v>#VALUE!</v>
      </c>
    </row>
    <row r="300" spans="1:56">
      <c r="A300" t="s">
        <v>3182</v>
      </c>
      <c r="M300" t="e">
        <f>SUMIFS('user stories'!$G$2:$G$2906,'user stories'!$H$2:$H$2906,$A300,'user stories'!$E$2:$E$2907,M$1,'user stories'!$C$2:$C$2906,"descoped")</f>
        <v>#VALUE!</v>
      </c>
      <c r="N300" t="e">
        <f>SUMIFS('user stories'!$G$2:$G$2906,'user stories'!$H$2:$H$2906,$A300,'user stories'!$E$2:$E$2907,N$1,'user stories'!$C$2:$C$2906,"descoped")</f>
        <v>#VALUE!</v>
      </c>
      <c r="O300" t="e">
        <f>SUMIFS('user stories'!$G$2:$G$2906,'user stories'!$H$2:$H$2906,$A300,'user stories'!$E$2:$E$2907,O$1,'user stories'!$C$2:$C$2906,"descoped")</f>
        <v>#VALUE!</v>
      </c>
      <c r="P300" t="e">
        <f>SUMIFS('user stories'!$G$2:$G$2906,'user stories'!$H$2:$H$2906,$A300,'user stories'!$E$2:$E$2907,P$1,'user stories'!$C$2:$C$2906,"descoped")</f>
        <v>#VALUE!</v>
      </c>
      <c r="Q300" t="e">
        <f>SUMIFS('user stories'!$G$2:$G$2906,'user stories'!$H$2:$H$2906,$A300,'user stories'!$E$2:$E$2907,Q$1,'user stories'!$C$2:$C$2906,"descoped")</f>
        <v>#VALUE!</v>
      </c>
      <c r="R300" t="e">
        <f>SUMIFS('user stories'!$G$2:$G$2906,'user stories'!$H$2:$H$2906,$A300,'user stories'!$E$2:$E$2907,R$1,'user stories'!$C$2:$C$2906,"descoped")</f>
        <v>#VALUE!</v>
      </c>
      <c r="S300" t="e">
        <f>SUMIFS('user stories'!$G$2:$G$2906,'user stories'!$H$2:$H$2906,$A300,'user stories'!$E$2:$E$2907,S$1,'user stories'!$C$2:$C$2906,"descoped")</f>
        <v>#VALUE!</v>
      </c>
      <c r="T300" t="e">
        <f>SUMIFS('user stories'!$G$2:$G$2906,'user stories'!$H$2:$H$2906,$A300,'user stories'!$E$2:$E$2907,T$1,'user stories'!$C$2:$C$2906,"descoped")</f>
        <v>#VALUE!</v>
      </c>
      <c r="U300" t="e">
        <f>SUMIFS('user stories'!$G$2:$G$2906,'user stories'!$H$2:$H$2906,$A300,'user stories'!$E$2:$E$2907,U$1,'user stories'!$C$2:$C$2906,"descoped")</f>
        <v>#VALUE!</v>
      </c>
      <c r="V300" t="e">
        <f>SUMIFS('user stories'!$G$2:$G$2906,'user stories'!$H$2:$H$2906,$A300,'user stories'!$E$2:$E$2907,V$1,'user stories'!$C$2:$C$2906,"descoped")</f>
        <v>#VALUE!</v>
      </c>
      <c r="W300" t="e">
        <f>SUMIFS('user stories'!$G$2:$G$2906,'user stories'!$H$2:$H$2906,$A300,'user stories'!$E$2:$E$2907,W$1,'user stories'!$C$2:$C$2906,"descoped")</f>
        <v>#VALUE!</v>
      </c>
      <c r="X300" t="e">
        <f>SUMIFS('user stories'!$G$2:$G$2906,'user stories'!$H$2:$H$2906,$A300,'user stories'!$E$2:$E$2907,X$1,'user stories'!$C$2:$C$2906,"descoped")</f>
        <v>#VALUE!</v>
      </c>
      <c r="Y300" t="e">
        <f>SUMIFS('user stories'!$G$2:$G$2906,'user stories'!$H$2:$H$2906,$A300,'user stories'!$E$2:$E$2907,Y$1,'user stories'!$C$2:$C$2906,"descoped")</f>
        <v>#VALUE!</v>
      </c>
      <c r="Z300" t="e">
        <f>SUMIFS('user stories'!$G$2:$G$2906,'user stories'!$H$2:$H$2906,$A300,'user stories'!$E$2:$E$2907,Z$1,'user stories'!$C$2:$C$2906,"descoped")</f>
        <v>#VALUE!</v>
      </c>
      <c r="AA300" t="e">
        <f>SUMIFS('user stories'!$G$2:$G$2906,'user stories'!$H$2:$H$2906,$A300,'user stories'!$E$2:$E$2907,AA$1,'user stories'!$C$2:$C$2906,"descoped")</f>
        <v>#VALUE!</v>
      </c>
      <c r="AB300" t="e">
        <f>SUMIFS('user stories'!$G$2:$G$2906,'user stories'!$H$2:$H$2906,$A300,'user stories'!$E$2:$E$2907,AB$1,'user stories'!$C$2:$C$2906,"descoped")</f>
        <v>#VALUE!</v>
      </c>
      <c r="AC300" t="e">
        <f>SUMIFS('user stories'!$G$2:$G$2906,'user stories'!$H$2:$H$2906,$A300,'user stories'!$E$2:$E$2907,AC$1,'user stories'!$C$2:$C$2906,"descoped")</f>
        <v>#VALUE!</v>
      </c>
      <c r="AD300" t="e">
        <f>SUMIFS('user stories'!$G$2:$G$2906,'user stories'!$H$2:$H$2906,$A300,'user stories'!$E$2:$E$2907,AD$1,'user stories'!$C$2:$C$2906,"descoped")</f>
        <v>#VALUE!</v>
      </c>
      <c r="AE300" t="e">
        <f>SUMIFS('user stories'!$G$2:$G$2906,'user stories'!$H$2:$H$2906,$A300,'user stories'!$E$2:$E$2907,AE$1,'user stories'!$C$2:$C$2906,"descoped")</f>
        <v>#VALUE!</v>
      </c>
      <c r="AF300" t="e">
        <f>SUMIFS('user stories'!$G$2:$G$2906,'user stories'!$H$2:$H$2906,$A300,'user stories'!$E$2:$E$2907,AF$1,'user stories'!$C$2:$C$2906,"descoped")</f>
        <v>#VALUE!</v>
      </c>
      <c r="AG300" t="e">
        <f>SUMIFS('user stories'!$G$2:$G$2906,'user stories'!$H$2:$H$2906,$A300,'user stories'!$E$2:$E$2907,AG$1,'user stories'!$C$2:$C$2906,"descoped")</f>
        <v>#VALUE!</v>
      </c>
      <c r="AH300" t="e">
        <f>SUMIFS('user stories'!$G$2:$G$2906,'user stories'!$H$2:$H$2906,$A300,'user stories'!$E$2:$E$2907,AH$1,'user stories'!$C$2:$C$2906,"descoped")</f>
        <v>#VALUE!</v>
      </c>
      <c r="AI300" t="e">
        <f>SUMIFS('user stories'!$G$2:$G$2906,'user stories'!$H$2:$H$2906,$A300,'user stories'!$E$2:$E$2907,AI$1,'user stories'!$C$2:$C$2906,"descoped")</f>
        <v>#VALUE!</v>
      </c>
      <c r="AJ300" t="e">
        <f>SUMIFS('user stories'!$G$2:$G$2906,'user stories'!$H$2:$H$2906,$A300,'user stories'!$E$2:$E$2907,AJ$1,'user stories'!$C$2:$C$2906,"descoped")</f>
        <v>#VALUE!</v>
      </c>
      <c r="AK300" t="e">
        <f>SUMIFS('user stories'!$G$2:$G$2906,'user stories'!$H$2:$H$2906,$A300,'user stories'!$E$2:$E$2907,AK$1,'user stories'!$C$2:$C$2906,"descoped")</f>
        <v>#VALUE!</v>
      </c>
      <c r="AL300" t="e">
        <f>SUMIFS('user stories'!$G$2:$G$2906,'user stories'!$H$2:$H$2906,$A300,'user stories'!$E$2:$E$2907,AL$1,'user stories'!$C$2:$C$2906,"descoped")</f>
        <v>#VALUE!</v>
      </c>
      <c r="AM300" t="e">
        <f>SUMIFS('user stories'!$G$2:$G$2906,'user stories'!$H$2:$H$2906,$A300,'user stories'!$E$2:$E$2907,AM$1,'user stories'!$C$2:$C$2906,"descoped")</f>
        <v>#VALUE!</v>
      </c>
      <c r="AN300" t="e">
        <f>SUMIFS('user stories'!$G$2:$G$2906,'user stories'!$H$2:$H$2906,$A300,'user stories'!$E$2:$E$2907,AN$1,'user stories'!$C$2:$C$2906,"descoped")</f>
        <v>#VALUE!</v>
      </c>
      <c r="AO300" t="e">
        <f>SUMIFS('user stories'!$G$2:$G$2906,'user stories'!$H$2:$H$2906,$A300,'user stories'!$E$2:$E$2907,AO$1,'user stories'!$C$2:$C$2906,"descoped")</f>
        <v>#VALUE!</v>
      </c>
      <c r="AP300" t="e">
        <f>SUMIFS('user stories'!$G$2:$G$2906,'user stories'!$H$2:$H$2906,$A300,'user stories'!$E$2:$E$2907,AP$1,'user stories'!$C$2:$C$2906,"descoped")</f>
        <v>#VALUE!</v>
      </c>
      <c r="AQ300" t="e">
        <f>SUMIFS('user stories'!$G$2:$G$2906,'user stories'!$H$2:$H$2906,$A300,'user stories'!$E$2:$E$2907,AQ$1,'user stories'!$C$2:$C$2906,"descoped")</f>
        <v>#VALUE!</v>
      </c>
      <c r="AR300" t="e">
        <f>SUMIFS('user stories'!$G$2:$G$2906,'user stories'!$H$2:$H$2906,$A300,'user stories'!$E$2:$E$2907,AR$1,'user stories'!$C$2:$C$2906,"descoped")</f>
        <v>#VALUE!</v>
      </c>
      <c r="AS300" t="e">
        <f>SUMIFS('user stories'!$G$2:$G$2906,'user stories'!$H$2:$H$2906,$A300,'user stories'!$E$2:$E$2907,AS$1,'user stories'!$C$2:$C$2906,"descoped")</f>
        <v>#VALUE!</v>
      </c>
      <c r="AT300" t="e">
        <f>SUMIFS('user stories'!$G$2:$G$2906,'user stories'!$H$2:$H$2906,$A300,'user stories'!$E$2:$E$2907,AT$1,'user stories'!$C$2:$C$2906,"descoped")</f>
        <v>#VALUE!</v>
      </c>
      <c r="AU300" t="e">
        <f>SUMIFS('user stories'!$G$2:$G$2906,'user stories'!$H$2:$H$2906,$A300,'user stories'!$E$2:$E$2907,AU$1,'user stories'!$C$2:$C$2906,"descoped")</f>
        <v>#VALUE!</v>
      </c>
      <c r="AV300" t="e">
        <f>SUMIFS('user stories'!$G$2:$G$2906,'user stories'!$H$2:$H$2906,$A300,'user stories'!$E$2:$E$2907,AV$1,'user stories'!$C$2:$C$2906,"descoped")</f>
        <v>#VALUE!</v>
      </c>
      <c r="AW300" t="e">
        <f>SUMIFS('user stories'!$G$2:$G$2906,'user stories'!$H$2:$H$2906,$A300,'user stories'!$E$2:$E$2907,AW$1,'user stories'!$C$2:$C$2906,"descoped")</f>
        <v>#VALUE!</v>
      </c>
      <c r="AX300" t="e">
        <f>SUMIFS('user stories'!$G$2:$G$2906,'user stories'!$H$2:$H$2906,$A300,'user stories'!$E$2:$E$2907,AX$1,'user stories'!$C$2:$C$2906,"descoped")</f>
        <v>#VALUE!</v>
      </c>
      <c r="AY300" t="e">
        <f>SUMIFS('user stories'!$G$2:$G$2906,'user stories'!$H$2:$H$2906,$A300,'user stories'!$E$2:$E$2907,AY$1,'user stories'!$C$2:$C$2906,"descoped")</f>
        <v>#VALUE!</v>
      </c>
      <c r="AZ300" t="e">
        <f>SUMIFS('user stories'!$G$2:$G$2906,'user stories'!$H$2:$H$2906,$A300,'user stories'!$E$2:$E$2907,AZ$1,'user stories'!$C$2:$C$2906,"descoped")</f>
        <v>#VALUE!</v>
      </c>
      <c r="BA300" t="e">
        <f>SUMIFS('user stories'!$G$2:$G$2906,'user stories'!$H$2:$H$2906,$A300,'user stories'!$E$2:$E$2907,BA$1,'user stories'!$C$2:$C$2906,"descoped")</f>
        <v>#VALUE!</v>
      </c>
      <c r="BB300" t="e">
        <f>SUMIFS('user stories'!$G$2:$G$2906,'user stories'!$H$2:$H$2906,$A300,'user stories'!$E$2:$E$2907,BB$1,'user stories'!$C$2:$C$2906,"descoped")</f>
        <v>#VALUE!</v>
      </c>
      <c r="BC300" t="e">
        <f>SUMIFS('user stories'!$G$2:$G$2906,'user stories'!$H$2:$H$2906,$A300,'user stories'!$E$2:$E$2907,BC$1,'user stories'!$C$2:$C$2906,"descoped")</f>
        <v>#VALUE!</v>
      </c>
      <c r="BD300" s="3" t="e">
        <f t="shared" si="5"/>
        <v>#VALUE!</v>
      </c>
    </row>
    <row r="301" spans="1:56">
      <c r="A301" t="s">
        <v>3183</v>
      </c>
      <c r="M301" t="e">
        <f>SUMIFS('user stories'!$G$2:$G$2906,'user stories'!$H$2:$H$2906,$A301,'user stories'!$E$2:$E$2907,M$1,'user stories'!$C$2:$C$2906,"descoped")</f>
        <v>#VALUE!</v>
      </c>
      <c r="N301" t="e">
        <f>SUMIFS('user stories'!$G$2:$G$2906,'user stories'!$H$2:$H$2906,$A301,'user stories'!$E$2:$E$2907,N$1,'user stories'!$C$2:$C$2906,"descoped")</f>
        <v>#VALUE!</v>
      </c>
      <c r="O301" t="e">
        <f>SUMIFS('user stories'!$G$2:$G$2906,'user stories'!$H$2:$H$2906,$A301,'user stories'!$E$2:$E$2907,O$1,'user stories'!$C$2:$C$2906,"descoped")</f>
        <v>#VALUE!</v>
      </c>
      <c r="P301" t="e">
        <f>SUMIFS('user stories'!$G$2:$G$2906,'user stories'!$H$2:$H$2906,$A301,'user stories'!$E$2:$E$2907,P$1,'user stories'!$C$2:$C$2906,"descoped")</f>
        <v>#VALUE!</v>
      </c>
      <c r="Q301" t="e">
        <f>SUMIFS('user stories'!$G$2:$G$2906,'user stories'!$H$2:$H$2906,$A301,'user stories'!$E$2:$E$2907,Q$1,'user stories'!$C$2:$C$2906,"descoped")</f>
        <v>#VALUE!</v>
      </c>
      <c r="R301" t="e">
        <f>SUMIFS('user stories'!$G$2:$G$2906,'user stories'!$H$2:$H$2906,$A301,'user stories'!$E$2:$E$2907,R$1,'user stories'!$C$2:$C$2906,"descoped")</f>
        <v>#VALUE!</v>
      </c>
      <c r="S301" t="e">
        <f>SUMIFS('user stories'!$G$2:$G$2906,'user stories'!$H$2:$H$2906,$A301,'user stories'!$E$2:$E$2907,S$1,'user stories'!$C$2:$C$2906,"descoped")</f>
        <v>#VALUE!</v>
      </c>
      <c r="T301" t="e">
        <f>SUMIFS('user stories'!$G$2:$G$2906,'user stories'!$H$2:$H$2906,$A301,'user stories'!$E$2:$E$2907,T$1,'user stories'!$C$2:$C$2906,"descoped")</f>
        <v>#VALUE!</v>
      </c>
      <c r="U301" t="e">
        <f>SUMIFS('user stories'!$G$2:$G$2906,'user stories'!$H$2:$H$2906,$A301,'user stories'!$E$2:$E$2907,U$1,'user stories'!$C$2:$C$2906,"descoped")</f>
        <v>#VALUE!</v>
      </c>
      <c r="V301" t="e">
        <f>SUMIFS('user stories'!$G$2:$G$2906,'user stories'!$H$2:$H$2906,$A301,'user stories'!$E$2:$E$2907,V$1,'user stories'!$C$2:$C$2906,"descoped")</f>
        <v>#VALUE!</v>
      </c>
      <c r="W301" t="e">
        <f>SUMIFS('user stories'!$G$2:$G$2906,'user stories'!$H$2:$H$2906,$A301,'user stories'!$E$2:$E$2907,W$1,'user stories'!$C$2:$C$2906,"descoped")</f>
        <v>#VALUE!</v>
      </c>
      <c r="X301" t="e">
        <f>SUMIFS('user stories'!$G$2:$G$2906,'user stories'!$H$2:$H$2906,$A301,'user stories'!$E$2:$E$2907,X$1,'user stories'!$C$2:$C$2906,"descoped")</f>
        <v>#VALUE!</v>
      </c>
      <c r="Y301" t="e">
        <f>SUMIFS('user stories'!$G$2:$G$2906,'user stories'!$H$2:$H$2906,$A301,'user stories'!$E$2:$E$2907,Y$1,'user stories'!$C$2:$C$2906,"descoped")</f>
        <v>#VALUE!</v>
      </c>
      <c r="Z301" t="e">
        <f>SUMIFS('user stories'!$G$2:$G$2906,'user stories'!$H$2:$H$2906,$A301,'user stories'!$E$2:$E$2907,Z$1,'user stories'!$C$2:$C$2906,"descoped")</f>
        <v>#VALUE!</v>
      </c>
      <c r="AA301" t="e">
        <f>SUMIFS('user stories'!$G$2:$G$2906,'user stories'!$H$2:$H$2906,$A301,'user stories'!$E$2:$E$2907,AA$1,'user stories'!$C$2:$C$2906,"descoped")</f>
        <v>#VALUE!</v>
      </c>
      <c r="AB301" t="e">
        <f>SUMIFS('user stories'!$G$2:$G$2906,'user stories'!$H$2:$H$2906,$A301,'user stories'!$E$2:$E$2907,AB$1,'user stories'!$C$2:$C$2906,"descoped")</f>
        <v>#VALUE!</v>
      </c>
      <c r="AC301" t="e">
        <f>SUMIFS('user stories'!$G$2:$G$2906,'user stories'!$H$2:$H$2906,$A301,'user stories'!$E$2:$E$2907,AC$1,'user stories'!$C$2:$C$2906,"descoped")</f>
        <v>#VALUE!</v>
      </c>
      <c r="AD301" t="e">
        <f>SUMIFS('user stories'!$G$2:$G$2906,'user stories'!$H$2:$H$2906,$A301,'user stories'!$E$2:$E$2907,AD$1,'user stories'!$C$2:$C$2906,"descoped")</f>
        <v>#VALUE!</v>
      </c>
      <c r="AE301" t="e">
        <f>SUMIFS('user stories'!$G$2:$G$2906,'user stories'!$H$2:$H$2906,$A301,'user stories'!$E$2:$E$2907,AE$1,'user stories'!$C$2:$C$2906,"descoped")</f>
        <v>#VALUE!</v>
      </c>
      <c r="AF301" t="e">
        <f>SUMIFS('user stories'!$G$2:$G$2906,'user stories'!$H$2:$H$2906,$A301,'user stories'!$E$2:$E$2907,AF$1,'user stories'!$C$2:$C$2906,"descoped")</f>
        <v>#VALUE!</v>
      </c>
      <c r="AG301" t="e">
        <f>SUMIFS('user stories'!$G$2:$G$2906,'user stories'!$H$2:$H$2906,$A301,'user stories'!$E$2:$E$2907,AG$1,'user stories'!$C$2:$C$2906,"descoped")</f>
        <v>#VALUE!</v>
      </c>
      <c r="AH301" t="e">
        <f>SUMIFS('user stories'!$G$2:$G$2906,'user stories'!$H$2:$H$2906,$A301,'user stories'!$E$2:$E$2907,AH$1,'user stories'!$C$2:$C$2906,"descoped")</f>
        <v>#VALUE!</v>
      </c>
      <c r="AI301" t="e">
        <f>SUMIFS('user stories'!$G$2:$G$2906,'user stories'!$H$2:$H$2906,$A301,'user stories'!$E$2:$E$2907,AI$1,'user stories'!$C$2:$C$2906,"descoped")</f>
        <v>#VALUE!</v>
      </c>
      <c r="AJ301" t="e">
        <f>SUMIFS('user stories'!$G$2:$G$2906,'user stories'!$H$2:$H$2906,$A301,'user stories'!$E$2:$E$2907,AJ$1,'user stories'!$C$2:$C$2906,"descoped")</f>
        <v>#VALUE!</v>
      </c>
      <c r="AK301" t="e">
        <f>SUMIFS('user stories'!$G$2:$G$2906,'user stories'!$H$2:$H$2906,$A301,'user stories'!$E$2:$E$2907,AK$1,'user stories'!$C$2:$C$2906,"descoped")</f>
        <v>#VALUE!</v>
      </c>
      <c r="AL301" t="e">
        <f>SUMIFS('user stories'!$G$2:$G$2906,'user stories'!$H$2:$H$2906,$A301,'user stories'!$E$2:$E$2907,AL$1,'user stories'!$C$2:$C$2906,"descoped")</f>
        <v>#VALUE!</v>
      </c>
      <c r="AM301" t="e">
        <f>SUMIFS('user stories'!$G$2:$G$2906,'user stories'!$H$2:$H$2906,$A301,'user stories'!$E$2:$E$2907,AM$1,'user stories'!$C$2:$C$2906,"descoped")</f>
        <v>#VALUE!</v>
      </c>
      <c r="AN301" t="e">
        <f>SUMIFS('user stories'!$G$2:$G$2906,'user stories'!$H$2:$H$2906,$A301,'user stories'!$E$2:$E$2907,AN$1,'user stories'!$C$2:$C$2906,"descoped")</f>
        <v>#VALUE!</v>
      </c>
      <c r="AO301" t="e">
        <f>SUMIFS('user stories'!$G$2:$G$2906,'user stories'!$H$2:$H$2906,$A301,'user stories'!$E$2:$E$2907,AO$1,'user stories'!$C$2:$C$2906,"descoped")</f>
        <v>#VALUE!</v>
      </c>
      <c r="AP301" t="e">
        <f>SUMIFS('user stories'!$G$2:$G$2906,'user stories'!$H$2:$H$2906,$A301,'user stories'!$E$2:$E$2907,AP$1,'user stories'!$C$2:$C$2906,"descoped")</f>
        <v>#VALUE!</v>
      </c>
      <c r="AQ301" t="e">
        <f>SUMIFS('user stories'!$G$2:$G$2906,'user stories'!$H$2:$H$2906,$A301,'user stories'!$E$2:$E$2907,AQ$1,'user stories'!$C$2:$C$2906,"descoped")</f>
        <v>#VALUE!</v>
      </c>
      <c r="AR301" t="e">
        <f>SUMIFS('user stories'!$G$2:$G$2906,'user stories'!$H$2:$H$2906,$A301,'user stories'!$E$2:$E$2907,AR$1,'user stories'!$C$2:$C$2906,"descoped")</f>
        <v>#VALUE!</v>
      </c>
      <c r="AS301" t="e">
        <f>SUMIFS('user stories'!$G$2:$G$2906,'user stories'!$H$2:$H$2906,$A301,'user stories'!$E$2:$E$2907,AS$1,'user stories'!$C$2:$C$2906,"descoped")</f>
        <v>#VALUE!</v>
      </c>
      <c r="AT301" t="e">
        <f>SUMIFS('user stories'!$G$2:$G$2906,'user stories'!$H$2:$H$2906,$A301,'user stories'!$E$2:$E$2907,AT$1,'user stories'!$C$2:$C$2906,"descoped")</f>
        <v>#VALUE!</v>
      </c>
      <c r="AU301" t="e">
        <f>SUMIFS('user stories'!$G$2:$G$2906,'user stories'!$H$2:$H$2906,$A301,'user stories'!$E$2:$E$2907,AU$1,'user stories'!$C$2:$C$2906,"descoped")</f>
        <v>#VALUE!</v>
      </c>
      <c r="AV301" t="e">
        <f>SUMIFS('user stories'!$G$2:$G$2906,'user stories'!$H$2:$H$2906,$A301,'user stories'!$E$2:$E$2907,AV$1,'user stories'!$C$2:$C$2906,"descoped")</f>
        <v>#VALUE!</v>
      </c>
      <c r="AW301" t="e">
        <f>SUMIFS('user stories'!$G$2:$G$2906,'user stories'!$H$2:$H$2906,$A301,'user stories'!$E$2:$E$2907,AW$1,'user stories'!$C$2:$C$2906,"descoped")</f>
        <v>#VALUE!</v>
      </c>
      <c r="AX301" t="e">
        <f>SUMIFS('user stories'!$G$2:$G$2906,'user stories'!$H$2:$H$2906,$A301,'user stories'!$E$2:$E$2907,AX$1,'user stories'!$C$2:$C$2906,"descoped")</f>
        <v>#VALUE!</v>
      </c>
      <c r="AY301" t="e">
        <f>SUMIFS('user stories'!$G$2:$G$2906,'user stories'!$H$2:$H$2906,$A301,'user stories'!$E$2:$E$2907,AY$1,'user stories'!$C$2:$C$2906,"descoped")</f>
        <v>#VALUE!</v>
      </c>
      <c r="AZ301" t="e">
        <f>SUMIFS('user stories'!$G$2:$G$2906,'user stories'!$H$2:$H$2906,$A301,'user stories'!$E$2:$E$2907,AZ$1,'user stories'!$C$2:$C$2906,"descoped")</f>
        <v>#VALUE!</v>
      </c>
      <c r="BA301" t="e">
        <f>SUMIFS('user stories'!$G$2:$G$2906,'user stories'!$H$2:$H$2906,$A301,'user stories'!$E$2:$E$2907,BA$1,'user stories'!$C$2:$C$2906,"descoped")</f>
        <v>#VALUE!</v>
      </c>
      <c r="BB301" t="e">
        <f>SUMIFS('user stories'!$G$2:$G$2906,'user stories'!$H$2:$H$2906,$A301,'user stories'!$E$2:$E$2907,BB$1,'user stories'!$C$2:$C$2906,"descoped")</f>
        <v>#VALUE!</v>
      </c>
      <c r="BC301" t="e">
        <f>SUMIFS('user stories'!$G$2:$G$2906,'user stories'!$H$2:$H$2906,$A301,'user stories'!$E$2:$E$2907,BC$1,'user stories'!$C$2:$C$2906,"descoped")</f>
        <v>#VALUE!</v>
      </c>
      <c r="BD301" s="3" t="e">
        <f t="shared" si="5"/>
        <v>#VALUE!</v>
      </c>
    </row>
    <row r="302" spans="1:56">
      <c r="A302" t="s">
        <v>949</v>
      </c>
      <c r="M302" t="e">
        <f>SUMIFS('user stories'!$G$2:$G$2906,'user stories'!$H$2:$H$2906,$A302,'user stories'!$E$2:$E$2907,M$1,'user stories'!$C$2:$C$2906,"descoped")</f>
        <v>#VALUE!</v>
      </c>
      <c r="N302" t="e">
        <f>SUMIFS('user stories'!$G$2:$G$2906,'user stories'!$H$2:$H$2906,$A302,'user stories'!$E$2:$E$2907,N$1,'user stories'!$C$2:$C$2906,"descoped")</f>
        <v>#VALUE!</v>
      </c>
      <c r="O302" t="e">
        <f>SUMIFS('user stories'!$G$2:$G$2906,'user stories'!$H$2:$H$2906,$A302,'user stories'!$E$2:$E$2907,O$1,'user stories'!$C$2:$C$2906,"descoped")</f>
        <v>#VALUE!</v>
      </c>
      <c r="P302" t="e">
        <f>SUMIFS('user stories'!$G$2:$G$2906,'user stories'!$H$2:$H$2906,$A302,'user stories'!$E$2:$E$2907,P$1,'user stories'!$C$2:$C$2906,"descoped")</f>
        <v>#VALUE!</v>
      </c>
      <c r="Q302" t="e">
        <f>SUMIFS('user stories'!$G$2:$G$2906,'user stories'!$H$2:$H$2906,$A302,'user stories'!$E$2:$E$2907,Q$1,'user stories'!$C$2:$C$2906,"descoped")</f>
        <v>#VALUE!</v>
      </c>
      <c r="R302" t="e">
        <f>SUMIFS('user stories'!$G$2:$G$2906,'user stories'!$H$2:$H$2906,$A302,'user stories'!$E$2:$E$2907,R$1,'user stories'!$C$2:$C$2906,"descoped")</f>
        <v>#VALUE!</v>
      </c>
      <c r="S302" t="e">
        <f>SUMIFS('user stories'!$G$2:$G$2906,'user stories'!$H$2:$H$2906,$A302,'user stories'!$E$2:$E$2907,S$1,'user stories'!$C$2:$C$2906,"descoped")</f>
        <v>#VALUE!</v>
      </c>
      <c r="T302" t="e">
        <f>SUMIFS('user stories'!$G$2:$G$2906,'user stories'!$H$2:$H$2906,$A302,'user stories'!$E$2:$E$2907,T$1,'user stories'!$C$2:$C$2906,"descoped")</f>
        <v>#VALUE!</v>
      </c>
      <c r="U302" t="e">
        <f>SUMIFS('user stories'!$G$2:$G$2906,'user stories'!$H$2:$H$2906,$A302,'user stories'!$E$2:$E$2907,U$1,'user stories'!$C$2:$C$2906,"descoped")</f>
        <v>#VALUE!</v>
      </c>
      <c r="V302" t="e">
        <f>SUMIFS('user stories'!$G$2:$G$2906,'user stories'!$H$2:$H$2906,$A302,'user stories'!$E$2:$E$2907,V$1,'user stories'!$C$2:$C$2906,"descoped")</f>
        <v>#VALUE!</v>
      </c>
      <c r="W302" t="e">
        <f>SUMIFS('user stories'!$G$2:$G$2906,'user stories'!$H$2:$H$2906,$A302,'user stories'!$E$2:$E$2907,W$1,'user stories'!$C$2:$C$2906,"descoped")</f>
        <v>#VALUE!</v>
      </c>
      <c r="X302" t="e">
        <f>SUMIFS('user stories'!$G$2:$G$2906,'user stories'!$H$2:$H$2906,$A302,'user stories'!$E$2:$E$2907,X$1,'user stories'!$C$2:$C$2906,"descoped")</f>
        <v>#VALUE!</v>
      </c>
      <c r="Y302" t="e">
        <f>SUMIFS('user stories'!$G$2:$G$2906,'user stories'!$H$2:$H$2906,$A302,'user stories'!$E$2:$E$2907,Y$1,'user stories'!$C$2:$C$2906,"descoped")</f>
        <v>#VALUE!</v>
      </c>
      <c r="Z302" t="e">
        <f>SUMIFS('user stories'!$G$2:$G$2906,'user stories'!$H$2:$H$2906,$A302,'user stories'!$E$2:$E$2907,Z$1,'user stories'!$C$2:$C$2906,"descoped")</f>
        <v>#VALUE!</v>
      </c>
      <c r="AA302" t="e">
        <f>SUMIFS('user stories'!$G$2:$G$2906,'user stories'!$H$2:$H$2906,$A302,'user stories'!$E$2:$E$2907,AA$1,'user stories'!$C$2:$C$2906,"descoped")</f>
        <v>#VALUE!</v>
      </c>
      <c r="AB302" t="e">
        <f>SUMIFS('user stories'!$G$2:$G$2906,'user stories'!$H$2:$H$2906,$A302,'user stories'!$E$2:$E$2907,AB$1,'user stories'!$C$2:$C$2906,"descoped")</f>
        <v>#VALUE!</v>
      </c>
      <c r="AC302" t="e">
        <f>SUMIFS('user stories'!$G$2:$G$2906,'user stories'!$H$2:$H$2906,$A302,'user stories'!$E$2:$E$2907,AC$1,'user stories'!$C$2:$C$2906,"descoped")</f>
        <v>#VALUE!</v>
      </c>
      <c r="AD302" t="e">
        <f>SUMIFS('user stories'!$G$2:$G$2906,'user stories'!$H$2:$H$2906,$A302,'user stories'!$E$2:$E$2907,AD$1,'user stories'!$C$2:$C$2906,"descoped")</f>
        <v>#VALUE!</v>
      </c>
      <c r="AE302" t="e">
        <f>SUMIFS('user stories'!$G$2:$G$2906,'user stories'!$H$2:$H$2906,$A302,'user stories'!$E$2:$E$2907,AE$1,'user stories'!$C$2:$C$2906,"descoped")</f>
        <v>#VALUE!</v>
      </c>
      <c r="AF302" t="e">
        <f>SUMIFS('user stories'!$G$2:$G$2906,'user stories'!$H$2:$H$2906,$A302,'user stories'!$E$2:$E$2907,AF$1,'user stories'!$C$2:$C$2906,"descoped")</f>
        <v>#VALUE!</v>
      </c>
      <c r="AG302" t="e">
        <f>SUMIFS('user stories'!$G$2:$G$2906,'user stories'!$H$2:$H$2906,$A302,'user stories'!$E$2:$E$2907,AG$1,'user stories'!$C$2:$C$2906,"descoped")</f>
        <v>#VALUE!</v>
      </c>
      <c r="AH302" t="e">
        <f>SUMIFS('user stories'!$G$2:$G$2906,'user stories'!$H$2:$H$2906,$A302,'user stories'!$E$2:$E$2907,AH$1,'user stories'!$C$2:$C$2906,"descoped")</f>
        <v>#VALUE!</v>
      </c>
      <c r="AI302" t="e">
        <f>SUMIFS('user stories'!$G$2:$G$2906,'user stories'!$H$2:$H$2906,$A302,'user stories'!$E$2:$E$2907,AI$1,'user stories'!$C$2:$C$2906,"descoped")</f>
        <v>#VALUE!</v>
      </c>
      <c r="AJ302" t="e">
        <f>SUMIFS('user stories'!$G$2:$G$2906,'user stories'!$H$2:$H$2906,$A302,'user stories'!$E$2:$E$2907,AJ$1,'user stories'!$C$2:$C$2906,"descoped")</f>
        <v>#VALUE!</v>
      </c>
      <c r="AK302" t="e">
        <f>SUMIFS('user stories'!$G$2:$G$2906,'user stories'!$H$2:$H$2906,$A302,'user stories'!$E$2:$E$2907,AK$1,'user stories'!$C$2:$C$2906,"descoped")</f>
        <v>#VALUE!</v>
      </c>
      <c r="AL302" t="e">
        <f>SUMIFS('user stories'!$G$2:$G$2906,'user stories'!$H$2:$H$2906,$A302,'user stories'!$E$2:$E$2907,AL$1,'user stories'!$C$2:$C$2906,"descoped")</f>
        <v>#VALUE!</v>
      </c>
      <c r="AM302" t="e">
        <f>SUMIFS('user stories'!$G$2:$G$2906,'user stories'!$H$2:$H$2906,$A302,'user stories'!$E$2:$E$2907,AM$1,'user stories'!$C$2:$C$2906,"descoped")</f>
        <v>#VALUE!</v>
      </c>
      <c r="AN302" t="e">
        <f>SUMIFS('user stories'!$G$2:$G$2906,'user stories'!$H$2:$H$2906,$A302,'user stories'!$E$2:$E$2907,AN$1,'user stories'!$C$2:$C$2906,"descoped")</f>
        <v>#VALUE!</v>
      </c>
      <c r="AO302" t="e">
        <f>SUMIFS('user stories'!$G$2:$G$2906,'user stories'!$H$2:$H$2906,$A302,'user stories'!$E$2:$E$2907,AO$1,'user stories'!$C$2:$C$2906,"descoped")</f>
        <v>#VALUE!</v>
      </c>
      <c r="AP302" t="e">
        <f>SUMIFS('user stories'!$G$2:$G$2906,'user stories'!$H$2:$H$2906,$A302,'user stories'!$E$2:$E$2907,AP$1,'user stories'!$C$2:$C$2906,"descoped")</f>
        <v>#VALUE!</v>
      </c>
      <c r="AQ302" t="e">
        <f>SUMIFS('user stories'!$G$2:$G$2906,'user stories'!$H$2:$H$2906,$A302,'user stories'!$E$2:$E$2907,AQ$1,'user stories'!$C$2:$C$2906,"descoped")</f>
        <v>#VALUE!</v>
      </c>
      <c r="AR302" t="e">
        <f>SUMIFS('user stories'!$G$2:$G$2906,'user stories'!$H$2:$H$2906,$A302,'user stories'!$E$2:$E$2907,AR$1,'user stories'!$C$2:$C$2906,"descoped")</f>
        <v>#VALUE!</v>
      </c>
      <c r="AS302" t="e">
        <f>SUMIFS('user stories'!$G$2:$G$2906,'user stories'!$H$2:$H$2906,$A302,'user stories'!$E$2:$E$2907,AS$1,'user stories'!$C$2:$C$2906,"descoped")</f>
        <v>#VALUE!</v>
      </c>
      <c r="AT302" t="e">
        <f>SUMIFS('user stories'!$G$2:$G$2906,'user stories'!$H$2:$H$2906,$A302,'user stories'!$E$2:$E$2907,AT$1,'user stories'!$C$2:$C$2906,"descoped")</f>
        <v>#VALUE!</v>
      </c>
      <c r="AU302" t="e">
        <f>SUMIFS('user stories'!$G$2:$G$2906,'user stories'!$H$2:$H$2906,$A302,'user stories'!$E$2:$E$2907,AU$1,'user stories'!$C$2:$C$2906,"descoped")</f>
        <v>#VALUE!</v>
      </c>
      <c r="AV302" t="e">
        <f>SUMIFS('user stories'!$G$2:$G$2906,'user stories'!$H$2:$H$2906,$A302,'user stories'!$E$2:$E$2907,AV$1,'user stories'!$C$2:$C$2906,"descoped")</f>
        <v>#VALUE!</v>
      </c>
      <c r="AW302" t="e">
        <f>SUMIFS('user stories'!$G$2:$G$2906,'user stories'!$H$2:$H$2906,$A302,'user stories'!$E$2:$E$2907,AW$1,'user stories'!$C$2:$C$2906,"descoped")</f>
        <v>#VALUE!</v>
      </c>
      <c r="AX302" t="e">
        <f>SUMIFS('user stories'!$G$2:$G$2906,'user stories'!$H$2:$H$2906,$A302,'user stories'!$E$2:$E$2907,AX$1,'user stories'!$C$2:$C$2906,"descoped")</f>
        <v>#VALUE!</v>
      </c>
      <c r="AY302" t="e">
        <f>SUMIFS('user stories'!$G$2:$G$2906,'user stories'!$H$2:$H$2906,$A302,'user stories'!$E$2:$E$2907,AY$1,'user stories'!$C$2:$C$2906,"descoped")</f>
        <v>#VALUE!</v>
      </c>
      <c r="AZ302" t="e">
        <f>SUMIFS('user stories'!$G$2:$G$2906,'user stories'!$H$2:$H$2906,$A302,'user stories'!$E$2:$E$2907,AZ$1,'user stories'!$C$2:$C$2906,"descoped")</f>
        <v>#VALUE!</v>
      </c>
      <c r="BA302" t="e">
        <f>SUMIFS('user stories'!$G$2:$G$2906,'user stories'!$H$2:$H$2906,$A302,'user stories'!$E$2:$E$2907,BA$1,'user stories'!$C$2:$C$2906,"descoped")</f>
        <v>#VALUE!</v>
      </c>
      <c r="BB302" t="e">
        <f>SUMIFS('user stories'!$G$2:$G$2906,'user stories'!$H$2:$H$2906,$A302,'user stories'!$E$2:$E$2907,BB$1,'user stories'!$C$2:$C$2906,"descoped")</f>
        <v>#VALUE!</v>
      </c>
      <c r="BC302" t="e">
        <f>SUMIFS('user stories'!$G$2:$G$2906,'user stories'!$H$2:$H$2906,$A302,'user stories'!$E$2:$E$2907,BC$1,'user stories'!$C$2:$C$2906,"descoped")</f>
        <v>#VALUE!</v>
      </c>
      <c r="BD302" s="3" t="e">
        <f t="shared" si="5"/>
        <v>#VALUE!</v>
      </c>
    </row>
    <row r="303" spans="1:56">
      <c r="A303" t="s">
        <v>983</v>
      </c>
      <c r="M303" t="e">
        <f>SUMIFS('user stories'!$G$2:$G$2906,'user stories'!$H$2:$H$2906,$A303,'user stories'!$E$2:$E$2907,M$1,'user stories'!$C$2:$C$2906,"descoped")</f>
        <v>#VALUE!</v>
      </c>
      <c r="N303" t="e">
        <f>SUMIFS('user stories'!$G$2:$G$2906,'user stories'!$H$2:$H$2906,$A303,'user stories'!$E$2:$E$2907,N$1,'user stories'!$C$2:$C$2906,"descoped")</f>
        <v>#VALUE!</v>
      </c>
      <c r="O303" t="e">
        <f>SUMIFS('user stories'!$G$2:$G$2906,'user stories'!$H$2:$H$2906,$A303,'user stories'!$E$2:$E$2907,O$1,'user stories'!$C$2:$C$2906,"descoped")</f>
        <v>#VALUE!</v>
      </c>
      <c r="P303" t="e">
        <f>SUMIFS('user stories'!$G$2:$G$2906,'user stories'!$H$2:$H$2906,$A303,'user stories'!$E$2:$E$2907,P$1,'user stories'!$C$2:$C$2906,"descoped")</f>
        <v>#VALUE!</v>
      </c>
      <c r="Q303" t="e">
        <f>SUMIFS('user stories'!$G$2:$G$2906,'user stories'!$H$2:$H$2906,$A303,'user stories'!$E$2:$E$2907,Q$1,'user stories'!$C$2:$C$2906,"descoped")</f>
        <v>#VALUE!</v>
      </c>
      <c r="R303" t="e">
        <f>SUMIFS('user stories'!$G$2:$G$2906,'user stories'!$H$2:$H$2906,$A303,'user stories'!$E$2:$E$2907,R$1,'user stories'!$C$2:$C$2906,"descoped")</f>
        <v>#VALUE!</v>
      </c>
      <c r="S303" t="e">
        <f>SUMIFS('user stories'!$G$2:$G$2906,'user stories'!$H$2:$H$2906,$A303,'user stories'!$E$2:$E$2907,S$1,'user stories'!$C$2:$C$2906,"descoped")</f>
        <v>#VALUE!</v>
      </c>
      <c r="T303" t="e">
        <f>SUMIFS('user stories'!$G$2:$G$2906,'user stories'!$H$2:$H$2906,$A303,'user stories'!$E$2:$E$2907,T$1,'user stories'!$C$2:$C$2906,"descoped")</f>
        <v>#VALUE!</v>
      </c>
      <c r="U303" t="e">
        <f>SUMIFS('user stories'!$G$2:$G$2906,'user stories'!$H$2:$H$2906,$A303,'user stories'!$E$2:$E$2907,U$1,'user stories'!$C$2:$C$2906,"descoped")</f>
        <v>#VALUE!</v>
      </c>
      <c r="V303" t="e">
        <f>SUMIFS('user stories'!$G$2:$G$2906,'user stories'!$H$2:$H$2906,$A303,'user stories'!$E$2:$E$2907,V$1,'user stories'!$C$2:$C$2906,"descoped")</f>
        <v>#VALUE!</v>
      </c>
      <c r="W303" t="e">
        <f>SUMIFS('user stories'!$G$2:$G$2906,'user stories'!$H$2:$H$2906,$A303,'user stories'!$E$2:$E$2907,W$1,'user stories'!$C$2:$C$2906,"descoped")</f>
        <v>#VALUE!</v>
      </c>
      <c r="X303" t="e">
        <f>SUMIFS('user stories'!$G$2:$G$2906,'user stories'!$H$2:$H$2906,$A303,'user stories'!$E$2:$E$2907,X$1,'user stories'!$C$2:$C$2906,"descoped")</f>
        <v>#VALUE!</v>
      </c>
      <c r="Y303" t="e">
        <f>SUMIFS('user stories'!$G$2:$G$2906,'user stories'!$H$2:$H$2906,$A303,'user stories'!$E$2:$E$2907,Y$1,'user stories'!$C$2:$C$2906,"descoped")</f>
        <v>#VALUE!</v>
      </c>
      <c r="Z303" t="e">
        <f>SUMIFS('user stories'!$G$2:$G$2906,'user stories'!$H$2:$H$2906,$A303,'user stories'!$E$2:$E$2907,Z$1,'user stories'!$C$2:$C$2906,"descoped")</f>
        <v>#VALUE!</v>
      </c>
      <c r="AA303" t="e">
        <f>SUMIFS('user stories'!$G$2:$G$2906,'user stories'!$H$2:$H$2906,$A303,'user stories'!$E$2:$E$2907,AA$1,'user stories'!$C$2:$C$2906,"descoped")</f>
        <v>#VALUE!</v>
      </c>
      <c r="AB303" t="e">
        <f>SUMIFS('user stories'!$G$2:$G$2906,'user stories'!$H$2:$H$2906,$A303,'user stories'!$E$2:$E$2907,AB$1,'user stories'!$C$2:$C$2906,"descoped")</f>
        <v>#VALUE!</v>
      </c>
      <c r="AC303" t="e">
        <f>SUMIFS('user stories'!$G$2:$G$2906,'user stories'!$H$2:$H$2906,$A303,'user stories'!$E$2:$E$2907,AC$1,'user stories'!$C$2:$C$2906,"descoped")</f>
        <v>#VALUE!</v>
      </c>
      <c r="AD303" t="e">
        <f>SUMIFS('user stories'!$G$2:$G$2906,'user stories'!$H$2:$H$2906,$A303,'user stories'!$E$2:$E$2907,AD$1,'user stories'!$C$2:$C$2906,"descoped")</f>
        <v>#VALUE!</v>
      </c>
      <c r="AE303" t="e">
        <f>SUMIFS('user stories'!$G$2:$G$2906,'user stories'!$H$2:$H$2906,$A303,'user stories'!$E$2:$E$2907,AE$1,'user stories'!$C$2:$C$2906,"descoped")</f>
        <v>#VALUE!</v>
      </c>
      <c r="AF303" t="e">
        <f>SUMIFS('user stories'!$G$2:$G$2906,'user stories'!$H$2:$H$2906,$A303,'user stories'!$E$2:$E$2907,AF$1,'user stories'!$C$2:$C$2906,"descoped")</f>
        <v>#VALUE!</v>
      </c>
      <c r="AG303" t="e">
        <f>SUMIFS('user stories'!$G$2:$G$2906,'user stories'!$H$2:$H$2906,$A303,'user stories'!$E$2:$E$2907,AG$1,'user stories'!$C$2:$C$2906,"descoped")</f>
        <v>#VALUE!</v>
      </c>
      <c r="AH303" t="e">
        <f>SUMIFS('user stories'!$G$2:$G$2906,'user stories'!$H$2:$H$2906,$A303,'user stories'!$E$2:$E$2907,AH$1,'user stories'!$C$2:$C$2906,"descoped")</f>
        <v>#VALUE!</v>
      </c>
      <c r="AI303" t="e">
        <f>SUMIFS('user stories'!$G$2:$G$2906,'user stories'!$H$2:$H$2906,$A303,'user stories'!$E$2:$E$2907,AI$1,'user stories'!$C$2:$C$2906,"descoped")</f>
        <v>#VALUE!</v>
      </c>
      <c r="AJ303" t="e">
        <f>SUMIFS('user stories'!$G$2:$G$2906,'user stories'!$H$2:$H$2906,$A303,'user stories'!$E$2:$E$2907,AJ$1,'user stories'!$C$2:$C$2906,"descoped")</f>
        <v>#VALUE!</v>
      </c>
      <c r="AK303" t="e">
        <f>SUMIFS('user stories'!$G$2:$G$2906,'user stories'!$H$2:$H$2906,$A303,'user stories'!$E$2:$E$2907,AK$1,'user stories'!$C$2:$C$2906,"descoped")</f>
        <v>#VALUE!</v>
      </c>
      <c r="AL303" t="e">
        <f>SUMIFS('user stories'!$G$2:$G$2906,'user stories'!$H$2:$H$2906,$A303,'user stories'!$E$2:$E$2907,AL$1,'user stories'!$C$2:$C$2906,"descoped")</f>
        <v>#VALUE!</v>
      </c>
      <c r="AM303" t="e">
        <f>SUMIFS('user stories'!$G$2:$G$2906,'user stories'!$H$2:$H$2906,$A303,'user stories'!$E$2:$E$2907,AM$1,'user stories'!$C$2:$C$2906,"descoped")</f>
        <v>#VALUE!</v>
      </c>
      <c r="AN303" t="e">
        <f>SUMIFS('user stories'!$G$2:$G$2906,'user stories'!$H$2:$H$2906,$A303,'user stories'!$E$2:$E$2907,AN$1,'user stories'!$C$2:$C$2906,"descoped")</f>
        <v>#VALUE!</v>
      </c>
      <c r="AO303" t="e">
        <f>SUMIFS('user stories'!$G$2:$G$2906,'user stories'!$H$2:$H$2906,$A303,'user stories'!$E$2:$E$2907,AO$1,'user stories'!$C$2:$C$2906,"descoped")</f>
        <v>#VALUE!</v>
      </c>
      <c r="AP303" t="e">
        <f>SUMIFS('user stories'!$G$2:$G$2906,'user stories'!$H$2:$H$2906,$A303,'user stories'!$E$2:$E$2907,AP$1,'user stories'!$C$2:$C$2906,"descoped")</f>
        <v>#VALUE!</v>
      </c>
      <c r="AQ303" t="e">
        <f>SUMIFS('user stories'!$G$2:$G$2906,'user stories'!$H$2:$H$2906,$A303,'user stories'!$E$2:$E$2907,AQ$1,'user stories'!$C$2:$C$2906,"descoped")</f>
        <v>#VALUE!</v>
      </c>
      <c r="AR303" t="e">
        <f>SUMIFS('user stories'!$G$2:$G$2906,'user stories'!$H$2:$H$2906,$A303,'user stories'!$E$2:$E$2907,AR$1,'user stories'!$C$2:$C$2906,"descoped")</f>
        <v>#VALUE!</v>
      </c>
      <c r="AS303" t="e">
        <f>SUMIFS('user stories'!$G$2:$G$2906,'user stories'!$H$2:$H$2906,$A303,'user stories'!$E$2:$E$2907,AS$1,'user stories'!$C$2:$C$2906,"descoped")</f>
        <v>#VALUE!</v>
      </c>
      <c r="AT303" t="e">
        <f>SUMIFS('user stories'!$G$2:$G$2906,'user stories'!$H$2:$H$2906,$A303,'user stories'!$E$2:$E$2907,AT$1,'user stories'!$C$2:$C$2906,"descoped")</f>
        <v>#VALUE!</v>
      </c>
      <c r="AU303" t="e">
        <f>SUMIFS('user stories'!$G$2:$G$2906,'user stories'!$H$2:$H$2906,$A303,'user stories'!$E$2:$E$2907,AU$1,'user stories'!$C$2:$C$2906,"descoped")</f>
        <v>#VALUE!</v>
      </c>
      <c r="AV303" t="e">
        <f>SUMIFS('user stories'!$G$2:$G$2906,'user stories'!$H$2:$H$2906,$A303,'user stories'!$E$2:$E$2907,AV$1,'user stories'!$C$2:$C$2906,"descoped")</f>
        <v>#VALUE!</v>
      </c>
      <c r="AW303" t="e">
        <f>SUMIFS('user stories'!$G$2:$G$2906,'user stories'!$H$2:$H$2906,$A303,'user stories'!$E$2:$E$2907,AW$1,'user stories'!$C$2:$C$2906,"descoped")</f>
        <v>#VALUE!</v>
      </c>
      <c r="AX303" t="e">
        <f>SUMIFS('user stories'!$G$2:$G$2906,'user stories'!$H$2:$H$2906,$A303,'user stories'!$E$2:$E$2907,AX$1,'user stories'!$C$2:$C$2906,"descoped")</f>
        <v>#VALUE!</v>
      </c>
      <c r="AY303" t="e">
        <f>SUMIFS('user stories'!$G$2:$G$2906,'user stories'!$H$2:$H$2906,$A303,'user stories'!$E$2:$E$2907,AY$1,'user stories'!$C$2:$C$2906,"descoped")</f>
        <v>#VALUE!</v>
      </c>
      <c r="AZ303" t="e">
        <f>SUMIFS('user stories'!$G$2:$G$2906,'user stories'!$H$2:$H$2906,$A303,'user stories'!$E$2:$E$2907,AZ$1,'user stories'!$C$2:$C$2906,"descoped")</f>
        <v>#VALUE!</v>
      </c>
      <c r="BA303" t="e">
        <f>SUMIFS('user stories'!$G$2:$G$2906,'user stories'!$H$2:$H$2906,$A303,'user stories'!$E$2:$E$2907,BA$1,'user stories'!$C$2:$C$2906,"descoped")</f>
        <v>#VALUE!</v>
      </c>
      <c r="BB303" t="e">
        <f>SUMIFS('user stories'!$G$2:$G$2906,'user stories'!$H$2:$H$2906,$A303,'user stories'!$E$2:$E$2907,BB$1,'user stories'!$C$2:$C$2906,"descoped")</f>
        <v>#VALUE!</v>
      </c>
      <c r="BC303" t="e">
        <f>SUMIFS('user stories'!$G$2:$G$2906,'user stories'!$H$2:$H$2906,$A303,'user stories'!$E$2:$E$2907,BC$1,'user stories'!$C$2:$C$2906,"descoped")</f>
        <v>#VALUE!</v>
      </c>
      <c r="BD303" s="3" t="e">
        <f t="shared" si="5"/>
        <v>#VALUE!</v>
      </c>
    </row>
    <row r="304" spans="1:56">
      <c r="A304" t="s">
        <v>986</v>
      </c>
      <c r="M304" t="e">
        <f>SUMIFS('user stories'!$G$2:$G$2906,'user stories'!$H$2:$H$2906,$A304,'user stories'!$E$2:$E$2907,M$1,'user stories'!$C$2:$C$2906,"descoped")</f>
        <v>#VALUE!</v>
      </c>
      <c r="N304" t="e">
        <f>SUMIFS('user stories'!$G$2:$G$2906,'user stories'!$H$2:$H$2906,$A304,'user stories'!$E$2:$E$2907,N$1,'user stories'!$C$2:$C$2906,"descoped")</f>
        <v>#VALUE!</v>
      </c>
      <c r="O304" t="e">
        <f>SUMIFS('user stories'!$G$2:$G$2906,'user stories'!$H$2:$H$2906,$A304,'user stories'!$E$2:$E$2907,O$1,'user stories'!$C$2:$C$2906,"descoped")</f>
        <v>#VALUE!</v>
      </c>
      <c r="P304" t="e">
        <f>SUMIFS('user stories'!$G$2:$G$2906,'user stories'!$H$2:$H$2906,$A304,'user stories'!$E$2:$E$2907,P$1,'user stories'!$C$2:$C$2906,"descoped")</f>
        <v>#VALUE!</v>
      </c>
      <c r="Q304" t="e">
        <f>SUMIFS('user stories'!$G$2:$G$2906,'user stories'!$H$2:$H$2906,$A304,'user stories'!$E$2:$E$2907,Q$1,'user stories'!$C$2:$C$2906,"descoped")</f>
        <v>#VALUE!</v>
      </c>
      <c r="R304" t="e">
        <f>SUMIFS('user stories'!$G$2:$G$2906,'user stories'!$H$2:$H$2906,$A304,'user stories'!$E$2:$E$2907,R$1,'user stories'!$C$2:$C$2906,"descoped")</f>
        <v>#VALUE!</v>
      </c>
      <c r="S304" t="e">
        <f>SUMIFS('user stories'!$G$2:$G$2906,'user stories'!$H$2:$H$2906,$A304,'user stories'!$E$2:$E$2907,S$1,'user stories'!$C$2:$C$2906,"descoped")</f>
        <v>#VALUE!</v>
      </c>
      <c r="T304" t="e">
        <f>SUMIFS('user stories'!$G$2:$G$2906,'user stories'!$H$2:$H$2906,$A304,'user stories'!$E$2:$E$2907,T$1,'user stories'!$C$2:$C$2906,"descoped")</f>
        <v>#VALUE!</v>
      </c>
      <c r="U304" t="e">
        <f>SUMIFS('user stories'!$G$2:$G$2906,'user stories'!$H$2:$H$2906,$A304,'user stories'!$E$2:$E$2907,U$1,'user stories'!$C$2:$C$2906,"descoped")</f>
        <v>#VALUE!</v>
      </c>
      <c r="V304" t="e">
        <f>SUMIFS('user stories'!$G$2:$G$2906,'user stories'!$H$2:$H$2906,$A304,'user stories'!$E$2:$E$2907,V$1,'user stories'!$C$2:$C$2906,"descoped")</f>
        <v>#VALUE!</v>
      </c>
      <c r="W304" t="e">
        <f>SUMIFS('user stories'!$G$2:$G$2906,'user stories'!$H$2:$H$2906,$A304,'user stories'!$E$2:$E$2907,W$1,'user stories'!$C$2:$C$2906,"descoped")</f>
        <v>#VALUE!</v>
      </c>
      <c r="X304" t="e">
        <f>SUMIFS('user stories'!$G$2:$G$2906,'user stories'!$H$2:$H$2906,$A304,'user stories'!$E$2:$E$2907,X$1,'user stories'!$C$2:$C$2906,"descoped")</f>
        <v>#VALUE!</v>
      </c>
      <c r="Y304" t="e">
        <f>SUMIFS('user stories'!$G$2:$G$2906,'user stories'!$H$2:$H$2906,$A304,'user stories'!$E$2:$E$2907,Y$1,'user stories'!$C$2:$C$2906,"descoped")</f>
        <v>#VALUE!</v>
      </c>
      <c r="Z304" t="e">
        <f>SUMIFS('user stories'!$G$2:$G$2906,'user stories'!$H$2:$H$2906,$A304,'user stories'!$E$2:$E$2907,Z$1,'user stories'!$C$2:$C$2906,"descoped")</f>
        <v>#VALUE!</v>
      </c>
      <c r="AA304" t="e">
        <f>SUMIFS('user stories'!$G$2:$G$2906,'user stories'!$H$2:$H$2906,$A304,'user stories'!$E$2:$E$2907,AA$1,'user stories'!$C$2:$C$2906,"descoped")</f>
        <v>#VALUE!</v>
      </c>
      <c r="AB304" t="e">
        <f>SUMIFS('user stories'!$G$2:$G$2906,'user stories'!$H$2:$H$2906,$A304,'user stories'!$E$2:$E$2907,AB$1,'user stories'!$C$2:$C$2906,"descoped")</f>
        <v>#VALUE!</v>
      </c>
      <c r="AC304" t="e">
        <f>SUMIFS('user stories'!$G$2:$G$2906,'user stories'!$H$2:$H$2906,$A304,'user stories'!$E$2:$E$2907,AC$1,'user stories'!$C$2:$C$2906,"descoped")</f>
        <v>#VALUE!</v>
      </c>
      <c r="AD304" t="e">
        <f>SUMIFS('user stories'!$G$2:$G$2906,'user stories'!$H$2:$H$2906,$A304,'user stories'!$E$2:$E$2907,AD$1,'user stories'!$C$2:$C$2906,"descoped")</f>
        <v>#VALUE!</v>
      </c>
      <c r="AE304" t="e">
        <f>SUMIFS('user stories'!$G$2:$G$2906,'user stories'!$H$2:$H$2906,$A304,'user stories'!$E$2:$E$2907,AE$1,'user stories'!$C$2:$C$2906,"descoped")</f>
        <v>#VALUE!</v>
      </c>
      <c r="AF304" t="e">
        <f>SUMIFS('user stories'!$G$2:$G$2906,'user stories'!$H$2:$H$2906,$A304,'user stories'!$E$2:$E$2907,AF$1,'user stories'!$C$2:$C$2906,"descoped")</f>
        <v>#VALUE!</v>
      </c>
      <c r="AG304" t="e">
        <f>SUMIFS('user stories'!$G$2:$G$2906,'user stories'!$H$2:$H$2906,$A304,'user stories'!$E$2:$E$2907,AG$1,'user stories'!$C$2:$C$2906,"descoped")</f>
        <v>#VALUE!</v>
      </c>
      <c r="AH304" t="e">
        <f>SUMIFS('user stories'!$G$2:$G$2906,'user stories'!$H$2:$H$2906,$A304,'user stories'!$E$2:$E$2907,AH$1,'user stories'!$C$2:$C$2906,"descoped")</f>
        <v>#VALUE!</v>
      </c>
      <c r="AI304" t="e">
        <f>SUMIFS('user stories'!$G$2:$G$2906,'user stories'!$H$2:$H$2906,$A304,'user stories'!$E$2:$E$2907,AI$1,'user stories'!$C$2:$C$2906,"descoped")</f>
        <v>#VALUE!</v>
      </c>
      <c r="AJ304" t="e">
        <f>SUMIFS('user stories'!$G$2:$G$2906,'user stories'!$H$2:$H$2906,$A304,'user stories'!$E$2:$E$2907,AJ$1,'user stories'!$C$2:$C$2906,"descoped")</f>
        <v>#VALUE!</v>
      </c>
      <c r="AK304" t="e">
        <f>SUMIFS('user stories'!$G$2:$G$2906,'user stories'!$H$2:$H$2906,$A304,'user stories'!$E$2:$E$2907,AK$1,'user stories'!$C$2:$C$2906,"descoped")</f>
        <v>#VALUE!</v>
      </c>
      <c r="AL304" t="e">
        <f>SUMIFS('user stories'!$G$2:$G$2906,'user stories'!$H$2:$H$2906,$A304,'user stories'!$E$2:$E$2907,AL$1,'user stories'!$C$2:$C$2906,"descoped")</f>
        <v>#VALUE!</v>
      </c>
      <c r="AM304" t="e">
        <f>SUMIFS('user stories'!$G$2:$G$2906,'user stories'!$H$2:$H$2906,$A304,'user stories'!$E$2:$E$2907,AM$1,'user stories'!$C$2:$C$2906,"descoped")</f>
        <v>#VALUE!</v>
      </c>
      <c r="AN304" t="e">
        <f>SUMIFS('user stories'!$G$2:$G$2906,'user stories'!$H$2:$H$2906,$A304,'user stories'!$E$2:$E$2907,AN$1,'user stories'!$C$2:$C$2906,"descoped")</f>
        <v>#VALUE!</v>
      </c>
      <c r="AO304" t="e">
        <f>SUMIFS('user stories'!$G$2:$G$2906,'user stories'!$H$2:$H$2906,$A304,'user stories'!$E$2:$E$2907,AO$1,'user stories'!$C$2:$C$2906,"descoped")</f>
        <v>#VALUE!</v>
      </c>
      <c r="AP304" t="e">
        <f>SUMIFS('user stories'!$G$2:$G$2906,'user stories'!$H$2:$H$2906,$A304,'user stories'!$E$2:$E$2907,AP$1,'user stories'!$C$2:$C$2906,"descoped")</f>
        <v>#VALUE!</v>
      </c>
      <c r="AQ304" t="e">
        <f>SUMIFS('user stories'!$G$2:$G$2906,'user stories'!$H$2:$H$2906,$A304,'user stories'!$E$2:$E$2907,AQ$1,'user stories'!$C$2:$C$2906,"descoped")</f>
        <v>#VALUE!</v>
      </c>
      <c r="AR304" t="e">
        <f>SUMIFS('user stories'!$G$2:$G$2906,'user stories'!$H$2:$H$2906,$A304,'user stories'!$E$2:$E$2907,AR$1,'user stories'!$C$2:$C$2906,"descoped")</f>
        <v>#VALUE!</v>
      </c>
      <c r="AS304" t="e">
        <f>SUMIFS('user stories'!$G$2:$G$2906,'user stories'!$H$2:$H$2906,$A304,'user stories'!$E$2:$E$2907,AS$1,'user stories'!$C$2:$C$2906,"descoped")</f>
        <v>#VALUE!</v>
      </c>
      <c r="AT304" t="e">
        <f>SUMIFS('user stories'!$G$2:$G$2906,'user stories'!$H$2:$H$2906,$A304,'user stories'!$E$2:$E$2907,AT$1,'user stories'!$C$2:$C$2906,"descoped")</f>
        <v>#VALUE!</v>
      </c>
      <c r="AU304" t="e">
        <f>SUMIFS('user stories'!$G$2:$G$2906,'user stories'!$H$2:$H$2906,$A304,'user stories'!$E$2:$E$2907,AU$1,'user stories'!$C$2:$C$2906,"descoped")</f>
        <v>#VALUE!</v>
      </c>
      <c r="AV304" t="e">
        <f>SUMIFS('user stories'!$G$2:$G$2906,'user stories'!$H$2:$H$2906,$A304,'user stories'!$E$2:$E$2907,AV$1,'user stories'!$C$2:$C$2906,"descoped")</f>
        <v>#VALUE!</v>
      </c>
      <c r="AW304" t="e">
        <f>SUMIFS('user stories'!$G$2:$G$2906,'user stories'!$H$2:$H$2906,$A304,'user stories'!$E$2:$E$2907,AW$1,'user stories'!$C$2:$C$2906,"descoped")</f>
        <v>#VALUE!</v>
      </c>
      <c r="AX304" t="e">
        <f>SUMIFS('user stories'!$G$2:$G$2906,'user stories'!$H$2:$H$2906,$A304,'user stories'!$E$2:$E$2907,AX$1,'user stories'!$C$2:$C$2906,"descoped")</f>
        <v>#VALUE!</v>
      </c>
      <c r="AY304" t="e">
        <f>SUMIFS('user stories'!$G$2:$G$2906,'user stories'!$H$2:$H$2906,$A304,'user stories'!$E$2:$E$2907,AY$1,'user stories'!$C$2:$C$2906,"descoped")</f>
        <v>#VALUE!</v>
      </c>
      <c r="AZ304" t="e">
        <f>SUMIFS('user stories'!$G$2:$G$2906,'user stories'!$H$2:$H$2906,$A304,'user stories'!$E$2:$E$2907,AZ$1,'user stories'!$C$2:$C$2906,"descoped")</f>
        <v>#VALUE!</v>
      </c>
      <c r="BA304" t="e">
        <f>SUMIFS('user stories'!$G$2:$G$2906,'user stories'!$H$2:$H$2906,$A304,'user stories'!$E$2:$E$2907,BA$1,'user stories'!$C$2:$C$2906,"descoped")</f>
        <v>#VALUE!</v>
      </c>
      <c r="BB304" t="e">
        <f>SUMIFS('user stories'!$G$2:$G$2906,'user stories'!$H$2:$H$2906,$A304,'user stories'!$E$2:$E$2907,BB$1,'user stories'!$C$2:$C$2906,"descoped")</f>
        <v>#VALUE!</v>
      </c>
      <c r="BC304" t="e">
        <f>SUMIFS('user stories'!$G$2:$G$2906,'user stories'!$H$2:$H$2906,$A304,'user stories'!$E$2:$E$2907,BC$1,'user stories'!$C$2:$C$2906,"descoped")</f>
        <v>#VALUE!</v>
      </c>
      <c r="BD304" s="3" t="e">
        <f t="shared" si="5"/>
        <v>#VALUE!</v>
      </c>
    </row>
    <row r="305" spans="1:56">
      <c r="A305" t="s">
        <v>729</v>
      </c>
      <c r="M305" t="e">
        <f>SUMIFS('user stories'!$G$2:$G$2906,'user stories'!$H$2:$H$2906,$A305,'user stories'!$E$2:$E$2907,M$1,'user stories'!$C$2:$C$2906,"descoped")</f>
        <v>#VALUE!</v>
      </c>
      <c r="N305" t="e">
        <f>SUMIFS('user stories'!$G$2:$G$2906,'user stories'!$H$2:$H$2906,$A305,'user stories'!$E$2:$E$2907,N$1,'user stories'!$C$2:$C$2906,"descoped")</f>
        <v>#VALUE!</v>
      </c>
      <c r="O305" t="e">
        <f>SUMIFS('user stories'!$G$2:$G$2906,'user stories'!$H$2:$H$2906,$A305,'user stories'!$E$2:$E$2907,O$1,'user stories'!$C$2:$C$2906,"descoped")</f>
        <v>#VALUE!</v>
      </c>
      <c r="P305" t="e">
        <f>SUMIFS('user stories'!$G$2:$G$2906,'user stories'!$H$2:$H$2906,$A305,'user stories'!$E$2:$E$2907,P$1,'user stories'!$C$2:$C$2906,"descoped")</f>
        <v>#VALUE!</v>
      </c>
      <c r="Q305" t="e">
        <f>SUMIFS('user stories'!$G$2:$G$2906,'user stories'!$H$2:$H$2906,$A305,'user stories'!$E$2:$E$2907,Q$1,'user stories'!$C$2:$C$2906,"descoped")</f>
        <v>#VALUE!</v>
      </c>
      <c r="R305" t="e">
        <f>SUMIFS('user stories'!$G$2:$G$2906,'user stories'!$H$2:$H$2906,$A305,'user stories'!$E$2:$E$2907,R$1,'user stories'!$C$2:$C$2906,"descoped")</f>
        <v>#VALUE!</v>
      </c>
      <c r="S305" t="e">
        <f>SUMIFS('user stories'!$G$2:$G$2906,'user stories'!$H$2:$H$2906,$A305,'user stories'!$E$2:$E$2907,S$1,'user stories'!$C$2:$C$2906,"descoped")</f>
        <v>#VALUE!</v>
      </c>
      <c r="T305" t="e">
        <f>SUMIFS('user stories'!$G$2:$G$2906,'user stories'!$H$2:$H$2906,$A305,'user stories'!$E$2:$E$2907,T$1,'user stories'!$C$2:$C$2906,"descoped")</f>
        <v>#VALUE!</v>
      </c>
      <c r="U305" t="e">
        <f>SUMIFS('user stories'!$G$2:$G$2906,'user stories'!$H$2:$H$2906,$A305,'user stories'!$E$2:$E$2907,U$1,'user stories'!$C$2:$C$2906,"descoped")</f>
        <v>#VALUE!</v>
      </c>
      <c r="V305" t="e">
        <f>SUMIFS('user stories'!$G$2:$G$2906,'user stories'!$H$2:$H$2906,$A305,'user stories'!$E$2:$E$2907,V$1,'user stories'!$C$2:$C$2906,"descoped")</f>
        <v>#VALUE!</v>
      </c>
      <c r="W305" t="e">
        <f>SUMIFS('user stories'!$G$2:$G$2906,'user stories'!$H$2:$H$2906,$A305,'user stories'!$E$2:$E$2907,W$1,'user stories'!$C$2:$C$2906,"descoped")</f>
        <v>#VALUE!</v>
      </c>
      <c r="X305" t="e">
        <f>SUMIFS('user stories'!$G$2:$G$2906,'user stories'!$H$2:$H$2906,$A305,'user stories'!$E$2:$E$2907,X$1,'user stories'!$C$2:$C$2906,"descoped")</f>
        <v>#VALUE!</v>
      </c>
      <c r="Y305" t="e">
        <f>SUMIFS('user stories'!$G$2:$G$2906,'user stories'!$H$2:$H$2906,$A305,'user stories'!$E$2:$E$2907,Y$1,'user stories'!$C$2:$C$2906,"descoped")</f>
        <v>#VALUE!</v>
      </c>
      <c r="Z305" t="e">
        <f>SUMIFS('user stories'!$G$2:$G$2906,'user stories'!$H$2:$H$2906,$A305,'user stories'!$E$2:$E$2907,Z$1,'user stories'!$C$2:$C$2906,"descoped")</f>
        <v>#VALUE!</v>
      </c>
      <c r="AA305" t="e">
        <f>SUMIFS('user stories'!$G$2:$G$2906,'user stories'!$H$2:$H$2906,$A305,'user stories'!$E$2:$E$2907,AA$1,'user stories'!$C$2:$C$2906,"descoped")</f>
        <v>#VALUE!</v>
      </c>
      <c r="AB305" t="e">
        <f>SUMIFS('user stories'!$G$2:$G$2906,'user stories'!$H$2:$H$2906,$A305,'user stories'!$E$2:$E$2907,AB$1,'user stories'!$C$2:$C$2906,"descoped")</f>
        <v>#VALUE!</v>
      </c>
      <c r="AC305" t="e">
        <f>SUMIFS('user stories'!$G$2:$G$2906,'user stories'!$H$2:$H$2906,$A305,'user stories'!$E$2:$E$2907,AC$1,'user stories'!$C$2:$C$2906,"descoped")</f>
        <v>#VALUE!</v>
      </c>
      <c r="AD305" t="e">
        <f>SUMIFS('user stories'!$G$2:$G$2906,'user stories'!$H$2:$H$2906,$A305,'user stories'!$E$2:$E$2907,AD$1,'user stories'!$C$2:$C$2906,"descoped")</f>
        <v>#VALUE!</v>
      </c>
      <c r="AE305" t="e">
        <f>SUMIFS('user stories'!$G$2:$G$2906,'user stories'!$H$2:$H$2906,$A305,'user stories'!$E$2:$E$2907,AE$1,'user stories'!$C$2:$C$2906,"descoped")</f>
        <v>#VALUE!</v>
      </c>
      <c r="AF305" t="e">
        <f>SUMIFS('user stories'!$G$2:$G$2906,'user stories'!$H$2:$H$2906,$A305,'user stories'!$E$2:$E$2907,AF$1,'user stories'!$C$2:$C$2906,"descoped")</f>
        <v>#VALUE!</v>
      </c>
      <c r="AG305" t="e">
        <f>SUMIFS('user stories'!$G$2:$G$2906,'user stories'!$H$2:$H$2906,$A305,'user stories'!$E$2:$E$2907,AG$1,'user stories'!$C$2:$C$2906,"descoped")</f>
        <v>#VALUE!</v>
      </c>
      <c r="AH305" t="e">
        <f>SUMIFS('user stories'!$G$2:$G$2906,'user stories'!$H$2:$H$2906,$A305,'user stories'!$E$2:$E$2907,AH$1,'user stories'!$C$2:$C$2906,"descoped")</f>
        <v>#VALUE!</v>
      </c>
      <c r="AI305" t="e">
        <f>SUMIFS('user stories'!$G$2:$G$2906,'user stories'!$H$2:$H$2906,$A305,'user stories'!$E$2:$E$2907,AI$1,'user stories'!$C$2:$C$2906,"descoped")</f>
        <v>#VALUE!</v>
      </c>
      <c r="AJ305" t="e">
        <f>SUMIFS('user stories'!$G$2:$G$2906,'user stories'!$H$2:$H$2906,$A305,'user stories'!$E$2:$E$2907,AJ$1,'user stories'!$C$2:$C$2906,"descoped")</f>
        <v>#VALUE!</v>
      </c>
      <c r="AK305" t="e">
        <f>SUMIFS('user stories'!$G$2:$G$2906,'user stories'!$H$2:$H$2906,$A305,'user stories'!$E$2:$E$2907,AK$1,'user stories'!$C$2:$C$2906,"descoped")</f>
        <v>#VALUE!</v>
      </c>
      <c r="AL305" t="e">
        <f>SUMIFS('user stories'!$G$2:$G$2906,'user stories'!$H$2:$H$2906,$A305,'user stories'!$E$2:$E$2907,AL$1,'user stories'!$C$2:$C$2906,"descoped")</f>
        <v>#VALUE!</v>
      </c>
      <c r="AM305" t="e">
        <f>SUMIFS('user stories'!$G$2:$G$2906,'user stories'!$H$2:$H$2906,$A305,'user stories'!$E$2:$E$2907,AM$1,'user stories'!$C$2:$C$2906,"descoped")</f>
        <v>#VALUE!</v>
      </c>
      <c r="AN305" t="e">
        <f>SUMIFS('user stories'!$G$2:$G$2906,'user stories'!$H$2:$H$2906,$A305,'user stories'!$E$2:$E$2907,AN$1,'user stories'!$C$2:$C$2906,"descoped")</f>
        <v>#VALUE!</v>
      </c>
      <c r="AO305" t="e">
        <f>SUMIFS('user stories'!$G$2:$G$2906,'user stories'!$H$2:$H$2906,$A305,'user stories'!$E$2:$E$2907,AO$1,'user stories'!$C$2:$C$2906,"descoped")</f>
        <v>#VALUE!</v>
      </c>
      <c r="AP305" t="e">
        <f>SUMIFS('user stories'!$G$2:$G$2906,'user stories'!$H$2:$H$2906,$A305,'user stories'!$E$2:$E$2907,AP$1,'user stories'!$C$2:$C$2906,"descoped")</f>
        <v>#VALUE!</v>
      </c>
      <c r="AQ305" t="e">
        <f>SUMIFS('user stories'!$G$2:$G$2906,'user stories'!$H$2:$H$2906,$A305,'user stories'!$E$2:$E$2907,AQ$1,'user stories'!$C$2:$C$2906,"descoped")</f>
        <v>#VALUE!</v>
      </c>
      <c r="AR305" t="e">
        <f>SUMIFS('user stories'!$G$2:$G$2906,'user stories'!$H$2:$H$2906,$A305,'user stories'!$E$2:$E$2907,AR$1,'user stories'!$C$2:$C$2906,"descoped")</f>
        <v>#VALUE!</v>
      </c>
      <c r="AS305" t="e">
        <f>SUMIFS('user stories'!$G$2:$G$2906,'user stories'!$H$2:$H$2906,$A305,'user stories'!$E$2:$E$2907,AS$1,'user stories'!$C$2:$C$2906,"descoped")</f>
        <v>#VALUE!</v>
      </c>
      <c r="AT305" t="e">
        <f>SUMIFS('user stories'!$G$2:$G$2906,'user stories'!$H$2:$H$2906,$A305,'user stories'!$E$2:$E$2907,AT$1,'user stories'!$C$2:$C$2906,"descoped")</f>
        <v>#VALUE!</v>
      </c>
      <c r="AU305" t="e">
        <f>SUMIFS('user stories'!$G$2:$G$2906,'user stories'!$H$2:$H$2906,$A305,'user stories'!$E$2:$E$2907,AU$1,'user stories'!$C$2:$C$2906,"descoped")</f>
        <v>#VALUE!</v>
      </c>
      <c r="AV305" t="e">
        <f>SUMIFS('user stories'!$G$2:$G$2906,'user stories'!$H$2:$H$2906,$A305,'user stories'!$E$2:$E$2907,AV$1,'user stories'!$C$2:$C$2906,"descoped")</f>
        <v>#VALUE!</v>
      </c>
      <c r="AW305" t="e">
        <f>SUMIFS('user stories'!$G$2:$G$2906,'user stories'!$H$2:$H$2906,$A305,'user stories'!$E$2:$E$2907,AW$1,'user stories'!$C$2:$C$2906,"descoped")</f>
        <v>#VALUE!</v>
      </c>
      <c r="AX305" t="e">
        <f>SUMIFS('user stories'!$G$2:$G$2906,'user stories'!$H$2:$H$2906,$A305,'user stories'!$E$2:$E$2907,AX$1,'user stories'!$C$2:$C$2906,"descoped")</f>
        <v>#VALUE!</v>
      </c>
      <c r="AY305" t="e">
        <f>SUMIFS('user stories'!$G$2:$G$2906,'user stories'!$H$2:$H$2906,$A305,'user stories'!$E$2:$E$2907,AY$1,'user stories'!$C$2:$C$2906,"descoped")</f>
        <v>#VALUE!</v>
      </c>
      <c r="AZ305" t="e">
        <f>SUMIFS('user stories'!$G$2:$G$2906,'user stories'!$H$2:$H$2906,$A305,'user stories'!$E$2:$E$2907,AZ$1,'user stories'!$C$2:$C$2906,"descoped")</f>
        <v>#VALUE!</v>
      </c>
      <c r="BA305" t="e">
        <f>SUMIFS('user stories'!$G$2:$G$2906,'user stories'!$H$2:$H$2906,$A305,'user stories'!$E$2:$E$2907,BA$1,'user stories'!$C$2:$C$2906,"descoped")</f>
        <v>#VALUE!</v>
      </c>
      <c r="BB305" t="e">
        <f>SUMIFS('user stories'!$G$2:$G$2906,'user stories'!$H$2:$H$2906,$A305,'user stories'!$E$2:$E$2907,BB$1,'user stories'!$C$2:$C$2906,"descoped")</f>
        <v>#VALUE!</v>
      </c>
      <c r="BC305" t="e">
        <f>SUMIFS('user stories'!$G$2:$G$2906,'user stories'!$H$2:$H$2906,$A305,'user stories'!$E$2:$E$2907,BC$1,'user stories'!$C$2:$C$2906,"descoped")</f>
        <v>#VALUE!</v>
      </c>
      <c r="BD305" s="3" t="e">
        <f t="shared" si="5"/>
        <v>#VALUE!</v>
      </c>
    </row>
    <row r="306" spans="1:56">
      <c r="A306" t="s">
        <v>3184</v>
      </c>
      <c r="M306" t="e">
        <f>SUMIFS('user stories'!$G$2:$G$2906,'user stories'!$H$2:$H$2906,$A306,'user stories'!$E$2:$E$2907,M$1,'user stories'!$C$2:$C$2906,"descoped")</f>
        <v>#VALUE!</v>
      </c>
      <c r="N306" t="e">
        <f>SUMIFS('user stories'!$G$2:$G$2906,'user stories'!$H$2:$H$2906,$A306,'user stories'!$E$2:$E$2907,N$1,'user stories'!$C$2:$C$2906,"descoped")</f>
        <v>#VALUE!</v>
      </c>
      <c r="O306" t="e">
        <f>SUMIFS('user stories'!$G$2:$G$2906,'user stories'!$H$2:$H$2906,$A306,'user stories'!$E$2:$E$2907,O$1,'user stories'!$C$2:$C$2906,"descoped")</f>
        <v>#VALUE!</v>
      </c>
      <c r="P306" t="e">
        <f>SUMIFS('user stories'!$G$2:$G$2906,'user stories'!$H$2:$H$2906,$A306,'user stories'!$E$2:$E$2907,P$1,'user stories'!$C$2:$C$2906,"descoped")</f>
        <v>#VALUE!</v>
      </c>
      <c r="Q306" t="e">
        <f>SUMIFS('user stories'!$G$2:$G$2906,'user stories'!$H$2:$H$2906,$A306,'user stories'!$E$2:$E$2907,Q$1,'user stories'!$C$2:$C$2906,"descoped")</f>
        <v>#VALUE!</v>
      </c>
      <c r="R306" t="e">
        <f>SUMIFS('user stories'!$G$2:$G$2906,'user stories'!$H$2:$H$2906,$A306,'user stories'!$E$2:$E$2907,R$1,'user stories'!$C$2:$C$2906,"descoped")</f>
        <v>#VALUE!</v>
      </c>
      <c r="S306" t="e">
        <f>SUMIFS('user stories'!$G$2:$G$2906,'user stories'!$H$2:$H$2906,$A306,'user stories'!$E$2:$E$2907,S$1,'user stories'!$C$2:$C$2906,"descoped")</f>
        <v>#VALUE!</v>
      </c>
      <c r="T306" t="e">
        <f>SUMIFS('user stories'!$G$2:$G$2906,'user stories'!$H$2:$H$2906,$A306,'user stories'!$E$2:$E$2907,T$1,'user stories'!$C$2:$C$2906,"descoped")</f>
        <v>#VALUE!</v>
      </c>
      <c r="U306" t="e">
        <f>SUMIFS('user stories'!$G$2:$G$2906,'user stories'!$H$2:$H$2906,$A306,'user stories'!$E$2:$E$2907,U$1,'user stories'!$C$2:$C$2906,"descoped")</f>
        <v>#VALUE!</v>
      </c>
      <c r="V306" t="e">
        <f>SUMIFS('user stories'!$G$2:$G$2906,'user stories'!$H$2:$H$2906,$A306,'user stories'!$E$2:$E$2907,V$1,'user stories'!$C$2:$C$2906,"descoped")</f>
        <v>#VALUE!</v>
      </c>
      <c r="W306" t="e">
        <f>SUMIFS('user stories'!$G$2:$G$2906,'user stories'!$H$2:$H$2906,$A306,'user stories'!$E$2:$E$2907,W$1,'user stories'!$C$2:$C$2906,"descoped")</f>
        <v>#VALUE!</v>
      </c>
      <c r="X306" t="e">
        <f>SUMIFS('user stories'!$G$2:$G$2906,'user stories'!$H$2:$H$2906,$A306,'user stories'!$E$2:$E$2907,X$1,'user stories'!$C$2:$C$2906,"descoped")</f>
        <v>#VALUE!</v>
      </c>
      <c r="Y306" t="e">
        <f>SUMIFS('user stories'!$G$2:$G$2906,'user stories'!$H$2:$H$2906,$A306,'user stories'!$E$2:$E$2907,Y$1,'user stories'!$C$2:$C$2906,"descoped")</f>
        <v>#VALUE!</v>
      </c>
      <c r="Z306" t="e">
        <f>SUMIFS('user stories'!$G$2:$G$2906,'user stories'!$H$2:$H$2906,$A306,'user stories'!$E$2:$E$2907,Z$1,'user stories'!$C$2:$C$2906,"descoped")</f>
        <v>#VALUE!</v>
      </c>
      <c r="AA306" t="e">
        <f>SUMIFS('user stories'!$G$2:$G$2906,'user stories'!$H$2:$H$2906,$A306,'user stories'!$E$2:$E$2907,AA$1,'user stories'!$C$2:$C$2906,"descoped")</f>
        <v>#VALUE!</v>
      </c>
      <c r="AB306" t="e">
        <f>SUMIFS('user stories'!$G$2:$G$2906,'user stories'!$H$2:$H$2906,$A306,'user stories'!$E$2:$E$2907,AB$1,'user stories'!$C$2:$C$2906,"descoped")</f>
        <v>#VALUE!</v>
      </c>
      <c r="AC306" t="e">
        <f>SUMIFS('user stories'!$G$2:$G$2906,'user stories'!$H$2:$H$2906,$A306,'user stories'!$E$2:$E$2907,AC$1,'user stories'!$C$2:$C$2906,"descoped")</f>
        <v>#VALUE!</v>
      </c>
      <c r="AD306" t="e">
        <f>SUMIFS('user stories'!$G$2:$G$2906,'user stories'!$H$2:$H$2906,$A306,'user stories'!$E$2:$E$2907,AD$1,'user stories'!$C$2:$C$2906,"descoped")</f>
        <v>#VALUE!</v>
      </c>
      <c r="AE306" t="e">
        <f>SUMIFS('user stories'!$G$2:$G$2906,'user stories'!$H$2:$H$2906,$A306,'user stories'!$E$2:$E$2907,AE$1,'user stories'!$C$2:$C$2906,"descoped")</f>
        <v>#VALUE!</v>
      </c>
      <c r="AF306" t="e">
        <f>SUMIFS('user stories'!$G$2:$G$2906,'user stories'!$H$2:$H$2906,$A306,'user stories'!$E$2:$E$2907,AF$1,'user stories'!$C$2:$C$2906,"descoped")</f>
        <v>#VALUE!</v>
      </c>
      <c r="AG306" t="e">
        <f>SUMIFS('user stories'!$G$2:$G$2906,'user stories'!$H$2:$H$2906,$A306,'user stories'!$E$2:$E$2907,AG$1,'user stories'!$C$2:$C$2906,"descoped")</f>
        <v>#VALUE!</v>
      </c>
      <c r="AH306" t="e">
        <f>SUMIFS('user stories'!$G$2:$G$2906,'user stories'!$H$2:$H$2906,$A306,'user stories'!$E$2:$E$2907,AH$1,'user stories'!$C$2:$C$2906,"descoped")</f>
        <v>#VALUE!</v>
      </c>
      <c r="AI306" t="e">
        <f>SUMIFS('user stories'!$G$2:$G$2906,'user stories'!$H$2:$H$2906,$A306,'user stories'!$E$2:$E$2907,AI$1,'user stories'!$C$2:$C$2906,"descoped")</f>
        <v>#VALUE!</v>
      </c>
      <c r="AJ306" t="e">
        <f>SUMIFS('user stories'!$G$2:$G$2906,'user stories'!$H$2:$H$2906,$A306,'user stories'!$E$2:$E$2907,AJ$1,'user stories'!$C$2:$C$2906,"descoped")</f>
        <v>#VALUE!</v>
      </c>
      <c r="AK306" t="e">
        <f>SUMIFS('user stories'!$G$2:$G$2906,'user stories'!$H$2:$H$2906,$A306,'user stories'!$E$2:$E$2907,AK$1,'user stories'!$C$2:$C$2906,"descoped")</f>
        <v>#VALUE!</v>
      </c>
      <c r="AL306" t="e">
        <f>SUMIFS('user stories'!$G$2:$G$2906,'user stories'!$H$2:$H$2906,$A306,'user stories'!$E$2:$E$2907,AL$1,'user stories'!$C$2:$C$2906,"descoped")</f>
        <v>#VALUE!</v>
      </c>
      <c r="AM306" t="e">
        <f>SUMIFS('user stories'!$G$2:$G$2906,'user stories'!$H$2:$H$2906,$A306,'user stories'!$E$2:$E$2907,AM$1,'user stories'!$C$2:$C$2906,"descoped")</f>
        <v>#VALUE!</v>
      </c>
      <c r="AN306" t="e">
        <f>SUMIFS('user stories'!$G$2:$G$2906,'user stories'!$H$2:$H$2906,$A306,'user stories'!$E$2:$E$2907,AN$1,'user stories'!$C$2:$C$2906,"descoped")</f>
        <v>#VALUE!</v>
      </c>
      <c r="AO306" t="e">
        <f>SUMIFS('user stories'!$G$2:$G$2906,'user stories'!$H$2:$H$2906,$A306,'user stories'!$E$2:$E$2907,AO$1,'user stories'!$C$2:$C$2906,"descoped")</f>
        <v>#VALUE!</v>
      </c>
      <c r="AP306" t="e">
        <f>SUMIFS('user stories'!$G$2:$G$2906,'user stories'!$H$2:$H$2906,$A306,'user stories'!$E$2:$E$2907,AP$1,'user stories'!$C$2:$C$2906,"descoped")</f>
        <v>#VALUE!</v>
      </c>
      <c r="AQ306" t="e">
        <f>SUMIFS('user stories'!$G$2:$G$2906,'user stories'!$H$2:$H$2906,$A306,'user stories'!$E$2:$E$2907,AQ$1,'user stories'!$C$2:$C$2906,"descoped")</f>
        <v>#VALUE!</v>
      </c>
      <c r="AR306" t="e">
        <f>SUMIFS('user stories'!$G$2:$G$2906,'user stories'!$H$2:$H$2906,$A306,'user stories'!$E$2:$E$2907,AR$1,'user stories'!$C$2:$C$2906,"descoped")</f>
        <v>#VALUE!</v>
      </c>
      <c r="AS306" t="e">
        <f>SUMIFS('user stories'!$G$2:$G$2906,'user stories'!$H$2:$H$2906,$A306,'user stories'!$E$2:$E$2907,AS$1,'user stories'!$C$2:$C$2906,"descoped")</f>
        <v>#VALUE!</v>
      </c>
      <c r="AT306" t="e">
        <f>SUMIFS('user stories'!$G$2:$G$2906,'user stories'!$H$2:$H$2906,$A306,'user stories'!$E$2:$E$2907,AT$1,'user stories'!$C$2:$C$2906,"descoped")</f>
        <v>#VALUE!</v>
      </c>
      <c r="AU306" t="e">
        <f>SUMIFS('user stories'!$G$2:$G$2906,'user stories'!$H$2:$H$2906,$A306,'user stories'!$E$2:$E$2907,AU$1,'user stories'!$C$2:$C$2906,"descoped")</f>
        <v>#VALUE!</v>
      </c>
      <c r="AV306" t="e">
        <f>SUMIFS('user stories'!$G$2:$G$2906,'user stories'!$H$2:$H$2906,$A306,'user stories'!$E$2:$E$2907,AV$1,'user stories'!$C$2:$C$2906,"descoped")</f>
        <v>#VALUE!</v>
      </c>
      <c r="AW306" t="e">
        <f>SUMIFS('user stories'!$G$2:$G$2906,'user stories'!$H$2:$H$2906,$A306,'user stories'!$E$2:$E$2907,AW$1,'user stories'!$C$2:$C$2906,"descoped")</f>
        <v>#VALUE!</v>
      </c>
      <c r="AX306" t="e">
        <f>SUMIFS('user stories'!$G$2:$G$2906,'user stories'!$H$2:$H$2906,$A306,'user stories'!$E$2:$E$2907,AX$1,'user stories'!$C$2:$C$2906,"descoped")</f>
        <v>#VALUE!</v>
      </c>
      <c r="AY306" t="e">
        <f>SUMIFS('user stories'!$G$2:$G$2906,'user stories'!$H$2:$H$2906,$A306,'user stories'!$E$2:$E$2907,AY$1,'user stories'!$C$2:$C$2906,"descoped")</f>
        <v>#VALUE!</v>
      </c>
      <c r="AZ306" t="e">
        <f>SUMIFS('user stories'!$G$2:$G$2906,'user stories'!$H$2:$H$2906,$A306,'user stories'!$E$2:$E$2907,AZ$1,'user stories'!$C$2:$C$2906,"descoped")</f>
        <v>#VALUE!</v>
      </c>
      <c r="BA306" t="e">
        <f>SUMIFS('user stories'!$G$2:$G$2906,'user stories'!$H$2:$H$2906,$A306,'user stories'!$E$2:$E$2907,BA$1,'user stories'!$C$2:$C$2906,"descoped")</f>
        <v>#VALUE!</v>
      </c>
      <c r="BB306" t="e">
        <f>SUMIFS('user stories'!$G$2:$G$2906,'user stories'!$H$2:$H$2906,$A306,'user stories'!$E$2:$E$2907,BB$1,'user stories'!$C$2:$C$2906,"descoped")</f>
        <v>#VALUE!</v>
      </c>
      <c r="BC306" t="e">
        <f>SUMIFS('user stories'!$G$2:$G$2906,'user stories'!$H$2:$H$2906,$A306,'user stories'!$E$2:$E$2907,BC$1,'user stories'!$C$2:$C$2906,"descoped")</f>
        <v>#VALUE!</v>
      </c>
      <c r="BD306" s="3" t="e">
        <f t="shared" si="5"/>
        <v>#VALUE!</v>
      </c>
    </row>
    <row r="307" spans="1:56">
      <c r="A307" t="s">
        <v>1028</v>
      </c>
      <c r="M307" t="e">
        <f>SUMIFS('user stories'!$G$2:$G$2906,'user stories'!$H$2:$H$2906,$A307,'user stories'!$E$2:$E$2907,M$1,'user stories'!$C$2:$C$2906,"descoped")</f>
        <v>#VALUE!</v>
      </c>
      <c r="N307" t="e">
        <f>SUMIFS('user stories'!$G$2:$G$2906,'user stories'!$H$2:$H$2906,$A307,'user stories'!$E$2:$E$2907,N$1,'user stories'!$C$2:$C$2906,"descoped")</f>
        <v>#VALUE!</v>
      </c>
      <c r="O307" t="e">
        <f>SUMIFS('user stories'!$G$2:$G$2906,'user stories'!$H$2:$H$2906,$A307,'user stories'!$E$2:$E$2907,O$1,'user stories'!$C$2:$C$2906,"descoped")</f>
        <v>#VALUE!</v>
      </c>
      <c r="P307" t="e">
        <f>SUMIFS('user stories'!$G$2:$G$2906,'user stories'!$H$2:$H$2906,$A307,'user stories'!$E$2:$E$2907,P$1,'user stories'!$C$2:$C$2906,"descoped")</f>
        <v>#VALUE!</v>
      </c>
      <c r="Q307" t="e">
        <f>SUMIFS('user stories'!$G$2:$G$2906,'user stories'!$H$2:$H$2906,$A307,'user stories'!$E$2:$E$2907,Q$1,'user stories'!$C$2:$C$2906,"descoped")</f>
        <v>#VALUE!</v>
      </c>
      <c r="R307" t="e">
        <f>SUMIFS('user stories'!$G$2:$G$2906,'user stories'!$H$2:$H$2906,$A307,'user stories'!$E$2:$E$2907,R$1,'user stories'!$C$2:$C$2906,"descoped")</f>
        <v>#VALUE!</v>
      </c>
      <c r="S307" t="e">
        <f>SUMIFS('user stories'!$G$2:$G$2906,'user stories'!$H$2:$H$2906,$A307,'user stories'!$E$2:$E$2907,S$1,'user stories'!$C$2:$C$2906,"descoped")</f>
        <v>#VALUE!</v>
      </c>
      <c r="T307" t="e">
        <f>SUMIFS('user stories'!$G$2:$G$2906,'user stories'!$H$2:$H$2906,$A307,'user stories'!$E$2:$E$2907,T$1,'user stories'!$C$2:$C$2906,"descoped")</f>
        <v>#VALUE!</v>
      </c>
      <c r="U307" t="e">
        <f>SUMIFS('user stories'!$G$2:$G$2906,'user stories'!$H$2:$H$2906,$A307,'user stories'!$E$2:$E$2907,U$1,'user stories'!$C$2:$C$2906,"descoped")</f>
        <v>#VALUE!</v>
      </c>
      <c r="V307" t="e">
        <f>SUMIFS('user stories'!$G$2:$G$2906,'user stories'!$H$2:$H$2906,$A307,'user stories'!$E$2:$E$2907,V$1,'user stories'!$C$2:$C$2906,"descoped")</f>
        <v>#VALUE!</v>
      </c>
      <c r="W307" t="e">
        <f>SUMIFS('user stories'!$G$2:$G$2906,'user stories'!$H$2:$H$2906,$A307,'user stories'!$E$2:$E$2907,W$1,'user stories'!$C$2:$C$2906,"descoped")</f>
        <v>#VALUE!</v>
      </c>
      <c r="X307" t="e">
        <f>SUMIFS('user stories'!$G$2:$G$2906,'user stories'!$H$2:$H$2906,$A307,'user stories'!$E$2:$E$2907,X$1,'user stories'!$C$2:$C$2906,"descoped")</f>
        <v>#VALUE!</v>
      </c>
      <c r="Y307" t="e">
        <f>SUMIFS('user stories'!$G$2:$G$2906,'user stories'!$H$2:$H$2906,$A307,'user stories'!$E$2:$E$2907,Y$1,'user stories'!$C$2:$C$2906,"descoped")</f>
        <v>#VALUE!</v>
      </c>
      <c r="Z307" t="e">
        <f>SUMIFS('user stories'!$G$2:$G$2906,'user stories'!$H$2:$H$2906,$A307,'user stories'!$E$2:$E$2907,Z$1,'user stories'!$C$2:$C$2906,"descoped")</f>
        <v>#VALUE!</v>
      </c>
      <c r="AA307" t="e">
        <f>SUMIFS('user stories'!$G$2:$G$2906,'user stories'!$H$2:$H$2906,$A307,'user stories'!$E$2:$E$2907,AA$1,'user stories'!$C$2:$C$2906,"descoped")</f>
        <v>#VALUE!</v>
      </c>
      <c r="AB307" t="e">
        <f>SUMIFS('user stories'!$G$2:$G$2906,'user stories'!$H$2:$H$2906,$A307,'user stories'!$E$2:$E$2907,AB$1,'user stories'!$C$2:$C$2906,"descoped")</f>
        <v>#VALUE!</v>
      </c>
      <c r="AC307" t="e">
        <f>SUMIFS('user stories'!$G$2:$G$2906,'user stories'!$H$2:$H$2906,$A307,'user stories'!$E$2:$E$2907,AC$1,'user stories'!$C$2:$C$2906,"descoped")</f>
        <v>#VALUE!</v>
      </c>
      <c r="AD307" t="e">
        <f>SUMIFS('user stories'!$G$2:$G$2906,'user stories'!$H$2:$H$2906,$A307,'user stories'!$E$2:$E$2907,AD$1,'user stories'!$C$2:$C$2906,"descoped")</f>
        <v>#VALUE!</v>
      </c>
      <c r="AE307" t="e">
        <f>SUMIFS('user stories'!$G$2:$G$2906,'user stories'!$H$2:$H$2906,$A307,'user stories'!$E$2:$E$2907,AE$1,'user stories'!$C$2:$C$2906,"descoped")</f>
        <v>#VALUE!</v>
      </c>
      <c r="AF307" t="e">
        <f>SUMIFS('user stories'!$G$2:$G$2906,'user stories'!$H$2:$H$2906,$A307,'user stories'!$E$2:$E$2907,AF$1,'user stories'!$C$2:$C$2906,"descoped")</f>
        <v>#VALUE!</v>
      </c>
      <c r="AG307" t="e">
        <f>SUMIFS('user stories'!$G$2:$G$2906,'user stories'!$H$2:$H$2906,$A307,'user stories'!$E$2:$E$2907,AG$1,'user stories'!$C$2:$C$2906,"descoped")</f>
        <v>#VALUE!</v>
      </c>
      <c r="AH307" t="e">
        <f>SUMIFS('user stories'!$G$2:$G$2906,'user stories'!$H$2:$H$2906,$A307,'user stories'!$E$2:$E$2907,AH$1,'user stories'!$C$2:$C$2906,"descoped")</f>
        <v>#VALUE!</v>
      </c>
      <c r="AI307" t="e">
        <f>SUMIFS('user stories'!$G$2:$G$2906,'user stories'!$H$2:$H$2906,$A307,'user stories'!$E$2:$E$2907,AI$1,'user stories'!$C$2:$C$2906,"descoped")</f>
        <v>#VALUE!</v>
      </c>
      <c r="AJ307" t="e">
        <f>SUMIFS('user stories'!$G$2:$G$2906,'user stories'!$H$2:$H$2906,$A307,'user stories'!$E$2:$E$2907,AJ$1,'user stories'!$C$2:$C$2906,"descoped")</f>
        <v>#VALUE!</v>
      </c>
      <c r="AK307" t="e">
        <f>SUMIFS('user stories'!$G$2:$G$2906,'user stories'!$H$2:$H$2906,$A307,'user stories'!$E$2:$E$2907,AK$1,'user stories'!$C$2:$C$2906,"descoped")</f>
        <v>#VALUE!</v>
      </c>
      <c r="AL307" t="e">
        <f>SUMIFS('user stories'!$G$2:$G$2906,'user stories'!$H$2:$H$2906,$A307,'user stories'!$E$2:$E$2907,AL$1,'user stories'!$C$2:$C$2906,"descoped")</f>
        <v>#VALUE!</v>
      </c>
      <c r="AM307" t="e">
        <f>SUMIFS('user stories'!$G$2:$G$2906,'user stories'!$H$2:$H$2906,$A307,'user stories'!$E$2:$E$2907,AM$1,'user stories'!$C$2:$C$2906,"descoped")</f>
        <v>#VALUE!</v>
      </c>
      <c r="AN307" t="e">
        <f>SUMIFS('user stories'!$G$2:$G$2906,'user stories'!$H$2:$H$2906,$A307,'user stories'!$E$2:$E$2907,AN$1,'user stories'!$C$2:$C$2906,"descoped")</f>
        <v>#VALUE!</v>
      </c>
      <c r="AO307" t="e">
        <f>SUMIFS('user stories'!$G$2:$G$2906,'user stories'!$H$2:$H$2906,$A307,'user stories'!$E$2:$E$2907,AO$1,'user stories'!$C$2:$C$2906,"descoped")</f>
        <v>#VALUE!</v>
      </c>
      <c r="AP307" t="e">
        <f>SUMIFS('user stories'!$G$2:$G$2906,'user stories'!$H$2:$H$2906,$A307,'user stories'!$E$2:$E$2907,AP$1,'user stories'!$C$2:$C$2906,"descoped")</f>
        <v>#VALUE!</v>
      </c>
      <c r="AQ307" t="e">
        <f>SUMIFS('user stories'!$G$2:$G$2906,'user stories'!$H$2:$H$2906,$A307,'user stories'!$E$2:$E$2907,AQ$1,'user stories'!$C$2:$C$2906,"descoped")</f>
        <v>#VALUE!</v>
      </c>
      <c r="AR307" t="e">
        <f>SUMIFS('user stories'!$G$2:$G$2906,'user stories'!$H$2:$H$2906,$A307,'user stories'!$E$2:$E$2907,AR$1,'user stories'!$C$2:$C$2906,"descoped")</f>
        <v>#VALUE!</v>
      </c>
      <c r="AS307" t="e">
        <f>SUMIFS('user stories'!$G$2:$G$2906,'user stories'!$H$2:$H$2906,$A307,'user stories'!$E$2:$E$2907,AS$1,'user stories'!$C$2:$C$2906,"descoped")</f>
        <v>#VALUE!</v>
      </c>
      <c r="AT307" t="e">
        <f>SUMIFS('user stories'!$G$2:$G$2906,'user stories'!$H$2:$H$2906,$A307,'user stories'!$E$2:$E$2907,AT$1,'user stories'!$C$2:$C$2906,"descoped")</f>
        <v>#VALUE!</v>
      </c>
      <c r="AU307" t="e">
        <f>SUMIFS('user stories'!$G$2:$G$2906,'user stories'!$H$2:$H$2906,$A307,'user stories'!$E$2:$E$2907,AU$1,'user stories'!$C$2:$C$2906,"descoped")</f>
        <v>#VALUE!</v>
      </c>
      <c r="AV307" t="e">
        <f>SUMIFS('user stories'!$G$2:$G$2906,'user stories'!$H$2:$H$2906,$A307,'user stories'!$E$2:$E$2907,AV$1,'user stories'!$C$2:$C$2906,"descoped")</f>
        <v>#VALUE!</v>
      </c>
      <c r="AW307" t="e">
        <f>SUMIFS('user stories'!$G$2:$G$2906,'user stories'!$H$2:$H$2906,$A307,'user stories'!$E$2:$E$2907,AW$1,'user stories'!$C$2:$C$2906,"descoped")</f>
        <v>#VALUE!</v>
      </c>
      <c r="AX307" t="e">
        <f>SUMIFS('user stories'!$G$2:$G$2906,'user stories'!$H$2:$H$2906,$A307,'user stories'!$E$2:$E$2907,AX$1,'user stories'!$C$2:$C$2906,"descoped")</f>
        <v>#VALUE!</v>
      </c>
      <c r="AY307" t="e">
        <f>SUMIFS('user stories'!$G$2:$G$2906,'user stories'!$H$2:$H$2906,$A307,'user stories'!$E$2:$E$2907,AY$1,'user stories'!$C$2:$C$2906,"descoped")</f>
        <v>#VALUE!</v>
      </c>
      <c r="AZ307" t="e">
        <f>SUMIFS('user stories'!$G$2:$G$2906,'user stories'!$H$2:$H$2906,$A307,'user stories'!$E$2:$E$2907,AZ$1,'user stories'!$C$2:$C$2906,"descoped")</f>
        <v>#VALUE!</v>
      </c>
      <c r="BA307" t="e">
        <f>SUMIFS('user stories'!$G$2:$G$2906,'user stories'!$H$2:$H$2906,$A307,'user stories'!$E$2:$E$2907,BA$1,'user stories'!$C$2:$C$2906,"descoped")</f>
        <v>#VALUE!</v>
      </c>
      <c r="BB307" t="e">
        <f>SUMIFS('user stories'!$G$2:$G$2906,'user stories'!$H$2:$H$2906,$A307,'user stories'!$E$2:$E$2907,BB$1,'user stories'!$C$2:$C$2906,"descoped")</f>
        <v>#VALUE!</v>
      </c>
      <c r="BC307" t="e">
        <f>SUMIFS('user stories'!$G$2:$G$2906,'user stories'!$H$2:$H$2906,$A307,'user stories'!$E$2:$E$2907,BC$1,'user stories'!$C$2:$C$2906,"descoped")</f>
        <v>#VALUE!</v>
      </c>
      <c r="BD307" s="3" t="e">
        <f t="shared" si="5"/>
        <v>#VALUE!</v>
      </c>
    </row>
    <row r="308" spans="1:56">
      <c r="A308" t="s">
        <v>276</v>
      </c>
      <c r="M308" t="e">
        <f>SUMIFS('user stories'!$G$2:$G$2906,'user stories'!$H$2:$H$2906,$A308,'user stories'!$E$2:$E$2907,M$1,'user stories'!$C$2:$C$2906,"descoped")</f>
        <v>#VALUE!</v>
      </c>
      <c r="N308" t="e">
        <f>SUMIFS('user stories'!$G$2:$G$2906,'user stories'!$H$2:$H$2906,$A308,'user stories'!$E$2:$E$2907,N$1,'user stories'!$C$2:$C$2906,"descoped")</f>
        <v>#VALUE!</v>
      </c>
      <c r="O308" t="e">
        <f>SUMIFS('user stories'!$G$2:$G$2906,'user stories'!$H$2:$H$2906,$A308,'user stories'!$E$2:$E$2907,O$1,'user stories'!$C$2:$C$2906,"descoped")</f>
        <v>#VALUE!</v>
      </c>
      <c r="P308" t="e">
        <f>SUMIFS('user stories'!$G$2:$G$2906,'user stories'!$H$2:$H$2906,$A308,'user stories'!$E$2:$E$2907,P$1,'user stories'!$C$2:$C$2906,"descoped")</f>
        <v>#VALUE!</v>
      </c>
      <c r="Q308" t="e">
        <f>SUMIFS('user stories'!$G$2:$G$2906,'user stories'!$H$2:$H$2906,$A308,'user stories'!$E$2:$E$2907,Q$1,'user stories'!$C$2:$C$2906,"descoped")</f>
        <v>#VALUE!</v>
      </c>
      <c r="R308" t="e">
        <f>SUMIFS('user stories'!$G$2:$G$2906,'user stories'!$H$2:$H$2906,$A308,'user stories'!$E$2:$E$2907,R$1,'user stories'!$C$2:$C$2906,"descoped")</f>
        <v>#VALUE!</v>
      </c>
      <c r="S308" t="e">
        <f>SUMIFS('user stories'!$G$2:$G$2906,'user stories'!$H$2:$H$2906,$A308,'user stories'!$E$2:$E$2907,S$1,'user stories'!$C$2:$C$2906,"descoped")</f>
        <v>#VALUE!</v>
      </c>
      <c r="T308" t="e">
        <f>SUMIFS('user stories'!$G$2:$G$2906,'user stories'!$H$2:$H$2906,$A308,'user stories'!$E$2:$E$2907,T$1,'user stories'!$C$2:$C$2906,"descoped")</f>
        <v>#VALUE!</v>
      </c>
      <c r="U308" t="e">
        <f>SUMIFS('user stories'!$G$2:$G$2906,'user stories'!$H$2:$H$2906,$A308,'user stories'!$E$2:$E$2907,U$1,'user stories'!$C$2:$C$2906,"descoped")</f>
        <v>#VALUE!</v>
      </c>
      <c r="V308" t="e">
        <f>SUMIFS('user stories'!$G$2:$G$2906,'user stories'!$H$2:$H$2906,$A308,'user stories'!$E$2:$E$2907,V$1,'user stories'!$C$2:$C$2906,"descoped")</f>
        <v>#VALUE!</v>
      </c>
      <c r="W308" t="e">
        <f>SUMIFS('user stories'!$G$2:$G$2906,'user stories'!$H$2:$H$2906,$A308,'user stories'!$E$2:$E$2907,W$1,'user stories'!$C$2:$C$2906,"descoped")</f>
        <v>#VALUE!</v>
      </c>
      <c r="X308" t="e">
        <f>SUMIFS('user stories'!$G$2:$G$2906,'user stories'!$H$2:$H$2906,$A308,'user stories'!$E$2:$E$2907,X$1,'user stories'!$C$2:$C$2906,"descoped")</f>
        <v>#VALUE!</v>
      </c>
      <c r="Y308" t="e">
        <f>SUMIFS('user stories'!$G$2:$G$2906,'user stories'!$H$2:$H$2906,$A308,'user stories'!$E$2:$E$2907,Y$1,'user stories'!$C$2:$C$2906,"descoped")</f>
        <v>#VALUE!</v>
      </c>
      <c r="Z308" t="e">
        <f>SUMIFS('user stories'!$G$2:$G$2906,'user stories'!$H$2:$H$2906,$A308,'user stories'!$E$2:$E$2907,Z$1,'user stories'!$C$2:$C$2906,"descoped")</f>
        <v>#VALUE!</v>
      </c>
      <c r="AA308" t="e">
        <f>SUMIFS('user stories'!$G$2:$G$2906,'user stories'!$H$2:$H$2906,$A308,'user stories'!$E$2:$E$2907,AA$1,'user stories'!$C$2:$C$2906,"descoped")</f>
        <v>#VALUE!</v>
      </c>
      <c r="AB308" t="e">
        <f>SUMIFS('user stories'!$G$2:$G$2906,'user stories'!$H$2:$H$2906,$A308,'user stories'!$E$2:$E$2907,AB$1,'user stories'!$C$2:$C$2906,"descoped")</f>
        <v>#VALUE!</v>
      </c>
      <c r="AC308" t="e">
        <f>SUMIFS('user stories'!$G$2:$G$2906,'user stories'!$H$2:$H$2906,$A308,'user stories'!$E$2:$E$2907,AC$1,'user stories'!$C$2:$C$2906,"descoped")</f>
        <v>#VALUE!</v>
      </c>
      <c r="AD308" t="e">
        <f>SUMIFS('user stories'!$G$2:$G$2906,'user stories'!$H$2:$H$2906,$A308,'user stories'!$E$2:$E$2907,AD$1,'user stories'!$C$2:$C$2906,"descoped")</f>
        <v>#VALUE!</v>
      </c>
      <c r="AE308" t="e">
        <f>SUMIFS('user stories'!$G$2:$G$2906,'user stories'!$H$2:$H$2906,$A308,'user stories'!$E$2:$E$2907,AE$1,'user stories'!$C$2:$C$2906,"descoped")</f>
        <v>#VALUE!</v>
      </c>
      <c r="AF308" t="e">
        <f>SUMIFS('user stories'!$G$2:$G$2906,'user stories'!$H$2:$H$2906,$A308,'user stories'!$E$2:$E$2907,AF$1,'user stories'!$C$2:$C$2906,"descoped")</f>
        <v>#VALUE!</v>
      </c>
      <c r="AG308" t="e">
        <f>SUMIFS('user stories'!$G$2:$G$2906,'user stories'!$H$2:$H$2906,$A308,'user stories'!$E$2:$E$2907,AG$1,'user stories'!$C$2:$C$2906,"descoped")</f>
        <v>#VALUE!</v>
      </c>
      <c r="AH308" t="e">
        <f>SUMIFS('user stories'!$G$2:$G$2906,'user stories'!$H$2:$H$2906,$A308,'user stories'!$E$2:$E$2907,AH$1,'user stories'!$C$2:$C$2906,"descoped")</f>
        <v>#VALUE!</v>
      </c>
      <c r="AI308" t="e">
        <f>SUMIFS('user stories'!$G$2:$G$2906,'user stories'!$H$2:$H$2906,$A308,'user stories'!$E$2:$E$2907,AI$1,'user stories'!$C$2:$C$2906,"descoped")</f>
        <v>#VALUE!</v>
      </c>
      <c r="AJ308" t="e">
        <f>SUMIFS('user stories'!$G$2:$G$2906,'user stories'!$H$2:$H$2906,$A308,'user stories'!$E$2:$E$2907,AJ$1,'user stories'!$C$2:$C$2906,"descoped")</f>
        <v>#VALUE!</v>
      </c>
      <c r="AK308" t="e">
        <f>SUMIFS('user stories'!$G$2:$G$2906,'user stories'!$H$2:$H$2906,$A308,'user stories'!$E$2:$E$2907,AK$1,'user stories'!$C$2:$C$2906,"descoped")</f>
        <v>#VALUE!</v>
      </c>
      <c r="AL308" t="e">
        <f>SUMIFS('user stories'!$G$2:$G$2906,'user stories'!$H$2:$H$2906,$A308,'user stories'!$E$2:$E$2907,AL$1,'user stories'!$C$2:$C$2906,"descoped")</f>
        <v>#VALUE!</v>
      </c>
      <c r="AM308" t="e">
        <f>SUMIFS('user stories'!$G$2:$G$2906,'user stories'!$H$2:$H$2906,$A308,'user stories'!$E$2:$E$2907,AM$1,'user stories'!$C$2:$C$2906,"descoped")</f>
        <v>#VALUE!</v>
      </c>
      <c r="AN308" t="e">
        <f>SUMIFS('user stories'!$G$2:$G$2906,'user stories'!$H$2:$H$2906,$A308,'user stories'!$E$2:$E$2907,AN$1,'user stories'!$C$2:$C$2906,"descoped")</f>
        <v>#VALUE!</v>
      </c>
      <c r="AO308" t="e">
        <f>SUMIFS('user stories'!$G$2:$G$2906,'user stories'!$H$2:$H$2906,$A308,'user stories'!$E$2:$E$2907,AO$1,'user stories'!$C$2:$C$2906,"descoped")</f>
        <v>#VALUE!</v>
      </c>
      <c r="AP308" t="e">
        <f>SUMIFS('user stories'!$G$2:$G$2906,'user stories'!$H$2:$H$2906,$A308,'user stories'!$E$2:$E$2907,AP$1,'user stories'!$C$2:$C$2906,"descoped")</f>
        <v>#VALUE!</v>
      </c>
      <c r="AQ308" t="e">
        <f>SUMIFS('user stories'!$G$2:$G$2906,'user stories'!$H$2:$H$2906,$A308,'user stories'!$E$2:$E$2907,AQ$1,'user stories'!$C$2:$C$2906,"descoped")</f>
        <v>#VALUE!</v>
      </c>
      <c r="AR308" t="e">
        <f>SUMIFS('user stories'!$G$2:$G$2906,'user stories'!$H$2:$H$2906,$A308,'user stories'!$E$2:$E$2907,AR$1,'user stories'!$C$2:$C$2906,"descoped")</f>
        <v>#VALUE!</v>
      </c>
      <c r="AS308" t="e">
        <f>SUMIFS('user stories'!$G$2:$G$2906,'user stories'!$H$2:$H$2906,$A308,'user stories'!$E$2:$E$2907,AS$1,'user stories'!$C$2:$C$2906,"descoped")</f>
        <v>#VALUE!</v>
      </c>
      <c r="AT308" t="e">
        <f>SUMIFS('user stories'!$G$2:$G$2906,'user stories'!$H$2:$H$2906,$A308,'user stories'!$E$2:$E$2907,AT$1,'user stories'!$C$2:$C$2906,"descoped")</f>
        <v>#VALUE!</v>
      </c>
      <c r="AU308" t="e">
        <f>SUMIFS('user stories'!$G$2:$G$2906,'user stories'!$H$2:$H$2906,$A308,'user stories'!$E$2:$E$2907,AU$1,'user stories'!$C$2:$C$2906,"descoped")</f>
        <v>#VALUE!</v>
      </c>
      <c r="AV308" t="e">
        <f>SUMIFS('user stories'!$G$2:$G$2906,'user stories'!$H$2:$H$2906,$A308,'user stories'!$E$2:$E$2907,AV$1,'user stories'!$C$2:$C$2906,"descoped")</f>
        <v>#VALUE!</v>
      </c>
      <c r="AW308" t="e">
        <f>SUMIFS('user stories'!$G$2:$G$2906,'user stories'!$H$2:$H$2906,$A308,'user stories'!$E$2:$E$2907,AW$1,'user stories'!$C$2:$C$2906,"descoped")</f>
        <v>#VALUE!</v>
      </c>
      <c r="AX308" t="e">
        <f>SUMIFS('user stories'!$G$2:$G$2906,'user stories'!$H$2:$H$2906,$A308,'user stories'!$E$2:$E$2907,AX$1,'user stories'!$C$2:$C$2906,"descoped")</f>
        <v>#VALUE!</v>
      </c>
      <c r="AY308" t="e">
        <f>SUMIFS('user stories'!$G$2:$G$2906,'user stories'!$H$2:$H$2906,$A308,'user stories'!$E$2:$E$2907,AY$1,'user stories'!$C$2:$C$2906,"descoped")</f>
        <v>#VALUE!</v>
      </c>
      <c r="AZ308" t="e">
        <f>SUMIFS('user stories'!$G$2:$G$2906,'user stories'!$H$2:$H$2906,$A308,'user stories'!$E$2:$E$2907,AZ$1,'user stories'!$C$2:$C$2906,"descoped")</f>
        <v>#VALUE!</v>
      </c>
      <c r="BA308" t="e">
        <f>SUMIFS('user stories'!$G$2:$G$2906,'user stories'!$H$2:$H$2906,$A308,'user stories'!$E$2:$E$2907,BA$1,'user stories'!$C$2:$C$2906,"descoped")</f>
        <v>#VALUE!</v>
      </c>
      <c r="BB308" t="e">
        <f>SUMIFS('user stories'!$G$2:$G$2906,'user stories'!$H$2:$H$2906,$A308,'user stories'!$E$2:$E$2907,BB$1,'user stories'!$C$2:$C$2906,"descoped")</f>
        <v>#VALUE!</v>
      </c>
      <c r="BC308" t="e">
        <f>SUMIFS('user stories'!$G$2:$G$2906,'user stories'!$H$2:$H$2906,$A308,'user stories'!$E$2:$E$2907,BC$1,'user stories'!$C$2:$C$2906,"descoped")</f>
        <v>#VALUE!</v>
      </c>
      <c r="BD308" s="3" t="e">
        <f t="shared" si="5"/>
        <v>#VALUE!</v>
      </c>
    </row>
    <row r="309" spans="1:56">
      <c r="A309" t="s">
        <v>1017</v>
      </c>
      <c r="O309" t="e">
        <f>SUMIFS('user stories'!$G$2:$G$2906,'user stories'!$H$2:$H$2906,$A309,'user stories'!$E$2:$E$2907,O$1,'user stories'!$C$2:$C$2906,"descoped")</f>
        <v>#VALUE!</v>
      </c>
      <c r="P309" t="e">
        <f>SUMIFS('user stories'!$G$2:$G$2906,'user stories'!$H$2:$H$2906,$A309,'user stories'!$E$2:$E$2907,P$1,'user stories'!$C$2:$C$2906,"descoped")</f>
        <v>#VALUE!</v>
      </c>
      <c r="Q309" t="e">
        <f>SUMIFS('user stories'!$G$2:$G$2906,'user stories'!$H$2:$H$2906,$A309,'user stories'!$E$2:$E$2907,Q$1,'user stories'!$C$2:$C$2906,"descoped")</f>
        <v>#VALUE!</v>
      </c>
      <c r="R309" t="e">
        <f>SUMIFS('user stories'!$G$2:$G$2906,'user stories'!$H$2:$H$2906,$A309,'user stories'!$E$2:$E$2907,R$1,'user stories'!$C$2:$C$2906,"descoped")</f>
        <v>#VALUE!</v>
      </c>
      <c r="S309" t="e">
        <f>SUMIFS('user stories'!$G$2:$G$2906,'user stories'!$H$2:$H$2906,$A309,'user stories'!$E$2:$E$2907,S$1,'user stories'!$C$2:$C$2906,"descoped")</f>
        <v>#VALUE!</v>
      </c>
      <c r="T309" t="e">
        <f>SUMIFS('user stories'!$G$2:$G$2906,'user stories'!$H$2:$H$2906,$A309,'user stories'!$E$2:$E$2907,T$1,'user stories'!$C$2:$C$2906,"descoped")</f>
        <v>#VALUE!</v>
      </c>
      <c r="U309" t="e">
        <f>SUMIFS('user stories'!$G$2:$G$2906,'user stories'!$H$2:$H$2906,$A309,'user stories'!$E$2:$E$2907,U$1,'user stories'!$C$2:$C$2906,"descoped")</f>
        <v>#VALUE!</v>
      </c>
      <c r="V309" t="e">
        <f>SUMIFS('user stories'!$G$2:$G$2906,'user stories'!$H$2:$H$2906,$A309,'user stories'!$E$2:$E$2907,V$1,'user stories'!$C$2:$C$2906,"descoped")</f>
        <v>#VALUE!</v>
      </c>
      <c r="W309" t="e">
        <f>SUMIFS('user stories'!$G$2:$G$2906,'user stories'!$H$2:$H$2906,$A309,'user stories'!$E$2:$E$2907,W$1,'user stories'!$C$2:$C$2906,"descoped")</f>
        <v>#VALUE!</v>
      </c>
      <c r="X309" t="e">
        <f>SUMIFS('user stories'!$G$2:$G$2906,'user stories'!$H$2:$H$2906,$A309,'user stories'!$E$2:$E$2907,X$1,'user stories'!$C$2:$C$2906,"descoped")</f>
        <v>#VALUE!</v>
      </c>
      <c r="Y309" t="e">
        <f>SUMIFS('user stories'!$G$2:$G$2906,'user stories'!$H$2:$H$2906,$A309,'user stories'!$E$2:$E$2907,Y$1,'user stories'!$C$2:$C$2906,"descoped")</f>
        <v>#VALUE!</v>
      </c>
      <c r="Z309" t="e">
        <f>SUMIFS('user stories'!$G$2:$G$2906,'user stories'!$H$2:$H$2906,$A309,'user stories'!$E$2:$E$2907,Z$1,'user stories'!$C$2:$C$2906,"descoped")</f>
        <v>#VALUE!</v>
      </c>
      <c r="AA309" t="e">
        <f>SUMIFS('user stories'!$G$2:$G$2906,'user stories'!$H$2:$H$2906,$A309,'user stories'!$E$2:$E$2907,AA$1,'user stories'!$C$2:$C$2906,"descoped")</f>
        <v>#VALUE!</v>
      </c>
      <c r="AB309" t="e">
        <f>SUMIFS('user stories'!$G$2:$G$2906,'user stories'!$H$2:$H$2906,$A309,'user stories'!$E$2:$E$2907,AB$1,'user stories'!$C$2:$C$2906,"descoped")</f>
        <v>#VALUE!</v>
      </c>
      <c r="AC309" t="e">
        <f>SUMIFS('user stories'!$G$2:$G$2906,'user stories'!$H$2:$H$2906,$A309,'user stories'!$E$2:$E$2907,AC$1,'user stories'!$C$2:$C$2906,"descoped")</f>
        <v>#VALUE!</v>
      </c>
      <c r="AD309" t="e">
        <f>SUMIFS('user stories'!$G$2:$G$2906,'user stories'!$H$2:$H$2906,$A309,'user stories'!$E$2:$E$2907,AD$1,'user stories'!$C$2:$C$2906,"descoped")</f>
        <v>#VALUE!</v>
      </c>
      <c r="AE309" t="e">
        <f>SUMIFS('user stories'!$G$2:$G$2906,'user stories'!$H$2:$H$2906,$A309,'user stories'!$E$2:$E$2907,AE$1,'user stories'!$C$2:$C$2906,"descoped")</f>
        <v>#VALUE!</v>
      </c>
      <c r="AF309" t="e">
        <f>SUMIFS('user stories'!$G$2:$G$2906,'user stories'!$H$2:$H$2906,$A309,'user stories'!$E$2:$E$2907,AF$1,'user stories'!$C$2:$C$2906,"descoped")</f>
        <v>#VALUE!</v>
      </c>
      <c r="AG309" t="e">
        <f>SUMIFS('user stories'!$G$2:$G$2906,'user stories'!$H$2:$H$2906,$A309,'user stories'!$E$2:$E$2907,AG$1,'user stories'!$C$2:$C$2906,"descoped")</f>
        <v>#VALUE!</v>
      </c>
      <c r="AH309" t="e">
        <f>SUMIFS('user stories'!$G$2:$G$2906,'user stories'!$H$2:$H$2906,$A309,'user stories'!$E$2:$E$2907,AH$1,'user stories'!$C$2:$C$2906,"descoped")</f>
        <v>#VALUE!</v>
      </c>
      <c r="AI309" t="e">
        <f>SUMIFS('user stories'!$G$2:$G$2906,'user stories'!$H$2:$H$2906,$A309,'user stories'!$E$2:$E$2907,AI$1,'user stories'!$C$2:$C$2906,"descoped")</f>
        <v>#VALUE!</v>
      </c>
      <c r="AJ309" t="e">
        <f>SUMIFS('user stories'!$G$2:$G$2906,'user stories'!$H$2:$H$2906,$A309,'user stories'!$E$2:$E$2907,AJ$1,'user stories'!$C$2:$C$2906,"descoped")</f>
        <v>#VALUE!</v>
      </c>
      <c r="AK309" t="e">
        <f>SUMIFS('user stories'!$G$2:$G$2906,'user stories'!$H$2:$H$2906,$A309,'user stories'!$E$2:$E$2907,AK$1,'user stories'!$C$2:$C$2906,"descoped")</f>
        <v>#VALUE!</v>
      </c>
      <c r="AL309" t="e">
        <f>SUMIFS('user stories'!$G$2:$G$2906,'user stories'!$H$2:$H$2906,$A309,'user stories'!$E$2:$E$2907,AL$1,'user stories'!$C$2:$C$2906,"descoped")</f>
        <v>#VALUE!</v>
      </c>
      <c r="AM309" t="e">
        <f>SUMIFS('user stories'!$G$2:$G$2906,'user stories'!$H$2:$H$2906,$A309,'user stories'!$E$2:$E$2907,AM$1,'user stories'!$C$2:$C$2906,"descoped")</f>
        <v>#VALUE!</v>
      </c>
      <c r="AN309" t="e">
        <f>SUMIFS('user stories'!$G$2:$G$2906,'user stories'!$H$2:$H$2906,$A309,'user stories'!$E$2:$E$2907,AN$1,'user stories'!$C$2:$C$2906,"descoped")</f>
        <v>#VALUE!</v>
      </c>
      <c r="AO309" t="e">
        <f>SUMIFS('user stories'!$G$2:$G$2906,'user stories'!$H$2:$H$2906,$A309,'user stories'!$E$2:$E$2907,AO$1,'user stories'!$C$2:$C$2906,"descoped")</f>
        <v>#VALUE!</v>
      </c>
      <c r="AP309" t="e">
        <f>SUMIFS('user stories'!$G$2:$G$2906,'user stories'!$H$2:$H$2906,$A309,'user stories'!$E$2:$E$2907,AP$1,'user stories'!$C$2:$C$2906,"descoped")</f>
        <v>#VALUE!</v>
      </c>
      <c r="AQ309" t="e">
        <f>SUMIFS('user stories'!$G$2:$G$2906,'user stories'!$H$2:$H$2906,$A309,'user stories'!$E$2:$E$2907,AQ$1,'user stories'!$C$2:$C$2906,"descoped")</f>
        <v>#VALUE!</v>
      </c>
      <c r="AR309" t="e">
        <f>SUMIFS('user stories'!$G$2:$G$2906,'user stories'!$H$2:$H$2906,$A309,'user stories'!$E$2:$E$2907,AR$1,'user stories'!$C$2:$C$2906,"descoped")</f>
        <v>#VALUE!</v>
      </c>
      <c r="AS309" t="e">
        <f>SUMIFS('user stories'!$G$2:$G$2906,'user stories'!$H$2:$H$2906,$A309,'user stories'!$E$2:$E$2907,AS$1,'user stories'!$C$2:$C$2906,"descoped")</f>
        <v>#VALUE!</v>
      </c>
      <c r="AT309" t="e">
        <f>SUMIFS('user stories'!$G$2:$G$2906,'user stories'!$H$2:$H$2906,$A309,'user stories'!$E$2:$E$2907,AT$1,'user stories'!$C$2:$C$2906,"descoped")</f>
        <v>#VALUE!</v>
      </c>
      <c r="AU309" t="e">
        <f>SUMIFS('user stories'!$G$2:$G$2906,'user stories'!$H$2:$H$2906,$A309,'user stories'!$E$2:$E$2907,AU$1,'user stories'!$C$2:$C$2906,"descoped")</f>
        <v>#VALUE!</v>
      </c>
      <c r="AV309" t="e">
        <f>SUMIFS('user stories'!$G$2:$G$2906,'user stories'!$H$2:$H$2906,$A309,'user stories'!$E$2:$E$2907,AV$1,'user stories'!$C$2:$C$2906,"descoped")</f>
        <v>#VALUE!</v>
      </c>
      <c r="AW309" t="e">
        <f>SUMIFS('user stories'!$G$2:$G$2906,'user stories'!$H$2:$H$2906,$A309,'user stories'!$E$2:$E$2907,AW$1,'user stories'!$C$2:$C$2906,"descoped")</f>
        <v>#VALUE!</v>
      </c>
      <c r="AX309" t="e">
        <f>SUMIFS('user stories'!$G$2:$G$2906,'user stories'!$H$2:$H$2906,$A309,'user stories'!$E$2:$E$2907,AX$1,'user stories'!$C$2:$C$2906,"descoped")</f>
        <v>#VALUE!</v>
      </c>
      <c r="AY309" t="e">
        <f>SUMIFS('user stories'!$G$2:$G$2906,'user stories'!$H$2:$H$2906,$A309,'user stories'!$E$2:$E$2907,AY$1,'user stories'!$C$2:$C$2906,"descoped")</f>
        <v>#VALUE!</v>
      </c>
      <c r="AZ309" t="e">
        <f>SUMIFS('user stories'!$G$2:$G$2906,'user stories'!$H$2:$H$2906,$A309,'user stories'!$E$2:$E$2907,AZ$1,'user stories'!$C$2:$C$2906,"descoped")</f>
        <v>#VALUE!</v>
      </c>
      <c r="BA309" t="e">
        <f>SUMIFS('user stories'!$G$2:$G$2906,'user stories'!$H$2:$H$2906,$A309,'user stories'!$E$2:$E$2907,BA$1,'user stories'!$C$2:$C$2906,"descoped")</f>
        <v>#VALUE!</v>
      </c>
      <c r="BB309" t="e">
        <f>SUMIFS('user stories'!$G$2:$G$2906,'user stories'!$H$2:$H$2906,$A309,'user stories'!$E$2:$E$2907,BB$1,'user stories'!$C$2:$C$2906,"descoped")</f>
        <v>#VALUE!</v>
      </c>
      <c r="BC309" t="e">
        <f>SUMIFS('user stories'!$G$2:$G$2906,'user stories'!$H$2:$H$2906,$A309,'user stories'!$E$2:$E$2907,BC$1,'user stories'!$C$2:$C$2906,"descoped")</f>
        <v>#VALUE!</v>
      </c>
      <c r="BD309" s="3" t="e">
        <f t="shared" si="5"/>
        <v>#VALUE!</v>
      </c>
    </row>
    <row r="310" spans="1:56">
      <c r="A310" t="s">
        <v>552</v>
      </c>
      <c r="O310" t="e">
        <f>SUMIFS('user stories'!$G$2:$G$2906,'user stories'!$H$2:$H$2906,$A310,'user stories'!$E$2:$E$2907,O$1,'user stories'!$C$2:$C$2906,"descoped")</f>
        <v>#VALUE!</v>
      </c>
      <c r="P310" t="e">
        <f>SUMIFS('user stories'!$G$2:$G$2906,'user stories'!$H$2:$H$2906,$A310,'user stories'!$E$2:$E$2907,P$1,'user stories'!$C$2:$C$2906,"descoped")</f>
        <v>#VALUE!</v>
      </c>
      <c r="Q310" t="e">
        <f>SUMIFS('user stories'!$G$2:$G$2906,'user stories'!$H$2:$H$2906,$A310,'user stories'!$E$2:$E$2907,Q$1,'user stories'!$C$2:$C$2906,"descoped")</f>
        <v>#VALUE!</v>
      </c>
      <c r="R310" t="e">
        <f>SUMIFS('user stories'!$G$2:$G$2906,'user stories'!$H$2:$H$2906,$A310,'user stories'!$E$2:$E$2907,R$1,'user stories'!$C$2:$C$2906,"descoped")</f>
        <v>#VALUE!</v>
      </c>
      <c r="S310" t="e">
        <f>SUMIFS('user stories'!$G$2:$G$2906,'user stories'!$H$2:$H$2906,$A310,'user stories'!$E$2:$E$2907,S$1,'user stories'!$C$2:$C$2906,"descoped")</f>
        <v>#VALUE!</v>
      </c>
      <c r="T310" t="e">
        <f>SUMIFS('user stories'!$G$2:$G$2906,'user stories'!$H$2:$H$2906,$A310,'user stories'!$E$2:$E$2907,T$1,'user stories'!$C$2:$C$2906,"descoped")</f>
        <v>#VALUE!</v>
      </c>
      <c r="U310" t="e">
        <f>SUMIFS('user stories'!$G$2:$G$2906,'user stories'!$H$2:$H$2906,$A310,'user stories'!$E$2:$E$2907,U$1,'user stories'!$C$2:$C$2906,"descoped")</f>
        <v>#VALUE!</v>
      </c>
      <c r="V310" t="e">
        <f>SUMIFS('user stories'!$G$2:$G$2906,'user stories'!$H$2:$H$2906,$A310,'user stories'!$E$2:$E$2907,V$1,'user stories'!$C$2:$C$2906,"descoped")</f>
        <v>#VALUE!</v>
      </c>
      <c r="W310" t="e">
        <f>SUMIFS('user stories'!$G$2:$G$2906,'user stories'!$H$2:$H$2906,$A310,'user stories'!$E$2:$E$2907,W$1,'user stories'!$C$2:$C$2906,"descoped")</f>
        <v>#VALUE!</v>
      </c>
      <c r="X310" t="e">
        <f>SUMIFS('user stories'!$G$2:$G$2906,'user stories'!$H$2:$H$2906,$A310,'user stories'!$E$2:$E$2907,X$1,'user stories'!$C$2:$C$2906,"descoped")</f>
        <v>#VALUE!</v>
      </c>
      <c r="Y310" t="e">
        <f>SUMIFS('user stories'!$G$2:$G$2906,'user stories'!$H$2:$H$2906,$A310,'user stories'!$E$2:$E$2907,Y$1,'user stories'!$C$2:$C$2906,"descoped")</f>
        <v>#VALUE!</v>
      </c>
      <c r="Z310" t="e">
        <f>SUMIFS('user stories'!$G$2:$G$2906,'user stories'!$H$2:$H$2906,$A310,'user stories'!$E$2:$E$2907,Z$1,'user stories'!$C$2:$C$2906,"descoped")</f>
        <v>#VALUE!</v>
      </c>
      <c r="AA310" t="e">
        <f>SUMIFS('user stories'!$G$2:$G$2906,'user stories'!$H$2:$H$2906,$A310,'user stories'!$E$2:$E$2907,AA$1,'user stories'!$C$2:$C$2906,"descoped")</f>
        <v>#VALUE!</v>
      </c>
      <c r="AB310" t="e">
        <f>SUMIFS('user stories'!$G$2:$G$2906,'user stories'!$H$2:$H$2906,$A310,'user stories'!$E$2:$E$2907,AB$1,'user stories'!$C$2:$C$2906,"descoped")</f>
        <v>#VALUE!</v>
      </c>
      <c r="AC310" t="e">
        <f>SUMIFS('user stories'!$G$2:$G$2906,'user stories'!$H$2:$H$2906,$A310,'user stories'!$E$2:$E$2907,AC$1,'user stories'!$C$2:$C$2906,"descoped")</f>
        <v>#VALUE!</v>
      </c>
      <c r="AD310" t="e">
        <f>SUMIFS('user stories'!$G$2:$G$2906,'user stories'!$H$2:$H$2906,$A310,'user stories'!$E$2:$E$2907,AD$1,'user stories'!$C$2:$C$2906,"descoped")</f>
        <v>#VALUE!</v>
      </c>
      <c r="AE310" t="e">
        <f>SUMIFS('user stories'!$G$2:$G$2906,'user stories'!$H$2:$H$2906,$A310,'user stories'!$E$2:$E$2907,AE$1,'user stories'!$C$2:$C$2906,"descoped")</f>
        <v>#VALUE!</v>
      </c>
      <c r="AF310" t="e">
        <f>SUMIFS('user stories'!$G$2:$G$2906,'user stories'!$H$2:$H$2906,$A310,'user stories'!$E$2:$E$2907,AF$1,'user stories'!$C$2:$C$2906,"descoped")</f>
        <v>#VALUE!</v>
      </c>
      <c r="AG310" t="e">
        <f>SUMIFS('user stories'!$G$2:$G$2906,'user stories'!$H$2:$H$2906,$A310,'user stories'!$E$2:$E$2907,AG$1,'user stories'!$C$2:$C$2906,"descoped")</f>
        <v>#VALUE!</v>
      </c>
      <c r="AH310" t="e">
        <f>SUMIFS('user stories'!$G$2:$G$2906,'user stories'!$H$2:$H$2906,$A310,'user stories'!$E$2:$E$2907,AH$1,'user stories'!$C$2:$C$2906,"descoped")</f>
        <v>#VALUE!</v>
      </c>
      <c r="AI310" t="e">
        <f>SUMIFS('user stories'!$G$2:$G$2906,'user stories'!$H$2:$H$2906,$A310,'user stories'!$E$2:$E$2907,AI$1,'user stories'!$C$2:$C$2906,"descoped")</f>
        <v>#VALUE!</v>
      </c>
      <c r="AJ310" t="e">
        <f>SUMIFS('user stories'!$G$2:$G$2906,'user stories'!$H$2:$H$2906,$A310,'user stories'!$E$2:$E$2907,AJ$1,'user stories'!$C$2:$C$2906,"descoped")</f>
        <v>#VALUE!</v>
      </c>
      <c r="AK310" t="e">
        <f>SUMIFS('user stories'!$G$2:$G$2906,'user stories'!$H$2:$H$2906,$A310,'user stories'!$E$2:$E$2907,AK$1,'user stories'!$C$2:$C$2906,"descoped")</f>
        <v>#VALUE!</v>
      </c>
      <c r="AL310" t="e">
        <f>SUMIFS('user stories'!$G$2:$G$2906,'user stories'!$H$2:$H$2906,$A310,'user stories'!$E$2:$E$2907,AL$1,'user stories'!$C$2:$C$2906,"descoped")</f>
        <v>#VALUE!</v>
      </c>
      <c r="AM310" t="e">
        <f>SUMIFS('user stories'!$G$2:$G$2906,'user stories'!$H$2:$H$2906,$A310,'user stories'!$E$2:$E$2907,AM$1,'user stories'!$C$2:$C$2906,"descoped")</f>
        <v>#VALUE!</v>
      </c>
      <c r="AN310" t="e">
        <f>SUMIFS('user stories'!$G$2:$G$2906,'user stories'!$H$2:$H$2906,$A310,'user stories'!$E$2:$E$2907,AN$1,'user stories'!$C$2:$C$2906,"descoped")</f>
        <v>#VALUE!</v>
      </c>
      <c r="AO310" t="e">
        <f>SUMIFS('user stories'!$G$2:$G$2906,'user stories'!$H$2:$H$2906,$A310,'user stories'!$E$2:$E$2907,AO$1,'user stories'!$C$2:$C$2906,"descoped")</f>
        <v>#VALUE!</v>
      </c>
      <c r="AP310" t="e">
        <f>SUMIFS('user stories'!$G$2:$G$2906,'user stories'!$H$2:$H$2906,$A310,'user stories'!$E$2:$E$2907,AP$1,'user stories'!$C$2:$C$2906,"descoped")</f>
        <v>#VALUE!</v>
      </c>
      <c r="AQ310" t="e">
        <f>SUMIFS('user stories'!$G$2:$G$2906,'user stories'!$H$2:$H$2906,$A310,'user stories'!$E$2:$E$2907,AQ$1,'user stories'!$C$2:$C$2906,"descoped")</f>
        <v>#VALUE!</v>
      </c>
      <c r="AR310" t="e">
        <f>SUMIFS('user stories'!$G$2:$G$2906,'user stories'!$H$2:$H$2906,$A310,'user stories'!$E$2:$E$2907,AR$1,'user stories'!$C$2:$C$2906,"descoped")</f>
        <v>#VALUE!</v>
      </c>
      <c r="AS310" t="e">
        <f>SUMIFS('user stories'!$G$2:$G$2906,'user stories'!$H$2:$H$2906,$A310,'user stories'!$E$2:$E$2907,AS$1,'user stories'!$C$2:$C$2906,"descoped")</f>
        <v>#VALUE!</v>
      </c>
      <c r="AT310" t="e">
        <f>SUMIFS('user stories'!$G$2:$G$2906,'user stories'!$H$2:$H$2906,$A310,'user stories'!$E$2:$E$2907,AT$1,'user stories'!$C$2:$C$2906,"descoped")</f>
        <v>#VALUE!</v>
      </c>
      <c r="AU310" t="e">
        <f>SUMIFS('user stories'!$G$2:$G$2906,'user stories'!$H$2:$H$2906,$A310,'user stories'!$E$2:$E$2907,AU$1,'user stories'!$C$2:$C$2906,"descoped")</f>
        <v>#VALUE!</v>
      </c>
      <c r="AV310" t="e">
        <f>SUMIFS('user stories'!$G$2:$G$2906,'user stories'!$H$2:$H$2906,$A310,'user stories'!$E$2:$E$2907,AV$1,'user stories'!$C$2:$C$2906,"descoped")</f>
        <v>#VALUE!</v>
      </c>
      <c r="AW310" t="e">
        <f>SUMIFS('user stories'!$G$2:$G$2906,'user stories'!$H$2:$H$2906,$A310,'user stories'!$E$2:$E$2907,AW$1,'user stories'!$C$2:$C$2906,"descoped")</f>
        <v>#VALUE!</v>
      </c>
      <c r="AX310" t="e">
        <f>SUMIFS('user stories'!$G$2:$G$2906,'user stories'!$H$2:$H$2906,$A310,'user stories'!$E$2:$E$2907,AX$1,'user stories'!$C$2:$C$2906,"descoped")</f>
        <v>#VALUE!</v>
      </c>
      <c r="AY310" t="e">
        <f>SUMIFS('user stories'!$G$2:$G$2906,'user stories'!$H$2:$H$2906,$A310,'user stories'!$E$2:$E$2907,AY$1,'user stories'!$C$2:$C$2906,"descoped")</f>
        <v>#VALUE!</v>
      </c>
      <c r="AZ310" t="e">
        <f>SUMIFS('user stories'!$G$2:$G$2906,'user stories'!$H$2:$H$2906,$A310,'user stories'!$E$2:$E$2907,AZ$1,'user stories'!$C$2:$C$2906,"descoped")</f>
        <v>#VALUE!</v>
      </c>
      <c r="BA310" t="e">
        <f>SUMIFS('user stories'!$G$2:$G$2906,'user stories'!$H$2:$H$2906,$A310,'user stories'!$E$2:$E$2907,BA$1,'user stories'!$C$2:$C$2906,"descoped")</f>
        <v>#VALUE!</v>
      </c>
      <c r="BB310" t="e">
        <f>SUMIFS('user stories'!$G$2:$G$2906,'user stories'!$H$2:$H$2906,$A310,'user stories'!$E$2:$E$2907,BB$1,'user stories'!$C$2:$C$2906,"descoped")</f>
        <v>#VALUE!</v>
      </c>
      <c r="BC310" t="e">
        <f>SUMIFS('user stories'!$G$2:$G$2906,'user stories'!$H$2:$H$2906,$A310,'user stories'!$E$2:$E$2907,BC$1,'user stories'!$C$2:$C$2906,"descoped")</f>
        <v>#VALUE!</v>
      </c>
      <c r="BD310" s="3" t="e">
        <f t="shared" si="5"/>
        <v>#VALUE!</v>
      </c>
    </row>
    <row r="311" spans="1:56">
      <c r="A311" t="s">
        <v>1020</v>
      </c>
      <c r="O311" t="e">
        <f>SUMIFS('user stories'!$G$2:$G$2906,'user stories'!$H$2:$H$2906,$A311,'user stories'!$E$2:$E$2907,O$1,'user stories'!$C$2:$C$2906,"descoped")</f>
        <v>#VALUE!</v>
      </c>
      <c r="P311" t="e">
        <f>SUMIFS('user stories'!$G$2:$G$2906,'user stories'!$H$2:$H$2906,$A311,'user stories'!$E$2:$E$2907,P$1,'user stories'!$C$2:$C$2906,"descoped")</f>
        <v>#VALUE!</v>
      </c>
      <c r="Q311" t="e">
        <f>SUMIFS('user stories'!$G$2:$G$2906,'user stories'!$H$2:$H$2906,$A311,'user stories'!$E$2:$E$2907,Q$1,'user stories'!$C$2:$C$2906,"descoped")</f>
        <v>#VALUE!</v>
      </c>
      <c r="R311" t="e">
        <f>SUMIFS('user stories'!$G$2:$G$2906,'user stories'!$H$2:$H$2906,$A311,'user stories'!$E$2:$E$2907,R$1,'user stories'!$C$2:$C$2906,"descoped")</f>
        <v>#VALUE!</v>
      </c>
      <c r="S311" t="e">
        <f>SUMIFS('user stories'!$G$2:$G$2906,'user stories'!$H$2:$H$2906,$A311,'user stories'!$E$2:$E$2907,S$1,'user stories'!$C$2:$C$2906,"descoped")</f>
        <v>#VALUE!</v>
      </c>
      <c r="T311" t="e">
        <f>SUMIFS('user stories'!$G$2:$G$2906,'user stories'!$H$2:$H$2906,$A311,'user stories'!$E$2:$E$2907,T$1,'user stories'!$C$2:$C$2906,"descoped")</f>
        <v>#VALUE!</v>
      </c>
      <c r="U311" t="e">
        <f>SUMIFS('user stories'!$G$2:$G$2906,'user stories'!$H$2:$H$2906,$A311,'user stories'!$E$2:$E$2907,U$1,'user stories'!$C$2:$C$2906,"descoped")</f>
        <v>#VALUE!</v>
      </c>
      <c r="V311" t="e">
        <f>SUMIFS('user stories'!$G$2:$G$2906,'user stories'!$H$2:$H$2906,$A311,'user stories'!$E$2:$E$2907,V$1,'user stories'!$C$2:$C$2906,"descoped")</f>
        <v>#VALUE!</v>
      </c>
      <c r="W311" t="e">
        <f>SUMIFS('user stories'!$G$2:$G$2906,'user stories'!$H$2:$H$2906,$A311,'user stories'!$E$2:$E$2907,W$1,'user stories'!$C$2:$C$2906,"descoped")</f>
        <v>#VALUE!</v>
      </c>
      <c r="X311" t="e">
        <f>SUMIFS('user stories'!$G$2:$G$2906,'user stories'!$H$2:$H$2906,$A311,'user stories'!$E$2:$E$2907,X$1,'user stories'!$C$2:$C$2906,"descoped")</f>
        <v>#VALUE!</v>
      </c>
      <c r="Y311" t="e">
        <f>SUMIFS('user stories'!$G$2:$G$2906,'user stories'!$H$2:$H$2906,$A311,'user stories'!$E$2:$E$2907,Y$1,'user stories'!$C$2:$C$2906,"descoped")</f>
        <v>#VALUE!</v>
      </c>
      <c r="Z311" t="e">
        <f>SUMIFS('user stories'!$G$2:$G$2906,'user stories'!$H$2:$H$2906,$A311,'user stories'!$E$2:$E$2907,Z$1,'user stories'!$C$2:$C$2906,"descoped")</f>
        <v>#VALUE!</v>
      </c>
      <c r="AA311" t="e">
        <f>SUMIFS('user stories'!$G$2:$G$2906,'user stories'!$H$2:$H$2906,$A311,'user stories'!$E$2:$E$2907,AA$1,'user stories'!$C$2:$C$2906,"descoped")</f>
        <v>#VALUE!</v>
      </c>
      <c r="AB311" t="e">
        <f>SUMIFS('user stories'!$G$2:$G$2906,'user stories'!$H$2:$H$2906,$A311,'user stories'!$E$2:$E$2907,AB$1,'user stories'!$C$2:$C$2906,"descoped")</f>
        <v>#VALUE!</v>
      </c>
      <c r="AC311" t="e">
        <f>SUMIFS('user stories'!$G$2:$G$2906,'user stories'!$H$2:$H$2906,$A311,'user stories'!$E$2:$E$2907,AC$1,'user stories'!$C$2:$C$2906,"descoped")</f>
        <v>#VALUE!</v>
      </c>
      <c r="AD311" t="e">
        <f>SUMIFS('user stories'!$G$2:$G$2906,'user stories'!$H$2:$H$2906,$A311,'user stories'!$E$2:$E$2907,AD$1,'user stories'!$C$2:$C$2906,"descoped")</f>
        <v>#VALUE!</v>
      </c>
      <c r="AE311" t="e">
        <f>SUMIFS('user stories'!$G$2:$G$2906,'user stories'!$H$2:$H$2906,$A311,'user stories'!$E$2:$E$2907,AE$1,'user stories'!$C$2:$C$2906,"descoped")</f>
        <v>#VALUE!</v>
      </c>
      <c r="AF311" t="e">
        <f>SUMIFS('user stories'!$G$2:$G$2906,'user stories'!$H$2:$H$2906,$A311,'user stories'!$E$2:$E$2907,AF$1,'user stories'!$C$2:$C$2906,"descoped")</f>
        <v>#VALUE!</v>
      </c>
      <c r="AG311" t="e">
        <f>SUMIFS('user stories'!$G$2:$G$2906,'user stories'!$H$2:$H$2906,$A311,'user stories'!$E$2:$E$2907,AG$1,'user stories'!$C$2:$C$2906,"descoped")</f>
        <v>#VALUE!</v>
      </c>
      <c r="AH311" t="e">
        <f>SUMIFS('user stories'!$G$2:$G$2906,'user stories'!$H$2:$H$2906,$A311,'user stories'!$E$2:$E$2907,AH$1,'user stories'!$C$2:$C$2906,"descoped")</f>
        <v>#VALUE!</v>
      </c>
      <c r="AI311" t="e">
        <f>SUMIFS('user stories'!$G$2:$G$2906,'user stories'!$H$2:$H$2906,$A311,'user stories'!$E$2:$E$2907,AI$1,'user stories'!$C$2:$C$2906,"descoped")</f>
        <v>#VALUE!</v>
      </c>
      <c r="AJ311" t="e">
        <f>SUMIFS('user stories'!$G$2:$G$2906,'user stories'!$H$2:$H$2906,$A311,'user stories'!$E$2:$E$2907,AJ$1,'user stories'!$C$2:$C$2906,"descoped")</f>
        <v>#VALUE!</v>
      </c>
      <c r="AK311" t="e">
        <f>SUMIFS('user stories'!$G$2:$G$2906,'user stories'!$H$2:$H$2906,$A311,'user stories'!$E$2:$E$2907,AK$1,'user stories'!$C$2:$C$2906,"descoped")</f>
        <v>#VALUE!</v>
      </c>
      <c r="AL311" t="e">
        <f>SUMIFS('user stories'!$G$2:$G$2906,'user stories'!$H$2:$H$2906,$A311,'user stories'!$E$2:$E$2907,AL$1,'user stories'!$C$2:$C$2906,"descoped")</f>
        <v>#VALUE!</v>
      </c>
      <c r="AM311" t="e">
        <f>SUMIFS('user stories'!$G$2:$G$2906,'user stories'!$H$2:$H$2906,$A311,'user stories'!$E$2:$E$2907,AM$1,'user stories'!$C$2:$C$2906,"descoped")</f>
        <v>#VALUE!</v>
      </c>
      <c r="AN311" t="e">
        <f>SUMIFS('user stories'!$G$2:$G$2906,'user stories'!$H$2:$H$2906,$A311,'user stories'!$E$2:$E$2907,AN$1,'user stories'!$C$2:$C$2906,"descoped")</f>
        <v>#VALUE!</v>
      </c>
      <c r="AO311" t="e">
        <f>SUMIFS('user stories'!$G$2:$G$2906,'user stories'!$H$2:$H$2906,$A311,'user stories'!$E$2:$E$2907,AO$1,'user stories'!$C$2:$C$2906,"descoped")</f>
        <v>#VALUE!</v>
      </c>
      <c r="AP311" t="e">
        <f>SUMIFS('user stories'!$G$2:$G$2906,'user stories'!$H$2:$H$2906,$A311,'user stories'!$E$2:$E$2907,AP$1,'user stories'!$C$2:$C$2906,"descoped")</f>
        <v>#VALUE!</v>
      </c>
      <c r="AQ311" t="e">
        <f>SUMIFS('user stories'!$G$2:$G$2906,'user stories'!$H$2:$H$2906,$A311,'user stories'!$E$2:$E$2907,AQ$1,'user stories'!$C$2:$C$2906,"descoped")</f>
        <v>#VALUE!</v>
      </c>
      <c r="AR311" t="e">
        <f>SUMIFS('user stories'!$G$2:$G$2906,'user stories'!$H$2:$H$2906,$A311,'user stories'!$E$2:$E$2907,AR$1,'user stories'!$C$2:$C$2906,"descoped")</f>
        <v>#VALUE!</v>
      </c>
      <c r="AS311" t="e">
        <f>SUMIFS('user stories'!$G$2:$G$2906,'user stories'!$H$2:$H$2906,$A311,'user stories'!$E$2:$E$2907,AS$1,'user stories'!$C$2:$C$2906,"descoped")</f>
        <v>#VALUE!</v>
      </c>
      <c r="AT311" t="e">
        <f>SUMIFS('user stories'!$G$2:$G$2906,'user stories'!$H$2:$H$2906,$A311,'user stories'!$E$2:$E$2907,AT$1,'user stories'!$C$2:$C$2906,"descoped")</f>
        <v>#VALUE!</v>
      </c>
      <c r="AU311" t="e">
        <f>SUMIFS('user stories'!$G$2:$G$2906,'user stories'!$H$2:$H$2906,$A311,'user stories'!$E$2:$E$2907,AU$1,'user stories'!$C$2:$C$2906,"descoped")</f>
        <v>#VALUE!</v>
      </c>
      <c r="AV311" t="e">
        <f>SUMIFS('user stories'!$G$2:$G$2906,'user stories'!$H$2:$H$2906,$A311,'user stories'!$E$2:$E$2907,AV$1,'user stories'!$C$2:$C$2906,"descoped")</f>
        <v>#VALUE!</v>
      </c>
      <c r="AW311" t="e">
        <f>SUMIFS('user stories'!$G$2:$G$2906,'user stories'!$H$2:$H$2906,$A311,'user stories'!$E$2:$E$2907,AW$1,'user stories'!$C$2:$C$2906,"descoped")</f>
        <v>#VALUE!</v>
      </c>
      <c r="AX311" t="e">
        <f>SUMIFS('user stories'!$G$2:$G$2906,'user stories'!$H$2:$H$2906,$A311,'user stories'!$E$2:$E$2907,AX$1,'user stories'!$C$2:$C$2906,"descoped")</f>
        <v>#VALUE!</v>
      </c>
      <c r="AY311" t="e">
        <f>SUMIFS('user stories'!$G$2:$G$2906,'user stories'!$H$2:$H$2906,$A311,'user stories'!$E$2:$E$2907,AY$1,'user stories'!$C$2:$C$2906,"descoped")</f>
        <v>#VALUE!</v>
      </c>
      <c r="AZ311" t="e">
        <f>SUMIFS('user stories'!$G$2:$G$2906,'user stories'!$H$2:$H$2906,$A311,'user stories'!$E$2:$E$2907,AZ$1,'user stories'!$C$2:$C$2906,"descoped")</f>
        <v>#VALUE!</v>
      </c>
      <c r="BA311" t="e">
        <f>SUMIFS('user stories'!$G$2:$G$2906,'user stories'!$H$2:$H$2906,$A311,'user stories'!$E$2:$E$2907,BA$1,'user stories'!$C$2:$C$2906,"descoped")</f>
        <v>#VALUE!</v>
      </c>
      <c r="BB311" t="e">
        <f>SUMIFS('user stories'!$G$2:$G$2906,'user stories'!$H$2:$H$2906,$A311,'user stories'!$E$2:$E$2907,BB$1,'user stories'!$C$2:$C$2906,"descoped")</f>
        <v>#VALUE!</v>
      </c>
      <c r="BC311" t="e">
        <f>SUMIFS('user stories'!$G$2:$G$2906,'user stories'!$H$2:$H$2906,$A311,'user stories'!$E$2:$E$2907,BC$1,'user stories'!$C$2:$C$2906,"descoped")</f>
        <v>#VALUE!</v>
      </c>
      <c r="BD311" s="3" t="e">
        <f t="shared" si="5"/>
        <v>#VALUE!</v>
      </c>
    </row>
    <row r="312" spans="1:56">
      <c r="A312" t="s">
        <v>3185</v>
      </c>
      <c r="O312" t="e">
        <f>SUMIFS('user stories'!$G$2:$G$2906,'user stories'!$H$2:$H$2906,$A312,'user stories'!$E$2:$E$2907,O$1,'user stories'!$C$2:$C$2906,"descoped")</f>
        <v>#VALUE!</v>
      </c>
      <c r="P312" t="e">
        <f>SUMIFS('user stories'!$G$2:$G$2906,'user stories'!$H$2:$H$2906,$A312,'user stories'!$E$2:$E$2907,P$1,'user stories'!$C$2:$C$2906,"descoped")</f>
        <v>#VALUE!</v>
      </c>
      <c r="Q312" t="e">
        <f>SUMIFS('user stories'!$G$2:$G$2906,'user stories'!$H$2:$H$2906,$A312,'user stories'!$E$2:$E$2907,Q$1,'user stories'!$C$2:$C$2906,"descoped")</f>
        <v>#VALUE!</v>
      </c>
      <c r="R312" t="e">
        <f>SUMIFS('user stories'!$G$2:$G$2906,'user stories'!$H$2:$H$2906,$A312,'user stories'!$E$2:$E$2907,R$1,'user stories'!$C$2:$C$2906,"descoped")</f>
        <v>#VALUE!</v>
      </c>
      <c r="S312" t="e">
        <f>SUMIFS('user stories'!$G$2:$G$2906,'user stories'!$H$2:$H$2906,$A312,'user stories'!$E$2:$E$2907,S$1,'user stories'!$C$2:$C$2906,"descoped")</f>
        <v>#VALUE!</v>
      </c>
      <c r="T312" t="e">
        <f>SUMIFS('user stories'!$G$2:$G$2906,'user stories'!$H$2:$H$2906,$A312,'user stories'!$E$2:$E$2907,T$1,'user stories'!$C$2:$C$2906,"descoped")</f>
        <v>#VALUE!</v>
      </c>
      <c r="U312" t="e">
        <f>SUMIFS('user stories'!$G$2:$G$2906,'user stories'!$H$2:$H$2906,$A312,'user stories'!$E$2:$E$2907,U$1,'user stories'!$C$2:$C$2906,"descoped")</f>
        <v>#VALUE!</v>
      </c>
      <c r="V312" t="e">
        <f>SUMIFS('user stories'!$G$2:$G$2906,'user stories'!$H$2:$H$2906,$A312,'user stories'!$E$2:$E$2907,V$1,'user stories'!$C$2:$C$2906,"descoped")</f>
        <v>#VALUE!</v>
      </c>
      <c r="W312" t="e">
        <f>SUMIFS('user stories'!$G$2:$G$2906,'user stories'!$H$2:$H$2906,$A312,'user stories'!$E$2:$E$2907,W$1,'user stories'!$C$2:$C$2906,"descoped")</f>
        <v>#VALUE!</v>
      </c>
      <c r="X312" t="e">
        <f>SUMIFS('user stories'!$G$2:$G$2906,'user stories'!$H$2:$H$2906,$A312,'user stories'!$E$2:$E$2907,X$1,'user stories'!$C$2:$C$2906,"descoped")</f>
        <v>#VALUE!</v>
      </c>
      <c r="Y312" t="e">
        <f>SUMIFS('user stories'!$G$2:$G$2906,'user stories'!$H$2:$H$2906,$A312,'user stories'!$E$2:$E$2907,Y$1,'user stories'!$C$2:$C$2906,"descoped")</f>
        <v>#VALUE!</v>
      </c>
      <c r="Z312" t="e">
        <f>SUMIFS('user stories'!$G$2:$G$2906,'user stories'!$H$2:$H$2906,$A312,'user stories'!$E$2:$E$2907,Z$1,'user stories'!$C$2:$C$2906,"descoped")</f>
        <v>#VALUE!</v>
      </c>
      <c r="AA312" t="e">
        <f>SUMIFS('user stories'!$G$2:$G$2906,'user stories'!$H$2:$H$2906,$A312,'user stories'!$E$2:$E$2907,AA$1,'user stories'!$C$2:$C$2906,"descoped")</f>
        <v>#VALUE!</v>
      </c>
      <c r="AB312" t="e">
        <f>SUMIFS('user stories'!$G$2:$G$2906,'user stories'!$H$2:$H$2906,$A312,'user stories'!$E$2:$E$2907,AB$1,'user stories'!$C$2:$C$2906,"descoped")</f>
        <v>#VALUE!</v>
      </c>
      <c r="AC312" t="e">
        <f>SUMIFS('user stories'!$G$2:$G$2906,'user stories'!$H$2:$H$2906,$A312,'user stories'!$E$2:$E$2907,AC$1,'user stories'!$C$2:$C$2906,"descoped")</f>
        <v>#VALUE!</v>
      </c>
      <c r="AD312" t="e">
        <f>SUMIFS('user stories'!$G$2:$G$2906,'user stories'!$H$2:$H$2906,$A312,'user stories'!$E$2:$E$2907,AD$1,'user stories'!$C$2:$C$2906,"descoped")</f>
        <v>#VALUE!</v>
      </c>
      <c r="AE312" t="e">
        <f>SUMIFS('user stories'!$G$2:$G$2906,'user stories'!$H$2:$H$2906,$A312,'user stories'!$E$2:$E$2907,AE$1,'user stories'!$C$2:$C$2906,"descoped")</f>
        <v>#VALUE!</v>
      </c>
      <c r="AF312" t="e">
        <f>SUMIFS('user stories'!$G$2:$G$2906,'user stories'!$H$2:$H$2906,$A312,'user stories'!$E$2:$E$2907,AF$1,'user stories'!$C$2:$C$2906,"descoped")</f>
        <v>#VALUE!</v>
      </c>
      <c r="AG312" t="e">
        <f>SUMIFS('user stories'!$G$2:$G$2906,'user stories'!$H$2:$H$2906,$A312,'user stories'!$E$2:$E$2907,AG$1,'user stories'!$C$2:$C$2906,"descoped")</f>
        <v>#VALUE!</v>
      </c>
      <c r="AH312" t="e">
        <f>SUMIFS('user stories'!$G$2:$G$2906,'user stories'!$H$2:$H$2906,$A312,'user stories'!$E$2:$E$2907,AH$1,'user stories'!$C$2:$C$2906,"descoped")</f>
        <v>#VALUE!</v>
      </c>
      <c r="AI312" t="e">
        <f>SUMIFS('user stories'!$G$2:$G$2906,'user stories'!$H$2:$H$2906,$A312,'user stories'!$E$2:$E$2907,AI$1,'user stories'!$C$2:$C$2906,"descoped")</f>
        <v>#VALUE!</v>
      </c>
      <c r="AJ312" t="e">
        <f>SUMIFS('user stories'!$G$2:$G$2906,'user stories'!$H$2:$H$2906,$A312,'user stories'!$E$2:$E$2907,AJ$1,'user stories'!$C$2:$C$2906,"descoped")</f>
        <v>#VALUE!</v>
      </c>
      <c r="AK312" t="e">
        <f>SUMIFS('user stories'!$G$2:$G$2906,'user stories'!$H$2:$H$2906,$A312,'user stories'!$E$2:$E$2907,AK$1,'user stories'!$C$2:$C$2906,"descoped")</f>
        <v>#VALUE!</v>
      </c>
      <c r="AL312" t="e">
        <f>SUMIFS('user stories'!$G$2:$G$2906,'user stories'!$H$2:$H$2906,$A312,'user stories'!$E$2:$E$2907,AL$1,'user stories'!$C$2:$C$2906,"descoped")</f>
        <v>#VALUE!</v>
      </c>
      <c r="AM312" t="e">
        <f>SUMIFS('user stories'!$G$2:$G$2906,'user stories'!$H$2:$H$2906,$A312,'user stories'!$E$2:$E$2907,AM$1,'user stories'!$C$2:$C$2906,"descoped")</f>
        <v>#VALUE!</v>
      </c>
      <c r="AN312" t="e">
        <f>SUMIFS('user stories'!$G$2:$G$2906,'user stories'!$H$2:$H$2906,$A312,'user stories'!$E$2:$E$2907,AN$1,'user stories'!$C$2:$C$2906,"descoped")</f>
        <v>#VALUE!</v>
      </c>
      <c r="AO312" t="e">
        <f>SUMIFS('user stories'!$G$2:$G$2906,'user stories'!$H$2:$H$2906,$A312,'user stories'!$E$2:$E$2907,AO$1,'user stories'!$C$2:$C$2906,"descoped")</f>
        <v>#VALUE!</v>
      </c>
      <c r="AP312" t="e">
        <f>SUMIFS('user stories'!$G$2:$G$2906,'user stories'!$H$2:$H$2906,$A312,'user stories'!$E$2:$E$2907,AP$1,'user stories'!$C$2:$C$2906,"descoped")</f>
        <v>#VALUE!</v>
      </c>
      <c r="AQ312" t="e">
        <f>SUMIFS('user stories'!$G$2:$G$2906,'user stories'!$H$2:$H$2906,$A312,'user stories'!$E$2:$E$2907,AQ$1,'user stories'!$C$2:$C$2906,"descoped")</f>
        <v>#VALUE!</v>
      </c>
      <c r="AR312" t="e">
        <f>SUMIFS('user stories'!$G$2:$G$2906,'user stories'!$H$2:$H$2906,$A312,'user stories'!$E$2:$E$2907,AR$1,'user stories'!$C$2:$C$2906,"descoped")</f>
        <v>#VALUE!</v>
      </c>
      <c r="AS312" t="e">
        <f>SUMIFS('user stories'!$G$2:$G$2906,'user stories'!$H$2:$H$2906,$A312,'user stories'!$E$2:$E$2907,AS$1,'user stories'!$C$2:$C$2906,"descoped")</f>
        <v>#VALUE!</v>
      </c>
      <c r="AT312" t="e">
        <f>SUMIFS('user stories'!$G$2:$G$2906,'user stories'!$H$2:$H$2906,$A312,'user stories'!$E$2:$E$2907,AT$1,'user stories'!$C$2:$C$2906,"descoped")</f>
        <v>#VALUE!</v>
      </c>
      <c r="AU312" t="e">
        <f>SUMIFS('user stories'!$G$2:$G$2906,'user stories'!$H$2:$H$2906,$A312,'user stories'!$E$2:$E$2907,AU$1,'user stories'!$C$2:$C$2906,"descoped")</f>
        <v>#VALUE!</v>
      </c>
      <c r="AV312" t="e">
        <f>SUMIFS('user stories'!$G$2:$G$2906,'user stories'!$H$2:$H$2906,$A312,'user stories'!$E$2:$E$2907,AV$1,'user stories'!$C$2:$C$2906,"descoped")</f>
        <v>#VALUE!</v>
      </c>
      <c r="AW312" t="e">
        <f>SUMIFS('user stories'!$G$2:$G$2906,'user stories'!$H$2:$H$2906,$A312,'user stories'!$E$2:$E$2907,AW$1,'user stories'!$C$2:$C$2906,"descoped")</f>
        <v>#VALUE!</v>
      </c>
      <c r="AX312" t="e">
        <f>SUMIFS('user stories'!$G$2:$G$2906,'user stories'!$H$2:$H$2906,$A312,'user stories'!$E$2:$E$2907,AX$1,'user stories'!$C$2:$C$2906,"descoped")</f>
        <v>#VALUE!</v>
      </c>
      <c r="AY312" t="e">
        <f>SUMIFS('user stories'!$G$2:$G$2906,'user stories'!$H$2:$H$2906,$A312,'user stories'!$E$2:$E$2907,AY$1,'user stories'!$C$2:$C$2906,"descoped")</f>
        <v>#VALUE!</v>
      </c>
      <c r="AZ312" t="e">
        <f>SUMIFS('user stories'!$G$2:$G$2906,'user stories'!$H$2:$H$2906,$A312,'user stories'!$E$2:$E$2907,AZ$1,'user stories'!$C$2:$C$2906,"descoped")</f>
        <v>#VALUE!</v>
      </c>
      <c r="BA312" t="e">
        <f>SUMIFS('user stories'!$G$2:$G$2906,'user stories'!$H$2:$H$2906,$A312,'user stories'!$E$2:$E$2907,BA$1,'user stories'!$C$2:$C$2906,"descoped")</f>
        <v>#VALUE!</v>
      </c>
      <c r="BB312" t="e">
        <f>SUMIFS('user stories'!$G$2:$G$2906,'user stories'!$H$2:$H$2906,$A312,'user stories'!$E$2:$E$2907,BB$1,'user stories'!$C$2:$C$2906,"descoped")</f>
        <v>#VALUE!</v>
      </c>
      <c r="BC312" t="e">
        <f>SUMIFS('user stories'!$G$2:$G$2906,'user stories'!$H$2:$H$2906,$A312,'user stories'!$E$2:$E$2907,BC$1,'user stories'!$C$2:$C$2906,"descoped")</f>
        <v>#VALUE!</v>
      </c>
      <c r="BD312" s="3" t="e">
        <f t="shared" si="5"/>
        <v>#VALUE!</v>
      </c>
    </row>
    <row r="313" spans="1:56">
      <c r="A313" t="s">
        <v>1026</v>
      </c>
      <c r="O313" t="e">
        <f>SUMIFS('user stories'!$G$2:$G$2906,'user stories'!$H$2:$H$2906,$A313,'user stories'!$E$2:$E$2907,O$1,'user stories'!$C$2:$C$2906,"descoped")</f>
        <v>#VALUE!</v>
      </c>
      <c r="P313" t="e">
        <f>SUMIFS('user stories'!$G$2:$G$2906,'user stories'!$H$2:$H$2906,$A313,'user stories'!$E$2:$E$2907,P$1,'user stories'!$C$2:$C$2906,"descoped")</f>
        <v>#VALUE!</v>
      </c>
      <c r="Q313" t="e">
        <f>SUMIFS('user stories'!$G$2:$G$2906,'user stories'!$H$2:$H$2906,$A313,'user stories'!$E$2:$E$2907,Q$1,'user stories'!$C$2:$C$2906,"descoped")</f>
        <v>#VALUE!</v>
      </c>
      <c r="R313" t="e">
        <f>SUMIFS('user stories'!$G$2:$G$2906,'user stories'!$H$2:$H$2906,$A313,'user stories'!$E$2:$E$2907,R$1,'user stories'!$C$2:$C$2906,"descoped")</f>
        <v>#VALUE!</v>
      </c>
      <c r="S313" t="e">
        <f>SUMIFS('user stories'!$G$2:$G$2906,'user stories'!$H$2:$H$2906,$A313,'user stories'!$E$2:$E$2907,S$1,'user stories'!$C$2:$C$2906,"descoped")</f>
        <v>#VALUE!</v>
      </c>
      <c r="T313" t="e">
        <f>SUMIFS('user stories'!$G$2:$G$2906,'user stories'!$H$2:$H$2906,$A313,'user stories'!$E$2:$E$2907,T$1,'user stories'!$C$2:$C$2906,"descoped")</f>
        <v>#VALUE!</v>
      </c>
      <c r="U313" t="e">
        <f>SUMIFS('user stories'!$G$2:$G$2906,'user stories'!$H$2:$H$2906,$A313,'user stories'!$E$2:$E$2907,U$1,'user stories'!$C$2:$C$2906,"descoped")</f>
        <v>#VALUE!</v>
      </c>
      <c r="V313" t="e">
        <f>SUMIFS('user stories'!$G$2:$G$2906,'user stories'!$H$2:$H$2906,$A313,'user stories'!$E$2:$E$2907,V$1,'user stories'!$C$2:$C$2906,"descoped")</f>
        <v>#VALUE!</v>
      </c>
      <c r="W313" t="e">
        <f>SUMIFS('user stories'!$G$2:$G$2906,'user stories'!$H$2:$H$2906,$A313,'user stories'!$E$2:$E$2907,W$1,'user stories'!$C$2:$C$2906,"descoped")</f>
        <v>#VALUE!</v>
      </c>
      <c r="X313" t="e">
        <f>SUMIFS('user stories'!$G$2:$G$2906,'user stories'!$H$2:$H$2906,$A313,'user stories'!$E$2:$E$2907,X$1,'user stories'!$C$2:$C$2906,"descoped")</f>
        <v>#VALUE!</v>
      </c>
      <c r="Y313" t="e">
        <f>SUMIFS('user stories'!$G$2:$G$2906,'user stories'!$H$2:$H$2906,$A313,'user stories'!$E$2:$E$2907,Y$1,'user stories'!$C$2:$C$2906,"descoped")</f>
        <v>#VALUE!</v>
      </c>
      <c r="Z313" t="e">
        <f>SUMIFS('user stories'!$G$2:$G$2906,'user stories'!$H$2:$H$2906,$A313,'user stories'!$E$2:$E$2907,Z$1,'user stories'!$C$2:$C$2906,"descoped")</f>
        <v>#VALUE!</v>
      </c>
      <c r="AA313" t="e">
        <f>SUMIFS('user stories'!$G$2:$G$2906,'user stories'!$H$2:$H$2906,$A313,'user stories'!$E$2:$E$2907,AA$1,'user stories'!$C$2:$C$2906,"descoped")</f>
        <v>#VALUE!</v>
      </c>
      <c r="AB313" t="e">
        <f>SUMIFS('user stories'!$G$2:$G$2906,'user stories'!$H$2:$H$2906,$A313,'user stories'!$E$2:$E$2907,AB$1,'user stories'!$C$2:$C$2906,"descoped")</f>
        <v>#VALUE!</v>
      </c>
      <c r="AC313" t="e">
        <f>SUMIFS('user stories'!$G$2:$G$2906,'user stories'!$H$2:$H$2906,$A313,'user stories'!$E$2:$E$2907,AC$1,'user stories'!$C$2:$C$2906,"descoped")</f>
        <v>#VALUE!</v>
      </c>
      <c r="AD313" t="e">
        <f>SUMIFS('user stories'!$G$2:$G$2906,'user stories'!$H$2:$H$2906,$A313,'user stories'!$E$2:$E$2907,AD$1,'user stories'!$C$2:$C$2906,"descoped")</f>
        <v>#VALUE!</v>
      </c>
      <c r="AE313" t="e">
        <f>SUMIFS('user stories'!$G$2:$G$2906,'user stories'!$H$2:$H$2906,$A313,'user stories'!$E$2:$E$2907,AE$1,'user stories'!$C$2:$C$2906,"descoped")</f>
        <v>#VALUE!</v>
      </c>
      <c r="AF313" t="e">
        <f>SUMIFS('user stories'!$G$2:$G$2906,'user stories'!$H$2:$H$2906,$A313,'user stories'!$E$2:$E$2907,AF$1,'user stories'!$C$2:$C$2906,"descoped")</f>
        <v>#VALUE!</v>
      </c>
      <c r="AG313" t="e">
        <f>SUMIFS('user stories'!$G$2:$G$2906,'user stories'!$H$2:$H$2906,$A313,'user stories'!$E$2:$E$2907,AG$1,'user stories'!$C$2:$C$2906,"descoped")</f>
        <v>#VALUE!</v>
      </c>
      <c r="AH313" t="e">
        <f>SUMIFS('user stories'!$G$2:$G$2906,'user stories'!$H$2:$H$2906,$A313,'user stories'!$E$2:$E$2907,AH$1,'user stories'!$C$2:$C$2906,"descoped")</f>
        <v>#VALUE!</v>
      </c>
      <c r="AI313" t="e">
        <f>SUMIFS('user stories'!$G$2:$G$2906,'user stories'!$H$2:$H$2906,$A313,'user stories'!$E$2:$E$2907,AI$1,'user stories'!$C$2:$C$2906,"descoped")</f>
        <v>#VALUE!</v>
      </c>
      <c r="AJ313" t="e">
        <f>SUMIFS('user stories'!$G$2:$G$2906,'user stories'!$H$2:$H$2906,$A313,'user stories'!$E$2:$E$2907,AJ$1,'user stories'!$C$2:$C$2906,"descoped")</f>
        <v>#VALUE!</v>
      </c>
      <c r="AK313" t="e">
        <f>SUMIFS('user stories'!$G$2:$G$2906,'user stories'!$H$2:$H$2906,$A313,'user stories'!$E$2:$E$2907,AK$1,'user stories'!$C$2:$C$2906,"descoped")</f>
        <v>#VALUE!</v>
      </c>
      <c r="AL313" t="e">
        <f>SUMIFS('user stories'!$G$2:$G$2906,'user stories'!$H$2:$H$2906,$A313,'user stories'!$E$2:$E$2907,AL$1,'user stories'!$C$2:$C$2906,"descoped")</f>
        <v>#VALUE!</v>
      </c>
      <c r="AM313" t="e">
        <f>SUMIFS('user stories'!$G$2:$G$2906,'user stories'!$H$2:$H$2906,$A313,'user stories'!$E$2:$E$2907,AM$1,'user stories'!$C$2:$C$2906,"descoped")</f>
        <v>#VALUE!</v>
      </c>
      <c r="AN313" t="e">
        <f>SUMIFS('user stories'!$G$2:$G$2906,'user stories'!$H$2:$H$2906,$A313,'user stories'!$E$2:$E$2907,AN$1,'user stories'!$C$2:$C$2906,"descoped")</f>
        <v>#VALUE!</v>
      </c>
      <c r="AO313" t="e">
        <f>SUMIFS('user stories'!$G$2:$G$2906,'user stories'!$H$2:$H$2906,$A313,'user stories'!$E$2:$E$2907,AO$1,'user stories'!$C$2:$C$2906,"descoped")</f>
        <v>#VALUE!</v>
      </c>
      <c r="AP313" t="e">
        <f>SUMIFS('user stories'!$G$2:$G$2906,'user stories'!$H$2:$H$2906,$A313,'user stories'!$E$2:$E$2907,AP$1,'user stories'!$C$2:$C$2906,"descoped")</f>
        <v>#VALUE!</v>
      </c>
      <c r="AQ313" t="e">
        <f>SUMIFS('user stories'!$G$2:$G$2906,'user stories'!$H$2:$H$2906,$A313,'user stories'!$E$2:$E$2907,AQ$1,'user stories'!$C$2:$C$2906,"descoped")</f>
        <v>#VALUE!</v>
      </c>
      <c r="AR313" t="e">
        <f>SUMIFS('user stories'!$G$2:$G$2906,'user stories'!$H$2:$H$2906,$A313,'user stories'!$E$2:$E$2907,AR$1,'user stories'!$C$2:$C$2906,"descoped")</f>
        <v>#VALUE!</v>
      </c>
      <c r="AS313" t="e">
        <f>SUMIFS('user stories'!$G$2:$G$2906,'user stories'!$H$2:$H$2906,$A313,'user stories'!$E$2:$E$2907,AS$1,'user stories'!$C$2:$C$2906,"descoped")</f>
        <v>#VALUE!</v>
      </c>
      <c r="AT313" t="e">
        <f>SUMIFS('user stories'!$G$2:$G$2906,'user stories'!$H$2:$H$2906,$A313,'user stories'!$E$2:$E$2907,AT$1,'user stories'!$C$2:$C$2906,"descoped")</f>
        <v>#VALUE!</v>
      </c>
      <c r="AU313" t="e">
        <f>SUMIFS('user stories'!$G$2:$G$2906,'user stories'!$H$2:$H$2906,$A313,'user stories'!$E$2:$E$2907,AU$1,'user stories'!$C$2:$C$2906,"descoped")</f>
        <v>#VALUE!</v>
      </c>
      <c r="AV313" t="e">
        <f>SUMIFS('user stories'!$G$2:$G$2906,'user stories'!$H$2:$H$2906,$A313,'user stories'!$E$2:$E$2907,AV$1,'user stories'!$C$2:$C$2906,"descoped")</f>
        <v>#VALUE!</v>
      </c>
      <c r="AW313" t="e">
        <f>SUMIFS('user stories'!$G$2:$G$2906,'user stories'!$H$2:$H$2906,$A313,'user stories'!$E$2:$E$2907,AW$1,'user stories'!$C$2:$C$2906,"descoped")</f>
        <v>#VALUE!</v>
      </c>
      <c r="AX313" t="e">
        <f>SUMIFS('user stories'!$G$2:$G$2906,'user stories'!$H$2:$H$2906,$A313,'user stories'!$E$2:$E$2907,AX$1,'user stories'!$C$2:$C$2906,"descoped")</f>
        <v>#VALUE!</v>
      </c>
      <c r="AY313" t="e">
        <f>SUMIFS('user stories'!$G$2:$G$2906,'user stories'!$H$2:$H$2906,$A313,'user stories'!$E$2:$E$2907,AY$1,'user stories'!$C$2:$C$2906,"descoped")</f>
        <v>#VALUE!</v>
      </c>
      <c r="AZ313" t="e">
        <f>SUMIFS('user stories'!$G$2:$G$2906,'user stories'!$H$2:$H$2906,$A313,'user stories'!$E$2:$E$2907,AZ$1,'user stories'!$C$2:$C$2906,"descoped")</f>
        <v>#VALUE!</v>
      </c>
      <c r="BA313" t="e">
        <f>SUMIFS('user stories'!$G$2:$G$2906,'user stories'!$H$2:$H$2906,$A313,'user stories'!$E$2:$E$2907,BA$1,'user stories'!$C$2:$C$2906,"descoped")</f>
        <v>#VALUE!</v>
      </c>
      <c r="BB313" t="e">
        <f>SUMIFS('user stories'!$G$2:$G$2906,'user stories'!$H$2:$H$2906,$A313,'user stories'!$E$2:$E$2907,BB$1,'user stories'!$C$2:$C$2906,"descoped")</f>
        <v>#VALUE!</v>
      </c>
      <c r="BC313" t="e">
        <f>SUMIFS('user stories'!$G$2:$G$2906,'user stories'!$H$2:$H$2906,$A313,'user stories'!$E$2:$E$2907,BC$1,'user stories'!$C$2:$C$2906,"descoped")</f>
        <v>#VALUE!</v>
      </c>
      <c r="BD313" s="3" t="e">
        <f t="shared" si="5"/>
        <v>#VALUE!</v>
      </c>
    </row>
    <row r="314" spans="1:56">
      <c r="A314" t="s">
        <v>452</v>
      </c>
      <c r="O314" t="e">
        <f>SUMIFS('user stories'!$G$2:$G$2906,'user stories'!$H$2:$H$2906,$A314,'user stories'!$E$2:$E$2907,O$1,'user stories'!$C$2:$C$2906,"descoped")</f>
        <v>#VALUE!</v>
      </c>
      <c r="P314" t="e">
        <f>SUMIFS('user stories'!$G$2:$G$2906,'user stories'!$H$2:$H$2906,$A314,'user stories'!$E$2:$E$2907,P$1,'user stories'!$C$2:$C$2906,"descoped")</f>
        <v>#VALUE!</v>
      </c>
      <c r="Q314" t="e">
        <f>SUMIFS('user stories'!$G$2:$G$2906,'user stories'!$H$2:$H$2906,$A314,'user stories'!$E$2:$E$2907,Q$1,'user stories'!$C$2:$C$2906,"descoped")</f>
        <v>#VALUE!</v>
      </c>
      <c r="R314" t="e">
        <f>SUMIFS('user stories'!$G$2:$G$2906,'user stories'!$H$2:$H$2906,$A314,'user stories'!$E$2:$E$2907,R$1,'user stories'!$C$2:$C$2906,"descoped")</f>
        <v>#VALUE!</v>
      </c>
      <c r="S314" t="e">
        <f>SUMIFS('user stories'!$G$2:$G$2906,'user stories'!$H$2:$H$2906,$A314,'user stories'!$E$2:$E$2907,S$1,'user stories'!$C$2:$C$2906,"descoped")</f>
        <v>#VALUE!</v>
      </c>
      <c r="T314" t="e">
        <f>SUMIFS('user stories'!$G$2:$G$2906,'user stories'!$H$2:$H$2906,$A314,'user stories'!$E$2:$E$2907,T$1,'user stories'!$C$2:$C$2906,"descoped")</f>
        <v>#VALUE!</v>
      </c>
      <c r="U314" t="e">
        <f>SUMIFS('user stories'!$G$2:$G$2906,'user stories'!$H$2:$H$2906,$A314,'user stories'!$E$2:$E$2907,U$1,'user stories'!$C$2:$C$2906,"descoped")</f>
        <v>#VALUE!</v>
      </c>
      <c r="V314" t="e">
        <f>SUMIFS('user stories'!$G$2:$G$2906,'user stories'!$H$2:$H$2906,$A314,'user stories'!$E$2:$E$2907,V$1,'user stories'!$C$2:$C$2906,"descoped")</f>
        <v>#VALUE!</v>
      </c>
      <c r="W314" t="e">
        <f>SUMIFS('user stories'!$G$2:$G$2906,'user stories'!$H$2:$H$2906,$A314,'user stories'!$E$2:$E$2907,W$1,'user stories'!$C$2:$C$2906,"descoped")</f>
        <v>#VALUE!</v>
      </c>
      <c r="X314" t="e">
        <f>SUMIFS('user stories'!$G$2:$G$2906,'user stories'!$H$2:$H$2906,$A314,'user stories'!$E$2:$E$2907,X$1,'user stories'!$C$2:$C$2906,"descoped")</f>
        <v>#VALUE!</v>
      </c>
      <c r="Y314" t="e">
        <f>SUMIFS('user stories'!$G$2:$G$2906,'user stories'!$H$2:$H$2906,$A314,'user stories'!$E$2:$E$2907,Y$1,'user stories'!$C$2:$C$2906,"descoped")</f>
        <v>#VALUE!</v>
      </c>
      <c r="Z314" t="e">
        <f>SUMIFS('user stories'!$G$2:$G$2906,'user stories'!$H$2:$H$2906,$A314,'user stories'!$E$2:$E$2907,Z$1,'user stories'!$C$2:$C$2906,"descoped")</f>
        <v>#VALUE!</v>
      </c>
      <c r="AA314" t="e">
        <f>SUMIFS('user stories'!$G$2:$G$2906,'user stories'!$H$2:$H$2906,$A314,'user stories'!$E$2:$E$2907,AA$1,'user stories'!$C$2:$C$2906,"descoped")</f>
        <v>#VALUE!</v>
      </c>
      <c r="AB314" t="e">
        <f>SUMIFS('user stories'!$G$2:$G$2906,'user stories'!$H$2:$H$2906,$A314,'user stories'!$E$2:$E$2907,AB$1,'user stories'!$C$2:$C$2906,"descoped")</f>
        <v>#VALUE!</v>
      </c>
      <c r="AC314" t="e">
        <f>SUMIFS('user stories'!$G$2:$G$2906,'user stories'!$H$2:$H$2906,$A314,'user stories'!$E$2:$E$2907,AC$1,'user stories'!$C$2:$C$2906,"descoped")</f>
        <v>#VALUE!</v>
      </c>
      <c r="AD314" t="e">
        <f>SUMIFS('user stories'!$G$2:$G$2906,'user stories'!$H$2:$H$2906,$A314,'user stories'!$E$2:$E$2907,AD$1,'user stories'!$C$2:$C$2906,"descoped")</f>
        <v>#VALUE!</v>
      </c>
      <c r="AE314" t="e">
        <f>SUMIFS('user stories'!$G$2:$G$2906,'user stories'!$H$2:$H$2906,$A314,'user stories'!$E$2:$E$2907,AE$1,'user stories'!$C$2:$C$2906,"descoped")</f>
        <v>#VALUE!</v>
      </c>
      <c r="AF314" t="e">
        <f>SUMIFS('user stories'!$G$2:$G$2906,'user stories'!$H$2:$H$2906,$A314,'user stories'!$E$2:$E$2907,AF$1,'user stories'!$C$2:$C$2906,"descoped")</f>
        <v>#VALUE!</v>
      </c>
      <c r="AG314" t="e">
        <f>SUMIFS('user stories'!$G$2:$G$2906,'user stories'!$H$2:$H$2906,$A314,'user stories'!$E$2:$E$2907,AG$1,'user stories'!$C$2:$C$2906,"descoped")</f>
        <v>#VALUE!</v>
      </c>
      <c r="AH314" t="e">
        <f>SUMIFS('user stories'!$G$2:$G$2906,'user stories'!$H$2:$H$2906,$A314,'user stories'!$E$2:$E$2907,AH$1,'user stories'!$C$2:$C$2906,"descoped")</f>
        <v>#VALUE!</v>
      </c>
      <c r="AI314" t="e">
        <f>SUMIFS('user stories'!$G$2:$G$2906,'user stories'!$H$2:$H$2906,$A314,'user stories'!$E$2:$E$2907,AI$1,'user stories'!$C$2:$C$2906,"descoped")</f>
        <v>#VALUE!</v>
      </c>
      <c r="AJ314" t="e">
        <f>SUMIFS('user stories'!$G$2:$G$2906,'user stories'!$H$2:$H$2906,$A314,'user stories'!$E$2:$E$2907,AJ$1,'user stories'!$C$2:$C$2906,"descoped")</f>
        <v>#VALUE!</v>
      </c>
      <c r="AK314" t="e">
        <f>SUMIFS('user stories'!$G$2:$G$2906,'user stories'!$H$2:$H$2906,$A314,'user stories'!$E$2:$E$2907,AK$1,'user stories'!$C$2:$C$2906,"descoped")</f>
        <v>#VALUE!</v>
      </c>
      <c r="AL314" t="e">
        <f>SUMIFS('user stories'!$G$2:$G$2906,'user stories'!$H$2:$H$2906,$A314,'user stories'!$E$2:$E$2907,AL$1,'user stories'!$C$2:$C$2906,"descoped")</f>
        <v>#VALUE!</v>
      </c>
      <c r="AM314" t="e">
        <f>SUMIFS('user stories'!$G$2:$G$2906,'user stories'!$H$2:$H$2906,$A314,'user stories'!$E$2:$E$2907,AM$1,'user stories'!$C$2:$C$2906,"descoped")</f>
        <v>#VALUE!</v>
      </c>
      <c r="AN314" t="e">
        <f>SUMIFS('user stories'!$G$2:$G$2906,'user stories'!$H$2:$H$2906,$A314,'user stories'!$E$2:$E$2907,AN$1,'user stories'!$C$2:$C$2906,"descoped")</f>
        <v>#VALUE!</v>
      </c>
      <c r="AO314" t="e">
        <f>SUMIFS('user stories'!$G$2:$G$2906,'user stories'!$H$2:$H$2906,$A314,'user stories'!$E$2:$E$2907,AO$1,'user stories'!$C$2:$C$2906,"descoped")</f>
        <v>#VALUE!</v>
      </c>
      <c r="AP314" t="e">
        <f>SUMIFS('user stories'!$G$2:$G$2906,'user stories'!$H$2:$H$2906,$A314,'user stories'!$E$2:$E$2907,AP$1,'user stories'!$C$2:$C$2906,"descoped")</f>
        <v>#VALUE!</v>
      </c>
      <c r="AQ314" t="e">
        <f>SUMIFS('user stories'!$G$2:$G$2906,'user stories'!$H$2:$H$2906,$A314,'user stories'!$E$2:$E$2907,AQ$1,'user stories'!$C$2:$C$2906,"descoped")</f>
        <v>#VALUE!</v>
      </c>
      <c r="AR314" t="e">
        <f>SUMIFS('user stories'!$G$2:$G$2906,'user stories'!$H$2:$H$2906,$A314,'user stories'!$E$2:$E$2907,AR$1,'user stories'!$C$2:$C$2906,"descoped")</f>
        <v>#VALUE!</v>
      </c>
      <c r="AS314" t="e">
        <f>SUMIFS('user stories'!$G$2:$G$2906,'user stories'!$H$2:$H$2906,$A314,'user stories'!$E$2:$E$2907,AS$1,'user stories'!$C$2:$C$2906,"descoped")</f>
        <v>#VALUE!</v>
      </c>
      <c r="AT314" t="e">
        <f>SUMIFS('user stories'!$G$2:$G$2906,'user stories'!$H$2:$H$2906,$A314,'user stories'!$E$2:$E$2907,AT$1,'user stories'!$C$2:$C$2906,"descoped")</f>
        <v>#VALUE!</v>
      </c>
      <c r="AU314" t="e">
        <f>SUMIFS('user stories'!$G$2:$G$2906,'user stories'!$H$2:$H$2906,$A314,'user stories'!$E$2:$E$2907,AU$1,'user stories'!$C$2:$C$2906,"descoped")</f>
        <v>#VALUE!</v>
      </c>
      <c r="AV314" t="e">
        <f>SUMIFS('user stories'!$G$2:$G$2906,'user stories'!$H$2:$H$2906,$A314,'user stories'!$E$2:$E$2907,AV$1,'user stories'!$C$2:$C$2906,"descoped")</f>
        <v>#VALUE!</v>
      </c>
      <c r="AW314" t="e">
        <f>SUMIFS('user stories'!$G$2:$G$2906,'user stories'!$H$2:$H$2906,$A314,'user stories'!$E$2:$E$2907,AW$1,'user stories'!$C$2:$C$2906,"descoped")</f>
        <v>#VALUE!</v>
      </c>
      <c r="AX314" t="e">
        <f>SUMIFS('user stories'!$G$2:$G$2906,'user stories'!$H$2:$H$2906,$A314,'user stories'!$E$2:$E$2907,AX$1,'user stories'!$C$2:$C$2906,"descoped")</f>
        <v>#VALUE!</v>
      </c>
      <c r="AY314" t="e">
        <f>SUMIFS('user stories'!$G$2:$G$2906,'user stories'!$H$2:$H$2906,$A314,'user stories'!$E$2:$E$2907,AY$1,'user stories'!$C$2:$C$2906,"descoped")</f>
        <v>#VALUE!</v>
      </c>
      <c r="AZ314" t="e">
        <f>SUMIFS('user stories'!$G$2:$G$2906,'user stories'!$H$2:$H$2906,$A314,'user stories'!$E$2:$E$2907,AZ$1,'user stories'!$C$2:$C$2906,"descoped")</f>
        <v>#VALUE!</v>
      </c>
      <c r="BA314" t="e">
        <f>SUMIFS('user stories'!$G$2:$G$2906,'user stories'!$H$2:$H$2906,$A314,'user stories'!$E$2:$E$2907,BA$1,'user stories'!$C$2:$C$2906,"descoped")</f>
        <v>#VALUE!</v>
      </c>
      <c r="BB314" t="e">
        <f>SUMIFS('user stories'!$G$2:$G$2906,'user stories'!$H$2:$H$2906,$A314,'user stories'!$E$2:$E$2907,BB$1,'user stories'!$C$2:$C$2906,"descoped")</f>
        <v>#VALUE!</v>
      </c>
      <c r="BC314" t="e">
        <f>SUMIFS('user stories'!$G$2:$G$2906,'user stories'!$H$2:$H$2906,$A314,'user stories'!$E$2:$E$2907,BC$1,'user stories'!$C$2:$C$2906,"descoped")</f>
        <v>#VALUE!</v>
      </c>
      <c r="BD314" s="3" t="e">
        <f t="shared" si="5"/>
        <v>#VALUE!</v>
      </c>
    </row>
    <row r="315" spans="1:56">
      <c r="A315" t="s">
        <v>661</v>
      </c>
      <c r="AB315" t="e">
        <f>SUMIFS('user stories'!$G$2:$G$2906,'user stories'!$H$2:$H$2906,$A315,'user stories'!$E$2:$E$2907,AB$1,'user stories'!$C$2:$C$2906,"descoped")</f>
        <v>#VALUE!</v>
      </c>
      <c r="AC315" t="e">
        <f>SUMIFS('user stories'!$G$2:$G$2906,'user stories'!$H$2:$H$2906,$A315,'user stories'!$E$2:$E$2907,AC$1,'user stories'!$C$2:$C$2906,"descoped")</f>
        <v>#VALUE!</v>
      </c>
      <c r="AD315" t="e">
        <f>SUMIFS('user stories'!$G$2:$G$2906,'user stories'!$H$2:$H$2906,$A315,'user stories'!$E$2:$E$2907,AD$1,'user stories'!$C$2:$C$2906,"descoped")</f>
        <v>#VALUE!</v>
      </c>
      <c r="AE315" t="e">
        <f>SUMIFS('user stories'!$G$2:$G$2906,'user stories'!$H$2:$H$2906,$A315,'user stories'!$E$2:$E$2907,AE$1,'user stories'!$C$2:$C$2906,"descoped")</f>
        <v>#VALUE!</v>
      </c>
      <c r="AF315" t="e">
        <f>SUMIFS('user stories'!$G$2:$G$2906,'user stories'!$H$2:$H$2906,$A315,'user stories'!$E$2:$E$2907,AF$1,'user stories'!$C$2:$C$2906,"descoped")</f>
        <v>#VALUE!</v>
      </c>
      <c r="AG315" t="e">
        <f>SUMIFS('user stories'!$G$2:$G$2906,'user stories'!$H$2:$H$2906,$A315,'user stories'!$E$2:$E$2907,AG$1,'user stories'!$C$2:$C$2906,"descoped")</f>
        <v>#VALUE!</v>
      </c>
      <c r="AH315" t="e">
        <f>SUMIFS('user stories'!$G$2:$G$2906,'user stories'!$H$2:$H$2906,$A315,'user stories'!$E$2:$E$2907,AH$1,'user stories'!$C$2:$C$2906,"descoped")</f>
        <v>#VALUE!</v>
      </c>
      <c r="AI315" t="e">
        <f>SUMIFS('user stories'!$G$2:$G$2906,'user stories'!$H$2:$H$2906,$A315,'user stories'!$E$2:$E$2907,AI$1,'user stories'!$C$2:$C$2906,"descoped")</f>
        <v>#VALUE!</v>
      </c>
      <c r="AJ315" t="e">
        <f>SUMIFS('user stories'!$G$2:$G$2906,'user stories'!$H$2:$H$2906,$A315,'user stories'!$E$2:$E$2907,AJ$1,'user stories'!$C$2:$C$2906,"descoped")</f>
        <v>#VALUE!</v>
      </c>
      <c r="AK315" t="e">
        <f>SUMIFS('user stories'!$G$2:$G$2906,'user stories'!$H$2:$H$2906,$A315,'user stories'!$E$2:$E$2907,AK$1,'user stories'!$C$2:$C$2906,"descoped")</f>
        <v>#VALUE!</v>
      </c>
      <c r="AL315" t="e">
        <f>SUMIFS('user stories'!$G$2:$G$2906,'user stories'!$H$2:$H$2906,$A315,'user stories'!$E$2:$E$2907,AL$1,'user stories'!$C$2:$C$2906,"descoped")</f>
        <v>#VALUE!</v>
      </c>
      <c r="AM315" t="e">
        <f>SUMIFS('user stories'!$G$2:$G$2906,'user stories'!$H$2:$H$2906,$A315,'user stories'!$E$2:$E$2907,AM$1,'user stories'!$C$2:$C$2906,"descoped")</f>
        <v>#VALUE!</v>
      </c>
      <c r="AN315" t="e">
        <f>SUMIFS('user stories'!$G$2:$G$2906,'user stories'!$H$2:$H$2906,$A315,'user stories'!$E$2:$E$2907,AN$1,'user stories'!$C$2:$C$2906,"descoped")</f>
        <v>#VALUE!</v>
      </c>
      <c r="AO315" t="e">
        <f>SUMIFS('user stories'!$G$2:$G$2906,'user stories'!$H$2:$H$2906,$A315,'user stories'!$E$2:$E$2907,AO$1,'user stories'!$C$2:$C$2906,"descoped")</f>
        <v>#VALUE!</v>
      </c>
      <c r="AP315" t="e">
        <f>SUMIFS('user stories'!$G$2:$G$2906,'user stories'!$H$2:$H$2906,$A315,'user stories'!$E$2:$E$2907,AP$1,'user stories'!$C$2:$C$2906,"descoped")</f>
        <v>#VALUE!</v>
      </c>
      <c r="AQ315" t="e">
        <f>SUMIFS('user stories'!$G$2:$G$2906,'user stories'!$H$2:$H$2906,$A315,'user stories'!$E$2:$E$2907,AQ$1,'user stories'!$C$2:$C$2906,"descoped")</f>
        <v>#VALUE!</v>
      </c>
      <c r="AR315" t="e">
        <f>SUMIFS('user stories'!$G$2:$G$2906,'user stories'!$H$2:$H$2906,$A315,'user stories'!$E$2:$E$2907,AR$1,'user stories'!$C$2:$C$2906,"descoped")</f>
        <v>#VALUE!</v>
      </c>
      <c r="AS315" t="e">
        <f>SUMIFS('user stories'!$G$2:$G$2906,'user stories'!$H$2:$H$2906,$A315,'user stories'!$E$2:$E$2907,AS$1,'user stories'!$C$2:$C$2906,"descoped")</f>
        <v>#VALUE!</v>
      </c>
      <c r="AT315" t="e">
        <f>SUMIFS('user stories'!$G$2:$G$2906,'user stories'!$H$2:$H$2906,$A315,'user stories'!$E$2:$E$2907,AT$1,'user stories'!$C$2:$C$2906,"descoped")</f>
        <v>#VALUE!</v>
      </c>
      <c r="AU315" t="e">
        <f>SUMIFS('user stories'!$G$2:$G$2906,'user stories'!$H$2:$H$2906,$A315,'user stories'!$E$2:$E$2907,AU$1,'user stories'!$C$2:$C$2906,"descoped")</f>
        <v>#VALUE!</v>
      </c>
      <c r="AV315" t="e">
        <f>SUMIFS('user stories'!$G$2:$G$2906,'user stories'!$H$2:$H$2906,$A315,'user stories'!$E$2:$E$2907,AV$1,'user stories'!$C$2:$C$2906,"descoped")</f>
        <v>#VALUE!</v>
      </c>
      <c r="AW315" t="e">
        <f>SUMIFS('user stories'!$G$2:$G$2906,'user stories'!$H$2:$H$2906,$A315,'user stories'!$E$2:$E$2907,AW$1,'user stories'!$C$2:$C$2906,"descoped")</f>
        <v>#VALUE!</v>
      </c>
      <c r="AX315" t="e">
        <f>SUMIFS('user stories'!$G$2:$G$2906,'user stories'!$H$2:$H$2906,$A315,'user stories'!$E$2:$E$2907,AX$1,'user stories'!$C$2:$C$2906,"descoped")</f>
        <v>#VALUE!</v>
      </c>
      <c r="AY315" t="e">
        <f>SUMIFS('user stories'!$G$2:$G$2906,'user stories'!$H$2:$H$2906,$A315,'user stories'!$E$2:$E$2907,AY$1,'user stories'!$C$2:$C$2906,"descoped")</f>
        <v>#VALUE!</v>
      </c>
      <c r="AZ315" t="e">
        <f>SUMIFS('user stories'!$G$2:$G$2906,'user stories'!$H$2:$H$2906,$A315,'user stories'!$E$2:$E$2907,AZ$1,'user stories'!$C$2:$C$2906,"descoped")</f>
        <v>#VALUE!</v>
      </c>
      <c r="BA315" t="e">
        <f>SUMIFS('user stories'!$G$2:$G$2906,'user stories'!$H$2:$H$2906,$A315,'user stories'!$E$2:$E$2907,BA$1,'user stories'!$C$2:$C$2906,"descoped")</f>
        <v>#VALUE!</v>
      </c>
      <c r="BB315" t="e">
        <f>SUMIFS('user stories'!$G$2:$G$2906,'user stories'!$H$2:$H$2906,$A315,'user stories'!$E$2:$E$2907,BB$1,'user stories'!$C$2:$C$2906,"descoped")</f>
        <v>#VALUE!</v>
      </c>
      <c r="BC315" t="e">
        <f>SUMIFS('user stories'!$G$2:$G$2906,'user stories'!$H$2:$H$2906,$A315,'user stories'!$E$2:$E$2907,BC$1,'user stories'!$C$2:$C$2906,"descoped")</f>
        <v>#VALUE!</v>
      </c>
      <c r="BD315" s="3" t="e">
        <f t="shared" si="5"/>
        <v>#VALUE!</v>
      </c>
    </row>
    <row r="316" spans="1:56">
      <c r="A316" t="s">
        <v>690</v>
      </c>
      <c r="AB316" t="e">
        <f>SUMIFS('user stories'!$G$2:$G$2906,'user stories'!$H$2:$H$2906,$A316,'user stories'!$E$2:$E$2907,AB$1,'user stories'!$C$2:$C$2906,"descoped")</f>
        <v>#VALUE!</v>
      </c>
      <c r="AC316" t="e">
        <f>SUMIFS('user stories'!$G$2:$G$2906,'user stories'!$H$2:$H$2906,$A316,'user stories'!$E$2:$E$2907,AC$1,'user stories'!$C$2:$C$2906,"descoped")</f>
        <v>#VALUE!</v>
      </c>
      <c r="AD316" t="e">
        <f>SUMIFS('user stories'!$G$2:$G$2906,'user stories'!$H$2:$H$2906,$A316,'user stories'!$E$2:$E$2907,AD$1,'user stories'!$C$2:$C$2906,"descoped")</f>
        <v>#VALUE!</v>
      </c>
      <c r="AE316" t="e">
        <f>SUMIFS('user stories'!$G$2:$G$2906,'user stories'!$H$2:$H$2906,$A316,'user stories'!$E$2:$E$2907,AE$1,'user stories'!$C$2:$C$2906,"descoped")</f>
        <v>#VALUE!</v>
      </c>
      <c r="AF316" t="e">
        <f>SUMIFS('user stories'!$G$2:$G$2906,'user stories'!$H$2:$H$2906,$A316,'user stories'!$E$2:$E$2907,AF$1,'user stories'!$C$2:$C$2906,"descoped")</f>
        <v>#VALUE!</v>
      </c>
      <c r="AG316" t="e">
        <f>SUMIFS('user stories'!$G$2:$G$2906,'user stories'!$H$2:$H$2906,$A316,'user stories'!$E$2:$E$2907,AG$1,'user stories'!$C$2:$C$2906,"descoped")</f>
        <v>#VALUE!</v>
      </c>
      <c r="AH316" t="e">
        <f>SUMIFS('user stories'!$G$2:$G$2906,'user stories'!$H$2:$H$2906,$A316,'user stories'!$E$2:$E$2907,AH$1,'user stories'!$C$2:$C$2906,"descoped")</f>
        <v>#VALUE!</v>
      </c>
      <c r="AI316" t="e">
        <f>SUMIFS('user stories'!$G$2:$G$2906,'user stories'!$H$2:$H$2906,$A316,'user stories'!$E$2:$E$2907,AI$1,'user stories'!$C$2:$C$2906,"descoped")</f>
        <v>#VALUE!</v>
      </c>
      <c r="AJ316" t="e">
        <f>SUMIFS('user stories'!$G$2:$G$2906,'user stories'!$H$2:$H$2906,$A316,'user stories'!$E$2:$E$2907,AJ$1,'user stories'!$C$2:$C$2906,"descoped")</f>
        <v>#VALUE!</v>
      </c>
      <c r="AK316" t="e">
        <f>SUMIFS('user stories'!$G$2:$G$2906,'user stories'!$H$2:$H$2906,$A316,'user stories'!$E$2:$E$2907,AK$1,'user stories'!$C$2:$C$2906,"descoped")</f>
        <v>#VALUE!</v>
      </c>
      <c r="AL316" t="e">
        <f>SUMIFS('user stories'!$G$2:$G$2906,'user stories'!$H$2:$H$2906,$A316,'user stories'!$E$2:$E$2907,AL$1,'user stories'!$C$2:$C$2906,"descoped")</f>
        <v>#VALUE!</v>
      </c>
      <c r="AM316" t="e">
        <f>SUMIFS('user stories'!$G$2:$G$2906,'user stories'!$H$2:$H$2906,$A316,'user stories'!$E$2:$E$2907,AM$1,'user stories'!$C$2:$C$2906,"descoped")</f>
        <v>#VALUE!</v>
      </c>
      <c r="AN316" t="e">
        <f>SUMIFS('user stories'!$G$2:$G$2906,'user stories'!$H$2:$H$2906,$A316,'user stories'!$E$2:$E$2907,AN$1,'user stories'!$C$2:$C$2906,"descoped")</f>
        <v>#VALUE!</v>
      </c>
      <c r="AO316" t="e">
        <f>SUMIFS('user stories'!$G$2:$G$2906,'user stories'!$H$2:$H$2906,$A316,'user stories'!$E$2:$E$2907,AO$1,'user stories'!$C$2:$C$2906,"descoped")</f>
        <v>#VALUE!</v>
      </c>
      <c r="AP316" t="e">
        <f>SUMIFS('user stories'!$G$2:$G$2906,'user stories'!$H$2:$H$2906,$A316,'user stories'!$E$2:$E$2907,AP$1,'user stories'!$C$2:$C$2906,"descoped")</f>
        <v>#VALUE!</v>
      </c>
      <c r="AQ316" t="e">
        <f>SUMIFS('user stories'!$G$2:$G$2906,'user stories'!$H$2:$H$2906,$A316,'user stories'!$E$2:$E$2907,AQ$1,'user stories'!$C$2:$C$2906,"descoped")</f>
        <v>#VALUE!</v>
      </c>
      <c r="AR316" t="e">
        <f>SUMIFS('user stories'!$G$2:$G$2906,'user stories'!$H$2:$H$2906,$A316,'user stories'!$E$2:$E$2907,AR$1,'user stories'!$C$2:$C$2906,"descoped")</f>
        <v>#VALUE!</v>
      </c>
      <c r="AS316" t="e">
        <f>SUMIFS('user stories'!$G$2:$G$2906,'user stories'!$H$2:$H$2906,$A316,'user stories'!$E$2:$E$2907,AS$1,'user stories'!$C$2:$C$2906,"descoped")</f>
        <v>#VALUE!</v>
      </c>
      <c r="AT316" t="e">
        <f>SUMIFS('user stories'!$G$2:$G$2906,'user stories'!$H$2:$H$2906,$A316,'user stories'!$E$2:$E$2907,AT$1,'user stories'!$C$2:$C$2906,"descoped")</f>
        <v>#VALUE!</v>
      </c>
      <c r="AU316" t="e">
        <f>SUMIFS('user stories'!$G$2:$G$2906,'user stories'!$H$2:$H$2906,$A316,'user stories'!$E$2:$E$2907,AU$1,'user stories'!$C$2:$C$2906,"descoped")</f>
        <v>#VALUE!</v>
      </c>
      <c r="AV316" t="e">
        <f>SUMIFS('user stories'!$G$2:$G$2906,'user stories'!$H$2:$H$2906,$A316,'user stories'!$E$2:$E$2907,AV$1,'user stories'!$C$2:$C$2906,"descoped")</f>
        <v>#VALUE!</v>
      </c>
      <c r="AW316" t="e">
        <f>SUMIFS('user stories'!$G$2:$G$2906,'user stories'!$H$2:$H$2906,$A316,'user stories'!$E$2:$E$2907,AW$1,'user stories'!$C$2:$C$2906,"descoped")</f>
        <v>#VALUE!</v>
      </c>
      <c r="AX316" t="e">
        <f>SUMIFS('user stories'!$G$2:$G$2906,'user stories'!$H$2:$H$2906,$A316,'user stories'!$E$2:$E$2907,AX$1,'user stories'!$C$2:$C$2906,"descoped")</f>
        <v>#VALUE!</v>
      </c>
      <c r="AY316" t="e">
        <f>SUMIFS('user stories'!$G$2:$G$2906,'user stories'!$H$2:$H$2906,$A316,'user stories'!$E$2:$E$2907,AY$1,'user stories'!$C$2:$C$2906,"descoped")</f>
        <v>#VALUE!</v>
      </c>
      <c r="AZ316" t="e">
        <f>SUMIFS('user stories'!$G$2:$G$2906,'user stories'!$H$2:$H$2906,$A316,'user stories'!$E$2:$E$2907,AZ$1,'user stories'!$C$2:$C$2906,"descoped")</f>
        <v>#VALUE!</v>
      </c>
      <c r="BA316" t="e">
        <f>SUMIFS('user stories'!$G$2:$G$2906,'user stories'!$H$2:$H$2906,$A316,'user stories'!$E$2:$E$2907,BA$1,'user stories'!$C$2:$C$2906,"descoped")</f>
        <v>#VALUE!</v>
      </c>
      <c r="BB316" t="e">
        <f>SUMIFS('user stories'!$G$2:$G$2906,'user stories'!$H$2:$H$2906,$A316,'user stories'!$E$2:$E$2907,BB$1,'user stories'!$C$2:$C$2906,"descoped")</f>
        <v>#VALUE!</v>
      </c>
      <c r="BC316" t="e">
        <f>SUMIFS('user stories'!$G$2:$G$2906,'user stories'!$H$2:$H$2906,$A316,'user stories'!$E$2:$E$2907,BC$1,'user stories'!$C$2:$C$2906,"descoped")</f>
        <v>#VALUE!</v>
      </c>
      <c r="BD316" s="3" t="e">
        <f t="shared" si="5"/>
        <v>#VALUE!</v>
      </c>
    </row>
    <row r="317" spans="1:56">
      <c r="A317" t="s">
        <v>1047</v>
      </c>
      <c r="AB317" t="e">
        <f>SUMIFS('user stories'!$G$2:$G$2906,'user stories'!$H$2:$H$2906,$A317,'user stories'!$E$2:$E$2907,AB$1,'user stories'!$C$2:$C$2906,"descoped")</f>
        <v>#VALUE!</v>
      </c>
      <c r="AC317" t="e">
        <f>SUMIFS('user stories'!$G$2:$G$2906,'user stories'!$H$2:$H$2906,$A317,'user stories'!$E$2:$E$2907,AC$1,'user stories'!$C$2:$C$2906,"descoped")</f>
        <v>#VALUE!</v>
      </c>
      <c r="AD317" t="e">
        <f>SUMIFS('user stories'!$G$2:$G$2906,'user stories'!$H$2:$H$2906,$A317,'user stories'!$E$2:$E$2907,AD$1,'user stories'!$C$2:$C$2906,"descoped")</f>
        <v>#VALUE!</v>
      </c>
      <c r="AE317" t="e">
        <f>SUMIFS('user stories'!$G$2:$G$2906,'user stories'!$H$2:$H$2906,$A317,'user stories'!$E$2:$E$2907,AE$1,'user stories'!$C$2:$C$2906,"descoped")</f>
        <v>#VALUE!</v>
      </c>
      <c r="AF317" t="e">
        <f>SUMIFS('user stories'!$G$2:$G$2906,'user stories'!$H$2:$H$2906,$A317,'user stories'!$E$2:$E$2907,AF$1,'user stories'!$C$2:$C$2906,"descoped")</f>
        <v>#VALUE!</v>
      </c>
      <c r="AG317" t="e">
        <f>SUMIFS('user stories'!$G$2:$G$2906,'user stories'!$H$2:$H$2906,$A317,'user stories'!$E$2:$E$2907,AG$1,'user stories'!$C$2:$C$2906,"descoped")</f>
        <v>#VALUE!</v>
      </c>
      <c r="AH317" t="e">
        <f>SUMIFS('user stories'!$G$2:$G$2906,'user stories'!$H$2:$H$2906,$A317,'user stories'!$E$2:$E$2907,AH$1,'user stories'!$C$2:$C$2906,"descoped")</f>
        <v>#VALUE!</v>
      </c>
      <c r="AI317" t="e">
        <f>SUMIFS('user stories'!$G$2:$G$2906,'user stories'!$H$2:$H$2906,$A317,'user stories'!$E$2:$E$2907,AI$1,'user stories'!$C$2:$C$2906,"descoped")</f>
        <v>#VALUE!</v>
      </c>
      <c r="AJ317" t="e">
        <f>SUMIFS('user stories'!$G$2:$G$2906,'user stories'!$H$2:$H$2906,$A317,'user stories'!$E$2:$E$2907,AJ$1,'user stories'!$C$2:$C$2906,"descoped")</f>
        <v>#VALUE!</v>
      </c>
      <c r="AK317" t="e">
        <f>SUMIFS('user stories'!$G$2:$G$2906,'user stories'!$H$2:$H$2906,$A317,'user stories'!$E$2:$E$2907,AK$1,'user stories'!$C$2:$C$2906,"descoped")</f>
        <v>#VALUE!</v>
      </c>
      <c r="AL317" t="e">
        <f>SUMIFS('user stories'!$G$2:$G$2906,'user stories'!$H$2:$H$2906,$A317,'user stories'!$E$2:$E$2907,AL$1,'user stories'!$C$2:$C$2906,"descoped")</f>
        <v>#VALUE!</v>
      </c>
      <c r="AM317" t="e">
        <f>SUMIFS('user stories'!$G$2:$G$2906,'user stories'!$H$2:$H$2906,$A317,'user stories'!$E$2:$E$2907,AM$1,'user stories'!$C$2:$C$2906,"descoped")</f>
        <v>#VALUE!</v>
      </c>
      <c r="AN317" t="e">
        <f>SUMIFS('user stories'!$G$2:$G$2906,'user stories'!$H$2:$H$2906,$A317,'user stories'!$E$2:$E$2907,AN$1,'user stories'!$C$2:$C$2906,"descoped")</f>
        <v>#VALUE!</v>
      </c>
      <c r="AO317" t="e">
        <f>SUMIFS('user stories'!$G$2:$G$2906,'user stories'!$H$2:$H$2906,$A317,'user stories'!$E$2:$E$2907,AO$1,'user stories'!$C$2:$C$2906,"descoped")</f>
        <v>#VALUE!</v>
      </c>
      <c r="AP317" t="e">
        <f>SUMIFS('user stories'!$G$2:$G$2906,'user stories'!$H$2:$H$2906,$A317,'user stories'!$E$2:$E$2907,AP$1,'user stories'!$C$2:$C$2906,"descoped")</f>
        <v>#VALUE!</v>
      </c>
      <c r="AQ317" t="e">
        <f>SUMIFS('user stories'!$G$2:$G$2906,'user stories'!$H$2:$H$2906,$A317,'user stories'!$E$2:$E$2907,AQ$1,'user stories'!$C$2:$C$2906,"descoped")</f>
        <v>#VALUE!</v>
      </c>
      <c r="AR317" t="e">
        <f>SUMIFS('user stories'!$G$2:$G$2906,'user stories'!$H$2:$H$2906,$A317,'user stories'!$E$2:$E$2907,AR$1,'user stories'!$C$2:$C$2906,"descoped")</f>
        <v>#VALUE!</v>
      </c>
      <c r="AS317" t="e">
        <f>SUMIFS('user stories'!$G$2:$G$2906,'user stories'!$H$2:$H$2906,$A317,'user stories'!$E$2:$E$2907,AS$1,'user stories'!$C$2:$C$2906,"descoped")</f>
        <v>#VALUE!</v>
      </c>
      <c r="AT317" t="e">
        <f>SUMIFS('user stories'!$G$2:$G$2906,'user stories'!$H$2:$H$2906,$A317,'user stories'!$E$2:$E$2907,AT$1,'user stories'!$C$2:$C$2906,"descoped")</f>
        <v>#VALUE!</v>
      </c>
      <c r="AU317" t="e">
        <f>SUMIFS('user stories'!$G$2:$G$2906,'user stories'!$H$2:$H$2906,$A317,'user stories'!$E$2:$E$2907,AU$1,'user stories'!$C$2:$C$2906,"descoped")</f>
        <v>#VALUE!</v>
      </c>
      <c r="AV317" t="e">
        <f>SUMIFS('user stories'!$G$2:$G$2906,'user stories'!$H$2:$H$2906,$A317,'user stories'!$E$2:$E$2907,AV$1,'user stories'!$C$2:$C$2906,"descoped")</f>
        <v>#VALUE!</v>
      </c>
      <c r="AW317" t="e">
        <f>SUMIFS('user stories'!$G$2:$G$2906,'user stories'!$H$2:$H$2906,$A317,'user stories'!$E$2:$E$2907,AW$1,'user stories'!$C$2:$C$2906,"descoped")</f>
        <v>#VALUE!</v>
      </c>
      <c r="AX317" t="e">
        <f>SUMIFS('user stories'!$G$2:$G$2906,'user stories'!$H$2:$H$2906,$A317,'user stories'!$E$2:$E$2907,AX$1,'user stories'!$C$2:$C$2906,"descoped")</f>
        <v>#VALUE!</v>
      </c>
      <c r="AY317" t="e">
        <f>SUMIFS('user stories'!$G$2:$G$2906,'user stories'!$H$2:$H$2906,$A317,'user stories'!$E$2:$E$2907,AY$1,'user stories'!$C$2:$C$2906,"descoped")</f>
        <v>#VALUE!</v>
      </c>
      <c r="AZ317" t="e">
        <f>SUMIFS('user stories'!$G$2:$G$2906,'user stories'!$H$2:$H$2906,$A317,'user stories'!$E$2:$E$2907,AZ$1,'user stories'!$C$2:$C$2906,"descoped")</f>
        <v>#VALUE!</v>
      </c>
      <c r="BA317" t="e">
        <f>SUMIFS('user stories'!$G$2:$G$2906,'user stories'!$H$2:$H$2906,$A317,'user stories'!$E$2:$E$2907,BA$1,'user stories'!$C$2:$C$2906,"descoped")</f>
        <v>#VALUE!</v>
      </c>
      <c r="BB317" t="e">
        <f>SUMIFS('user stories'!$G$2:$G$2906,'user stories'!$H$2:$H$2906,$A317,'user stories'!$E$2:$E$2907,BB$1,'user stories'!$C$2:$C$2906,"descoped")</f>
        <v>#VALUE!</v>
      </c>
      <c r="BC317" t="e">
        <f>SUMIFS('user stories'!$G$2:$G$2906,'user stories'!$H$2:$H$2906,$A317,'user stories'!$E$2:$E$2907,BC$1,'user stories'!$C$2:$C$2906,"descoped")</f>
        <v>#VALUE!</v>
      </c>
      <c r="BD317" s="3" t="e">
        <f t="shared" si="5"/>
        <v>#VALUE!</v>
      </c>
    </row>
    <row r="318" spans="1:56">
      <c r="A318" t="s">
        <v>1247</v>
      </c>
      <c r="AB318" t="e">
        <f>SUMIFS('user stories'!$G$2:$G$2906,'user stories'!$H$2:$H$2906,$A318,'user stories'!$E$2:$E$2907,AB$1,'user stories'!$C$2:$C$2906,"descoped")</f>
        <v>#VALUE!</v>
      </c>
      <c r="AC318" t="e">
        <f>SUMIFS('user stories'!$G$2:$G$2906,'user stories'!$H$2:$H$2906,$A318,'user stories'!$E$2:$E$2907,AC$1,'user stories'!$C$2:$C$2906,"descoped")</f>
        <v>#VALUE!</v>
      </c>
      <c r="AD318" t="e">
        <f>SUMIFS('user stories'!$G$2:$G$2906,'user stories'!$H$2:$H$2906,$A318,'user stories'!$E$2:$E$2907,AD$1,'user stories'!$C$2:$C$2906,"descoped")</f>
        <v>#VALUE!</v>
      </c>
      <c r="AE318" t="e">
        <f>SUMIFS('user stories'!$G$2:$G$2906,'user stories'!$H$2:$H$2906,$A318,'user stories'!$E$2:$E$2907,AE$1,'user stories'!$C$2:$C$2906,"descoped")</f>
        <v>#VALUE!</v>
      </c>
      <c r="AF318" t="e">
        <f>SUMIFS('user stories'!$G$2:$G$2906,'user stories'!$H$2:$H$2906,$A318,'user stories'!$E$2:$E$2907,AF$1,'user stories'!$C$2:$C$2906,"descoped")</f>
        <v>#VALUE!</v>
      </c>
      <c r="AG318" t="e">
        <f>SUMIFS('user stories'!$G$2:$G$2906,'user stories'!$H$2:$H$2906,$A318,'user stories'!$E$2:$E$2907,AG$1,'user stories'!$C$2:$C$2906,"descoped")</f>
        <v>#VALUE!</v>
      </c>
      <c r="AH318" t="e">
        <f>SUMIFS('user stories'!$G$2:$G$2906,'user stories'!$H$2:$H$2906,$A318,'user stories'!$E$2:$E$2907,AH$1,'user stories'!$C$2:$C$2906,"descoped")</f>
        <v>#VALUE!</v>
      </c>
      <c r="AI318" t="e">
        <f>SUMIFS('user stories'!$G$2:$G$2906,'user stories'!$H$2:$H$2906,$A318,'user stories'!$E$2:$E$2907,AI$1,'user stories'!$C$2:$C$2906,"descoped")</f>
        <v>#VALUE!</v>
      </c>
      <c r="AJ318" t="e">
        <f>SUMIFS('user stories'!$G$2:$G$2906,'user stories'!$H$2:$H$2906,$A318,'user stories'!$E$2:$E$2907,AJ$1,'user stories'!$C$2:$C$2906,"descoped")</f>
        <v>#VALUE!</v>
      </c>
      <c r="AK318" t="e">
        <f>SUMIFS('user stories'!$G$2:$G$2906,'user stories'!$H$2:$H$2906,$A318,'user stories'!$E$2:$E$2907,AK$1,'user stories'!$C$2:$C$2906,"descoped")</f>
        <v>#VALUE!</v>
      </c>
      <c r="AL318" t="e">
        <f>SUMIFS('user stories'!$G$2:$G$2906,'user stories'!$H$2:$H$2906,$A318,'user stories'!$E$2:$E$2907,AL$1,'user stories'!$C$2:$C$2906,"descoped")</f>
        <v>#VALUE!</v>
      </c>
      <c r="AM318" t="e">
        <f>SUMIFS('user stories'!$G$2:$G$2906,'user stories'!$H$2:$H$2906,$A318,'user stories'!$E$2:$E$2907,AM$1,'user stories'!$C$2:$C$2906,"descoped")</f>
        <v>#VALUE!</v>
      </c>
      <c r="AN318" t="e">
        <f>SUMIFS('user stories'!$G$2:$G$2906,'user stories'!$H$2:$H$2906,$A318,'user stories'!$E$2:$E$2907,AN$1,'user stories'!$C$2:$C$2906,"descoped")</f>
        <v>#VALUE!</v>
      </c>
      <c r="AO318" t="e">
        <f>SUMIFS('user stories'!$G$2:$G$2906,'user stories'!$H$2:$H$2906,$A318,'user stories'!$E$2:$E$2907,AO$1,'user stories'!$C$2:$C$2906,"descoped")</f>
        <v>#VALUE!</v>
      </c>
      <c r="AP318" t="e">
        <f>SUMIFS('user stories'!$G$2:$G$2906,'user stories'!$H$2:$H$2906,$A318,'user stories'!$E$2:$E$2907,AP$1,'user stories'!$C$2:$C$2906,"descoped")</f>
        <v>#VALUE!</v>
      </c>
      <c r="AQ318" t="e">
        <f>SUMIFS('user stories'!$G$2:$G$2906,'user stories'!$H$2:$H$2906,$A318,'user stories'!$E$2:$E$2907,AQ$1,'user stories'!$C$2:$C$2906,"descoped")</f>
        <v>#VALUE!</v>
      </c>
      <c r="AR318" t="e">
        <f>SUMIFS('user stories'!$G$2:$G$2906,'user stories'!$H$2:$H$2906,$A318,'user stories'!$E$2:$E$2907,AR$1,'user stories'!$C$2:$C$2906,"descoped")</f>
        <v>#VALUE!</v>
      </c>
      <c r="AS318" t="e">
        <f>SUMIFS('user stories'!$G$2:$G$2906,'user stories'!$H$2:$H$2906,$A318,'user stories'!$E$2:$E$2907,AS$1,'user stories'!$C$2:$C$2906,"descoped")</f>
        <v>#VALUE!</v>
      </c>
      <c r="AT318" t="e">
        <f>SUMIFS('user stories'!$G$2:$G$2906,'user stories'!$H$2:$H$2906,$A318,'user stories'!$E$2:$E$2907,AT$1,'user stories'!$C$2:$C$2906,"descoped")</f>
        <v>#VALUE!</v>
      </c>
      <c r="AU318" t="e">
        <f>SUMIFS('user stories'!$G$2:$G$2906,'user stories'!$H$2:$H$2906,$A318,'user stories'!$E$2:$E$2907,AU$1,'user stories'!$C$2:$C$2906,"descoped")</f>
        <v>#VALUE!</v>
      </c>
      <c r="AV318" t="e">
        <f>SUMIFS('user stories'!$G$2:$G$2906,'user stories'!$H$2:$H$2906,$A318,'user stories'!$E$2:$E$2907,AV$1,'user stories'!$C$2:$C$2906,"descoped")</f>
        <v>#VALUE!</v>
      </c>
      <c r="AW318" t="e">
        <f>SUMIFS('user stories'!$G$2:$G$2906,'user stories'!$H$2:$H$2906,$A318,'user stories'!$E$2:$E$2907,AW$1,'user stories'!$C$2:$C$2906,"descoped")</f>
        <v>#VALUE!</v>
      </c>
      <c r="AX318" t="e">
        <f>SUMIFS('user stories'!$G$2:$G$2906,'user stories'!$H$2:$H$2906,$A318,'user stories'!$E$2:$E$2907,AX$1,'user stories'!$C$2:$C$2906,"descoped")</f>
        <v>#VALUE!</v>
      </c>
      <c r="AY318" t="e">
        <f>SUMIFS('user stories'!$G$2:$G$2906,'user stories'!$H$2:$H$2906,$A318,'user stories'!$E$2:$E$2907,AY$1,'user stories'!$C$2:$C$2906,"descoped")</f>
        <v>#VALUE!</v>
      </c>
      <c r="AZ318" t="e">
        <f>SUMIFS('user stories'!$G$2:$G$2906,'user stories'!$H$2:$H$2906,$A318,'user stories'!$E$2:$E$2907,AZ$1,'user stories'!$C$2:$C$2906,"descoped")</f>
        <v>#VALUE!</v>
      </c>
      <c r="BA318" t="e">
        <f>SUMIFS('user stories'!$G$2:$G$2906,'user stories'!$H$2:$H$2906,$A318,'user stories'!$E$2:$E$2907,BA$1,'user stories'!$C$2:$C$2906,"descoped")</f>
        <v>#VALUE!</v>
      </c>
      <c r="BB318" t="e">
        <f>SUMIFS('user stories'!$G$2:$G$2906,'user stories'!$H$2:$H$2906,$A318,'user stories'!$E$2:$E$2907,BB$1,'user stories'!$C$2:$C$2906,"descoped")</f>
        <v>#VALUE!</v>
      </c>
      <c r="BC318" t="e">
        <f>SUMIFS('user stories'!$G$2:$G$2906,'user stories'!$H$2:$H$2906,$A318,'user stories'!$E$2:$E$2907,BC$1,'user stories'!$C$2:$C$2906,"descoped")</f>
        <v>#VALUE!</v>
      </c>
      <c r="BD318" s="3" t="e">
        <f t="shared" si="5"/>
        <v>#VALUE!</v>
      </c>
    </row>
    <row r="319" spans="1:56">
      <c r="A319" t="s">
        <v>1256</v>
      </c>
      <c r="AL319" t="e">
        <f>SUMIFS('user stories'!$G$2:$G$2906,'user stories'!$H$2:$H$2906,$A319,'user stories'!$E$2:$E$2907,AL$1,'user stories'!$C$2:$C$2906,"descoped")</f>
        <v>#VALUE!</v>
      </c>
      <c r="AM319" t="e">
        <f>SUMIFS('user stories'!$G$2:$G$2906,'user stories'!$H$2:$H$2906,$A319,'user stories'!$E$2:$E$2907,AM$1,'user stories'!$C$2:$C$2906,"descoped")</f>
        <v>#VALUE!</v>
      </c>
      <c r="AN319" t="e">
        <f>SUMIFS('user stories'!$G$2:$G$2906,'user stories'!$H$2:$H$2906,$A319,'user stories'!$E$2:$E$2907,AN$1,'user stories'!$C$2:$C$2906,"descoped")</f>
        <v>#VALUE!</v>
      </c>
      <c r="AO319" t="e">
        <f>SUMIFS('user stories'!$G$2:$G$2906,'user stories'!$H$2:$H$2906,$A319,'user stories'!$E$2:$E$2907,AO$1,'user stories'!$C$2:$C$2906,"descoped")</f>
        <v>#VALUE!</v>
      </c>
      <c r="AP319" t="e">
        <f>SUMIFS('user stories'!$G$2:$G$2906,'user stories'!$H$2:$H$2906,$A319,'user stories'!$E$2:$E$2907,AP$1,'user stories'!$C$2:$C$2906,"descoped")</f>
        <v>#VALUE!</v>
      </c>
      <c r="AQ319" t="e">
        <f>SUMIFS('user stories'!$G$2:$G$2906,'user stories'!$H$2:$H$2906,$A319,'user stories'!$E$2:$E$2907,AQ$1,'user stories'!$C$2:$C$2906,"descoped")</f>
        <v>#VALUE!</v>
      </c>
      <c r="AR319" t="e">
        <f>SUMIFS('user stories'!$G$2:$G$2906,'user stories'!$H$2:$H$2906,$A319,'user stories'!$E$2:$E$2907,AR$1,'user stories'!$C$2:$C$2906,"descoped")</f>
        <v>#VALUE!</v>
      </c>
      <c r="AS319" t="e">
        <f>SUMIFS('user stories'!$G$2:$G$2906,'user stories'!$H$2:$H$2906,$A319,'user stories'!$E$2:$E$2907,AS$1,'user stories'!$C$2:$C$2906,"descoped")</f>
        <v>#VALUE!</v>
      </c>
      <c r="AT319" t="e">
        <f>SUMIFS('user stories'!$G$2:$G$2906,'user stories'!$H$2:$H$2906,$A319,'user stories'!$E$2:$E$2907,AT$1,'user stories'!$C$2:$C$2906,"descoped")</f>
        <v>#VALUE!</v>
      </c>
      <c r="AU319" t="e">
        <f>SUMIFS('user stories'!$G$2:$G$2906,'user stories'!$H$2:$H$2906,$A319,'user stories'!$E$2:$E$2907,AU$1,'user stories'!$C$2:$C$2906,"descoped")</f>
        <v>#VALUE!</v>
      </c>
      <c r="AV319" t="e">
        <f>SUMIFS('user stories'!$G$2:$G$2906,'user stories'!$H$2:$H$2906,$A319,'user stories'!$E$2:$E$2907,AV$1,'user stories'!$C$2:$C$2906,"descoped")</f>
        <v>#VALUE!</v>
      </c>
      <c r="AW319" t="e">
        <f>SUMIFS('user stories'!$G$2:$G$2906,'user stories'!$H$2:$H$2906,$A319,'user stories'!$E$2:$E$2907,AW$1,'user stories'!$C$2:$C$2906,"descoped")</f>
        <v>#VALUE!</v>
      </c>
      <c r="AX319" t="e">
        <f>SUMIFS('user stories'!$G$2:$G$2906,'user stories'!$H$2:$H$2906,$A319,'user stories'!$E$2:$E$2907,AX$1,'user stories'!$C$2:$C$2906,"descoped")</f>
        <v>#VALUE!</v>
      </c>
      <c r="AY319" t="e">
        <f>SUMIFS('user stories'!$G$2:$G$2906,'user stories'!$H$2:$H$2906,$A319,'user stories'!$E$2:$E$2907,AY$1,'user stories'!$C$2:$C$2906,"descoped")</f>
        <v>#VALUE!</v>
      </c>
      <c r="AZ319" t="e">
        <f>SUMIFS('user stories'!$G$2:$G$2906,'user stories'!$H$2:$H$2906,$A319,'user stories'!$E$2:$E$2907,AZ$1,'user stories'!$C$2:$C$2906,"descoped")</f>
        <v>#VALUE!</v>
      </c>
      <c r="BA319" t="e">
        <f>SUMIFS('user stories'!$G$2:$G$2906,'user stories'!$H$2:$H$2906,$A319,'user stories'!$E$2:$E$2907,BA$1,'user stories'!$C$2:$C$2906,"descoped")</f>
        <v>#VALUE!</v>
      </c>
      <c r="BB319" t="e">
        <f>SUMIFS('user stories'!$G$2:$G$2906,'user stories'!$H$2:$H$2906,$A319,'user stories'!$E$2:$E$2907,BB$1,'user stories'!$C$2:$C$2906,"descoped")</f>
        <v>#VALUE!</v>
      </c>
      <c r="BC319" t="e">
        <f>SUMIFS('user stories'!$G$2:$G$2906,'user stories'!$H$2:$H$2906,$A319,'user stories'!$E$2:$E$2907,BC$1,'user stories'!$C$2:$C$2906,"descoped")</f>
        <v>#VALUE!</v>
      </c>
      <c r="BD319" s="3" t="e">
        <f t="shared" si="5"/>
        <v>#VALUE!</v>
      </c>
    </row>
    <row r="320" spans="1:56">
      <c r="A320" t="s">
        <v>1023</v>
      </c>
      <c r="AN320" t="e">
        <f>SUMIFS('user stories'!$G$2:$G$2906,'user stories'!$H$2:$H$2906,$A320,'user stories'!$E$2:$E$2907,AN$1,'user stories'!$C$2:$C$2906,"descoped")</f>
        <v>#VALUE!</v>
      </c>
      <c r="AO320" t="e">
        <f>SUMIFS('user stories'!$G$2:$G$2906,'user stories'!$H$2:$H$2906,$A320,'user stories'!$E$2:$E$2907,AO$1,'user stories'!$C$2:$C$2906,"descoped")</f>
        <v>#VALUE!</v>
      </c>
      <c r="AP320" t="e">
        <f>SUMIFS('user stories'!$G$2:$G$2906,'user stories'!$H$2:$H$2906,$A320,'user stories'!$E$2:$E$2907,AP$1,'user stories'!$C$2:$C$2906,"descoped")</f>
        <v>#VALUE!</v>
      </c>
      <c r="AQ320" t="e">
        <f>SUMIFS('user stories'!$G$2:$G$2906,'user stories'!$H$2:$H$2906,$A320,'user stories'!$E$2:$E$2907,AQ$1,'user stories'!$C$2:$C$2906,"descoped")</f>
        <v>#VALUE!</v>
      </c>
      <c r="AR320" t="e">
        <f>SUMIFS('user stories'!$G$2:$G$2906,'user stories'!$H$2:$H$2906,$A320,'user stories'!$E$2:$E$2907,AR$1,'user stories'!$C$2:$C$2906,"descoped")</f>
        <v>#VALUE!</v>
      </c>
      <c r="AS320" t="e">
        <f>SUMIFS('user stories'!$G$2:$G$2906,'user stories'!$H$2:$H$2906,$A320,'user stories'!$E$2:$E$2907,AS$1,'user stories'!$C$2:$C$2906,"descoped")</f>
        <v>#VALUE!</v>
      </c>
      <c r="AT320" t="e">
        <f>SUMIFS('user stories'!$G$2:$G$2906,'user stories'!$H$2:$H$2906,$A320,'user stories'!$E$2:$E$2907,AT$1,'user stories'!$C$2:$C$2906,"descoped")</f>
        <v>#VALUE!</v>
      </c>
      <c r="AU320" t="e">
        <f>SUMIFS('user stories'!$G$2:$G$2906,'user stories'!$H$2:$H$2906,$A320,'user stories'!$E$2:$E$2907,AU$1,'user stories'!$C$2:$C$2906,"descoped")</f>
        <v>#VALUE!</v>
      </c>
      <c r="AV320" t="e">
        <f>SUMIFS('user stories'!$G$2:$G$2906,'user stories'!$H$2:$H$2906,$A320,'user stories'!$E$2:$E$2907,AV$1,'user stories'!$C$2:$C$2906,"descoped")</f>
        <v>#VALUE!</v>
      </c>
      <c r="AW320" t="e">
        <f>SUMIFS('user stories'!$G$2:$G$2906,'user stories'!$H$2:$H$2906,$A320,'user stories'!$E$2:$E$2907,AW$1,'user stories'!$C$2:$C$2906,"descoped")</f>
        <v>#VALUE!</v>
      </c>
      <c r="AX320" t="e">
        <f>SUMIFS('user stories'!$G$2:$G$2906,'user stories'!$H$2:$H$2906,$A320,'user stories'!$E$2:$E$2907,AX$1,'user stories'!$C$2:$C$2906,"descoped")</f>
        <v>#VALUE!</v>
      </c>
      <c r="AY320" t="e">
        <f>SUMIFS('user stories'!$G$2:$G$2906,'user stories'!$H$2:$H$2906,$A320,'user stories'!$E$2:$E$2907,AY$1,'user stories'!$C$2:$C$2906,"descoped")</f>
        <v>#VALUE!</v>
      </c>
      <c r="AZ320" t="e">
        <f>SUMIFS('user stories'!$G$2:$G$2906,'user stories'!$H$2:$H$2906,$A320,'user stories'!$E$2:$E$2907,AZ$1,'user stories'!$C$2:$C$2906,"descoped")</f>
        <v>#VALUE!</v>
      </c>
      <c r="BA320" t="e">
        <f>SUMIFS('user stories'!$G$2:$G$2906,'user stories'!$H$2:$H$2906,$A320,'user stories'!$E$2:$E$2907,BA$1,'user stories'!$C$2:$C$2906,"descoped")</f>
        <v>#VALUE!</v>
      </c>
      <c r="BB320" t="e">
        <f>SUMIFS('user stories'!$G$2:$G$2906,'user stories'!$H$2:$H$2906,$A320,'user stories'!$E$2:$E$2907,BB$1,'user stories'!$C$2:$C$2906,"descoped")</f>
        <v>#VALUE!</v>
      </c>
      <c r="BC320" t="e">
        <f>SUMIFS('user stories'!$G$2:$G$2906,'user stories'!$H$2:$H$2906,$A320,'user stories'!$E$2:$E$2907,BC$1,'user stories'!$C$2:$C$2906,"descoped")</f>
        <v>#VALUE!</v>
      </c>
      <c r="BD320" s="3" t="e">
        <f t="shared" si="5"/>
        <v>#VALUE!</v>
      </c>
    </row>
    <row r="321" spans="1:56">
      <c r="A321" t="s">
        <v>1024</v>
      </c>
      <c r="AN321" t="e">
        <f>SUMIFS('user stories'!$G$2:$G$2906,'user stories'!$H$2:$H$2906,$A321,'user stories'!$E$2:$E$2907,AN$1,'user stories'!$C$2:$C$2906,"descoped")</f>
        <v>#VALUE!</v>
      </c>
      <c r="AO321" t="e">
        <f>SUMIFS('user stories'!$G$2:$G$2906,'user stories'!$H$2:$H$2906,$A321,'user stories'!$E$2:$E$2907,AO$1,'user stories'!$C$2:$C$2906,"descoped")</f>
        <v>#VALUE!</v>
      </c>
      <c r="AP321" t="e">
        <f>SUMIFS('user stories'!$G$2:$G$2906,'user stories'!$H$2:$H$2906,$A321,'user stories'!$E$2:$E$2907,AP$1,'user stories'!$C$2:$C$2906,"descoped")</f>
        <v>#VALUE!</v>
      </c>
      <c r="AQ321" t="e">
        <f>SUMIFS('user stories'!$G$2:$G$2906,'user stories'!$H$2:$H$2906,$A321,'user stories'!$E$2:$E$2907,AQ$1,'user stories'!$C$2:$C$2906,"descoped")</f>
        <v>#VALUE!</v>
      </c>
      <c r="AR321" t="e">
        <f>SUMIFS('user stories'!$G$2:$G$2906,'user stories'!$H$2:$H$2906,$A321,'user stories'!$E$2:$E$2907,AR$1,'user stories'!$C$2:$C$2906,"descoped")</f>
        <v>#VALUE!</v>
      </c>
      <c r="AS321" t="e">
        <f>SUMIFS('user stories'!$G$2:$G$2906,'user stories'!$H$2:$H$2906,$A321,'user stories'!$E$2:$E$2907,AS$1,'user stories'!$C$2:$C$2906,"descoped")</f>
        <v>#VALUE!</v>
      </c>
      <c r="AT321" t="e">
        <f>SUMIFS('user stories'!$G$2:$G$2906,'user stories'!$H$2:$H$2906,$A321,'user stories'!$E$2:$E$2907,AT$1,'user stories'!$C$2:$C$2906,"descoped")</f>
        <v>#VALUE!</v>
      </c>
      <c r="AU321" t="e">
        <f>SUMIFS('user stories'!$G$2:$G$2906,'user stories'!$H$2:$H$2906,$A321,'user stories'!$E$2:$E$2907,AU$1,'user stories'!$C$2:$C$2906,"descoped")</f>
        <v>#VALUE!</v>
      </c>
      <c r="AV321" t="e">
        <f>SUMIFS('user stories'!$G$2:$G$2906,'user stories'!$H$2:$H$2906,$A321,'user stories'!$E$2:$E$2907,AV$1,'user stories'!$C$2:$C$2906,"descoped")</f>
        <v>#VALUE!</v>
      </c>
      <c r="AW321" t="e">
        <f>SUMIFS('user stories'!$G$2:$G$2906,'user stories'!$H$2:$H$2906,$A321,'user stories'!$E$2:$E$2907,AW$1,'user stories'!$C$2:$C$2906,"descoped")</f>
        <v>#VALUE!</v>
      </c>
      <c r="AX321" t="e">
        <f>SUMIFS('user stories'!$G$2:$G$2906,'user stories'!$H$2:$H$2906,$A321,'user stories'!$E$2:$E$2907,AX$1,'user stories'!$C$2:$C$2906,"descoped")</f>
        <v>#VALUE!</v>
      </c>
      <c r="AY321" t="e">
        <f>SUMIFS('user stories'!$G$2:$G$2906,'user stories'!$H$2:$H$2906,$A321,'user stories'!$E$2:$E$2907,AY$1,'user stories'!$C$2:$C$2906,"descoped")</f>
        <v>#VALUE!</v>
      </c>
      <c r="AZ321" t="e">
        <f>SUMIFS('user stories'!$G$2:$G$2906,'user stories'!$H$2:$H$2906,$A321,'user stories'!$E$2:$E$2907,AZ$1,'user stories'!$C$2:$C$2906,"descoped")</f>
        <v>#VALUE!</v>
      </c>
      <c r="BA321" t="e">
        <f>SUMIFS('user stories'!$G$2:$G$2906,'user stories'!$H$2:$H$2906,$A321,'user stories'!$E$2:$E$2907,BA$1,'user stories'!$C$2:$C$2906,"descoped")</f>
        <v>#VALUE!</v>
      </c>
      <c r="BB321" t="e">
        <f>SUMIFS('user stories'!$G$2:$G$2906,'user stories'!$H$2:$H$2906,$A321,'user stories'!$E$2:$E$2907,BB$1,'user stories'!$C$2:$C$2906,"descoped")</f>
        <v>#VALUE!</v>
      </c>
      <c r="BC321" t="e">
        <f>SUMIFS('user stories'!$G$2:$G$2906,'user stories'!$H$2:$H$2906,$A321,'user stories'!$E$2:$E$2907,BC$1,'user stories'!$C$2:$C$2906,"descoped")</f>
        <v>#VALUE!</v>
      </c>
      <c r="BD321" s="3" t="e">
        <f t="shared" si="5"/>
        <v>#VALUE!</v>
      </c>
    </row>
    <row r="322" spans="1:56">
      <c r="A322" t="s">
        <v>3186</v>
      </c>
      <c r="AN322" t="e">
        <f>SUMIFS('user stories'!$G$2:$G$2906,'user stories'!$H$2:$H$2906,$A322,'user stories'!$E$2:$E$2907,AN$1,'user stories'!$C$2:$C$2906,"descoped")</f>
        <v>#VALUE!</v>
      </c>
      <c r="AO322" t="e">
        <f>SUMIFS('user stories'!$G$2:$G$2906,'user stories'!$H$2:$H$2906,$A322,'user stories'!$E$2:$E$2907,AO$1,'user stories'!$C$2:$C$2906,"descoped")</f>
        <v>#VALUE!</v>
      </c>
      <c r="AP322" t="e">
        <f>SUMIFS('user stories'!$G$2:$G$2906,'user stories'!$H$2:$H$2906,$A322,'user stories'!$E$2:$E$2907,AP$1,'user stories'!$C$2:$C$2906,"descoped")</f>
        <v>#VALUE!</v>
      </c>
      <c r="AQ322" t="e">
        <f>SUMIFS('user stories'!$G$2:$G$2906,'user stories'!$H$2:$H$2906,$A322,'user stories'!$E$2:$E$2907,AQ$1,'user stories'!$C$2:$C$2906,"descoped")</f>
        <v>#VALUE!</v>
      </c>
      <c r="AR322" t="e">
        <f>SUMIFS('user stories'!$G$2:$G$2906,'user stories'!$H$2:$H$2906,$A322,'user stories'!$E$2:$E$2907,AR$1,'user stories'!$C$2:$C$2906,"descoped")</f>
        <v>#VALUE!</v>
      </c>
      <c r="AS322" t="e">
        <f>SUMIFS('user stories'!$G$2:$G$2906,'user stories'!$H$2:$H$2906,$A322,'user stories'!$E$2:$E$2907,AS$1,'user stories'!$C$2:$C$2906,"descoped")</f>
        <v>#VALUE!</v>
      </c>
      <c r="AT322" t="e">
        <f>SUMIFS('user stories'!$G$2:$G$2906,'user stories'!$H$2:$H$2906,$A322,'user stories'!$E$2:$E$2907,AT$1,'user stories'!$C$2:$C$2906,"descoped")</f>
        <v>#VALUE!</v>
      </c>
      <c r="AU322" t="e">
        <f>SUMIFS('user stories'!$G$2:$G$2906,'user stories'!$H$2:$H$2906,$A322,'user stories'!$E$2:$E$2907,AU$1,'user stories'!$C$2:$C$2906,"descoped")</f>
        <v>#VALUE!</v>
      </c>
      <c r="AV322" t="e">
        <f>SUMIFS('user stories'!$G$2:$G$2906,'user stories'!$H$2:$H$2906,$A322,'user stories'!$E$2:$E$2907,AV$1,'user stories'!$C$2:$C$2906,"descoped")</f>
        <v>#VALUE!</v>
      </c>
      <c r="AW322" t="e">
        <f>SUMIFS('user stories'!$G$2:$G$2906,'user stories'!$H$2:$H$2906,$A322,'user stories'!$E$2:$E$2907,AW$1,'user stories'!$C$2:$C$2906,"descoped")</f>
        <v>#VALUE!</v>
      </c>
      <c r="AX322" t="e">
        <f>SUMIFS('user stories'!$G$2:$G$2906,'user stories'!$H$2:$H$2906,$A322,'user stories'!$E$2:$E$2907,AX$1,'user stories'!$C$2:$C$2906,"descoped")</f>
        <v>#VALUE!</v>
      </c>
      <c r="AY322" t="e">
        <f>SUMIFS('user stories'!$G$2:$G$2906,'user stories'!$H$2:$H$2906,$A322,'user stories'!$E$2:$E$2907,AY$1,'user stories'!$C$2:$C$2906,"descoped")</f>
        <v>#VALUE!</v>
      </c>
      <c r="AZ322" t="e">
        <f>SUMIFS('user stories'!$G$2:$G$2906,'user stories'!$H$2:$H$2906,$A322,'user stories'!$E$2:$E$2907,AZ$1,'user stories'!$C$2:$C$2906,"descoped")</f>
        <v>#VALUE!</v>
      </c>
      <c r="BA322" t="e">
        <f>SUMIFS('user stories'!$G$2:$G$2906,'user stories'!$H$2:$H$2906,$A322,'user stories'!$E$2:$E$2907,BA$1,'user stories'!$C$2:$C$2906,"descoped")</f>
        <v>#VALUE!</v>
      </c>
      <c r="BB322" t="e">
        <f>SUMIFS('user stories'!$G$2:$G$2906,'user stories'!$H$2:$H$2906,$A322,'user stories'!$E$2:$E$2907,BB$1,'user stories'!$C$2:$C$2906,"descoped")</f>
        <v>#VALUE!</v>
      </c>
      <c r="BC322" t="e">
        <f>SUMIFS('user stories'!$G$2:$G$2906,'user stories'!$H$2:$H$2906,$A322,'user stories'!$E$2:$E$2907,BC$1,'user stories'!$C$2:$C$2906,"descoped")</f>
        <v>#VALUE!</v>
      </c>
      <c r="BD322" s="3" t="e">
        <f t="shared" si="5"/>
        <v>#VALUE!</v>
      </c>
    </row>
    <row r="323" spans="1:56">
      <c r="A323" t="s">
        <v>751</v>
      </c>
      <c r="AN323" t="e">
        <f>SUMIFS('user stories'!$G$2:$G$2906,'user stories'!$H$2:$H$2906,$A323,'user stories'!$E$2:$E$2907,AN$1,'user stories'!$C$2:$C$2906,"descoped")</f>
        <v>#VALUE!</v>
      </c>
      <c r="AO323" t="e">
        <f>SUMIFS('user stories'!$G$2:$G$2906,'user stories'!$H$2:$H$2906,$A323,'user stories'!$E$2:$E$2907,AO$1,'user stories'!$C$2:$C$2906,"descoped")</f>
        <v>#VALUE!</v>
      </c>
      <c r="AP323" t="e">
        <f>SUMIFS('user stories'!$G$2:$G$2906,'user stories'!$H$2:$H$2906,$A323,'user stories'!$E$2:$E$2907,AP$1,'user stories'!$C$2:$C$2906,"descoped")</f>
        <v>#VALUE!</v>
      </c>
      <c r="AQ323" t="e">
        <f>SUMIFS('user stories'!$G$2:$G$2906,'user stories'!$H$2:$H$2906,$A323,'user stories'!$E$2:$E$2907,AQ$1,'user stories'!$C$2:$C$2906,"descoped")</f>
        <v>#VALUE!</v>
      </c>
      <c r="AR323" t="e">
        <f>SUMIFS('user stories'!$G$2:$G$2906,'user stories'!$H$2:$H$2906,$A323,'user stories'!$E$2:$E$2907,AR$1,'user stories'!$C$2:$C$2906,"descoped")</f>
        <v>#VALUE!</v>
      </c>
      <c r="AS323" t="e">
        <f>SUMIFS('user stories'!$G$2:$G$2906,'user stories'!$H$2:$H$2906,$A323,'user stories'!$E$2:$E$2907,AS$1,'user stories'!$C$2:$C$2906,"descoped")</f>
        <v>#VALUE!</v>
      </c>
      <c r="AT323" t="e">
        <f>SUMIFS('user stories'!$G$2:$G$2906,'user stories'!$H$2:$H$2906,$A323,'user stories'!$E$2:$E$2907,AT$1,'user stories'!$C$2:$C$2906,"descoped")</f>
        <v>#VALUE!</v>
      </c>
      <c r="AU323" t="e">
        <f>SUMIFS('user stories'!$G$2:$G$2906,'user stories'!$H$2:$H$2906,$A323,'user stories'!$E$2:$E$2907,AU$1,'user stories'!$C$2:$C$2906,"descoped")</f>
        <v>#VALUE!</v>
      </c>
      <c r="AV323" t="e">
        <f>SUMIFS('user stories'!$G$2:$G$2906,'user stories'!$H$2:$H$2906,$A323,'user stories'!$E$2:$E$2907,AV$1,'user stories'!$C$2:$C$2906,"descoped")</f>
        <v>#VALUE!</v>
      </c>
      <c r="AW323" t="e">
        <f>SUMIFS('user stories'!$G$2:$G$2906,'user stories'!$H$2:$H$2906,$A323,'user stories'!$E$2:$E$2907,AW$1,'user stories'!$C$2:$C$2906,"descoped")</f>
        <v>#VALUE!</v>
      </c>
      <c r="AX323" t="e">
        <f>SUMIFS('user stories'!$G$2:$G$2906,'user stories'!$H$2:$H$2906,$A323,'user stories'!$E$2:$E$2907,AX$1,'user stories'!$C$2:$C$2906,"descoped")</f>
        <v>#VALUE!</v>
      </c>
      <c r="AY323" t="e">
        <f>SUMIFS('user stories'!$G$2:$G$2906,'user stories'!$H$2:$H$2906,$A323,'user stories'!$E$2:$E$2907,AY$1,'user stories'!$C$2:$C$2906,"descoped")</f>
        <v>#VALUE!</v>
      </c>
      <c r="AZ323" t="e">
        <f>SUMIFS('user stories'!$G$2:$G$2906,'user stories'!$H$2:$H$2906,$A323,'user stories'!$E$2:$E$2907,AZ$1,'user stories'!$C$2:$C$2906,"descoped")</f>
        <v>#VALUE!</v>
      </c>
      <c r="BA323" t="e">
        <f>SUMIFS('user stories'!$G$2:$G$2906,'user stories'!$H$2:$H$2906,$A323,'user stories'!$E$2:$E$2907,BA$1,'user stories'!$C$2:$C$2906,"descoped")</f>
        <v>#VALUE!</v>
      </c>
      <c r="BB323" t="e">
        <f>SUMIFS('user stories'!$G$2:$G$2906,'user stories'!$H$2:$H$2906,$A323,'user stories'!$E$2:$E$2907,BB$1,'user stories'!$C$2:$C$2906,"descoped")</f>
        <v>#VALUE!</v>
      </c>
      <c r="BC323" t="e">
        <f>SUMIFS('user stories'!$G$2:$G$2906,'user stories'!$H$2:$H$2906,$A323,'user stories'!$E$2:$E$2907,BC$1,'user stories'!$C$2:$C$2906,"descoped")</f>
        <v>#VALUE!</v>
      </c>
      <c r="BD323" s="3" t="e">
        <f t="shared" si="5"/>
        <v>#VALUE!</v>
      </c>
    </row>
    <row r="324" spans="1:56">
      <c r="A324" t="s">
        <v>3187</v>
      </c>
      <c r="AN324" t="e">
        <f>SUMIFS('user stories'!$G$2:$G$2906,'user stories'!$H$2:$H$2906,$A324,'user stories'!$E$2:$E$2907,AN$1,'user stories'!$C$2:$C$2906,"descoped")</f>
        <v>#VALUE!</v>
      </c>
      <c r="AO324" t="e">
        <f>SUMIFS('user stories'!$G$2:$G$2906,'user stories'!$H$2:$H$2906,$A324,'user stories'!$E$2:$E$2907,AO$1,'user stories'!$C$2:$C$2906,"descoped")</f>
        <v>#VALUE!</v>
      </c>
      <c r="AP324" t="e">
        <f>SUMIFS('user stories'!$G$2:$G$2906,'user stories'!$H$2:$H$2906,$A324,'user stories'!$E$2:$E$2907,AP$1,'user stories'!$C$2:$C$2906,"descoped")</f>
        <v>#VALUE!</v>
      </c>
      <c r="AQ324" t="e">
        <f>SUMIFS('user stories'!$G$2:$G$2906,'user stories'!$H$2:$H$2906,$A324,'user stories'!$E$2:$E$2907,AQ$1,'user stories'!$C$2:$C$2906,"descoped")</f>
        <v>#VALUE!</v>
      </c>
      <c r="AR324" t="e">
        <f>SUMIFS('user stories'!$G$2:$G$2906,'user stories'!$H$2:$H$2906,$A324,'user stories'!$E$2:$E$2907,AR$1,'user stories'!$C$2:$C$2906,"descoped")</f>
        <v>#VALUE!</v>
      </c>
      <c r="AS324" t="e">
        <f>SUMIFS('user stories'!$G$2:$G$2906,'user stories'!$H$2:$H$2906,$A324,'user stories'!$E$2:$E$2907,AS$1,'user stories'!$C$2:$C$2906,"descoped")</f>
        <v>#VALUE!</v>
      </c>
      <c r="AT324" t="e">
        <f>SUMIFS('user stories'!$G$2:$G$2906,'user stories'!$H$2:$H$2906,$A324,'user stories'!$E$2:$E$2907,AT$1,'user stories'!$C$2:$C$2906,"descoped")</f>
        <v>#VALUE!</v>
      </c>
      <c r="AU324" t="e">
        <f>SUMIFS('user stories'!$G$2:$G$2906,'user stories'!$H$2:$H$2906,$A324,'user stories'!$E$2:$E$2907,AU$1,'user stories'!$C$2:$C$2906,"descoped")</f>
        <v>#VALUE!</v>
      </c>
      <c r="AV324" t="e">
        <f>SUMIFS('user stories'!$G$2:$G$2906,'user stories'!$H$2:$H$2906,$A324,'user stories'!$E$2:$E$2907,AV$1,'user stories'!$C$2:$C$2906,"descoped")</f>
        <v>#VALUE!</v>
      </c>
      <c r="AW324" t="e">
        <f>SUMIFS('user stories'!$G$2:$G$2906,'user stories'!$H$2:$H$2906,$A324,'user stories'!$E$2:$E$2907,AW$1,'user stories'!$C$2:$C$2906,"descoped")</f>
        <v>#VALUE!</v>
      </c>
      <c r="AX324" t="e">
        <f>SUMIFS('user stories'!$G$2:$G$2906,'user stories'!$H$2:$H$2906,$A324,'user stories'!$E$2:$E$2907,AX$1,'user stories'!$C$2:$C$2906,"descoped")</f>
        <v>#VALUE!</v>
      </c>
      <c r="AY324" t="e">
        <f>SUMIFS('user stories'!$G$2:$G$2906,'user stories'!$H$2:$H$2906,$A324,'user stories'!$E$2:$E$2907,AY$1,'user stories'!$C$2:$C$2906,"descoped")</f>
        <v>#VALUE!</v>
      </c>
      <c r="AZ324" t="e">
        <f>SUMIFS('user stories'!$G$2:$G$2906,'user stories'!$H$2:$H$2906,$A324,'user stories'!$E$2:$E$2907,AZ$1,'user stories'!$C$2:$C$2906,"descoped")</f>
        <v>#VALUE!</v>
      </c>
      <c r="BA324" t="e">
        <f>SUMIFS('user stories'!$G$2:$G$2906,'user stories'!$H$2:$H$2906,$A324,'user stories'!$E$2:$E$2907,BA$1,'user stories'!$C$2:$C$2906,"descoped")</f>
        <v>#VALUE!</v>
      </c>
      <c r="BB324" t="e">
        <f>SUMIFS('user stories'!$G$2:$G$2906,'user stories'!$H$2:$H$2906,$A324,'user stories'!$E$2:$E$2907,BB$1,'user stories'!$C$2:$C$2906,"descoped")</f>
        <v>#VALUE!</v>
      </c>
      <c r="BC324" t="e">
        <f>SUMIFS('user stories'!$G$2:$G$2906,'user stories'!$H$2:$H$2906,$A324,'user stories'!$E$2:$E$2907,BC$1,'user stories'!$C$2:$C$2906,"descoped")</f>
        <v>#VALUE!</v>
      </c>
      <c r="BD324" s="3" t="e">
        <f t="shared" si="5"/>
        <v>#VALUE!</v>
      </c>
    </row>
    <row r="325" spans="1:56">
      <c r="A325" t="s">
        <v>1354</v>
      </c>
      <c r="AN325" t="e">
        <f>SUMIFS('user stories'!$G$2:$G$2906,'user stories'!$H$2:$H$2906,$A325,'user stories'!$E$2:$E$2907,AN$1,'user stories'!$C$2:$C$2906,"descoped")</f>
        <v>#VALUE!</v>
      </c>
      <c r="AO325" t="e">
        <f>SUMIFS('user stories'!$G$2:$G$2906,'user stories'!$H$2:$H$2906,$A325,'user stories'!$E$2:$E$2907,AO$1,'user stories'!$C$2:$C$2906,"descoped")</f>
        <v>#VALUE!</v>
      </c>
      <c r="AP325" t="e">
        <f>SUMIFS('user stories'!$G$2:$G$2906,'user stories'!$H$2:$H$2906,$A325,'user stories'!$E$2:$E$2907,AP$1,'user stories'!$C$2:$C$2906,"descoped")</f>
        <v>#VALUE!</v>
      </c>
      <c r="AQ325" t="e">
        <f>SUMIFS('user stories'!$G$2:$G$2906,'user stories'!$H$2:$H$2906,$A325,'user stories'!$E$2:$E$2907,AQ$1,'user stories'!$C$2:$C$2906,"descoped")</f>
        <v>#VALUE!</v>
      </c>
      <c r="AR325" t="e">
        <f>SUMIFS('user stories'!$G$2:$G$2906,'user stories'!$H$2:$H$2906,$A325,'user stories'!$E$2:$E$2907,AR$1,'user stories'!$C$2:$C$2906,"descoped")</f>
        <v>#VALUE!</v>
      </c>
      <c r="AS325" t="e">
        <f>SUMIFS('user stories'!$G$2:$G$2906,'user stories'!$H$2:$H$2906,$A325,'user stories'!$E$2:$E$2907,AS$1,'user stories'!$C$2:$C$2906,"descoped")</f>
        <v>#VALUE!</v>
      </c>
      <c r="AT325" t="e">
        <f>SUMIFS('user stories'!$G$2:$G$2906,'user stories'!$H$2:$H$2906,$A325,'user stories'!$E$2:$E$2907,AT$1,'user stories'!$C$2:$C$2906,"descoped")</f>
        <v>#VALUE!</v>
      </c>
      <c r="AU325" t="e">
        <f>SUMIFS('user stories'!$G$2:$G$2906,'user stories'!$H$2:$H$2906,$A325,'user stories'!$E$2:$E$2907,AU$1,'user stories'!$C$2:$C$2906,"descoped")</f>
        <v>#VALUE!</v>
      </c>
      <c r="AV325" t="e">
        <f>SUMIFS('user stories'!$G$2:$G$2906,'user stories'!$H$2:$H$2906,$A325,'user stories'!$E$2:$E$2907,AV$1,'user stories'!$C$2:$C$2906,"descoped")</f>
        <v>#VALUE!</v>
      </c>
      <c r="AW325" t="e">
        <f>SUMIFS('user stories'!$G$2:$G$2906,'user stories'!$H$2:$H$2906,$A325,'user stories'!$E$2:$E$2907,AW$1,'user stories'!$C$2:$C$2906,"descoped")</f>
        <v>#VALUE!</v>
      </c>
      <c r="AX325" t="e">
        <f>SUMIFS('user stories'!$G$2:$G$2906,'user stories'!$H$2:$H$2906,$A325,'user stories'!$E$2:$E$2907,AX$1,'user stories'!$C$2:$C$2906,"descoped")</f>
        <v>#VALUE!</v>
      </c>
      <c r="AY325" t="e">
        <f>SUMIFS('user stories'!$G$2:$G$2906,'user stories'!$H$2:$H$2906,$A325,'user stories'!$E$2:$E$2907,AY$1,'user stories'!$C$2:$C$2906,"descoped")</f>
        <v>#VALUE!</v>
      </c>
      <c r="AZ325" t="e">
        <f>SUMIFS('user stories'!$G$2:$G$2906,'user stories'!$H$2:$H$2906,$A325,'user stories'!$E$2:$E$2907,AZ$1,'user stories'!$C$2:$C$2906,"descoped")</f>
        <v>#VALUE!</v>
      </c>
      <c r="BA325" t="e">
        <f>SUMIFS('user stories'!$G$2:$G$2906,'user stories'!$H$2:$H$2906,$A325,'user stories'!$E$2:$E$2907,BA$1,'user stories'!$C$2:$C$2906,"descoped")</f>
        <v>#VALUE!</v>
      </c>
      <c r="BB325" t="e">
        <f>SUMIFS('user stories'!$G$2:$G$2906,'user stories'!$H$2:$H$2906,$A325,'user stories'!$E$2:$E$2907,BB$1,'user stories'!$C$2:$C$2906,"descoped")</f>
        <v>#VALUE!</v>
      </c>
      <c r="BC325" t="e">
        <f>SUMIFS('user stories'!$G$2:$G$2906,'user stories'!$H$2:$H$2906,$A325,'user stories'!$E$2:$E$2907,BC$1,'user stories'!$C$2:$C$2906,"descoped")</f>
        <v>#VALUE!</v>
      </c>
      <c r="BD325" s="3" t="e">
        <f t="shared" si="5"/>
        <v>#VALUE!</v>
      </c>
    </row>
    <row r="326" spans="1:56">
      <c r="A326" t="s">
        <v>1095</v>
      </c>
      <c r="AN326" t="e">
        <f>SUMIFS('user stories'!$G$2:$G$2906,'user stories'!$H$2:$H$2906,$A326,'user stories'!$E$2:$E$2907,AN$1,'user stories'!$C$2:$C$2906,"descoped")</f>
        <v>#VALUE!</v>
      </c>
      <c r="AO326" t="e">
        <f>SUMIFS('user stories'!$G$2:$G$2906,'user stories'!$H$2:$H$2906,$A326,'user stories'!$E$2:$E$2907,AO$1,'user stories'!$C$2:$C$2906,"descoped")</f>
        <v>#VALUE!</v>
      </c>
      <c r="AP326" t="e">
        <f>SUMIFS('user stories'!$G$2:$G$2906,'user stories'!$H$2:$H$2906,$A326,'user stories'!$E$2:$E$2907,AP$1,'user stories'!$C$2:$C$2906,"descoped")</f>
        <v>#VALUE!</v>
      </c>
      <c r="AQ326" t="e">
        <f>SUMIFS('user stories'!$G$2:$G$2906,'user stories'!$H$2:$H$2906,$A326,'user stories'!$E$2:$E$2907,AQ$1,'user stories'!$C$2:$C$2906,"descoped")</f>
        <v>#VALUE!</v>
      </c>
      <c r="AR326" t="e">
        <f>SUMIFS('user stories'!$G$2:$G$2906,'user stories'!$H$2:$H$2906,$A326,'user stories'!$E$2:$E$2907,AR$1,'user stories'!$C$2:$C$2906,"descoped")</f>
        <v>#VALUE!</v>
      </c>
      <c r="AS326" t="e">
        <f>SUMIFS('user stories'!$G$2:$G$2906,'user stories'!$H$2:$H$2906,$A326,'user stories'!$E$2:$E$2907,AS$1,'user stories'!$C$2:$C$2906,"descoped")</f>
        <v>#VALUE!</v>
      </c>
      <c r="AT326" t="e">
        <f>SUMIFS('user stories'!$G$2:$G$2906,'user stories'!$H$2:$H$2906,$A326,'user stories'!$E$2:$E$2907,AT$1,'user stories'!$C$2:$C$2906,"descoped")</f>
        <v>#VALUE!</v>
      </c>
      <c r="AU326" t="e">
        <f>SUMIFS('user stories'!$G$2:$G$2906,'user stories'!$H$2:$H$2906,$A326,'user stories'!$E$2:$E$2907,AU$1,'user stories'!$C$2:$C$2906,"descoped")</f>
        <v>#VALUE!</v>
      </c>
      <c r="AV326" t="e">
        <f>SUMIFS('user stories'!$G$2:$G$2906,'user stories'!$H$2:$H$2906,$A326,'user stories'!$E$2:$E$2907,AV$1,'user stories'!$C$2:$C$2906,"descoped")</f>
        <v>#VALUE!</v>
      </c>
      <c r="AW326" t="e">
        <f>SUMIFS('user stories'!$G$2:$G$2906,'user stories'!$H$2:$H$2906,$A326,'user stories'!$E$2:$E$2907,AW$1,'user stories'!$C$2:$C$2906,"descoped")</f>
        <v>#VALUE!</v>
      </c>
      <c r="AX326" t="e">
        <f>SUMIFS('user stories'!$G$2:$G$2906,'user stories'!$H$2:$H$2906,$A326,'user stories'!$E$2:$E$2907,AX$1,'user stories'!$C$2:$C$2906,"descoped")</f>
        <v>#VALUE!</v>
      </c>
      <c r="AY326" t="e">
        <f>SUMIFS('user stories'!$G$2:$G$2906,'user stories'!$H$2:$H$2906,$A326,'user stories'!$E$2:$E$2907,AY$1,'user stories'!$C$2:$C$2906,"descoped")</f>
        <v>#VALUE!</v>
      </c>
      <c r="AZ326" t="e">
        <f>SUMIFS('user stories'!$G$2:$G$2906,'user stories'!$H$2:$H$2906,$A326,'user stories'!$E$2:$E$2907,AZ$1,'user stories'!$C$2:$C$2906,"descoped")</f>
        <v>#VALUE!</v>
      </c>
      <c r="BA326" t="e">
        <f>SUMIFS('user stories'!$G$2:$G$2906,'user stories'!$H$2:$H$2906,$A326,'user stories'!$E$2:$E$2907,BA$1,'user stories'!$C$2:$C$2906,"descoped")</f>
        <v>#VALUE!</v>
      </c>
      <c r="BB326" t="e">
        <f>SUMIFS('user stories'!$G$2:$G$2906,'user stories'!$H$2:$H$2906,$A326,'user stories'!$E$2:$E$2907,BB$1,'user stories'!$C$2:$C$2906,"descoped")</f>
        <v>#VALUE!</v>
      </c>
      <c r="BC326" t="e">
        <f>SUMIFS('user stories'!$G$2:$G$2906,'user stories'!$H$2:$H$2906,$A326,'user stories'!$E$2:$E$2907,BC$1,'user stories'!$C$2:$C$2906,"descoped")</f>
        <v>#VALUE!</v>
      </c>
      <c r="BD326" s="3" t="e">
        <f t="shared" si="5"/>
        <v>#VALUE!</v>
      </c>
    </row>
    <row r="327" spans="1:56">
      <c r="A327" t="s">
        <v>1364</v>
      </c>
      <c r="AN327" t="e">
        <f>SUMIFS('user stories'!$G$2:$G$2906,'user stories'!$H$2:$H$2906,$A327,'user stories'!$E$2:$E$2907,AN$1,'user stories'!$C$2:$C$2906,"descoped")</f>
        <v>#VALUE!</v>
      </c>
      <c r="AO327" t="e">
        <f>SUMIFS('user stories'!$G$2:$G$2906,'user stories'!$H$2:$H$2906,$A327,'user stories'!$E$2:$E$2907,AO$1,'user stories'!$C$2:$C$2906,"descoped")</f>
        <v>#VALUE!</v>
      </c>
      <c r="AP327" t="e">
        <f>SUMIFS('user stories'!$G$2:$G$2906,'user stories'!$H$2:$H$2906,$A327,'user stories'!$E$2:$E$2907,AP$1,'user stories'!$C$2:$C$2906,"descoped")</f>
        <v>#VALUE!</v>
      </c>
      <c r="AQ327" t="e">
        <f>SUMIFS('user stories'!$G$2:$G$2906,'user stories'!$H$2:$H$2906,$A327,'user stories'!$E$2:$E$2907,AQ$1,'user stories'!$C$2:$C$2906,"descoped")</f>
        <v>#VALUE!</v>
      </c>
      <c r="AR327" t="e">
        <f>SUMIFS('user stories'!$G$2:$G$2906,'user stories'!$H$2:$H$2906,$A327,'user stories'!$E$2:$E$2907,AR$1,'user stories'!$C$2:$C$2906,"descoped")</f>
        <v>#VALUE!</v>
      </c>
      <c r="AS327" t="e">
        <f>SUMIFS('user stories'!$G$2:$G$2906,'user stories'!$H$2:$H$2906,$A327,'user stories'!$E$2:$E$2907,AS$1,'user stories'!$C$2:$C$2906,"descoped")</f>
        <v>#VALUE!</v>
      </c>
      <c r="AT327" t="e">
        <f>SUMIFS('user stories'!$G$2:$G$2906,'user stories'!$H$2:$H$2906,$A327,'user stories'!$E$2:$E$2907,AT$1,'user stories'!$C$2:$C$2906,"descoped")</f>
        <v>#VALUE!</v>
      </c>
      <c r="AU327" t="e">
        <f>SUMIFS('user stories'!$G$2:$G$2906,'user stories'!$H$2:$H$2906,$A327,'user stories'!$E$2:$E$2907,AU$1,'user stories'!$C$2:$C$2906,"descoped")</f>
        <v>#VALUE!</v>
      </c>
      <c r="AV327" t="e">
        <f>SUMIFS('user stories'!$G$2:$G$2906,'user stories'!$H$2:$H$2906,$A327,'user stories'!$E$2:$E$2907,AV$1,'user stories'!$C$2:$C$2906,"descoped")</f>
        <v>#VALUE!</v>
      </c>
      <c r="AW327" t="e">
        <f>SUMIFS('user stories'!$G$2:$G$2906,'user stories'!$H$2:$H$2906,$A327,'user stories'!$E$2:$E$2907,AW$1,'user stories'!$C$2:$C$2906,"descoped")</f>
        <v>#VALUE!</v>
      </c>
      <c r="AX327" t="e">
        <f>SUMIFS('user stories'!$G$2:$G$2906,'user stories'!$H$2:$H$2906,$A327,'user stories'!$E$2:$E$2907,AX$1,'user stories'!$C$2:$C$2906,"descoped")</f>
        <v>#VALUE!</v>
      </c>
      <c r="AY327" t="e">
        <f>SUMIFS('user stories'!$G$2:$G$2906,'user stories'!$H$2:$H$2906,$A327,'user stories'!$E$2:$E$2907,AY$1,'user stories'!$C$2:$C$2906,"descoped")</f>
        <v>#VALUE!</v>
      </c>
      <c r="AZ327" t="e">
        <f>SUMIFS('user stories'!$G$2:$G$2906,'user stories'!$H$2:$H$2906,$A327,'user stories'!$E$2:$E$2907,AZ$1,'user stories'!$C$2:$C$2906,"descoped")</f>
        <v>#VALUE!</v>
      </c>
      <c r="BA327" t="e">
        <f>SUMIFS('user stories'!$G$2:$G$2906,'user stories'!$H$2:$H$2906,$A327,'user stories'!$E$2:$E$2907,BA$1,'user stories'!$C$2:$C$2906,"descoped")</f>
        <v>#VALUE!</v>
      </c>
      <c r="BB327" t="e">
        <f>SUMIFS('user stories'!$G$2:$G$2906,'user stories'!$H$2:$H$2906,$A327,'user stories'!$E$2:$E$2907,BB$1,'user stories'!$C$2:$C$2906,"descoped")</f>
        <v>#VALUE!</v>
      </c>
      <c r="BC327" t="e">
        <f>SUMIFS('user stories'!$G$2:$G$2906,'user stories'!$H$2:$H$2906,$A327,'user stories'!$E$2:$E$2907,BC$1,'user stories'!$C$2:$C$2906,"descoped")</f>
        <v>#VALUE!</v>
      </c>
      <c r="BD327" s="3" t="e">
        <f t="shared" si="5"/>
        <v>#VALUE!</v>
      </c>
    </row>
    <row r="328" spans="1:56">
      <c r="A328" t="s">
        <v>1366</v>
      </c>
      <c r="AN328" t="e">
        <f>SUMIFS('user stories'!$G$2:$G$2906,'user stories'!$H$2:$H$2906,$A328,'user stories'!$E$2:$E$2907,AN$1,'user stories'!$C$2:$C$2906,"descoped")</f>
        <v>#VALUE!</v>
      </c>
      <c r="AO328" t="e">
        <f>SUMIFS('user stories'!$G$2:$G$2906,'user stories'!$H$2:$H$2906,$A328,'user stories'!$E$2:$E$2907,AO$1,'user stories'!$C$2:$C$2906,"descoped")</f>
        <v>#VALUE!</v>
      </c>
      <c r="AP328" t="e">
        <f>SUMIFS('user stories'!$G$2:$G$2906,'user stories'!$H$2:$H$2906,$A328,'user stories'!$E$2:$E$2907,AP$1,'user stories'!$C$2:$C$2906,"descoped")</f>
        <v>#VALUE!</v>
      </c>
      <c r="AQ328" t="e">
        <f>SUMIFS('user stories'!$G$2:$G$2906,'user stories'!$H$2:$H$2906,$A328,'user stories'!$E$2:$E$2907,AQ$1,'user stories'!$C$2:$C$2906,"descoped")</f>
        <v>#VALUE!</v>
      </c>
      <c r="AR328" t="e">
        <f>SUMIFS('user stories'!$G$2:$G$2906,'user stories'!$H$2:$H$2906,$A328,'user stories'!$E$2:$E$2907,AR$1,'user stories'!$C$2:$C$2906,"descoped")</f>
        <v>#VALUE!</v>
      </c>
      <c r="AS328" t="e">
        <f>SUMIFS('user stories'!$G$2:$G$2906,'user stories'!$H$2:$H$2906,$A328,'user stories'!$E$2:$E$2907,AS$1,'user stories'!$C$2:$C$2906,"descoped")</f>
        <v>#VALUE!</v>
      </c>
      <c r="AT328" t="e">
        <f>SUMIFS('user stories'!$G$2:$G$2906,'user stories'!$H$2:$H$2906,$A328,'user stories'!$E$2:$E$2907,AT$1,'user stories'!$C$2:$C$2906,"descoped")</f>
        <v>#VALUE!</v>
      </c>
      <c r="AU328" t="e">
        <f>SUMIFS('user stories'!$G$2:$G$2906,'user stories'!$H$2:$H$2906,$A328,'user stories'!$E$2:$E$2907,AU$1,'user stories'!$C$2:$C$2906,"descoped")</f>
        <v>#VALUE!</v>
      </c>
      <c r="AV328" t="e">
        <f>SUMIFS('user stories'!$G$2:$G$2906,'user stories'!$H$2:$H$2906,$A328,'user stories'!$E$2:$E$2907,AV$1,'user stories'!$C$2:$C$2906,"descoped")</f>
        <v>#VALUE!</v>
      </c>
      <c r="AW328" t="e">
        <f>SUMIFS('user stories'!$G$2:$G$2906,'user stories'!$H$2:$H$2906,$A328,'user stories'!$E$2:$E$2907,AW$1,'user stories'!$C$2:$C$2906,"descoped")</f>
        <v>#VALUE!</v>
      </c>
      <c r="AX328" t="e">
        <f>SUMIFS('user stories'!$G$2:$G$2906,'user stories'!$H$2:$H$2906,$A328,'user stories'!$E$2:$E$2907,AX$1,'user stories'!$C$2:$C$2906,"descoped")</f>
        <v>#VALUE!</v>
      </c>
      <c r="AY328" t="e">
        <f>SUMIFS('user stories'!$G$2:$G$2906,'user stories'!$H$2:$H$2906,$A328,'user stories'!$E$2:$E$2907,AY$1,'user stories'!$C$2:$C$2906,"descoped")</f>
        <v>#VALUE!</v>
      </c>
      <c r="AZ328" t="e">
        <f>SUMIFS('user stories'!$G$2:$G$2906,'user stories'!$H$2:$H$2906,$A328,'user stories'!$E$2:$E$2907,AZ$1,'user stories'!$C$2:$C$2906,"descoped")</f>
        <v>#VALUE!</v>
      </c>
      <c r="BA328" t="e">
        <f>SUMIFS('user stories'!$G$2:$G$2906,'user stories'!$H$2:$H$2906,$A328,'user stories'!$E$2:$E$2907,BA$1,'user stories'!$C$2:$C$2906,"descoped")</f>
        <v>#VALUE!</v>
      </c>
      <c r="BB328" t="e">
        <f>SUMIFS('user stories'!$G$2:$G$2906,'user stories'!$H$2:$H$2906,$A328,'user stories'!$E$2:$E$2907,BB$1,'user stories'!$C$2:$C$2906,"descoped")</f>
        <v>#VALUE!</v>
      </c>
      <c r="BC328" t="e">
        <f>SUMIFS('user stories'!$G$2:$G$2906,'user stories'!$H$2:$H$2906,$A328,'user stories'!$E$2:$E$2907,BC$1,'user stories'!$C$2:$C$2906,"descoped")</f>
        <v>#VALUE!</v>
      </c>
      <c r="BD328" s="3" t="e">
        <f t="shared" si="5"/>
        <v>#VALUE!</v>
      </c>
    </row>
    <row r="329" spans="1:56">
      <c r="A329" t="s">
        <v>465</v>
      </c>
      <c r="AN329" t="e">
        <f>SUMIFS('user stories'!$G$2:$G$2906,'user stories'!$H$2:$H$2906,$A329,'user stories'!$E$2:$E$2907,AN$1,'user stories'!$C$2:$C$2906,"descoped")</f>
        <v>#VALUE!</v>
      </c>
      <c r="AO329" t="e">
        <f>SUMIFS('user stories'!$G$2:$G$2906,'user stories'!$H$2:$H$2906,$A329,'user stories'!$E$2:$E$2907,AO$1,'user stories'!$C$2:$C$2906,"descoped")</f>
        <v>#VALUE!</v>
      </c>
      <c r="AP329" t="e">
        <f>SUMIFS('user stories'!$G$2:$G$2906,'user stories'!$H$2:$H$2906,$A329,'user stories'!$E$2:$E$2907,AP$1,'user stories'!$C$2:$C$2906,"descoped")</f>
        <v>#VALUE!</v>
      </c>
      <c r="AQ329" t="e">
        <f>SUMIFS('user stories'!$G$2:$G$2906,'user stories'!$H$2:$H$2906,$A329,'user stories'!$E$2:$E$2907,AQ$1,'user stories'!$C$2:$C$2906,"descoped")</f>
        <v>#VALUE!</v>
      </c>
      <c r="AR329" t="e">
        <f>SUMIFS('user stories'!$G$2:$G$2906,'user stories'!$H$2:$H$2906,$A329,'user stories'!$E$2:$E$2907,AR$1,'user stories'!$C$2:$C$2906,"descoped")</f>
        <v>#VALUE!</v>
      </c>
      <c r="AS329" t="e">
        <f>SUMIFS('user stories'!$G$2:$G$2906,'user stories'!$H$2:$H$2906,$A329,'user stories'!$E$2:$E$2907,AS$1,'user stories'!$C$2:$C$2906,"descoped")</f>
        <v>#VALUE!</v>
      </c>
      <c r="AT329" t="e">
        <f>SUMIFS('user stories'!$G$2:$G$2906,'user stories'!$H$2:$H$2906,$A329,'user stories'!$E$2:$E$2907,AT$1,'user stories'!$C$2:$C$2906,"descoped")</f>
        <v>#VALUE!</v>
      </c>
      <c r="AU329" t="e">
        <f>SUMIFS('user stories'!$G$2:$G$2906,'user stories'!$H$2:$H$2906,$A329,'user stories'!$E$2:$E$2907,AU$1,'user stories'!$C$2:$C$2906,"descoped")</f>
        <v>#VALUE!</v>
      </c>
      <c r="AV329" t="e">
        <f>SUMIFS('user stories'!$G$2:$G$2906,'user stories'!$H$2:$H$2906,$A329,'user stories'!$E$2:$E$2907,AV$1,'user stories'!$C$2:$C$2906,"descoped")</f>
        <v>#VALUE!</v>
      </c>
      <c r="AW329" t="e">
        <f>SUMIFS('user stories'!$G$2:$G$2906,'user stories'!$H$2:$H$2906,$A329,'user stories'!$E$2:$E$2907,AW$1,'user stories'!$C$2:$C$2906,"descoped")</f>
        <v>#VALUE!</v>
      </c>
      <c r="AX329" t="e">
        <f>SUMIFS('user stories'!$G$2:$G$2906,'user stories'!$H$2:$H$2906,$A329,'user stories'!$E$2:$E$2907,AX$1,'user stories'!$C$2:$C$2906,"descoped")</f>
        <v>#VALUE!</v>
      </c>
      <c r="AY329" t="e">
        <f>SUMIFS('user stories'!$G$2:$G$2906,'user stories'!$H$2:$H$2906,$A329,'user stories'!$E$2:$E$2907,AY$1,'user stories'!$C$2:$C$2906,"descoped")</f>
        <v>#VALUE!</v>
      </c>
      <c r="AZ329" t="e">
        <f>SUMIFS('user stories'!$G$2:$G$2906,'user stories'!$H$2:$H$2906,$A329,'user stories'!$E$2:$E$2907,AZ$1,'user stories'!$C$2:$C$2906,"descoped")</f>
        <v>#VALUE!</v>
      </c>
      <c r="BA329" t="e">
        <f>SUMIFS('user stories'!$G$2:$G$2906,'user stories'!$H$2:$H$2906,$A329,'user stories'!$E$2:$E$2907,BA$1,'user stories'!$C$2:$C$2906,"descoped")</f>
        <v>#VALUE!</v>
      </c>
      <c r="BB329" t="e">
        <f>SUMIFS('user stories'!$G$2:$G$2906,'user stories'!$H$2:$H$2906,$A329,'user stories'!$E$2:$E$2907,BB$1,'user stories'!$C$2:$C$2906,"descoped")</f>
        <v>#VALUE!</v>
      </c>
      <c r="BC329" t="e">
        <f>SUMIFS('user stories'!$G$2:$G$2906,'user stories'!$H$2:$H$2906,$A329,'user stories'!$E$2:$E$2907,BC$1,'user stories'!$C$2:$C$2906,"descoped")</f>
        <v>#VALUE!</v>
      </c>
      <c r="BD329" s="3" t="e">
        <f t="shared" si="5"/>
        <v>#VALUE!</v>
      </c>
    </row>
    <row r="330" spans="1:56">
      <c r="A330" t="s">
        <v>1279</v>
      </c>
      <c r="AN330" t="e">
        <f>SUMIFS('user stories'!$G$2:$G$2906,'user stories'!$H$2:$H$2906,$A330,'user stories'!$E$2:$E$2907,AN$1,'user stories'!$C$2:$C$2906,"descoped")</f>
        <v>#VALUE!</v>
      </c>
      <c r="AO330" t="e">
        <f>SUMIFS('user stories'!$G$2:$G$2906,'user stories'!$H$2:$H$2906,$A330,'user stories'!$E$2:$E$2907,AO$1,'user stories'!$C$2:$C$2906,"descoped")</f>
        <v>#VALUE!</v>
      </c>
      <c r="AP330" t="e">
        <f>SUMIFS('user stories'!$G$2:$G$2906,'user stories'!$H$2:$H$2906,$A330,'user stories'!$E$2:$E$2907,AP$1,'user stories'!$C$2:$C$2906,"descoped")</f>
        <v>#VALUE!</v>
      </c>
      <c r="AQ330" t="e">
        <f>SUMIFS('user stories'!$G$2:$G$2906,'user stories'!$H$2:$H$2906,$A330,'user stories'!$E$2:$E$2907,AQ$1,'user stories'!$C$2:$C$2906,"descoped")</f>
        <v>#VALUE!</v>
      </c>
      <c r="AR330" t="e">
        <f>SUMIFS('user stories'!$G$2:$G$2906,'user stories'!$H$2:$H$2906,$A330,'user stories'!$E$2:$E$2907,AR$1,'user stories'!$C$2:$C$2906,"descoped")</f>
        <v>#VALUE!</v>
      </c>
      <c r="AS330" t="e">
        <f>SUMIFS('user stories'!$G$2:$G$2906,'user stories'!$H$2:$H$2906,$A330,'user stories'!$E$2:$E$2907,AS$1,'user stories'!$C$2:$C$2906,"descoped")</f>
        <v>#VALUE!</v>
      </c>
      <c r="AT330" t="e">
        <f>SUMIFS('user stories'!$G$2:$G$2906,'user stories'!$H$2:$H$2906,$A330,'user stories'!$E$2:$E$2907,AT$1,'user stories'!$C$2:$C$2906,"descoped")</f>
        <v>#VALUE!</v>
      </c>
      <c r="AU330" t="e">
        <f>SUMIFS('user stories'!$G$2:$G$2906,'user stories'!$H$2:$H$2906,$A330,'user stories'!$E$2:$E$2907,AU$1,'user stories'!$C$2:$C$2906,"descoped")</f>
        <v>#VALUE!</v>
      </c>
      <c r="AV330" t="e">
        <f>SUMIFS('user stories'!$G$2:$G$2906,'user stories'!$H$2:$H$2906,$A330,'user stories'!$E$2:$E$2907,AV$1,'user stories'!$C$2:$C$2906,"descoped")</f>
        <v>#VALUE!</v>
      </c>
      <c r="AW330" t="e">
        <f>SUMIFS('user stories'!$G$2:$G$2906,'user stories'!$H$2:$H$2906,$A330,'user stories'!$E$2:$E$2907,AW$1,'user stories'!$C$2:$C$2906,"descoped")</f>
        <v>#VALUE!</v>
      </c>
      <c r="AX330" t="e">
        <f>SUMIFS('user stories'!$G$2:$G$2906,'user stories'!$H$2:$H$2906,$A330,'user stories'!$E$2:$E$2907,AX$1,'user stories'!$C$2:$C$2906,"descoped")</f>
        <v>#VALUE!</v>
      </c>
      <c r="AY330" t="e">
        <f>SUMIFS('user stories'!$G$2:$G$2906,'user stories'!$H$2:$H$2906,$A330,'user stories'!$E$2:$E$2907,AY$1,'user stories'!$C$2:$C$2906,"descoped")</f>
        <v>#VALUE!</v>
      </c>
      <c r="AZ330" t="e">
        <f>SUMIFS('user stories'!$G$2:$G$2906,'user stories'!$H$2:$H$2906,$A330,'user stories'!$E$2:$E$2907,AZ$1,'user stories'!$C$2:$C$2906,"descoped")</f>
        <v>#VALUE!</v>
      </c>
      <c r="BA330" t="e">
        <f>SUMIFS('user stories'!$G$2:$G$2906,'user stories'!$H$2:$H$2906,$A330,'user stories'!$E$2:$E$2907,BA$1,'user stories'!$C$2:$C$2906,"descoped")</f>
        <v>#VALUE!</v>
      </c>
      <c r="BB330" t="e">
        <f>SUMIFS('user stories'!$G$2:$G$2906,'user stories'!$H$2:$H$2906,$A330,'user stories'!$E$2:$E$2907,BB$1,'user stories'!$C$2:$C$2906,"descoped")</f>
        <v>#VALUE!</v>
      </c>
      <c r="BC330" t="e">
        <f>SUMIFS('user stories'!$G$2:$G$2906,'user stories'!$H$2:$H$2906,$A330,'user stories'!$E$2:$E$2907,BC$1,'user stories'!$C$2:$C$2906,"descoped")</f>
        <v>#VALUE!</v>
      </c>
      <c r="BD330" s="3" t="e">
        <f t="shared" si="5"/>
        <v>#VALUE!</v>
      </c>
    </row>
    <row r="331" spans="1:56">
      <c r="A331" t="s">
        <v>1362</v>
      </c>
      <c r="AN331" t="e">
        <f>SUMIFS('user stories'!$G$2:$G$2906,'user stories'!$H$2:$H$2906,$A331,'user stories'!$E$2:$E$2907,AN$1,'user stories'!$C$2:$C$2906,"descoped")</f>
        <v>#VALUE!</v>
      </c>
      <c r="AO331" t="e">
        <f>SUMIFS('user stories'!$G$2:$G$2906,'user stories'!$H$2:$H$2906,$A331,'user stories'!$E$2:$E$2907,AO$1,'user stories'!$C$2:$C$2906,"descoped")</f>
        <v>#VALUE!</v>
      </c>
      <c r="AP331" t="e">
        <f>SUMIFS('user stories'!$G$2:$G$2906,'user stories'!$H$2:$H$2906,$A331,'user stories'!$E$2:$E$2907,AP$1,'user stories'!$C$2:$C$2906,"descoped")</f>
        <v>#VALUE!</v>
      </c>
      <c r="AQ331" t="e">
        <f>SUMIFS('user stories'!$G$2:$G$2906,'user stories'!$H$2:$H$2906,$A331,'user stories'!$E$2:$E$2907,AQ$1,'user stories'!$C$2:$C$2906,"descoped")</f>
        <v>#VALUE!</v>
      </c>
      <c r="AR331" t="e">
        <f>SUMIFS('user stories'!$G$2:$G$2906,'user stories'!$H$2:$H$2906,$A331,'user stories'!$E$2:$E$2907,AR$1,'user stories'!$C$2:$C$2906,"descoped")</f>
        <v>#VALUE!</v>
      </c>
      <c r="AS331" t="e">
        <f>SUMIFS('user stories'!$G$2:$G$2906,'user stories'!$H$2:$H$2906,$A331,'user stories'!$E$2:$E$2907,AS$1,'user stories'!$C$2:$C$2906,"descoped")</f>
        <v>#VALUE!</v>
      </c>
      <c r="AT331" t="e">
        <f>SUMIFS('user stories'!$G$2:$G$2906,'user stories'!$H$2:$H$2906,$A331,'user stories'!$E$2:$E$2907,AT$1,'user stories'!$C$2:$C$2906,"descoped")</f>
        <v>#VALUE!</v>
      </c>
      <c r="AU331" t="e">
        <f>SUMIFS('user stories'!$G$2:$G$2906,'user stories'!$H$2:$H$2906,$A331,'user stories'!$E$2:$E$2907,AU$1,'user stories'!$C$2:$C$2906,"descoped")</f>
        <v>#VALUE!</v>
      </c>
      <c r="AV331" t="e">
        <f>SUMIFS('user stories'!$G$2:$G$2906,'user stories'!$H$2:$H$2906,$A331,'user stories'!$E$2:$E$2907,AV$1,'user stories'!$C$2:$C$2906,"descoped")</f>
        <v>#VALUE!</v>
      </c>
      <c r="AW331" t="e">
        <f>SUMIFS('user stories'!$G$2:$G$2906,'user stories'!$H$2:$H$2906,$A331,'user stories'!$E$2:$E$2907,AW$1,'user stories'!$C$2:$C$2906,"descoped")</f>
        <v>#VALUE!</v>
      </c>
      <c r="AX331" t="e">
        <f>SUMIFS('user stories'!$G$2:$G$2906,'user stories'!$H$2:$H$2906,$A331,'user stories'!$E$2:$E$2907,AX$1,'user stories'!$C$2:$C$2906,"descoped")</f>
        <v>#VALUE!</v>
      </c>
      <c r="AY331" t="e">
        <f>SUMIFS('user stories'!$G$2:$G$2906,'user stories'!$H$2:$H$2906,$A331,'user stories'!$E$2:$E$2907,AY$1,'user stories'!$C$2:$C$2906,"descoped")</f>
        <v>#VALUE!</v>
      </c>
      <c r="AZ331" t="e">
        <f>SUMIFS('user stories'!$G$2:$G$2906,'user stories'!$H$2:$H$2906,$A331,'user stories'!$E$2:$E$2907,AZ$1,'user stories'!$C$2:$C$2906,"descoped")</f>
        <v>#VALUE!</v>
      </c>
      <c r="BA331" t="e">
        <f>SUMIFS('user stories'!$G$2:$G$2906,'user stories'!$H$2:$H$2906,$A331,'user stories'!$E$2:$E$2907,BA$1,'user stories'!$C$2:$C$2906,"descoped")</f>
        <v>#VALUE!</v>
      </c>
      <c r="BB331" t="e">
        <f>SUMIFS('user stories'!$G$2:$G$2906,'user stories'!$H$2:$H$2906,$A331,'user stories'!$E$2:$E$2907,BB$1,'user stories'!$C$2:$C$2906,"descoped")</f>
        <v>#VALUE!</v>
      </c>
      <c r="BC331" t="e">
        <f>SUMIFS('user stories'!$G$2:$G$2906,'user stories'!$H$2:$H$2906,$A331,'user stories'!$E$2:$E$2907,BC$1,'user stories'!$C$2:$C$2906,"descoped")</f>
        <v>#VALUE!</v>
      </c>
      <c r="BD331" s="3" t="e">
        <f t="shared" si="5"/>
        <v>#VALUE!</v>
      </c>
    </row>
    <row r="332" spans="1:56">
      <c r="A332" t="s">
        <v>1022</v>
      </c>
      <c r="AN332" t="e">
        <f>SUMIFS('user stories'!$G$2:$G$2906,'user stories'!$H$2:$H$2906,$A332,'user stories'!$E$2:$E$2907,AN$1,'user stories'!$C$2:$C$2906,"descoped")</f>
        <v>#VALUE!</v>
      </c>
      <c r="AO332" t="e">
        <f>SUMIFS('user stories'!$G$2:$G$2906,'user stories'!$H$2:$H$2906,$A332,'user stories'!$E$2:$E$2907,AO$1,'user stories'!$C$2:$C$2906,"descoped")</f>
        <v>#VALUE!</v>
      </c>
      <c r="AP332" t="e">
        <f>SUMIFS('user stories'!$G$2:$G$2906,'user stories'!$H$2:$H$2906,$A332,'user stories'!$E$2:$E$2907,AP$1,'user stories'!$C$2:$C$2906,"descoped")</f>
        <v>#VALUE!</v>
      </c>
      <c r="AQ332" t="e">
        <f>SUMIFS('user stories'!$G$2:$G$2906,'user stories'!$H$2:$H$2906,$A332,'user stories'!$E$2:$E$2907,AQ$1,'user stories'!$C$2:$C$2906,"descoped")</f>
        <v>#VALUE!</v>
      </c>
      <c r="AR332" t="e">
        <f>SUMIFS('user stories'!$G$2:$G$2906,'user stories'!$H$2:$H$2906,$A332,'user stories'!$E$2:$E$2907,AR$1,'user stories'!$C$2:$C$2906,"descoped")</f>
        <v>#VALUE!</v>
      </c>
      <c r="AS332" t="e">
        <f>SUMIFS('user stories'!$G$2:$G$2906,'user stories'!$H$2:$H$2906,$A332,'user stories'!$E$2:$E$2907,AS$1,'user stories'!$C$2:$C$2906,"descoped")</f>
        <v>#VALUE!</v>
      </c>
      <c r="AT332" t="e">
        <f>SUMIFS('user stories'!$G$2:$G$2906,'user stories'!$H$2:$H$2906,$A332,'user stories'!$E$2:$E$2907,AT$1,'user stories'!$C$2:$C$2906,"descoped")</f>
        <v>#VALUE!</v>
      </c>
      <c r="AU332" t="e">
        <f>SUMIFS('user stories'!$G$2:$G$2906,'user stories'!$H$2:$H$2906,$A332,'user stories'!$E$2:$E$2907,AU$1,'user stories'!$C$2:$C$2906,"descoped")</f>
        <v>#VALUE!</v>
      </c>
      <c r="AV332" t="e">
        <f>SUMIFS('user stories'!$G$2:$G$2906,'user stories'!$H$2:$H$2906,$A332,'user stories'!$E$2:$E$2907,AV$1,'user stories'!$C$2:$C$2906,"descoped")</f>
        <v>#VALUE!</v>
      </c>
      <c r="AW332" t="e">
        <f>SUMIFS('user stories'!$G$2:$G$2906,'user stories'!$H$2:$H$2906,$A332,'user stories'!$E$2:$E$2907,AW$1,'user stories'!$C$2:$C$2906,"descoped")</f>
        <v>#VALUE!</v>
      </c>
      <c r="AX332" t="e">
        <f>SUMIFS('user stories'!$G$2:$G$2906,'user stories'!$H$2:$H$2906,$A332,'user stories'!$E$2:$E$2907,AX$1,'user stories'!$C$2:$C$2906,"descoped")</f>
        <v>#VALUE!</v>
      </c>
      <c r="AY332" t="e">
        <f>SUMIFS('user stories'!$G$2:$G$2906,'user stories'!$H$2:$H$2906,$A332,'user stories'!$E$2:$E$2907,AY$1,'user stories'!$C$2:$C$2906,"descoped")</f>
        <v>#VALUE!</v>
      </c>
      <c r="AZ332" t="e">
        <f>SUMIFS('user stories'!$G$2:$G$2906,'user stories'!$H$2:$H$2906,$A332,'user stories'!$E$2:$E$2907,AZ$1,'user stories'!$C$2:$C$2906,"descoped")</f>
        <v>#VALUE!</v>
      </c>
      <c r="BA332" t="e">
        <f>SUMIFS('user stories'!$G$2:$G$2906,'user stories'!$H$2:$H$2906,$A332,'user stories'!$E$2:$E$2907,BA$1,'user stories'!$C$2:$C$2906,"descoped")</f>
        <v>#VALUE!</v>
      </c>
      <c r="BB332" t="e">
        <f>SUMIFS('user stories'!$G$2:$G$2906,'user stories'!$H$2:$H$2906,$A332,'user stories'!$E$2:$E$2907,BB$1,'user stories'!$C$2:$C$2906,"descoped")</f>
        <v>#VALUE!</v>
      </c>
      <c r="BC332" t="e">
        <f>SUMIFS('user stories'!$G$2:$G$2906,'user stories'!$H$2:$H$2906,$A332,'user stories'!$E$2:$E$2907,BC$1,'user stories'!$C$2:$C$2906,"descoped")</f>
        <v>#VALUE!</v>
      </c>
      <c r="BD332" s="3" t="e">
        <f t="shared" si="5"/>
        <v>#VALUE!</v>
      </c>
    </row>
    <row r="333" spans="1:56">
      <c r="A333" t="s">
        <v>1320</v>
      </c>
      <c r="AN333" t="e">
        <f>SUMIFS('user stories'!$G$2:$G$2906,'user stories'!$H$2:$H$2906,$A333,'user stories'!$E$2:$E$2907,AN$1,'user stories'!$C$2:$C$2906,"descoped")</f>
        <v>#VALUE!</v>
      </c>
      <c r="AO333" t="e">
        <f>SUMIFS('user stories'!$G$2:$G$2906,'user stories'!$H$2:$H$2906,$A333,'user stories'!$E$2:$E$2907,AO$1,'user stories'!$C$2:$C$2906,"descoped")</f>
        <v>#VALUE!</v>
      </c>
      <c r="AP333" t="e">
        <f>SUMIFS('user stories'!$G$2:$G$2906,'user stories'!$H$2:$H$2906,$A333,'user stories'!$E$2:$E$2907,AP$1,'user stories'!$C$2:$C$2906,"descoped")</f>
        <v>#VALUE!</v>
      </c>
      <c r="AQ333" t="e">
        <f>SUMIFS('user stories'!$G$2:$G$2906,'user stories'!$H$2:$H$2906,$A333,'user stories'!$E$2:$E$2907,AQ$1,'user stories'!$C$2:$C$2906,"descoped")</f>
        <v>#VALUE!</v>
      </c>
      <c r="AR333" t="e">
        <f>SUMIFS('user stories'!$G$2:$G$2906,'user stories'!$H$2:$H$2906,$A333,'user stories'!$E$2:$E$2907,AR$1,'user stories'!$C$2:$C$2906,"descoped")</f>
        <v>#VALUE!</v>
      </c>
      <c r="AS333" t="e">
        <f>SUMIFS('user stories'!$G$2:$G$2906,'user stories'!$H$2:$H$2906,$A333,'user stories'!$E$2:$E$2907,AS$1,'user stories'!$C$2:$C$2906,"descoped")</f>
        <v>#VALUE!</v>
      </c>
      <c r="AT333" t="e">
        <f>SUMIFS('user stories'!$G$2:$G$2906,'user stories'!$H$2:$H$2906,$A333,'user stories'!$E$2:$E$2907,AT$1,'user stories'!$C$2:$C$2906,"descoped")</f>
        <v>#VALUE!</v>
      </c>
      <c r="AU333" t="e">
        <f>SUMIFS('user stories'!$G$2:$G$2906,'user stories'!$H$2:$H$2906,$A333,'user stories'!$E$2:$E$2907,AU$1,'user stories'!$C$2:$C$2906,"descoped")</f>
        <v>#VALUE!</v>
      </c>
      <c r="AV333" t="e">
        <f>SUMIFS('user stories'!$G$2:$G$2906,'user stories'!$H$2:$H$2906,$A333,'user stories'!$E$2:$E$2907,AV$1,'user stories'!$C$2:$C$2906,"descoped")</f>
        <v>#VALUE!</v>
      </c>
      <c r="AW333" t="e">
        <f>SUMIFS('user stories'!$G$2:$G$2906,'user stories'!$H$2:$H$2906,$A333,'user stories'!$E$2:$E$2907,AW$1,'user stories'!$C$2:$C$2906,"descoped")</f>
        <v>#VALUE!</v>
      </c>
      <c r="AX333" t="e">
        <f>SUMIFS('user stories'!$G$2:$G$2906,'user stories'!$H$2:$H$2906,$A333,'user stories'!$E$2:$E$2907,AX$1,'user stories'!$C$2:$C$2906,"descoped")</f>
        <v>#VALUE!</v>
      </c>
      <c r="AY333" t="e">
        <f>SUMIFS('user stories'!$G$2:$G$2906,'user stories'!$H$2:$H$2906,$A333,'user stories'!$E$2:$E$2907,AY$1,'user stories'!$C$2:$C$2906,"descoped")</f>
        <v>#VALUE!</v>
      </c>
      <c r="AZ333" t="e">
        <f>SUMIFS('user stories'!$G$2:$G$2906,'user stories'!$H$2:$H$2906,$A333,'user stories'!$E$2:$E$2907,AZ$1,'user stories'!$C$2:$C$2906,"descoped")</f>
        <v>#VALUE!</v>
      </c>
      <c r="BA333" t="e">
        <f>SUMIFS('user stories'!$G$2:$G$2906,'user stories'!$H$2:$H$2906,$A333,'user stories'!$E$2:$E$2907,BA$1,'user stories'!$C$2:$C$2906,"descoped")</f>
        <v>#VALUE!</v>
      </c>
      <c r="BB333" t="e">
        <f>SUMIFS('user stories'!$G$2:$G$2906,'user stories'!$H$2:$H$2906,$A333,'user stories'!$E$2:$E$2907,BB$1,'user stories'!$C$2:$C$2906,"descoped")</f>
        <v>#VALUE!</v>
      </c>
      <c r="BC333" t="e">
        <f>SUMIFS('user stories'!$G$2:$G$2906,'user stories'!$H$2:$H$2906,$A333,'user stories'!$E$2:$E$2907,BC$1,'user stories'!$C$2:$C$2906,"descoped")</f>
        <v>#VALUE!</v>
      </c>
      <c r="BD333" s="3" t="e">
        <f t="shared" si="5"/>
        <v>#VALUE!</v>
      </c>
    </row>
    <row r="334" spans="1:56">
      <c r="A334" t="s">
        <v>1294</v>
      </c>
      <c r="AN334" t="e">
        <f>SUMIFS('user stories'!$G$2:$G$2906,'user stories'!$H$2:$H$2906,$A334,'user stories'!$E$2:$E$2907,AN$1,'user stories'!$C$2:$C$2906,"descoped")</f>
        <v>#VALUE!</v>
      </c>
      <c r="AO334" t="e">
        <f>SUMIFS('user stories'!$G$2:$G$2906,'user stories'!$H$2:$H$2906,$A334,'user stories'!$E$2:$E$2907,AO$1,'user stories'!$C$2:$C$2906,"descoped")</f>
        <v>#VALUE!</v>
      </c>
      <c r="AP334" t="e">
        <f>SUMIFS('user stories'!$G$2:$G$2906,'user stories'!$H$2:$H$2906,$A334,'user stories'!$E$2:$E$2907,AP$1,'user stories'!$C$2:$C$2906,"descoped")</f>
        <v>#VALUE!</v>
      </c>
      <c r="AQ334" t="e">
        <f>SUMIFS('user stories'!$G$2:$G$2906,'user stories'!$H$2:$H$2906,$A334,'user stories'!$E$2:$E$2907,AQ$1,'user stories'!$C$2:$C$2906,"descoped")</f>
        <v>#VALUE!</v>
      </c>
      <c r="AR334" t="e">
        <f>SUMIFS('user stories'!$G$2:$G$2906,'user stories'!$H$2:$H$2906,$A334,'user stories'!$E$2:$E$2907,AR$1,'user stories'!$C$2:$C$2906,"descoped")</f>
        <v>#VALUE!</v>
      </c>
      <c r="AS334" t="e">
        <f>SUMIFS('user stories'!$G$2:$G$2906,'user stories'!$H$2:$H$2906,$A334,'user stories'!$E$2:$E$2907,AS$1,'user stories'!$C$2:$C$2906,"descoped")</f>
        <v>#VALUE!</v>
      </c>
      <c r="AT334" t="e">
        <f>SUMIFS('user stories'!$G$2:$G$2906,'user stories'!$H$2:$H$2906,$A334,'user stories'!$E$2:$E$2907,AT$1,'user stories'!$C$2:$C$2906,"descoped")</f>
        <v>#VALUE!</v>
      </c>
      <c r="AU334" t="e">
        <f>SUMIFS('user stories'!$G$2:$G$2906,'user stories'!$H$2:$H$2906,$A334,'user stories'!$E$2:$E$2907,AU$1,'user stories'!$C$2:$C$2906,"descoped")</f>
        <v>#VALUE!</v>
      </c>
      <c r="AV334" t="e">
        <f>SUMIFS('user stories'!$G$2:$G$2906,'user stories'!$H$2:$H$2906,$A334,'user stories'!$E$2:$E$2907,AV$1,'user stories'!$C$2:$C$2906,"descoped")</f>
        <v>#VALUE!</v>
      </c>
      <c r="AW334" t="e">
        <f>SUMIFS('user stories'!$G$2:$G$2906,'user stories'!$H$2:$H$2906,$A334,'user stories'!$E$2:$E$2907,AW$1,'user stories'!$C$2:$C$2906,"descoped")</f>
        <v>#VALUE!</v>
      </c>
      <c r="AX334" t="e">
        <f>SUMIFS('user stories'!$G$2:$G$2906,'user stories'!$H$2:$H$2906,$A334,'user stories'!$E$2:$E$2907,AX$1,'user stories'!$C$2:$C$2906,"descoped")</f>
        <v>#VALUE!</v>
      </c>
      <c r="AY334" t="e">
        <f>SUMIFS('user stories'!$G$2:$G$2906,'user stories'!$H$2:$H$2906,$A334,'user stories'!$E$2:$E$2907,AY$1,'user stories'!$C$2:$C$2906,"descoped")</f>
        <v>#VALUE!</v>
      </c>
      <c r="AZ334" t="e">
        <f>SUMIFS('user stories'!$G$2:$G$2906,'user stories'!$H$2:$H$2906,$A334,'user stories'!$E$2:$E$2907,AZ$1,'user stories'!$C$2:$C$2906,"descoped")</f>
        <v>#VALUE!</v>
      </c>
      <c r="BA334" t="e">
        <f>SUMIFS('user stories'!$G$2:$G$2906,'user stories'!$H$2:$H$2906,$A334,'user stories'!$E$2:$E$2907,BA$1,'user stories'!$C$2:$C$2906,"descoped")</f>
        <v>#VALUE!</v>
      </c>
      <c r="BB334" t="e">
        <f>SUMIFS('user stories'!$G$2:$G$2906,'user stories'!$H$2:$H$2906,$A334,'user stories'!$E$2:$E$2907,BB$1,'user stories'!$C$2:$C$2906,"descoped")</f>
        <v>#VALUE!</v>
      </c>
      <c r="BC334" t="e">
        <f>SUMIFS('user stories'!$G$2:$G$2906,'user stories'!$H$2:$H$2906,$A334,'user stories'!$E$2:$E$2907,BC$1,'user stories'!$C$2:$C$2906,"descoped")</f>
        <v>#VALUE!</v>
      </c>
      <c r="BD334" s="3" t="e">
        <f t="shared" si="5"/>
        <v>#VALUE!</v>
      </c>
    </row>
    <row r="335" spans="1:56">
      <c r="A335" t="s">
        <v>1297</v>
      </c>
      <c r="AN335" t="e">
        <f>SUMIFS('user stories'!$G$2:$G$2906,'user stories'!$H$2:$H$2906,$A335,'user stories'!$E$2:$E$2907,AN$1,'user stories'!$C$2:$C$2906,"descoped")</f>
        <v>#VALUE!</v>
      </c>
      <c r="AO335" t="e">
        <f>SUMIFS('user stories'!$G$2:$G$2906,'user stories'!$H$2:$H$2906,$A335,'user stories'!$E$2:$E$2907,AO$1,'user stories'!$C$2:$C$2906,"descoped")</f>
        <v>#VALUE!</v>
      </c>
      <c r="AP335" t="e">
        <f>SUMIFS('user stories'!$G$2:$G$2906,'user stories'!$H$2:$H$2906,$A335,'user stories'!$E$2:$E$2907,AP$1,'user stories'!$C$2:$C$2906,"descoped")</f>
        <v>#VALUE!</v>
      </c>
      <c r="AQ335" t="e">
        <f>SUMIFS('user stories'!$G$2:$G$2906,'user stories'!$H$2:$H$2906,$A335,'user stories'!$E$2:$E$2907,AQ$1,'user stories'!$C$2:$C$2906,"descoped")</f>
        <v>#VALUE!</v>
      </c>
      <c r="AR335" t="e">
        <f>SUMIFS('user stories'!$G$2:$G$2906,'user stories'!$H$2:$H$2906,$A335,'user stories'!$E$2:$E$2907,AR$1,'user stories'!$C$2:$C$2906,"descoped")</f>
        <v>#VALUE!</v>
      </c>
      <c r="AS335" t="e">
        <f>SUMIFS('user stories'!$G$2:$G$2906,'user stories'!$H$2:$H$2906,$A335,'user stories'!$E$2:$E$2907,AS$1,'user stories'!$C$2:$C$2906,"descoped")</f>
        <v>#VALUE!</v>
      </c>
      <c r="AT335" t="e">
        <f>SUMIFS('user stories'!$G$2:$G$2906,'user stories'!$H$2:$H$2906,$A335,'user stories'!$E$2:$E$2907,AT$1,'user stories'!$C$2:$C$2906,"descoped")</f>
        <v>#VALUE!</v>
      </c>
      <c r="AU335" t="e">
        <f>SUMIFS('user stories'!$G$2:$G$2906,'user stories'!$H$2:$H$2906,$A335,'user stories'!$E$2:$E$2907,AU$1,'user stories'!$C$2:$C$2906,"descoped")</f>
        <v>#VALUE!</v>
      </c>
      <c r="AV335" t="e">
        <f>SUMIFS('user stories'!$G$2:$G$2906,'user stories'!$H$2:$H$2906,$A335,'user stories'!$E$2:$E$2907,AV$1,'user stories'!$C$2:$C$2906,"descoped")</f>
        <v>#VALUE!</v>
      </c>
      <c r="AW335" t="e">
        <f>SUMIFS('user stories'!$G$2:$G$2906,'user stories'!$H$2:$H$2906,$A335,'user stories'!$E$2:$E$2907,AW$1,'user stories'!$C$2:$C$2906,"descoped")</f>
        <v>#VALUE!</v>
      </c>
      <c r="AX335" t="e">
        <f>SUMIFS('user stories'!$G$2:$G$2906,'user stories'!$H$2:$H$2906,$A335,'user stories'!$E$2:$E$2907,AX$1,'user stories'!$C$2:$C$2906,"descoped")</f>
        <v>#VALUE!</v>
      </c>
      <c r="AY335" t="e">
        <f>SUMIFS('user stories'!$G$2:$G$2906,'user stories'!$H$2:$H$2906,$A335,'user stories'!$E$2:$E$2907,AY$1,'user stories'!$C$2:$C$2906,"descoped")</f>
        <v>#VALUE!</v>
      </c>
      <c r="AZ335" t="e">
        <f>SUMIFS('user stories'!$G$2:$G$2906,'user stories'!$H$2:$H$2906,$A335,'user stories'!$E$2:$E$2907,AZ$1,'user stories'!$C$2:$C$2906,"descoped")</f>
        <v>#VALUE!</v>
      </c>
      <c r="BA335" t="e">
        <f>SUMIFS('user stories'!$G$2:$G$2906,'user stories'!$H$2:$H$2906,$A335,'user stories'!$E$2:$E$2907,BA$1,'user stories'!$C$2:$C$2906,"descoped")</f>
        <v>#VALUE!</v>
      </c>
      <c r="BB335" t="e">
        <f>SUMIFS('user stories'!$G$2:$G$2906,'user stories'!$H$2:$H$2906,$A335,'user stories'!$E$2:$E$2907,BB$1,'user stories'!$C$2:$C$2906,"descoped")</f>
        <v>#VALUE!</v>
      </c>
      <c r="BC335" t="e">
        <f>SUMIFS('user stories'!$G$2:$G$2906,'user stories'!$H$2:$H$2906,$A335,'user stories'!$E$2:$E$2907,BC$1,'user stories'!$C$2:$C$2906,"descoped")</f>
        <v>#VALUE!</v>
      </c>
      <c r="BD335" s="3" t="e">
        <f t="shared" si="5"/>
        <v>#VALUE!</v>
      </c>
    </row>
    <row r="336" spans="1:56">
      <c r="A336" t="s">
        <v>1288</v>
      </c>
      <c r="AN336" t="e">
        <f>SUMIFS('user stories'!$G$2:$G$2906,'user stories'!$H$2:$H$2906,$A336,'user stories'!$E$2:$E$2907,AN$1,'user stories'!$C$2:$C$2906,"descoped")</f>
        <v>#VALUE!</v>
      </c>
      <c r="AO336" t="e">
        <f>SUMIFS('user stories'!$G$2:$G$2906,'user stories'!$H$2:$H$2906,$A336,'user stories'!$E$2:$E$2907,AO$1,'user stories'!$C$2:$C$2906,"descoped")</f>
        <v>#VALUE!</v>
      </c>
      <c r="AP336" t="e">
        <f>SUMIFS('user stories'!$G$2:$G$2906,'user stories'!$H$2:$H$2906,$A336,'user stories'!$E$2:$E$2907,AP$1,'user stories'!$C$2:$C$2906,"descoped")</f>
        <v>#VALUE!</v>
      </c>
      <c r="AQ336" t="e">
        <f>SUMIFS('user stories'!$G$2:$G$2906,'user stories'!$H$2:$H$2906,$A336,'user stories'!$E$2:$E$2907,AQ$1,'user stories'!$C$2:$C$2906,"descoped")</f>
        <v>#VALUE!</v>
      </c>
      <c r="AR336" t="e">
        <f>SUMIFS('user stories'!$G$2:$G$2906,'user stories'!$H$2:$H$2906,$A336,'user stories'!$E$2:$E$2907,AR$1,'user stories'!$C$2:$C$2906,"descoped")</f>
        <v>#VALUE!</v>
      </c>
      <c r="AS336" t="e">
        <f>SUMIFS('user stories'!$G$2:$G$2906,'user stories'!$H$2:$H$2906,$A336,'user stories'!$E$2:$E$2907,AS$1,'user stories'!$C$2:$C$2906,"descoped")</f>
        <v>#VALUE!</v>
      </c>
      <c r="AT336" t="e">
        <f>SUMIFS('user stories'!$G$2:$G$2906,'user stories'!$H$2:$H$2906,$A336,'user stories'!$E$2:$E$2907,AT$1,'user stories'!$C$2:$C$2906,"descoped")</f>
        <v>#VALUE!</v>
      </c>
      <c r="AU336" t="e">
        <f>SUMIFS('user stories'!$G$2:$G$2906,'user stories'!$H$2:$H$2906,$A336,'user stories'!$E$2:$E$2907,AU$1,'user stories'!$C$2:$C$2906,"descoped")</f>
        <v>#VALUE!</v>
      </c>
      <c r="AV336" t="e">
        <f>SUMIFS('user stories'!$G$2:$G$2906,'user stories'!$H$2:$H$2906,$A336,'user stories'!$E$2:$E$2907,AV$1,'user stories'!$C$2:$C$2906,"descoped")</f>
        <v>#VALUE!</v>
      </c>
      <c r="AW336" t="e">
        <f>SUMIFS('user stories'!$G$2:$G$2906,'user stories'!$H$2:$H$2906,$A336,'user stories'!$E$2:$E$2907,AW$1,'user stories'!$C$2:$C$2906,"descoped")</f>
        <v>#VALUE!</v>
      </c>
      <c r="AX336" t="e">
        <f>SUMIFS('user stories'!$G$2:$G$2906,'user stories'!$H$2:$H$2906,$A336,'user stories'!$E$2:$E$2907,AX$1,'user stories'!$C$2:$C$2906,"descoped")</f>
        <v>#VALUE!</v>
      </c>
      <c r="AY336" t="e">
        <f>SUMIFS('user stories'!$G$2:$G$2906,'user stories'!$H$2:$H$2906,$A336,'user stories'!$E$2:$E$2907,AY$1,'user stories'!$C$2:$C$2906,"descoped")</f>
        <v>#VALUE!</v>
      </c>
      <c r="AZ336" t="e">
        <f>SUMIFS('user stories'!$G$2:$G$2906,'user stories'!$H$2:$H$2906,$A336,'user stories'!$E$2:$E$2907,AZ$1,'user stories'!$C$2:$C$2906,"descoped")</f>
        <v>#VALUE!</v>
      </c>
      <c r="BA336" t="e">
        <f>SUMIFS('user stories'!$G$2:$G$2906,'user stories'!$H$2:$H$2906,$A336,'user stories'!$E$2:$E$2907,BA$1,'user stories'!$C$2:$C$2906,"descoped")</f>
        <v>#VALUE!</v>
      </c>
      <c r="BB336" t="e">
        <f>SUMIFS('user stories'!$G$2:$G$2906,'user stories'!$H$2:$H$2906,$A336,'user stories'!$E$2:$E$2907,BB$1,'user stories'!$C$2:$C$2906,"descoped")</f>
        <v>#VALUE!</v>
      </c>
      <c r="BC336" t="e">
        <f>SUMIFS('user stories'!$G$2:$G$2906,'user stories'!$H$2:$H$2906,$A336,'user stories'!$E$2:$E$2907,BC$1,'user stories'!$C$2:$C$2906,"descoped")</f>
        <v>#VALUE!</v>
      </c>
      <c r="BD336" s="3" t="e">
        <f t="shared" si="5"/>
        <v>#VALUE!</v>
      </c>
    </row>
    <row r="337" spans="1:56">
      <c r="A337" t="s">
        <v>1303</v>
      </c>
      <c r="AN337" t="e">
        <f>SUMIFS('user stories'!$G$2:$G$2906,'user stories'!$H$2:$H$2906,$A337,'user stories'!$E$2:$E$2907,AN$1,'user stories'!$C$2:$C$2906,"descoped")</f>
        <v>#VALUE!</v>
      </c>
      <c r="AO337" t="e">
        <f>SUMIFS('user stories'!$G$2:$G$2906,'user stories'!$H$2:$H$2906,$A337,'user stories'!$E$2:$E$2907,AO$1,'user stories'!$C$2:$C$2906,"descoped")</f>
        <v>#VALUE!</v>
      </c>
      <c r="AP337" t="e">
        <f>SUMIFS('user stories'!$G$2:$G$2906,'user stories'!$H$2:$H$2906,$A337,'user stories'!$E$2:$E$2907,AP$1,'user stories'!$C$2:$C$2906,"descoped")</f>
        <v>#VALUE!</v>
      </c>
      <c r="AQ337" t="e">
        <f>SUMIFS('user stories'!$G$2:$G$2906,'user stories'!$H$2:$H$2906,$A337,'user stories'!$E$2:$E$2907,AQ$1,'user stories'!$C$2:$C$2906,"descoped")</f>
        <v>#VALUE!</v>
      </c>
      <c r="AR337" t="e">
        <f>SUMIFS('user stories'!$G$2:$G$2906,'user stories'!$H$2:$H$2906,$A337,'user stories'!$E$2:$E$2907,AR$1,'user stories'!$C$2:$C$2906,"descoped")</f>
        <v>#VALUE!</v>
      </c>
      <c r="AS337" t="e">
        <f>SUMIFS('user stories'!$G$2:$G$2906,'user stories'!$H$2:$H$2906,$A337,'user stories'!$E$2:$E$2907,AS$1,'user stories'!$C$2:$C$2906,"descoped")</f>
        <v>#VALUE!</v>
      </c>
      <c r="AT337" t="e">
        <f>SUMIFS('user stories'!$G$2:$G$2906,'user stories'!$H$2:$H$2906,$A337,'user stories'!$E$2:$E$2907,AT$1,'user stories'!$C$2:$C$2906,"descoped")</f>
        <v>#VALUE!</v>
      </c>
      <c r="AU337" t="e">
        <f>SUMIFS('user stories'!$G$2:$G$2906,'user stories'!$H$2:$H$2906,$A337,'user stories'!$E$2:$E$2907,AU$1,'user stories'!$C$2:$C$2906,"descoped")</f>
        <v>#VALUE!</v>
      </c>
      <c r="AV337" t="e">
        <f>SUMIFS('user stories'!$G$2:$G$2906,'user stories'!$H$2:$H$2906,$A337,'user stories'!$E$2:$E$2907,AV$1,'user stories'!$C$2:$C$2906,"descoped")</f>
        <v>#VALUE!</v>
      </c>
      <c r="AW337" t="e">
        <f>SUMIFS('user stories'!$G$2:$G$2906,'user stories'!$H$2:$H$2906,$A337,'user stories'!$E$2:$E$2907,AW$1,'user stories'!$C$2:$C$2906,"descoped")</f>
        <v>#VALUE!</v>
      </c>
      <c r="AX337" t="e">
        <f>SUMIFS('user stories'!$G$2:$G$2906,'user stories'!$H$2:$H$2906,$A337,'user stories'!$E$2:$E$2907,AX$1,'user stories'!$C$2:$C$2906,"descoped")</f>
        <v>#VALUE!</v>
      </c>
      <c r="AY337" t="e">
        <f>SUMIFS('user stories'!$G$2:$G$2906,'user stories'!$H$2:$H$2906,$A337,'user stories'!$E$2:$E$2907,AY$1,'user stories'!$C$2:$C$2906,"descoped")</f>
        <v>#VALUE!</v>
      </c>
      <c r="AZ337" t="e">
        <f>SUMIFS('user stories'!$G$2:$G$2906,'user stories'!$H$2:$H$2906,$A337,'user stories'!$E$2:$E$2907,AZ$1,'user stories'!$C$2:$C$2906,"descoped")</f>
        <v>#VALUE!</v>
      </c>
      <c r="BA337" t="e">
        <f>SUMIFS('user stories'!$G$2:$G$2906,'user stories'!$H$2:$H$2906,$A337,'user stories'!$E$2:$E$2907,BA$1,'user stories'!$C$2:$C$2906,"descoped")</f>
        <v>#VALUE!</v>
      </c>
      <c r="BB337" t="e">
        <f>SUMIFS('user stories'!$G$2:$G$2906,'user stories'!$H$2:$H$2906,$A337,'user stories'!$E$2:$E$2907,BB$1,'user stories'!$C$2:$C$2906,"descoped")</f>
        <v>#VALUE!</v>
      </c>
      <c r="BC337" t="e">
        <f>SUMIFS('user stories'!$G$2:$G$2906,'user stories'!$H$2:$H$2906,$A337,'user stories'!$E$2:$E$2907,BC$1,'user stories'!$C$2:$C$2906,"descoped")</f>
        <v>#VALUE!</v>
      </c>
      <c r="BD337" s="3" t="e">
        <f t="shared" si="5"/>
        <v>#VALUE!</v>
      </c>
    </row>
    <row r="338" spans="1:56">
      <c r="A338" t="s">
        <v>1300</v>
      </c>
      <c r="AN338" t="e">
        <f>SUMIFS('user stories'!$G$2:$G$2906,'user stories'!$H$2:$H$2906,$A338,'user stories'!$E$2:$E$2907,AN$1,'user stories'!$C$2:$C$2906,"descoped")</f>
        <v>#VALUE!</v>
      </c>
      <c r="AO338" t="e">
        <f>SUMIFS('user stories'!$G$2:$G$2906,'user stories'!$H$2:$H$2906,$A338,'user stories'!$E$2:$E$2907,AO$1,'user stories'!$C$2:$C$2906,"descoped")</f>
        <v>#VALUE!</v>
      </c>
      <c r="AP338" t="e">
        <f>SUMIFS('user stories'!$G$2:$G$2906,'user stories'!$H$2:$H$2906,$A338,'user stories'!$E$2:$E$2907,AP$1,'user stories'!$C$2:$C$2906,"descoped")</f>
        <v>#VALUE!</v>
      </c>
      <c r="AQ338" t="e">
        <f>SUMIFS('user stories'!$G$2:$G$2906,'user stories'!$H$2:$H$2906,$A338,'user stories'!$E$2:$E$2907,AQ$1,'user stories'!$C$2:$C$2906,"descoped")</f>
        <v>#VALUE!</v>
      </c>
      <c r="AR338" t="e">
        <f>SUMIFS('user stories'!$G$2:$G$2906,'user stories'!$H$2:$H$2906,$A338,'user stories'!$E$2:$E$2907,AR$1,'user stories'!$C$2:$C$2906,"descoped")</f>
        <v>#VALUE!</v>
      </c>
      <c r="AS338" t="e">
        <f>SUMIFS('user stories'!$G$2:$G$2906,'user stories'!$H$2:$H$2906,$A338,'user stories'!$E$2:$E$2907,AS$1,'user stories'!$C$2:$C$2906,"descoped")</f>
        <v>#VALUE!</v>
      </c>
      <c r="AT338" t="e">
        <f>SUMIFS('user stories'!$G$2:$G$2906,'user stories'!$H$2:$H$2906,$A338,'user stories'!$E$2:$E$2907,AT$1,'user stories'!$C$2:$C$2906,"descoped")</f>
        <v>#VALUE!</v>
      </c>
      <c r="AU338" t="e">
        <f>SUMIFS('user stories'!$G$2:$G$2906,'user stories'!$H$2:$H$2906,$A338,'user stories'!$E$2:$E$2907,AU$1,'user stories'!$C$2:$C$2906,"descoped")</f>
        <v>#VALUE!</v>
      </c>
      <c r="AV338" t="e">
        <f>SUMIFS('user stories'!$G$2:$G$2906,'user stories'!$H$2:$H$2906,$A338,'user stories'!$E$2:$E$2907,AV$1,'user stories'!$C$2:$C$2906,"descoped")</f>
        <v>#VALUE!</v>
      </c>
      <c r="AW338" t="e">
        <f>SUMIFS('user stories'!$G$2:$G$2906,'user stories'!$H$2:$H$2906,$A338,'user stories'!$E$2:$E$2907,AW$1,'user stories'!$C$2:$C$2906,"descoped")</f>
        <v>#VALUE!</v>
      </c>
      <c r="AX338" t="e">
        <f>SUMIFS('user stories'!$G$2:$G$2906,'user stories'!$H$2:$H$2906,$A338,'user stories'!$E$2:$E$2907,AX$1,'user stories'!$C$2:$C$2906,"descoped")</f>
        <v>#VALUE!</v>
      </c>
      <c r="AY338" t="e">
        <f>SUMIFS('user stories'!$G$2:$G$2906,'user stories'!$H$2:$H$2906,$A338,'user stories'!$E$2:$E$2907,AY$1,'user stories'!$C$2:$C$2906,"descoped")</f>
        <v>#VALUE!</v>
      </c>
      <c r="AZ338" t="e">
        <f>SUMIFS('user stories'!$G$2:$G$2906,'user stories'!$H$2:$H$2906,$A338,'user stories'!$E$2:$E$2907,AZ$1,'user stories'!$C$2:$C$2906,"descoped")</f>
        <v>#VALUE!</v>
      </c>
      <c r="BA338" t="e">
        <f>SUMIFS('user stories'!$G$2:$G$2906,'user stories'!$H$2:$H$2906,$A338,'user stories'!$E$2:$E$2907,BA$1,'user stories'!$C$2:$C$2906,"descoped")</f>
        <v>#VALUE!</v>
      </c>
      <c r="BB338" t="e">
        <f>SUMIFS('user stories'!$G$2:$G$2906,'user stories'!$H$2:$H$2906,$A338,'user stories'!$E$2:$E$2907,BB$1,'user stories'!$C$2:$C$2906,"descoped")</f>
        <v>#VALUE!</v>
      </c>
      <c r="BC338" t="e">
        <f>SUMIFS('user stories'!$G$2:$G$2906,'user stories'!$H$2:$H$2906,$A338,'user stories'!$E$2:$E$2907,BC$1,'user stories'!$C$2:$C$2906,"descoped")</f>
        <v>#VALUE!</v>
      </c>
      <c r="BD338" s="3" t="e">
        <f t="shared" si="5"/>
        <v>#VALUE!</v>
      </c>
    </row>
    <row r="339" spans="1:56">
      <c r="A339" t="s">
        <v>1482</v>
      </c>
      <c r="AP339" t="e">
        <f>SUMIFS('user stories'!$G$2:$G$2906,'user stories'!$H$2:$H$2906,$A339,'user stories'!$E$2:$E$2907,AP$1,'user stories'!$C$2:$C$2906,"descoped")</f>
        <v>#VALUE!</v>
      </c>
      <c r="AQ339" t="e">
        <f>SUMIFS('user stories'!$G$2:$G$2906,'user stories'!$H$2:$H$2906,$A339,'user stories'!$E$2:$E$2907,AQ$1,'user stories'!$C$2:$C$2906,"descoped")</f>
        <v>#VALUE!</v>
      </c>
      <c r="AR339" t="e">
        <f>SUMIFS('user stories'!$G$2:$G$2906,'user stories'!$H$2:$H$2906,$A339,'user stories'!$E$2:$E$2907,AR$1,'user stories'!$C$2:$C$2906,"descoped")</f>
        <v>#VALUE!</v>
      </c>
      <c r="AS339" t="e">
        <f>SUMIFS('user stories'!$G$2:$G$2906,'user stories'!$H$2:$H$2906,$A339,'user stories'!$E$2:$E$2907,AS$1,'user stories'!$C$2:$C$2906,"descoped")</f>
        <v>#VALUE!</v>
      </c>
      <c r="AT339" t="e">
        <f>SUMIFS('user stories'!$G$2:$G$2906,'user stories'!$H$2:$H$2906,$A339,'user stories'!$E$2:$E$2907,AT$1,'user stories'!$C$2:$C$2906,"descoped")</f>
        <v>#VALUE!</v>
      </c>
      <c r="AU339" t="e">
        <f>SUMIFS('user stories'!$G$2:$G$2906,'user stories'!$H$2:$H$2906,$A339,'user stories'!$E$2:$E$2907,AU$1,'user stories'!$C$2:$C$2906,"descoped")</f>
        <v>#VALUE!</v>
      </c>
      <c r="AV339" t="e">
        <f>SUMIFS('user stories'!$G$2:$G$2906,'user stories'!$H$2:$H$2906,$A339,'user stories'!$E$2:$E$2907,AV$1,'user stories'!$C$2:$C$2906,"descoped")</f>
        <v>#VALUE!</v>
      </c>
      <c r="AW339" t="e">
        <f>SUMIFS('user stories'!$G$2:$G$2906,'user stories'!$H$2:$H$2906,$A339,'user stories'!$E$2:$E$2907,AW$1,'user stories'!$C$2:$C$2906,"descoped")</f>
        <v>#VALUE!</v>
      </c>
      <c r="AX339" t="e">
        <f>SUMIFS('user stories'!$G$2:$G$2906,'user stories'!$H$2:$H$2906,$A339,'user stories'!$E$2:$E$2907,AX$1,'user stories'!$C$2:$C$2906,"descoped")</f>
        <v>#VALUE!</v>
      </c>
      <c r="AY339" t="e">
        <f>SUMIFS('user stories'!$G$2:$G$2906,'user stories'!$H$2:$H$2906,$A339,'user stories'!$E$2:$E$2907,AY$1,'user stories'!$C$2:$C$2906,"descoped")</f>
        <v>#VALUE!</v>
      </c>
      <c r="AZ339" t="e">
        <f>SUMIFS('user stories'!$G$2:$G$2906,'user stories'!$H$2:$H$2906,$A339,'user stories'!$E$2:$E$2907,AZ$1,'user stories'!$C$2:$C$2906,"descoped")</f>
        <v>#VALUE!</v>
      </c>
      <c r="BA339" t="e">
        <f>SUMIFS('user stories'!$G$2:$G$2906,'user stories'!$H$2:$H$2906,$A339,'user stories'!$E$2:$E$2907,BA$1,'user stories'!$C$2:$C$2906,"descoped")</f>
        <v>#VALUE!</v>
      </c>
      <c r="BB339" t="e">
        <f>SUMIFS('user stories'!$G$2:$G$2906,'user stories'!$H$2:$H$2906,$A339,'user stories'!$E$2:$E$2907,BB$1,'user stories'!$C$2:$C$2906,"descoped")</f>
        <v>#VALUE!</v>
      </c>
      <c r="BC339" t="e">
        <f>SUMIFS('user stories'!$G$2:$G$2906,'user stories'!$H$2:$H$2906,$A339,'user stories'!$E$2:$E$2907,BC$1,'user stories'!$C$2:$C$2906,"descoped")</f>
        <v>#VALUE!</v>
      </c>
      <c r="BD339" s="3" t="e">
        <f t="shared" si="5"/>
        <v>#VALUE!</v>
      </c>
    </row>
    <row r="340" spans="1:56">
      <c r="A340" t="s">
        <v>1487</v>
      </c>
      <c r="AP340" t="e">
        <f>SUMIFS('user stories'!$G$2:$G$2906,'user stories'!$H$2:$H$2906,$A340,'user stories'!$E$2:$E$2907,AP$1,'user stories'!$C$2:$C$2906,"descoped")</f>
        <v>#VALUE!</v>
      </c>
      <c r="AQ340" t="e">
        <f>SUMIFS('user stories'!$G$2:$G$2906,'user stories'!$H$2:$H$2906,$A340,'user stories'!$E$2:$E$2907,AQ$1,'user stories'!$C$2:$C$2906,"descoped")</f>
        <v>#VALUE!</v>
      </c>
      <c r="AR340" t="e">
        <f>SUMIFS('user stories'!$G$2:$G$2906,'user stories'!$H$2:$H$2906,$A340,'user stories'!$E$2:$E$2907,AR$1,'user stories'!$C$2:$C$2906,"descoped")</f>
        <v>#VALUE!</v>
      </c>
      <c r="AS340" t="e">
        <f>SUMIFS('user stories'!$G$2:$G$2906,'user stories'!$H$2:$H$2906,$A340,'user stories'!$E$2:$E$2907,AS$1,'user stories'!$C$2:$C$2906,"descoped")</f>
        <v>#VALUE!</v>
      </c>
      <c r="AT340" t="e">
        <f>SUMIFS('user stories'!$G$2:$G$2906,'user stories'!$H$2:$H$2906,$A340,'user stories'!$E$2:$E$2907,AT$1,'user stories'!$C$2:$C$2906,"descoped")</f>
        <v>#VALUE!</v>
      </c>
      <c r="AU340" t="e">
        <f>SUMIFS('user stories'!$G$2:$G$2906,'user stories'!$H$2:$H$2906,$A340,'user stories'!$E$2:$E$2907,AU$1,'user stories'!$C$2:$C$2906,"descoped")</f>
        <v>#VALUE!</v>
      </c>
      <c r="AV340" t="e">
        <f>SUMIFS('user stories'!$G$2:$G$2906,'user stories'!$H$2:$H$2906,$A340,'user stories'!$E$2:$E$2907,AV$1,'user stories'!$C$2:$C$2906,"descoped")</f>
        <v>#VALUE!</v>
      </c>
      <c r="AW340" t="e">
        <f>SUMIFS('user stories'!$G$2:$G$2906,'user stories'!$H$2:$H$2906,$A340,'user stories'!$E$2:$E$2907,AW$1,'user stories'!$C$2:$C$2906,"descoped")</f>
        <v>#VALUE!</v>
      </c>
      <c r="AX340" t="e">
        <f>SUMIFS('user stories'!$G$2:$G$2906,'user stories'!$H$2:$H$2906,$A340,'user stories'!$E$2:$E$2907,AX$1,'user stories'!$C$2:$C$2906,"descoped")</f>
        <v>#VALUE!</v>
      </c>
      <c r="AY340" t="e">
        <f>SUMIFS('user stories'!$G$2:$G$2906,'user stories'!$H$2:$H$2906,$A340,'user stories'!$E$2:$E$2907,AY$1,'user stories'!$C$2:$C$2906,"descoped")</f>
        <v>#VALUE!</v>
      </c>
      <c r="AZ340" t="e">
        <f>SUMIFS('user stories'!$G$2:$G$2906,'user stories'!$H$2:$H$2906,$A340,'user stories'!$E$2:$E$2907,AZ$1,'user stories'!$C$2:$C$2906,"descoped")</f>
        <v>#VALUE!</v>
      </c>
      <c r="BA340" t="e">
        <f>SUMIFS('user stories'!$G$2:$G$2906,'user stories'!$H$2:$H$2906,$A340,'user stories'!$E$2:$E$2907,BA$1,'user stories'!$C$2:$C$2906,"descoped")</f>
        <v>#VALUE!</v>
      </c>
      <c r="BB340" t="e">
        <f>SUMIFS('user stories'!$G$2:$G$2906,'user stories'!$H$2:$H$2906,$A340,'user stories'!$E$2:$E$2907,BB$1,'user stories'!$C$2:$C$2906,"descoped")</f>
        <v>#VALUE!</v>
      </c>
      <c r="BC340" t="e">
        <f>SUMIFS('user stories'!$G$2:$G$2906,'user stories'!$H$2:$H$2906,$A340,'user stories'!$E$2:$E$2907,BC$1,'user stories'!$C$2:$C$2906,"descoped")</f>
        <v>#VALUE!</v>
      </c>
      <c r="BD340" s="3" t="e">
        <f t="shared" si="5"/>
        <v>#VALUE!</v>
      </c>
    </row>
    <row r="341" spans="1:56">
      <c r="A341" t="s">
        <v>1484</v>
      </c>
      <c r="AP341" t="e">
        <f>SUMIFS('user stories'!$G$2:$G$2906,'user stories'!$H$2:$H$2906,$A341,'user stories'!$E$2:$E$2907,AP$1,'user stories'!$C$2:$C$2906,"descoped")</f>
        <v>#VALUE!</v>
      </c>
      <c r="AQ341" t="e">
        <f>SUMIFS('user stories'!$G$2:$G$2906,'user stories'!$H$2:$H$2906,$A341,'user stories'!$E$2:$E$2907,AQ$1,'user stories'!$C$2:$C$2906,"descoped")</f>
        <v>#VALUE!</v>
      </c>
      <c r="AR341" t="e">
        <f>SUMIFS('user stories'!$G$2:$G$2906,'user stories'!$H$2:$H$2906,$A341,'user stories'!$E$2:$E$2907,AR$1,'user stories'!$C$2:$C$2906,"descoped")</f>
        <v>#VALUE!</v>
      </c>
      <c r="AS341" t="e">
        <f>SUMIFS('user stories'!$G$2:$G$2906,'user stories'!$H$2:$H$2906,$A341,'user stories'!$E$2:$E$2907,AS$1,'user stories'!$C$2:$C$2906,"descoped")</f>
        <v>#VALUE!</v>
      </c>
      <c r="AT341" t="e">
        <f>SUMIFS('user stories'!$G$2:$G$2906,'user stories'!$H$2:$H$2906,$A341,'user stories'!$E$2:$E$2907,AT$1,'user stories'!$C$2:$C$2906,"descoped")</f>
        <v>#VALUE!</v>
      </c>
      <c r="AU341" t="e">
        <f>SUMIFS('user stories'!$G$2:$G$2906,'user stories'!$H$2:$H$2906,$A341,'user stories'!$E$2:$E$2907,AU$1,'user stories'!$C$2:$C$2906,"descoped")</f>
        <v>#VALUE!</v>
      </c>
      <c r="AV341" t="e">
        <f>SUMIFS('user stories'!$G$2:$G$2906,'user stories'!$H$2:$H$2906,$A341,'user stories'!$E$2:$E$2907,AV$1,'user stories'!$C$2:$C$2906,"descoped")</f>
        <v>#VALUE!</v>
      </c>
      <c r="AW341" t="e">
        <f>SUMIFS('user stories'!$G$2:$G$2906,'user stories'!$H$2:$H$2906,$A341,'user stories'!$E$2:$E$2907,AW$1,'user stories'!$C$2:$C$2906,"descoped")</f>
        <v>#VALUE!</v>
      </c>
      <c r="AX341" t="e">
        <f>SUMIFS('user stories'!$G$2:$G$2906,'user stories'!$H$2:$H$2906,$A341,'user stories'!$E$2:$E$2907,AX$1,'user stories'!$C$2:$C$2906,"descoped")</f>
        <v>#VALUE!</v>
      </c>
      <c r="AY341" t="e">
        <f>SUMIFS('user stories'!$G$2:$G$2906,'user stories'!$H$2:$H$2906,$A341,'user stories'!$E$2:$E$2907,AY$1,'user stories'!$C$2:$C$2906,"descoped")</f>
        <v>#VALUE!</v>
      </c>
      <c r="AZ341" t="e">
        <f>SUMIFS('user stories'!$G$2:$G$2906,'user stories'!$H$2:$H$2906,$A341,'user stories'!$E$2:$E$2907,AZ$1,'user stories'!$C$2:$C$2906,"descoped")</f>
        <v>#VALUE!</v>
      </c>
      <c r="BA341" t="e">
        <f>SUMIFS('user stories'!$G$2:$G$2906,'user stories'!$H$2:$H$2906,$A341,'user stories'!$E$2:$E$2907,BA$1,'user stories'!$C$2:$C$2906,"descoped")</f>
        <v>#VALUE!</v>
      </c>
      <c r="BB341" t="e">
        <f>SUMIFS('user stories'!$G$2:$G$2906,'user stories'!$H$2:$H$2906,$A341,'user stories'!$E$2:$E$2907,BB$1,'user stories'!$C$2:$C$2906,"descoped")</f>
        <v>#VALUE!</v>
      </c>
      <c r="BC341" t="e">
        <f>SUMIFS('user stories'!$G$2:$G$2906,'user stories'!$H$2:$H$2906,$A341,'user stories'!$E$2:$E$2907,BC$1,'user stories'!$C$2:$C$2906,"descoped")</f>
        <v>#VALUE!</v>
      </c>
      <c r="BD341" s="3" t="e">
        <f t="shared" si="5"/>
        <v>#VALUE!</v>
      </c>
    </row>
    <row r="342" spans="1:56">
      <c r="A342" t="s">
        <v>1306</v>
      </c>
      <c r="AP342" t="e">
        <f>SUMIFS('user stories'!$G$2:$G$2906,'user stories'!$H$2:$H$2906,$A342,'user stories'!$E$2:$E$2907,AP$1,'user stories'!$C$2:$C$2906,"descoped")</f>
        <v>#VALUE!</v>
      </c>
      <c r="AQ342" t="e">
        <f>SUMIFS('user stories'!$G$2:$G$2906,'user stories'!$H$2:$H$2906,$A342,'user stories'!$E$2:$E$2907,AQ$1,'user stories'!$C$2:$C$2906,"descoped")</f>
        <v>#VALUE!</v>
      </c>
      <c r="AR342" t="e">
        <f>SUMIFS('user stories'!$G$2:$G$2906,'user stories'!$H$2:$H$2906,$A342,'user stories'!$E$2:$E$2907,AR$1,'user stories'!$C$2:$C$2906,"descoped")</f>
        <v>#VALUE!</v>
      </c>
      <c r="AS342" t="e">
        <f>SUMIFS('user stories'!$G$2:$G$2906,'user stories'!$H$2:$H$2906,$A342,'user stories'!$E$2:$E$2907,AS$1,'user stories'!$C$2:$C$2906,"descoped")</f>
        <v>#VALUE!</v>
      </c>
      <c r="AT342" t="e">
        <f>SUMIFS('user stories'!$G$2:$G$2906,'user stories'!$H$2:$H$2906,$A342,'user stories'!$E$2:$E$2907,AT$1,'user stories'!$C$2:$C$2906,"descoped")</f>
        <v>#VALUE!</v>
      </c>
      <c r="AU342" t="e">
        <f>SUMIFS('user stories'!$G$2:$G$2906,'user stories'!$H$2:$H$2906,$A342,'user stories'!$E$2:$E$2907,AU$1,'user stories'!$C$2:$C$2906,"descoped")</f>
        <v>#VALUE!</v>
      </c>
      <c r="AV342" t="e">
        <f>SUMIFS('user stories'!$G$2:$G$2906,'user stories'!$H$2:$H$2906,$A342,'user stories'!$E$2:$E$2907,AV$1,'user stories'!$C$2:$C$2906,"descoped")</f>
        <v>#VALUE!</v>
      </c>
      <c r="AW342" t="e">
        <f>SUMIFS('user stories'!$G$2:$G$2906,'user stories'!$H$2:$H$2906,$A342,'user stories'!$E$2:$E$2907,AW$1,'user stories'!$C$2:$C$2906,"descoped")</f>
        <v>#VALUE!</v>
      </c>
      <c r="AX342" t="e">
        <f>SUMIFS('user stories'!$G$2:$G$2906,'user stories'!$H$2:$H$2906,$A342,'user stories'!$E$2:$E$2907,AX$1,'user stories'!$C$2:$C$2906,"descoped")</f>
        <v>#VALUE!</v>
      </c>
      <c r="AY342" t="e">
        <f>SUMIFS('user stories'!$G$2:$G$2906,'user stories'!$H$2:$H$2906,$A342,'user stories'!$E$2:$E$2907,AY$1,'user stories'!$C$2:$C$2906,"descoped")</f>
        <v>#VALUE!</v>
      </c>
      <c r="AZ342" t="e">
        <f>SUMIFS('user stories'!$G$2:$G$2906,'user stories'!$H$2:$H$2906,$A342,'user stories'!$E$2:$E$2907,AZ$1,'user stories'!$C$2:$C$2906,"descoped")</f>
        <v>#VALUE!</v>
      </c>
      <c r="BA342" t="e">
        <f>SUMIFS('user stories'!$G$2:$G$2906,'user stories'!$H$2:$H$2906,$A342,'user stories'!$E$2:$E$2907,BA$1,'user stories'!$C$2:$C$2906,"descoped")</f>
        <v>#VALUE!</v>
      </c>
      <c r="BB342" t="e">
        <f>SUMIFS('user stories'!$G$2:$G$2906,'user stories'!$H$2:$H$2906,$A342,'user stories'!$E$2:$E$2907,BB$1,'user stories'!$C$2:$C$2906,"descoped")</f>
        <v>#VALUE!</v>
      </c>
      <c r="BC342" t="e">
        <f>SUMIFS('user stories'!$G$2:$G$2906,'user stories'!$H$2:$H$2906,$A342,'user stories'!$E$2:$E$2907,BC$1,'user stories'!$C$2:$C$2906,"descoped")</f>
        <v>#VALUE!</v>
      </c>
      <c r="BD342" s="3" t="e">
        <f t="shared" si="5"/>
        <v>#VALUE!</v>
      </c>
    </row>
    <row r="343" spans="1:56">
      <c r="A343" t="s">
        <v>1490</v>
      </c>
      <c r="AQ343" t="e">
        <f>SUMIFS('user stories'!$G$2:$G$2906,'user stories'!$H$2:$H$2906,$A343,'user stories'!$E$2:$E$2907,AQ$1,'user stories'!$C$2:$C$2906,"descoped")</f>
        <v>#VALUE!</v>
      </c>
      <c r="AR343" t="e">
        <f>SUMIFS('user stories'!$G$2:$G$2906,'user stories'!$H$2:$H$2906,$A343,'user stories'!$E$2:$E$2907,AR$1,'user stories'!$C$2:$C$2906,"descoped")</f>
        <v>#VALUE!</v>
      </c>
      <c r="AS343" t="e">
        <f>SUMIFS('user stories'!$G$2:$G$2906,'user stories'!$H$2:$H$2906,$A343,'user stories'!$E$2:$E$2907,AS$1,'user stories'!$C$2:$C$2906,"descoped")</f>
        <v>#VALUE!</v>
      </c>
      <c r="AT343" t="e">
        <f>SUMIFS('user stories'!$G$2:$G$2906,'user stories'!$H$2:$H$2906,$A343,'user stories'!$E$2:$E$2907,AT$1,'user stories'!$C$2:$C$2906,"descoped")</f>
        <v>#VALUE!</v>
      </c>
      <c r="AU343" t="e">
        <f>SUMIFS('user stories'!$G$2:$G$2906,'user stories'!$H$2:$H$2906,$A343,'user stories'!$E$2:$E$2907,AU$1,'user stories'!$C$2:$C$2906,"descoped")</f>
        <v>#VALUE!</v>
      </c>
      <c r="AV343" t="e">
        <f>SUMIFS('user stories'!$G$2:$G$2906,'user stories'!$H$2:$H$2906,$A343,'user stories'!$E$2:$E$2907,AV$1,'user stories'!$C$2:$C$2906,"descoped")</f>
        <v>#VALUE!</v>
      </c>
      <c r="AW343" t="e">
        <f>SUMIFS('user stories'!$G$2:$G$2906,'user stories'!$H$2:$H$2906,$A343,'user stories'!$E$2:$E$2907,AW$1,'user stories'!$C$2:$C$2906,"descoped")</f>
        <v>#VALUE!</v>
      </c>
      <c r="AX343" t="e">
        <f>SUMIFS('user stories'!$G$2:$G$2906,'user stories'!$H$2:$H$2906,$A343,'user stories'!$E$2:$E$2907,AX$1,'user stories'!$C$2:$C$2906,"descoped")</f>
        <v>#VALUE!</v>
      </c>
      <c r="AY343" t="e">
        <f>SUMIFS('user stories'!$G$2:$G$2906,'user stories'!$H$2:$H$2906,$A343,'user stories'!$E$2:$E$2907,AY$1,'user stories'!$C$2:$C$2906,"descoped")</f>
        <v>#VALUE!</v>
      </c>
      <c r="AZ343" t="e">
        <f>SUMIFS('user stories'!$G$2:$G$2906,'user stories'!$H$2:$H$2906,$A343,'user stories'!$E$2:$E$2907,AZ$1,'user stories'!$C$2:$C$2906,"descoped")</f>
        <v>#VALUE!</v>
      </c>
      <c r="BA343" t="e">
        <f>SUMIFS('user stories'!$G$2:$G$2906,'user stories'!$H$2:$H$2906,$A343,'user stories'!$E$2:$E$2907,BA$1,'user stories'!$C$2:$C$2906,"descoped")</f>
        <v>#VALUE!</v>
      </c>
      <c r="BB343" t="e">
        <f>SUMIFS('user stories'!$G$2:$G$2906,'user stories'!$H$2:$H$2906,$A343,'user stories'!$E$2:$E$2907,BB$1,'user stories'!$C$2:$C$2906,"descoped")</f>
        <v>#VALUE!</v>
      </c>
      <c r="BC343" t="e">
        <f>SUMIFS('user stories'!$G$2:$G$2906,'user stories'!$H$2:$H$2906,$A343,'user stories'!$E$2:$E$2907,BC$1,'user stories'!$C$2:$C$2906,"descoped")</f>
        <v>#VALUE!</v>
      </c>
      <c r="BD343" s="3" t="e">
        <f t="shared" si="5"/>
        <v>#VALUE!</v>
      </c>
    </row>
    <row r="344" spans="1:56">
      <c r="A344" t="s">
        <v>1530</v>
      </c>
      <c r="AQ344" t="e">
        <f>SUMIFS('user stories'!$G$2:$G$2906,'user stories'!$H$2:$H$2906,$A344,'user stories'!$E$2:$E$2907,AQ$1,'user stories'!$C$2:$C$2906,"descoped")</f>
        <v>#VALUE!</v>
      </c>
      <c r="AR344" t="e">
        <f>SUMIFS('user stories'!$G$2:$G$2906,'user stories'!$H$2:$H$2906,$A344,'user stories'!$E$2:$E$2907,AR$1,'user stories'!$C$2:$C$2906,"descoped")</f>
        <v>#VALUE!</v>
      </c>
      <c r="AS344" t="e">
        <f>SUMIFS('user stories'!$G$2:$G$2906,'user stories'!$H$2:$H$2906,$A344,'user stories'!$E$2:$E$2907,AS$1,'user stories'!$C$2:$C$2906,"descoped")</f>
        <v>#VALUE!</v>
      </c>
      <c r="AT344" t="e">
        <f>SUMIFS('user stories'!$G$2:$G$2906,'user stories'!$H$2:$H$2906,$A344,'user stories'!$E$2:$E$2907,AT$1,'user stories'!$C$2:$C$2906,"descoped")</f>
        <v>#VALUE!</v>
      </c>
      <c r="AU344" t="e">
        <f>SUMIFS('user stories'!$G$2:$G$2906,'user stories'!$H$2:$H$2906,$A344,'user stories'!$E$2:$E$2907,AU$1,'user stories'!$C$2:$C$2906,"descoped")</f>
        <v>#VALUE!</v>
      </c>
      <c r="AV344" t="e">
        <f>SUMIFS('user stories'!$G$2:$G$2906,'user stories'!$H$2:$H$2906,$A344,'user stories'!$E$2:$E$2907,AV$1,'user stories'!$C$2:$C$2906,"descoped")</f>
        <v>#VALUE!</v>
      </c>
      <c r="AW344" t="e">
        <f>SUMIFS('user stories'!$G$2:$G$2906,'user stories'!$H$2:$H$2906,$A344,'user stories'!$E$2:$E$2907,AW$1,'user stories'!$C$2:$C$2906,"descoped")</f>
        <v>#VALUE!</v>
      </c>
      <c r="AX344" t="e">
        <f>SUMIFS('user stories'!$G$2:$G$2906,'user stories'!$H$2:$H$2906,$A344,'user stories'!$E$2:$E$2907,AX$1,'user stories'!$C$2:$C$2906,"descoped")</f>
        <v>#VALUE!</v>
      </c>
      <c r="AY344" t="e">
        <f>SUMIFS('user stories'!$G$2:$G$2906,'user stories'!$H$2:$H$2906,$A344,'user stories'!$E$2:$E$2907,AY$1,'user stories'!$C$2:$C$2906,"descoped")</f>
        <v>#VALUE!</v>
      </c>
      <c r="AZ344" t="e">
        <f>SUMIFS('user stories'!$G$2:$G$2906,'user stories'!$H$2:$H$2906,$A344,'user stories'!$E$2:$E$2907,AZ$1,'user stories'!$C$2:$C$2906,"descoped")</f>
        <v>#VALUE!</v>
      </c>
      <c r="BA344" t="e">
        <f>SUMIFS('user stories'!$G$2:$G$2906,'user stories'!$H$2:$H$2906,$A344,'user stories'!$E$2:$E$2907,BA$1,'user stories'!$C$2:$C$2906,"descoped")</f>
        <v>#VALUE!</v>
      </c>
      <c r="BB344" t="e">
        <f>SUMIFS('user stories'!$G$2:$G$2906,'user stories'!$H$2:$H$2906,$A344,'user stories'!$E$2:$E$2907,BB$1,'user stories'!$C$2:$C$2906,"descoped")</f>
        <v>#VALUE!</v>
      </c>
      <c r="BC344" t="e">
        <f>SUMIFS('user stories'!$G$2:$G$2906,'user stories'!$H$2:$H$2906,$A344,'user stories'!$E$2:$E$2907,BC$1,'user stories'!$C$2:$C$2906,"descoped")</f>
        <v>#VALUE!</v>
      </c>
      <c r="BD344" s="3" t="e">
        <f t="shared" si="5"/>
        <v>#VALUE!</v>
      </c>
    </row>
    <row r="345" spans="1:56">
      <c r="A345" t="s">
        <v>1284</v>
      </c>
      <c r="AQ345" t="e">
        <f>SUMIFS('user stories'!$G$2:$G$2906,'user stories'!$H$2:$H$2906,$A345,'user stories'!$E$2:$E$2907,AQ$1,'user stories'!$C$2:$C$2906,"descoped")</f>
        <v>#VALUE!</v>
      </c>
      <c r="AR345" t="e">
        <f>SUMIFS('user stories'!$G$2:$G$2906,'user stories'!$H$2:$H$2906,$A345,'user stories'!$E$2:$E$2907,AR$1,'user stories'!$C$2:$C$2906,"descoped")</f>
        <v>#VALUE!</v>
      </c>
      <c r="AS345" t="e">
        <f>SUMIFS('user stories'!$G$2:$G$2906,'user stories'!$H$2:$H$2906,$A345,'user stories'!$E$2:$E$2907,AS$1,'user stories'!$C$2:$C$2906,"descoped")</f>
        <v>#VALUE!</v>
      </c>
      <c r="AT345" t="e">
        <f>SUMIFS('user stories'!$G$2:$G$2906,'user stories'!$H$2:$H$2906,$A345,'user stories'!$E$2:$E$2907,AT$1,'user stories'!$C$2:$C$2906,"descoped")</f>
        <v>#VALUE!</v>
      </c>
      <c r="AU345" t="e">
        <f>SUMIFS('user stories'!$G$2:$G$2906,'user stories'!$H$2:$H$2906,$A345,'user stories'!$E$2:$E$2907,AU$1,'user stories'!$C$2:$C$2906,"descoped")</f>
        <v>#VALUE!</v>
      </c>
      <c r="AV345" t="e">
        <f>SUMIFS('user stories'!$G$2:$G$2906,'user stories'!$H$2:$H$2906,$A345,'user stories'!$E$2:$E$2907,AV$1,'user stories'!$C$2:$C$2906,"descoped")</f>
        <v>#VALUE!</v>
      </c>
      <c r="AW345" t="e">
        <f>SUMIFS('user stories'!$G$2:$G$2906,'user stories'!$H$2:$H$2906,$A345,'user stories'!$E$2:$E$2907,AW$1,'user stories'!$C$2:$C$2906,"descoped")</f>
        <v>#VALUE!</v>
      </c>
      <c r="AX345" t="e">
        <f>SUMIFS('user stories'!$G$2:$G$2906,'user stories'!$H$2:$H$2906,$A345,'user stories'!$E$2:$E$2907,AX$1,'user stories'!$C$2:$C$2906,"descoped")</f>
        <v>#VALUE!</v>
      </c>
      <c r="AY345" t="e">
        <f>SUMIFS('user stories'!$G$2:$G$2906,'user stories'!$H$2:$H$2906,$A345,'user stories'!$E$2:$E$2907,AY$1,'user stories'!$C$2:$C$2906,"descoped")</f>
        <v>#VALUE!</v>
      </c>
      <c r="AZ345" t="e">
        <f>SUMIFS('user stories'!$G$2:$G$2906,'user stories'!$H$2:$H$2906,$A345,'user stories'!$E$2:$E$2907,AZ$1,'user stories'!$C$2:$C$2906,"descoped")</f>
        <v>#VALUE!</v>
      </c>
      <c r="BA345" t="e">
        <f>SUMIFS('user stories'!$G$2:$G$2906,'user stories'!$H$2:$H$2906,$A345,'user stories'!$E$2:$E$2907,BA$1,'user stories'!$C$2:$C$2906,"descoped")</f>
        <v>#VALUE!</v>
      </c>
      <c r="BB345" t="e">
        <f>SUMIFS('user stories'!$G$2:$G$2906,'user stories'!$H$2:$H$2906,$A345,'user stories'!$E$2:$E$2907,BB$1,'user stories'!$C$2:$C$2906,"descoped")</f>
        <v>#VALUE!</v>
      </c>
      <c r="BC345" t="e">
        <f>SUMIFS('user stories'!$G$2:$G$2906,'user stories'!$H$2:$H$2906,$A345,'user stories'!$E$2:$E$2907,BC$1,'user stories'!$C$2:$C$2906,"descoped")</f>
        <v>#VALUE!</v>
      </c>
      <c r="BD345" s="3" t="e">
        <f t="shared" ref="BD345:BD408" si="6">SUM(F345:BC345)</f>
        <v>#VALUE!</v>
      </c>
    </row>
    <row r="346" spans="1:56">
      <c r="A346" t="s">
        <v>1572</v>
      </c>
      <c r="AR346" t="e">
        <f>SUMIFS('user stories'!$G$2:$G$2906,'user stories'!$H$2:$H$2906,$A346,'user stories'!$E$2:$E$2907,AR$1,'user stories'!$C$2:$C$2906,"descoped")</f>
        <v>#VALUE!</v>
      </c>
      <c r="AS346" t="e">
        <f>SUMIFS('user stories'!$G$2:$G$2906,'user stories'!$H$2:$H$2906,$A346,'user stories'!$E$2:$E$2907,AS$1,'user stories'!$C$2:$C$2906,"descoped")</f>
        <v>#VALUE!</v>
      </c>
      <c r="AT346" t="e">
        <f>SUMIFS('user stories'!$G$2:$G$2906,'user stories'!$H$2:$H$2906,$A346,'user stories'!$E$2:$E$2907,AT$1,'user stories'!$C$2:$C$2906,"descoped")</f>
        <v>#VALUE!</v>
      </c>
      <c r="AU346" t="e">
        <f>SUMIFS('user stories'!$G$2:$G$2906,'user stories'!$H$2:$H$2906,$A346,'user stories'!$E$2:$E$2907,AU$1,'user stories'!$C$2:$C$2906,"descoped")</f>
        <v>#VALUE!</v>
      </c>
      <c r="AV346" t="e">
        <f>SUMIFS('user stories'!$G$2:$G$2906,'user stories'!$H$2:$H$2906,$A346,'user stories'!$E$2:$E$2907,AV$1,'user stories'!$C$2:$C$2906,"descoped")</f>
        <v>#VALUE!</v>
      </c>
      <c r="AW346" t="e">
        <f>SUMIFS('user stories'!$G$2:$G$2906,'user stories'!$H$2:$H$2906,$A346,'user stories'!$E$2:$E$2907,AW$1,'user stories'!$C$2:$C$2906,"descoped")</f>
        <v>#VALUE!</v>
      </c>
      <c r="AX346" t="e">
        <f>SUMIFS('user stories'!$G$2:$G$2906,'user stories'!$H$2:$H$2906,$A346,'user stories'!$E$2:$E$2907,AX$1,'user stories'!$C$2:$C$2906,"descoped")</f>
        <v>#VALUE!</v>
      </c>
      <c r="AY346" t="e">
        <f>SUMIFS('user stories'!$G$2:$G$2906,'user stories'!$H$2:$H$2906,$A346,'user stories'!$E$2:$E$2907,AY$1,'user stories'!$C$2:$C$2906,"descoped")</f>
        <v>#VALUE!</v>
      </c>
      <c r="AZ346" t="e">
        <f>SUMIFS('user stories'!$G$2:$G$2906,'user stories'!$H$2:$H$2906,$A346,'user stories'!$E$2:$E$2907,AZ$1,'user stories'!$C$2:$C$2906,"descoped")</f>
        <v>#VALUE!</v>
      </c>
      <c r="BA346" t="e">
        <f>SUMIFS('user stories'!$G$2:$G$2906,'user stories'!$H$2:$H$2906,$A346,'user stories'!$E$2:$E$2907,BA$1,'user stories'!$C$2:$C$2906,"descoped")</f>
        <v>#VALUE!</v>
      </c>
      <c r="BB346" t="e">
        <f>SUMIFS('user stories'!$G$2:$G$2906,'user stories'!$H$2:$H$2906,$A346,'user stories'!$E$2:$E$2907,BB$1,'user stories'!$C$2:$C$2906,"descoped")</f>
        <v>#VALUE!</v>
      </c>
      <c r="BC346" t="e">
        <f>SUMIFS('user stories'!$G$2:$G$2906,'user stories'!$H$2:$H$2906,$A346,'user stories'!$E$2:$E$2907,BC$1,'user stories'!$C$2:$C$2906,"descoped")</f>
        <v>#VALUE!</v>
      </c>
      <c r="BD346" s="3" t="e">
        <f t="shared" si="6"/>
        <v>#VALUE!</v>
      </c>
    </row>
    <row r="347" spans="1:56">
      <c r="A347" t="s">
        <v>1558</v>
      </c>
      <c r="AR347" t="e">
        <f>SUMIFS('user stories'!$G$2:$G$2906,'user stories'!$H$2:$H$2906,$A347,'user stories'!$E$2:$E$2907,AR$1,'user stories'!$C$2:$C$2906,"descoped")</f>
        <v>#VALUE!</v>
      </c>
      <c r="AS347" t="e">
        <f>SUMIFS('user stories'!$G$2:$G$2906,'user stories'!$H$2:$H$2906,$A347,'user stories'!$E$2:$E$2907,AS$1,'user stories'!$C$2:$C$2906,"descoped")</f>
        <v>#VALUE!</v>
      </c>
      <c r="AT347" t="e">
        <f>SUMIFS('user stories'!$G$2:$G$2906,'user stories'!$H$2:$H$2906,$A347,'user stories'!$E$2:$E$2907,AT$1,'user stories'!$C$2:$C$2906,"descoped")</f>
        <v>#VALUE!</v>
      </c>
      <c r="AU347" t="e">
        <f>SUMIFS('user stories'!$G$2:$G$2906,'user stories'!$H$2:$H$2906,$A347,'user stories'!$E$2:$E$2907,AU$1,'user stories'!$C$2:$C$2906,"descoped")</f>
        <v>#VALUE!</v>
      </c>
      <c r="AV347" t="e">
        <f>SUMIFS('user stories'!$G$2:$G$2906,'user stories'!$H$2:$H$2906,$A347,'user stories'!$E$2:$E$2907,AV$1,'user stories'!$C$2:$C$2906,"descoped")</f>
        <v>#VALUE!</v>
      </c>
      <c r="AW347" t="e">
        <f>SUMIFS('user stories'!$G$2:$G$2906,'user stories'!$H$2:$H$2906,$A347,'user stories'!$E$2:$E$2907,AW$1,'user stories'!$C$2:$C$2906,"descoped")</f>
        <v>#VALUE!</v>
      </c>
      <c r="AX347" t="e">
        <f>SUMIFS('user stories'!$G$2:$G$2906,'user stories'!$H$2:$H$2906,$A347,'user stories'!$E$2:$E$2907,AX$1,'user stories'!$C$2:$C$2906,"descoped")</f>
        <v>#VALUE!</v>
      </c>
      <c r="AY347" t="e">
        <f>SUMIFS('user stories'!$G$2:$G$2906,'user stories'!$H$2:$H$2906,$A347,'user stories'!$E$2:$E$2907,AY$1,'user stories'!$C$2:$C$2906,"descoped")</f>
        <v>#VALUE!</v>
      </c>
      <c r="AZ347" t="e">
        <f>SUMIFS('user stories'!$G$2:$G$2906,'user stories'!$H$2:$H$2906,$A347,'user stories'!$E$2:$E$2907,AZ$1,'user stories'!$C$2:$C$2906,"descoped")</f>
        <v>#VALUE!</v>
      </c>
      <c r="BA347" t="e">
        <f>SUMIFS('user stories'!$G$2:$G$2906,'user stories'!$H$2:$H$2906,$A347,'user stories'!$E$2:$E$2907,BA$1,'user stories'!$C$2:$C$2906,"descoped")</f>
        <v>#VALUE!</v>
      </c>
      <c r="BB347" t="e">
        <f>SUMIFS('user stories'!$G$2:$G$2906,'user stories'!$H$2:$H$2906,$A347,'user stories'!$E$2:$E$2907,BB$1,'user stories'!$C$2:$C$2906,"descoped")</f>
        <v>#VALUE!</v>
      </c>
      <c r="BC347" t="e">
        <f>SUMIFS('user stories'!$G$2:$G$2906,'user stories'!$H$2:$H$2906,$A347,'user stories'!$E$2:$E$2907,BC$1,'user stories'!$C$2:$C$2906,"descoped")</f>
        <v>#VALUE!</v>
      </c>
      <c r="BD347" s="3" t="e">
        <f t="shared" si="6"/>
        <v>#VALUE!</v>
      </c>
    </row>
    <row r="348" spans="1:56">
      <c r="A348" t="s">
        <v>1701</v>
      </c>
      <c r="AS348" t="e">
        <f>SUMIFS('user stories'!$G$2:$G$2906,'user stories'!$H$2:$H$2906,$A348,'user stories'!$E$2:$E$2907,AS$1,'user stories'!$C$2:$C$2906,"descoped")</f>
        <v>#VALUE!</v>
      </c>
      <c r="AT348" t="e">
        <f>SUMIFS('user stories'!$G$2:$G$2906,'user stories'!$H$2:$H$2906,$A348,'user stories'!$E$2:$E$2907,AT$1,'user stories'!$C$2:$C$2906,"descoped")</f>
        <v>#VALUE!</v>
      </c>
      <c r="AU348" t="e">
        <f>SUMIFS('user stories'!$G$2:$G$2906,'user stories'!$H$2:$H$2906,$A348,'user stories'!$E$2:$E$2907,AU$1,'user stories'!$C$2:$C$2906,"descoped")</f>
        <v>#VALUE!</v>
      </c>
      <c r="AV348" t="e">
        <f>SUMIFS('user stories'!$G$2:$G$2906,'user stories'!$H$2:$H$2906,$A348,'user stories'!$E$2:$E$2907,AV$1,'user stories'!$C$2:$C$2906,"descoped")</f>
        <v>#VALUE!</v>
      </c>
      <c r="AW348" t="e">
        <f>SUMIFS('user stories'!$G$2:$G$2906,'user stories'!$H$2:$H$2906,$A348,'user stories'!$E$2:$E$2907,AW$1,'user stories'!$C$2:$C$2906,"descoped")</f>
        <v>#VALUE!</v>
      </c>
      <c r="AX348" t="e">
        <f>SUMIFS('user stories'!$G$2:$G$2906,'user stories'!$H$2:$H$2906,$A348,'user stories'!$E$2:$E$2907,AX$1,'user stories'!$C$2:$C$2906,"descoped")</f>
        <v>#VALUE!</v>
      </c>
      <c r="AY348" t="e">
        <f>SUMIFS('user stories'!$G$2:$G$2906,'user stories'!$H$2:$H$2906,$A348,'user stories'!$E$2:$E$2907,AY$1,'user stories'!$C$2:$C$2906,"descoped")</f>
        <v>#VALUE!</v>
      </c>
      <c r="AZ348" t="e">
        <f>SUMIFS('user stories'!$G$2:$G$2906,'user stories'!$H$2:$H$2906,$A348,'user stories'!$E$2:$E$2907,AZ$1,'user stories'!$C$2:$C$2906,"descoped")</f>
        <v>#VALUE!</v>
      </c>
      <c r="BA348" t="e">
        <f>SUMIFS('user stories'!$G$2:$G$2906,'user stories'!$H$2:$H$2906,$A348,'user stories'!$E$2:$E$2907,BA$1,'user stories'!$C$2:$C$2906,"descoped")</f>
        <v>#VALUE!</v>
      </c>
      <c r="BB348" t="e">
        <f>SUMIFS('user stories'!$G$2:$G$2906,'user stories'!$H$2:$H$2906,$A348,'user stories'!$E$2:$E$2907,BB$1,'user stories'!$C$2:$C$2906,"descoped")</f>
        <v>#VALUE!</v>
      </c>
      <c r="BC348" t="e">
        <f>SUMIFS('user stories'!$G$2:$G$2906,'user stories'!$H$2:$H$2906,$A348,'user stories'!$E$2:$E$2907,BC$1,'user stories'!$C$2:$C$2906,"descoped")</f>
        <v>#VALUE!</v>
      </c>
      <c r="BD348" s="3" t="e">
        <f t="shared" si="6"/>
        <v>#VALUE!</v>
      </c>
    </row>
    <row r="349" spans="1:56">
      <c r="A349" t="s">
        <v>1713</v>
      </c>
      <c r="AS349" t="e">
        <f>SUMIFS('user stories'!$G$2:$G$2906,'user stories'!$H$2:$H$2906,$A349,'user stories'!$E$2:$E$2907,AS$1,'user stories'!$C$2:$C$2906,"descoped")</f>
        <v>#VALUE!</v>
      </c>
      <c r="AT349" t="e">
        <f>SUMIFS('user stories'!$G$2:$G$2906,'user stories'!$H$2:$H$2906,$A349,'user stories'!$E$2:$E$2907,AT$1,'user stories'!$C$2:$C$2906,"descoped")</f>
        <v>#VALUE!</v>
      </c>
      <c r="AU349" t="e">
        <f>SUMIFS('user stories'!$G$2:$G$2906,'user stories'!$H$2:$H$2906,$A349,'user stories'!$E$2:$E$2907,AU$1,'user stories'!$C$2:$C$2906,"descoped")</f>
        <v>#VALUE!</v>
      </c>
      <c r="AV349" t="e">
        <f>SUMIFS('user stories'!$G$2:$G$2906,'user stories'!$H$2:$H$2906,$A349,'user stories'!$E$2:$E$2907,AV$1,'user stories'!$C$2:$C$2906,"descoped")</f>
        <v>#VALUE!</v>
      </c>
      <c r="AW349" t="e">
        <f>SUMIFS('user stories'!$G$2:$G$2906,'user stories'!$H$2:$H$2906,$A349,'user stories'!$E$2:$E$2907,AW$1,'user stories'!$C$2:$C$2906,"descoped")</f>
        <v>#VALUE!</v>
      </c>
      <c r="AX349" t="e">
        <f>SUMIFS('user stories'!$G$2:$G$2906,'user stories'!$H$2:$H$2906,$A349,'user stories'!$E$2:$E$2907,AX$1,'user stories'!$C$2:$C$2906,"descoped")</f>
        <v>#VALUE!</v>
      </c>
      <c r="AY349" t="e">
        <f>SUMIFS('user stories'!$G$2:$G$2906,'user stories'!$H$2:$H$2906,$A349,'user stories'!$E$2:$E$2907,AY$1,'user stories'!$C$2:$C$2906,"descoped")</f>
        <v>#VALUE!</v>
      </c>
      <c r="AZ349" t="e">
        <f>SUMIFS('user stories'!$G$2:$G$2906,'user stories'!$H$2:$H$2906,$A349,'user stories'!$E$2:$E$2907,AZ$1,'user stories'!$C$2:$C$2906,"descoped")</f>
        <v>#VALUE!</v>
      </c>
      <c r="BA349" t="e">
        <f>SUMIFS('user stories'!$G$2:$G$2906,'user stories'!$H$2:$H$2906,$A349,'user stories'!$E$2:$E$2907,BA$1,'user stories'!$C$2:$C$2906,"descoped")</f>
        <v>#VALUE!</v>
      </c>
      <c r="BB349" t="e">
        <f>SUMIFS('user stories'!$G$2:$G$2906,'user stories'!$H$2:$H$2906,$A349,'user stories'!$E$2:$E$2907,BB$1,'user stories'!$C$2:$C$2906,"descoped")</f>
        <v>#VALUE!</v>
      </c>
      <c r="BC349" t="e">
        <f>SUMIFS('user stories'!$G$2:$G$2906,'user stories'!$H$2:$H$2906,$A349,'user stories'!$E$2:$E$2907,BC$1,'user stories'!$C$2:$C$2906,"descoped")</f>
        <v>#VALUE!</v>
      </c>
      <c r="BD349" s="3" t="e">
        <f t="shared" si="6"/>
        <v>#VALUE!</v>
      </c>
    </row>
    <row r="350" spans="1:56">
      <c r="A350" t="s">
        <v>1736</v>
      </c>
      <c r="AS350" t="e">
        <f>SUMIFS('user stories'!$G$2:$G$2906,'user stories'!$H$2:$H$2906,$A350,'user stories'!$E$2:$E$2907,AS$1,'user stories'!$C$2:$C$2906,"descoped")</f>
        <v>#VALUE!</v>
      </c>
      <c r="AT350" t="e">
        <f>SUMIFS('user stories'!$G$2:$G$2906,'user stories'!$H$2:$H$2906,$A350,'user stories'!$E$2:$E$2907,AT$1,'user stories'!$C$2:$C$2906,"descoped")</f>
        <v>#VALUE!</v>
      </c>
      <c r="AU350" t="e">
        <f>SUMIFS('user stories'!$G$2:$G$2906,'user stories'!$H$2:$H$2906,$A350,'user stories'!$E$2:$E$2907,AU$1,'user stories'!$C$2:$C$2906,"descoped")</f>
        <v>#VALUE!</v>
      </c>
      <c r="AV350" t="e">
        <f>SUMIFS('user stories'!$G$2:$G$2906,'user stories'!$H$2:$H$2906,$A350,'user stories'!$E$2:$E$2907,AV$1,'user stories'!$C$2:$C$2906,"descoped")</f>
        <v>#VALUE!</v>
      </c>
      <c r="AW350" t="e">
        <f>SUMIFS('user stories'!$G$2:$G$2906,'user stories'!$H$2:$H$2906,$A350,'user stories'!$E$2:$E$2907,AW$1,'user stories'!$C$2:$C$2906,"descoped")</f>
        <v>#VALUE!</v>
      </c>
      <c r="AX350" t="e">
        <f>SUMIFS('user stories'!$G$2:$G$2906,'user stories'!$H$2:$H$2906,$A350,'user stories'!$E$2:$E$2907,AX$1,'user stories'!$C$2:$C$2906,"descoped")</f>
        <v>#VALUE!</v>
      </c>
      <c r="AY350" t="e">
        <f>SUMIFS('user stories'!$G$2:$G$2906,'user stories'!$H$2:$H$2906,$A350,'user stories'!$E$2:$E$2907,AY$1,'user stories'!$C$2:$C$2906,"descoped")</f>
        <v>#VALUE!</v>
      </c>
      <c r="AZ350" t="e">
        <f>SUMIFS('user stories'!$G$2:$G$2906,'user stories'!$H$2:$H$2906,$A350,'user stories'!$E$2:$E$2907,AZ$1,'user stories'!$C$2:$C$2906,"descoped")</f>
        <v>#VALUE!</v>
      </c>
      <c r="BA350" t="e">
        <f>SUMIFS('user stories'!$G$2:$G$2906,'user stories'!$H$2:$H$2906,$A350,'user stories'!$E$2:$E$2907,BA$1,'user stories'!$C$2:$C$2906,"descoped")</f>
        <v>#VALUE!</v>
      </c>
      <c r="BB350" t="e">
        <f>SUMIFS('user stories'!$G$2:$G$2906,'user stories'!$H$2:$H$2906,$A350,'user stories'!$E$2:$E$2907,BB$1,'user stories'!$C$2:$C$2906,"descoped")</f>
        <v>#VALUE!</v>
      </c>
      <c r="BC350" t="e">
        <f>SUMIFS('user stories'!$G$2:$G$2906,'user stories'!$H$2:$H$2906,$A350,'user stories'!$E$2:$E$2907,BC$1,'user stories'!$C$2:$C$2906,"descoped")</f>
        <v>#VALUE!</v>
      </c>
      <c r="BD350" s="3" t="e">
        <f t="shared" si="6"/>
        <v>#VALUE!</v>
      </c>
    </row>
    <row r="351" spans="1:56">
      <c r="A351" t="s">
        <v>1400</v>
      </c>
      <c r="AS351" t="e">
        <f>SUMIFS('user stories'!$G$2:$G$2906,'user stories'!$H$2:$H$2906,$A351,'user stories'!$E$2:$E$2907,AS$1,'user stories'!$C$2:$C$2906,"descoped")</f>
        <v>#VALUE!</v>
      </c>
      <c r="AT351" t="e">
        <f>SUMIFS('user stories'!$G$2:$G$2906,'user stories'!$H$2:$H$2906,$A351,'user stories'!$E$2:$E$2907,AT$1,'user stories'!$C$2:$C$2906,"descoped")</f>
        <v>#VALUE!</v>
      </c>
      <c r="AU351" t="e">
        <f>SUMIFS('user stories'!$G$2:$G$2906,'user stories'!$H$2:$H$2906,$A351,'user stories'!$E$2:$E$2907,AU$1,'user stories'!$C$2:$C$2906,"descoped")</f>
        <v>#VALUE!</v>
      </c>
      <c r="AV351" t="e">
        <f>SUMIFS('user stories'!$G$2:$G$2906,'user stories'!$H$2:$H$2906,$A351,'user stories'!$E$2:$E$2907,AV$1,'user stories'!$C$2:$C$2906,"descoped")</f>
        <v>#VALUE!</v>
      </c>
      <c r="AW351" t="e">
        <f>SUMIFS('user stories'!$G$2:$G$2906,'user stories'!$H$2:$H$2906,$A351,'user stories'!$E$2:$E$2907,AW$1,'user stories'!$C$2:$C$2906,"descoped")</f>
        <v>#VALUE!</v>
      </c>
      <c r="AX351" t="e">
        <f>SUMIFS('user stories'!$G$2:$G$2906,'user stories'!$H$2:$H$2906,$A351,'user stories'!$E$2:$E$2907,AX$1,'user stories'!$C$2:$C$2906,"descoped")</f>
        <v>#VALUE!</v>
      </c>
      <c r="AY351" t="e">
        <f>SUMIFS('user stories'!$G$2:$G$2906,'user stories'!$H$2:$H$2906,$A351,'user stories'!$E$2:$E$2907,AY$1,'user stories'!$C$2:$C$2906,"descoped")</f>
        <v>#VALUE!</v>
      </c>
      <c r="AZ351" t="e">
        <f>SUMIFS('user stories'!$G$2:$G$2906,'user stories'!$H$2:$H$2906,$A351,'user stories'!$E$2:$E$2907,AZ$1,'user stories'!$C$2:$C$2906,"descoped")</f>
        <v>#VALUE!</v>
      </c>
      <c r="BA351" t="e">
        <f>SUMIFS('user stories'!$G$2:$G$2906,'user stories'!$H$2:$H$2906,$A351,'user stories'!$E$2:$E$2907,BA$1,'user stories'!$C$2:$C$2906,"descoped")</f>
        <v>#VALUE!</v>
      </c>
      <c r="BB351" t="e">
        <f>SUMIFS('user stories'!$G$2:$G$2906,'user stories'!$H$2:$H$2906,$A351,'user stories'!$E$2:$E$2907,BB$1,'user stories'!$C$2:$C$2906,"descoped")</f>
        <v>#VALUE!</v>
      </c>
      <c r="BC351" t="e">
        <f>SUMIFS('user stories'!$G$2:$G$2906,'user stories'!$H$2:$H$2906,$A351,'user stories'!$E$2:$E$2907,BC$1,'user stories'!$C$2:$C$2906,"descoped")</f>
        <v>#VALUE!</v>
      </c>
      <c r="BD351" s="3" t="e">
        <f t="shared" si="6"/>
        <v>#VALUE!</v>
      </c>
    </row>
    <row r="352" spans="1:56">
      <c r="A352" t="s">
        <v>1777</v>
      </c>
      <c r="AS352" t="e">
        <f>SUMIFS('user stories'!$G$2:$G$2906,'user stories'!$H$2:$H$2906,$A352,'user stories'!$E$2:$E$2907,AS$1,'user stories'!$C$2:$C$2906,"descoped")</f>
        <v>#VALUE!</v>
      </c>
      <c r="AT352" t="e">
        <f>SUMIFS('user stories'!$G$2:$G$2906,'user stories'!$H$2:$H$2906,$A352,'user stories'!$E$2:$E$2907,AT$1,'user stories'!$C$2:$C$2906,"descoped")</f>
        <v>#VALUE!</v>
      </c>
      <c r="AU352" t="e">
        <f>SUMIFS('user stories'!$G$2:$G$2906,'user stories'!$H$2:$H$2906,$A352,'user stories'!$E$2:$E$2907,AU$1,'user stories'!$C$2:$C$2906,"descoped")</f>
        <v>#VALUE!</v>
      </c>
      <c r="AV352" t="e">
        <f>SUMIFS('user stories'!$G$2:$G$2906,'user stories'!$H$2:$H$2906,$A352,'user stories'!$E$2:$E$2907,AV$1,'user stories'!$C$2:$C$2906,"descoped")</f>
        <v>#VALUE!</v>
      </c>
      <c r="AW352" t="e">
        <f>SUMIFS('user stories'!$G$2:$G$2906,'user stories'!$H$2:$H$2906,$A352,'user stories'!$E$2:$E$2907,AW$1,'user stories'!$C$2:$C$2906,"descoped")</f>
        <v>#VALUE!</v>
      </c>
      <c r="AX352" t="e">
        <f>SUMIFS('user stories'!$G$2:$G$2906,'user stories'!$H$2:$H$2906,$A352,'user stories'!$E$2:$E$2907,AX$1,'user stories'!$C$2:$C$2906,"descoped")</f>
        <v>#VALUE!</v>
      </c>
      <c r="AY352" t="e">
        <f>SUMIFS('user stories'!$G$2:$G$2906,'user stories'!$H$2:$H$2906,$A352,'user stories'!$E$2:$E$2907,AY$1,'user stories'!$C$2:$C$2906,"descoped")</f>
        <v>#VALUE!</v>
      </c>
      <c r="AZ352" t="e">
        <f>SUMIFS('user stories'!$G$2:$G$2906,'user stories'!$H$2:$H$2906,$A352,'user stories'!$E$2:$E$2907,AZ$1,'user stories'!$C$2:$C$2906,"descoped")</f>
        <v>#VALUE!</v>
      </c>
      <c r="BA352" t="e">
        <f>SUMIFS('user stories'!$G$2:$G$2906,'user stories'!$H$2:$H$2906,$A352,'user stories'!$E$2:$E$2907,BA$1,'user stories'!$C$2:$C$2906,"descoped")</f>
        <v>#VALUE!</v>
      </c>
      <c r="BB352" t="e">
        <f>SUMIFS('user stories'!$G$2:$G$2906,'user stories'!$H$2:$H$2906,$A352,'user stories'!$E$2:$E$2907,BB$1,'user stories'!$C$2:$C$2906,"descoped")</f>
        <v>#VALUE!</v>
      </c>
      <c r="BC352" t="e">
        <f>SUMIFS('user stories'!$G$2:$G$2906,'user stories'!$H$2:$H$2906,$A352,'user stories'!$E$2:$E$2907,BC$1,'user stories'!$C$2:$C$2906,"descoped")</f>
        <v>#VALUE!</v>
      </c>
      <c r="BD352" s="3" t="e">
        <f t="shared" si="6"/>
        <v>#VALUE!</v>
      </c>
    </row>
    <row r="353" spans="1:56">
      <c r="A353" t="s">
        <v>1314</v>
      </c>
      <c r="AS353" t="e">
        <f>SUMIFS('user stories'!$G$2:$G$2906,'user stories'!$H$2:$H$2906,$A353,'user stories'!$E$2:$E$2907,AS$1,'user stories'!$C$2:$C$2906,"descoped")</f>
        <v>#VALUE!</v>
      </c>
      <c r="AT353" t="e">
        <f>SUMIFS('user stories'!$G$2:$G$2906,'user stories'!$H$2:$H$2906,$A353,'user stories'!$E$2:$E$2907,AT$1,'user stories'!$C$2:$C$2906,"descoped")</f>
        <v>#VALUE!</v>
      </c>
      <c r="AU353" t="e">
        <f>SUMIFS('user stories'!$G$2:$G$2906,'user stories'!$H$2:$H$2906,$A353,'user stories'!$E$2:$E$2907,AU$1,'user stories'!$C$2:$C$2906,"descoped")</f>
        <v>#VALUE!</v>
      </c>
      <c r="AV353" t="e">
        <f>SUMIFS('user stories'!$G$2:$G$2906,'user stories'!$H$2:$H$2906,$A353,'user stories'!$E$2:$E$2907,AV$1,'user stories'!$C$2:$C$2906,"descoped")</f>
        <v>#VALUE!</v>
      </c>
      <c r="AW353" t="e">
        <f>SUMIFS('user stories'!$G$2:$G$2906,'user stories'!$H$2:$H$2906,$A353,'user stories'!$E$2:$E$2907,AW$1,'user stories'!$C$2:$C$2906,"descoped")</f>
        <v>#VALUE!</v>
      </c>
      <c r="AX353" t="e">
        <f>SUMIFS('user stories'!$G$2:$G$2906,'user stories'!$H$2:$H$2906,$A353,'user stories'!$E$2:$E$2907,AX$1,'user stories'!$C$2:$C$2906,"descoped")</f>
        <v>#VALUE!</v>
      </c>
      <c r="AY353" t="e">
        <f>SUMIFS('user stories'!$G$2:$G$2906,'user stories'!$H$2:$H$2906,$A353,'user stories'!$E$2:$E$2907,AY$1,'user stories'!$C$2:$C$2906,"descoped")</f>
        <v>#VALUE!</v>
      </c>
      <c r="AZ353" t="e">
        <f>SUMIFS('user stories'!$G$2:$G$2906,'user stories'!$H$2:$H$2906,$A353,'user stories'!$E$2:$E$2907,AZ$1,'user stories'!$C$2:$C$2906,"descoped")</f>
        <v>#VALUE!</v>
      </c>
      <c r="BA353" t="e">
        <f>SUMIFS('user stories'!$G$2:$G$2906,'user stories'!$H$2:$H$2906,$A353,'user stories'!$E$2:$E$2907,BA$1,'user stories'!$C$2:$C$2906,"descoped")</f>
        <v>#VALUE!</v>
      </c>
      <c r="BB353" t="e">
        <f>SUMIFS('user stories'!$G$2:$G$2906,'user stories'!$H$2:$H$2906,$A353,'user stories'!$E$2:$E$2907,BB$1,'user stories'!$C$2:$C$2906,"descoped")</f>
        <v>#VALUE!</v>
      </c>
      <c r="BC353" t="e">
        <f>SUMIFS('user stories'!$G$2:$G$2906,'user stories'!$H$2:$H$2906,$A353,'user stories'!$E$2:$E$2907,BC$1,'user stories'!$C$2:$C$2906,"descoped")</f>
        <v>#VALUE!</v>
      </c>
      <c r="BD353" s="3" t="e">
        <f t="shared" si="6"/>
        <v>#VALUE!</v>
      </c>
    </row>
    <row r="354" spans="1:56">
      <c r="A354" t="s">
        <v>1661</v>
      </c>
      <c r="AS354" t="e">
        <f>SUMIFS('user stories'!$G$2:$G$2906,'user stories'!$H$2:$H$2906,$A354,'user stories'!$E$2:$E$2907,AS$1,'user stories'!$C$2:$C$2906,"descoped")</f>
        <v>#VALUE!</v>
      </c>
      <c r="AT354" t="e">
        <f>SUMIFS('user stories'!$G$2:$G$2906,'user stories'!$H$2:$H$2906,$A354,'user stories'!$E$2:$E$2907,AT$1,'user stories'!$C$2:$C$2906,"descoped")</f>
        <v>#VALUE!</v>
      </c>
      <c r="AU354" t="e">
        <f>SUMIFS('user stories'!$G$2:$G$2906,'user stories'!$H$2:$H$2906,$A354,'user stories'!$E$2:$E$2907,AU$1,'user stories'!$C$2:$C$2906,"descoped")</f>
        <v>#VALUE!</v>
      </c>
      <c r="AV354" t="e">
        <f>SUMIFS('user stories'!$G$2:$G$2906,'user stories'!$H$2:$H$2906,$A354,'user stories'!$E$2:$E$2907,AV$1,'user stories'!$C$2:$C$2906,"descoped")</f>
        <v>#VALUE!</v>
      </c>
      <c r="AW354" t="e">
        <f>SUMIFS('user stories'!$G$2:$G$2906,'user stories'!$H$2:$H$2906,$A354,'user stories'!$E$2:$E$2907,AW$1,'user stories'!$C$2:$C$2906,"descoped")</f>
        <v>#VALUE!</v>
      </c>
      <c r="AX354" t="e">
        <f>SUMIFS('user stories'!$G$2:$G$2906,'user stories'!$H$2:$H$2906,$A354,'user stories'!$E$2:$E$2907,AX$1,'user stories'!$C$2:$C$2906,"descoped")</f>
        <v>#VALUE!</v>
      </c>
      <c r="AY354" t="e">
        <f>SUMIFS('user stories'!$G$2:$G$2906,'user stories'!$H$2:$H$2906,$A354,'user stories'!$E$2:$E$2907,AY$1,'user stories'!$C$2:$C$2906,"descoped")</f>
        <v>#VALUE!</v>
      </c>
      <c r="AZ354" t="e">
        <f>SUMIFS('user stories'!$G$2:$G$2906,'user stories'!$H$2:$H$2906,$A354,'user stories'!$E$2:$E$2907,AZ$1,'user stories'!$C$2:$C$2906,"descoped")</f>
        <v>#VALUE!</v>
      </c>
      <c r="BA354" t="e">
        <f>SUMIFS('user stories'!$G$2:$G$2906,'user stories'!$H$2:$H$2906,$A354,'user stories'!$E$2:$E$2907,BA$1,'user stories'!$C$2:$C$2906,"descoped")</f>
        <v>#VALUE!</v>
      </c>
      <c r="BB354" t="e">
        <f>SUMIFS('user stories'!$G$2:$G$2906,'user stories'!$H$2:$H$2906,$A354,'user stories'!$E$2:$E$2907,BB$1,'user stories'!$C$2:$C$2906,"descoped")</f>
        <v>#VALUE!</v>
      </c>
      <c r="BC354" t="e">
        <f>SUMIFS('user stories'!$G$2:$G$2906,'user stories'!$H$2:$H$2906,$A354,'user stories'!$E$2:$E$2907,BC$1,'user stories'!$C$2:$C$2906,"descoped")</f>
        <v>#VALUE!</v>
      </c>
      <c r="BD354" s="3" t="e">
        <f t="shared" si="6"/>
        <v>#VALUE!</v>
      </c>
    </row>
    <row r="355" spans="1:56">
      <c r="A355" t="s">
        <v>1662</v>
      </c>
      <c r="AS355" t="e">
        <f>SUMIFS('user stories'!$G$2:$G$2906,'user stories'!$H$2:$H$2906,$A355,'user stories'!$E$2:$E$2907,AS$1,'user stories'!$C$2:$C$2906,"descoped")</f>
        <v>#VALUE!</v>
      </c>
      <c r="AT355" t="e">
        <f>SUMIFS('user stories'!$G$2:$G$2906,'user stories'!$H$2:$H$2906,$A355,'user stories'!$E$2:$E$2907,AT$1,'user stories'!$C$2:$C$2906,"descoped")</f>
        <v>#VALUE!</v>
      </c>
      <c r="AU355" t="e">
        <f>SUMIFS('user stories'!$G$2:$G$2906,'user stories'!$H$2:$H$2906,$A355,'user stories'!$E$2:$E$2907,AU$1,'user stories'!$C$2:$C$2906,"descoped")</f>
        <v>#VALUE!</v>
      </c>
      <c r="AV355" t="e">
        <f>SUMIFS('user stories'!$G$2:$G$2906,'user stories'!$H$2:$H$2906,$A355,'user stories'!$E$2:$E$2907,AV$1,'user stories'!$C$2:$C$2906,"descoped")</f>
        <v>#VALUE!</v>
      </c>
      <c r="AW355" t="e">
        <f>SUMIFS('user stories'!$G$2:$G$2906,'user stories'!$H$2:$H$2906,$A355,'user stories'!$E$2:$E$2907,AW$1,'user stories'!$C$2:$C$2906,"descoped")</f>
        <v>#VALUE!</v>
      </c>
      <c r="AX355" t="e">
        <f>SUMIFS('user stories'!$G$2:$G$2906,'user stories'!$H$2:$H$2906,$A355,'user stories'!$E$2:$E$2907,AX$1,'user stories'!$C$2:$C$2906,"descoped")</f>
        <v>#VALUE!</v>
      </c>
      <c r="AY355" t="e">
        <f>SUMIFS('user stories'!$G$2:$G$2906,'user stories'!$H$2:$H$2906,$A355,'user stories'!$E$2:$E$2907,AY$1,'user stories'!$C$2:$C$2906,"descoped")</f>
        <v>#VALUE!</v>
      </c>
      <c r="AZ355" t="e">
        <f>SUMIFS('user stories'!$G$2:$G$2906,'user stories'!$H$2:$H$2906,$A355,'user stories'!$E$2:$E$2907,AZ$1,'user stories'!$C$2:$C$2906,"descoped")</f>
        <v>#VALUE!</v>
      </c>
      <c r="BA355" t="e">
        <f>SUMIFS('user stories'!$G$2:$G$2906,'user stories'!$H$2:$H$2906,$A355,'user stories'!$E$2:$E$2907,BA$1,'user stories'!$C$2:$C$2906,"descoped")</f>
        <v>#VALUE!</v>
      </c>
      <c r="BB355" t="e">
        <f>SUMIFS('user stories'!$G$2:$G$2906,'user stories'!$H$2:$H$2906,$A355,'user stories'!$E$2:$E$2907,BB$1,'user stories'!$C$2:$C$2906,"descoped")</f>
        <v>#VALUE!</v>
      </c>
      <c r="BC355" t="e">
        <f>SUMIFS('user stories'!$G$2:$G$2906,'user stories'!$H$2:$H$2906,$A355,'user stories'!$E$2:$E$2907,BC$1,'user stories'!$C$2:$C$2906,"descoped")</f>
        <v>#VALUE!</v>
      </c>
      <c r="BD355" s="3" t="e">
        <f t="shared" si="6"/>
        <v>#VALUE!</v>
      </c>
    </row>
    <row r="356" spans="1:56">
      <c r="A356" t="s">
        <v>1387</v>
      </c>
      <c r="AS356" t="e">
        <f>SUMIFS('user stories'!$G$2:$G$2906,'user stories'!$H$2:$H$2906,$A356,'user stories'!$E$2:$E$2907,AS$1,'user stories'!$C$2:$C$2906,"descoped")</f>
        <v>#VALUE!</v>
      </c>
      <c r="AT356" t="e">
        <f>SUMIFS('user stories'!$G$2:$G$2906,'user stories'!$H$2:$H$2906,$A356,'user stories'!$E$2:$E$2907,AT$1,'user stories'!$C$2:$C$2906,"descoped")</f>
        <v>#VALUE!</v>
      </c>
      <c r="AU356" t="e">
        <f>SUMIFS('user stories'!$G$2:$G$2906,'user stories'!$H$2:$H$2906,$A356,'user stories'!$E$2:$E$2907,AU$1,'user stories'!$C$2:$C$2906,"descoped")</f>
        <v>#VALUE!</v>
      </c>
      <c r="AV356" t="e">
        <f>SUMIFS('user stories'!$G$2:$G$2906,'user stories'!$H$2:$H$2906,$A356,'user stories'!$E$2:$E$2907,AV$1,'user stories'!$C$2:$C$2906,"descoped")</f>
        <v>#VALUE!</v>
      </c>
      <c r="AW356" t="e">
        <f>SUMIFS('user stories'!$G$2:$G$2906,'user stories'!$H$2:$H$2906,$A356,'user stories'!$E$2:$E$2907,AW$1,'user stories'!$C$2:$C$2906,"descoped")</f>
        <v>#VALUE!</v>
      </c>
      <c r="AX356" t="e">
        <f>SUMIFS('user stories'!$G$2:$G$2906,'user stories'!$H$2:$H$2906,$A356,'user stories'!$E$2:$E$2907,AX$1,'user stories'!$C$2:$C$2906,"descoped")</f>
        <v>#VALUE!</v>
      </c>
      <c r="AY356" t="e">
        <f>SUMIFS('user stories'!$G$2:$G$2906,'user stories'!$H$2:$H$2906,$A356,'user stories'!$E$2:$E$2907,AY$1,'user stories'!$C$2:$C$2906,"descoped")</f>
        <v>#VALUE!</v>
      </c>
      <c r="AZ356" t="e">
        <f>SUMIFS('user stories'!$G$2:$G$2906,'user stories'!$H$2:$H$2906,$A356,'user stories'!$E$2:$E$2907,AZ$1,'user stories'!$C$2:$C$2906,"descoped")</f>
        <v>#VALUE!</v>
      </c>
      <c r="BA356" t="e">
        <f>SUMIFS('user stories'!$G$2:$G$2906,'user stories'!$H$2:$H$2906,$A356,'user stories'!$E$2:$E$2907,BA$1,'user stories'!$C$2:$C$2906,"descoped")</f>
        <v>#VALUE!</v>
      </c>
      <c r="BB356" t="e">
        <f>SUMIFS('user stories'!$G$2:$G$2906,'user stories'!$H$2:$H$2906,$A356,'user stories'!$E$2:$E$2907,BB$1,'user stories'!$C$2:$C$2906,"descoped")</f>
        <v>#VALUE!</v>
      </c>
      <c r="BC356" t="e">
        <f>SUMIFS('user stories'!$G$2:$G$2906,'user stories'!$H$2:$H$2906,$A356,'user stories'!$E$2:$E$2907,BC$1,'user stories'!$C$2:$C$2906,"descoped")</f>
        <v>#VALUE!</v>
      </c>
      <c r="BD356" s="3" t="e">
        <f t="shared" si="6"/>
        <v>#VALUE!</v>
      </c>
    </row>
    <row r="357" spans="1:56">
      <c r="A357" t="s">
        <v>3188</v>
      </c>
      <c r="AS357" t="e">
        <f>SUMIFS('user stories'!$G$2:$G$2906,'user stories'!$H$2:$H$2906,$A357,'user stories'!$E$2:$E$2907,AS$1,'user stories'!$C$2:$C$2906,"descoped")</f>
        <v>#VALUE!</v>
      </c>
      <c r="AT357" t="e">
        <f>SUMIFS('user stories'!$G$2:$G$2906,'user stories'!$H$2:$H$2906,$A357,'user stories'!$E$2:$E$2907,AT$1,'user stories'!$C$2:$C$2906,"descoped")</f>
        <v>#VALUE!</v>
      </c>
      <c r="AU357" t="e">
        <f>SUMIFS('user stories'!$G$2:$G$2906,'user stories'!$H$2:$H$2906,$A357,'user stories'!$E$2:$E$2907,AU$1,'user stories'!$C$2:$C$2906,"descoped")</f>
        <v>#VALUE!</v>
      </c>
      <c r="AV357" t="e">
        <f>SUMIFS('user stories'!$G$2:$G$2906,'user stories'!$H$2:$H$2906,$A357,'user stories'!$E$2:$E$2907,AV$1,'user stories'!$C$2:$C$2906,"descoped")</f>
        <v>#VALUE!</v>
      </c>
      <c r="AW357" t="e">
        <f>SUMIFS('user stories'!$G$2:$G$2906,'user stories'!$H$2:$H$2906,$A357,'user stories'!$E$2:$E$2907,AW$1,'user stories'!$C$2:$C$2906,"descoped")</f>
        <v>#VALUE!</v>
      </c>
      <c r="AX357" t="e">
        <f>SUMIFS('user stories'!$G$2:$G$2906,'user stories'!$H$2:$H$2906,$A357,'user stories'!$E$2:$E$2907,AX$1,'user stories'!$C$2:$C$2906,"descoped")</f>
        <v>#VALUE!</v>
      </c>
      <c r="AY357" t="e">
        <f>SUMIFS('user stories'!$G$2:$G$2906,'user stories'!$H$2:$H$2906,$A357,'user stories'!$E$2:$E$2907,AY$1,'user stories'!$C$2:$C$2906,"descoped")</f>
        <v>#VALUE!</v>
      </c>
      <c r="AZ357" t="e">
        <f>SUMIFS('user stories'!$G$2:$G$2906,'user stories'!$H$2:$H$2906,$A357,'user stories'!$E$2:$E$2907,AZ$1,'user stories'!$C$2:$C$2906,"descoped")</f>
        <v>#VALUE!</v>
      </c>
      <c r="BA357" t="e">
        <f>SUMIFS('user stories'!$G$2:$G$2906,'user stories'!$H$2:$H$2906,$A357,'user stories'!$E$2:$E$2907,BA$1,'user stories'!$C$2:$C$2906,"descoped")</f>
        <v>#VALUE!</v>
      </c>
      <c r="BB357" t="e">
        <f>SUMIFS('user stories'!$G$2:$G$2906,'user stories'!$H$2:$H$2906,$A357,'user stories'!$E$2:$E$2907,BB$1,'user stories'!$C$2:$C$2906,"descoped")</f>
        <v>#VALUE!</v>
      </c>
      <c r="BC357" t="e">
        <f>SUMIFS('user stories'!$G$2:$G$2906,'user stories'!$H$2:$H$2906,$A357,'user stories'!$E$2:$E$2907,BC$1,'user stories'!$C$2:$C$2906,"descoped")</f>
        <v>#VALUE!</v>
      </c>
      <c r="BD357" s="3" t="e">
        <f t="shared" si="6"/>
        <v>#VALUE!</v>
      </c>
    </row>
    <row r="358" spans="1:56">
      <c r="A358" t="s">
        <v>1715</v>
      </c>
      <c r="AS358" t="e">
        <f>SUMIFS('user stories'!$G$2:$G$2906,'user stories'!$H$2:$H$2906,$A358,'user stories'!$E$2:$E$2907,AS$1,'user stories'!$C$2:$C$2906,"descoped")</f>
        <v>#VALUE!</v>
      </c>
      <c r="AT358" t="e">
        <f>SUMIFS('user stories'!$G$2:$G$2906,'user stories'!$H$2:$H$2906,$A358,'user stories'!$E$2:$E$2907,AT$1,'user stories'!$C$2:$C$2906,"descoped")</f>
        <v>#VALUE!</v>
      </c>
      <c r="AU358" t="e">
        <f>SUMIFS('user stories'!$G$2:$G$2906,'user stories'!$H$2:$H$2906,$A358,'user stories'!$E$2:$E$2907,AU$1,'user stories'!$C$2:$C$2906,"descoped")</f>
        <v>#VALUE!</v>
      </c>
      <c r="AV358" t="e">
        <f>SUMIFS('user stories'!$G$2:$G$2906,'user stories'!$H$2:$H$2906,$A358,'user stories'!$E$2:$E$2907,AV$1,'user stories'!$C$2:$C$2906,"descoped")</f>
        <v>#VALUE!</v>
      </c>
      <c r="AW358" t="e">
        <f>SUMIFS('user stories'!$G$2:$G$2906,'user stories'!$H$2:$H$2906,$A358,'user stories'!$E$2:$E$2907,AW$1,'user stories'!$C$2:$C$2906,"descoped")</f>
        <v>#VALUE!</v>
      </c>
      <c r="AX358" t="e">
        <f>SUMIFS('user stories'!$G$2:$G$2906,'user stories'!$H$2:$H$2906,$A358,'user stories'!$E$2:$E$2907,AX$1,'user stories'!$C$2:$C$2906,"descoped")</f>
        <v>#VALUE!</v>
      </c>
      <c r="AY358" t="e">
        <f>SUMIFS('user stories'!$G$2:$G$2906,'user stories'!$H$2:$H$2906,$A358,'user stories'!$E$2:$E$2907,AY$1,'user stories'!$C$2:$C$2906,"descoped")</f>
        <v>#VALUE!</v>
      </c>
      <c r="AZ358" t="e">
        <f>SUMIFS('user stories'!$G$2:$G$2906,'user stories'!$H$2:$H$2906,$A358,'user stories'!$E$2:$E$2907,AZ$1,'user stories'!$C$2:$C$2906,"descoped")</f>
        <v>#VALUE!</v>
      </c>
      <c r="BA358" t="e">
        <f>SUMIFS('user stories'!$G$2:$G$2906,'user stories'!$H$2:$H$2906,$A358,'user stories'!$E$2:$E$2907,BA$1,'user stories'!$C$2:$C$2906,"descoped")</f>
        <v>#VALUE!</v>
      </c>
      <c r="BB358" t="e">
        <f>SUMIFS('user stories'!$G$2:$G$2906,'user stories'!$H$2:$H$2906,$A358,'user stories'!$E$2:$E$2907,BB$1,'user stories'!$C$2:$C$2906,"descoped")</f>
        <v>#VALUE!</v>
      </c>
      <c r="BC358" t="e">
        <f>SUMIFS('user stories'!$G$2:$G$2906,'user stories'!$H$2:$H$2906,$A358,'user stories'!$E$2:$E$2907,BC$1,'user stories'!$C$2:$C$2906,"descoped")</f>
        <v>#VALUE!</v>
      </c>
      <c r="BD358" s="3" t="e">
        <f t="shared" si="6"/>
        <v>#VALUE!</v>
      </c>
    </row>
    <row r="359" spans="1:56">
      <c r="A359" t="s">
        <v>1711</v>
      </c>
      <c r="AS359" t="e">
        <f>SUMIFS('user stories'!$G$2:$G$2906,'user stories'!$H$2:$H$2906,$A359,'user stories'!$E$2:$E$2907,AS$1,'user stories'!$C$2:$C$2906,"descoped")</f>
        <v>#VALUE!</v>
      </c>
      <c r="AT359" t="e">
        <f>SUMIFS('user stories'!$G$2:$G$2906,'user stories'!$H$2:$H$2906,$A359,'user stories'!$E$2:$E$2907,AT$1,'user stories'!$C$2:$C$2906,"descoped")</f>
        <v>#VALUE!</v>
      </c>
      <c r="AU359" t="e">
        <f>SUMIFS('user stories'!$G$2:$G$2906,'user stories'!$H$2:$H$2906,$A359,'user stories'!$E$2:$E$2907,AU$1,'user stories'!$C$2:$C$2906,"descoped")</f>
        <v>#VALUE!</v>
      </c>
      <c r="AV359" t="e">
        <f>SUMIFS('user stories'!$G$2:$G$2906,'user stories'!$H$2:$H$2906,$A359,'user stories'!$E$2:$E$2907,AV$1,'user stories'!$C$2:$C$2906,"descoped")</f>
        <v>#VALUE!</v>
      </c>
      <c r="AW359" t="e">
        <f>SUMIFS('user stories'!$G$2:$G$2906,'user stories'!$H$2:$H$2906,$A359,'user stories'!$E$2:$E$2907,AW$1,'user stories'!$C$2:$C$2906,"descoped")</f>
        <v>#VALUE!</v>
      </c>
      <c r="AX359" t="e">
        <f>SUMIFS('user stories'!$G$2:$G$2906,'user stories'!$H$2:$H$2906,$A359,'user stories'!$E$2:$E$2907,AX$1,'user stories'!$C$2:$C$2906,"descoped")</f>
        <v>#VALUE!</v>
      </c>
      <c r="AY359" t="e">
        <f>SUMIFS('user stories'!$G$2:$G$2906,'user stories'!$H$2:$H$2906,$A359,'user stories'!$E$2:$E$2907,AY$1,'user stories'!$C$2:$C$2906,"descoped")</f>
        <v>#VALUE!</v>
      </c>
      <c r="AZ359" t="e">
        <f>SUMIFS('user stories'!$G$2:$G$2906,'user stories'!$H$2:$H$2906,$A359,'user stories'!$E$2:$E$2907,AZ$1,'user stories'!$C$2:$C$2906,"descoped")</f>
        <v>#VALUE!</v>
      </c>
      <c r="BA359" t="e">
        <f>SUMIFS('user stories'!$G$2:$G$2906,'user stories'!$H$2:$H$2906,$A359,'user stories'!$E$2:$E$2907,BA$1,'user stories'!$C$2:$C$2906,"descoped")</f>
        <v>#VALUE!</v>
      </c>
      <c r="BB359" t="e">
        <f>SUMIFS('user stories'!$G$2:$G$2906,'user stories'!$H$2:$H$2906,$A359,'user stories'!$E$2:$E$2907,BB$1,'user stories'!$C$2:$C$2906,"descoped")</f>
        <v>#VALUE!</v>
      </c>
      <c r="BC359" t="e">
        <f>SUMIFS('user stories'!$G$2:$G$2906,'user stories'!$H$2:$H$2906,$A359,'user stories'!$E$2:$E$2907,BC$1,'user stories'!$C$2:$C$2906,"descoped")</f>
        <v>#VALUE!</v>
      </c>
      <c r="BD359" s="3" t="e">
        <f t="shared" si="6"/>
        <v>#VALUE!</v>
      </c>
    </row>
    <row r="360" spans="1:56">
      <c r="A360" t="s">
        <v>964</v>
      </c>
      <c r="AT360" t="e">
        <f>SUMIFS('user stories'!$G$2:$G$2906,'user stories'!$H$2:$H$2906,$A360,'user stories'!$E$2:$E$2907,AT$1,'user stories'!$C$2:$C$2906,"descoped")</f>
        <v>#VALUE!</v>
      </c>
      <c r="AU360" t="e">
        <f>SUMIFS('user stories'!$G$2:$G$2906,'user stories'!$H$2:$H$2906,$A360,'user stories'!$E$2:$E$2907,AU$1,'user stories'!$C$2:$C$2906,"descoped")</f>
        <v>#VALUE!</v>
      </c>
      <c r="AV360" t="e">
        <f>SUMIFS('user stories'!$G$2:$G$2906,'user stories'!$H$2:$H$2906,$A360,'user stories'!$E$2:$E$2907,AV$1,'user stories'!$C$2:$C$2906,"descoped")</f>
        <v>#VALUE!</v>
      </c>
      <c r="AW360" t="e">
        <f>SUMIFS('user stories'!$G$2:$G$2906,'user stories'!$H$2:$H$2906,$A360,'user stories'!$E$2:$E$2907,AW$1,'user stories'!$C$2:$C$2906,"descoped")</f>
        <v>#VALUE!</v>
      </c>
      <c r="AX360" t="e">
        <f>SUMIFS('user stories'!$G$2:$G$2906,'user stories'!$H$2:$H$2906,$A360,'user stories'!$E$2:$E$2907,AX$1,'user stories'!$C$2:$C$2906,"descoped")</f>
        <v>#VALUE!</v>
      </c>
      <c r="AY360" t="e">
        <f>SUMIFS('user stories'!$G$2:$G$2906,'user stories'!$H$2:$H$2906,$A360,'user stories'!$E$2:$E$2907,AY$1,'user stories'!$C$2:$C$2906,"descoped")</f>
        <v>#VALUE!</v>
      </c>
      <c r="AZ360" t="e">
        <f>SUMIFS('user stories'!$G$2:$G$2906,'user stories'!$H$2:$H$2906,$A360,'user stories'!$E$2:$E$2907,AZ$1,'user stories'!$C$2:$C$2906,"descoped")</f>
        <v>#VALUE!</v>
      </c>
      <c r="BA360" t="e">
        <f>SUMIFS('user stories'!$G$2:$G$2906,'user stories'!$H$2:$H$2906,$A360,'user stories'!$E$2:$E$2907,BA$1,'user stories'!$C$2:$C$2906,"descoped")</f>
        <v>#VALUE!</v>
      </c>
      <c r="BB360" t="e">
        <f>SUMIFS('user stories'!$G$2:$G$2906,'user stories'!$H$2:$H$2906,$A360,'user stories'!$E$2:$E$2907,BB$1,'user stories'!$C$2:$C$2906,"descoped")</f>
        <v>#VALUE!</v>
      </c>
      <c r="BC360" t="e">
        <f>SUMIFS('user stories'!$G$2:$G$2906,'user stories'!$H$2:$H$2906,$A360,'user stories'!$E$2:$E$2907,BC$1,'user stories'!$C$2:$C$2906,"descoped")</f>
        <v>#VALUE!</v>
      </c>
      <c r="BD360" s="3" t="e">
        <f t="shared" si="6"/>
        <v>#VALUE!</v>
      </c>
    </row>
    <row r="361" spans="1:56">
      <c r="A361" t="s">
        <v>1822</v>
      </c>
      <c r="AT361" t="e">
        <f>SUMIFS('user stories'!$G$2:$G$2906,'user stories'!$H$2:$H$2906,$A361,'user stories'!$E$2:$E$2907,AT$1,'user stories'!$C$2:$C$2906,"descoped")</f>
        <v>#VALUE!</v>
      </c>
      <c r="AU361" t="e">
        <f>SUMIFS('user stories'!$G$2:$G$2906,'user stories'!$H$2:$H$2906,$A361,'user stories'!$E$2:$E$2907,AU$1,'user stories'!$C$2:$C$2906,"descoped")</f>
        <v>#VALUE!</v>
      </c>
      <c r="AV361" t="e">
        <f>SUMIFS('user stories'!$G$2:$G$2906,'user stories'!$H$2:$H$2906,$A361,'user stories'!$E$2:$E$2907,AV$1,'user stories'!$C$2:$C$2906,"descoped")</f>
        <v>#VALUE!</v>
      </c>
      <c r="AW361" t="e">
        <f>SUMIFS('user stories'!$G$2:$G$2906,'user stories'!$H$2:$H$2906,$A361,'user stories'!$E$2:$E$2907,AW$1,'user stories'!$C$2:$C$2906,"descoped")</f>
        <v>#VALUE!</v>
      </c>
      <c r="AX361" t="e">
        <f>SUMIFS('user stories'!$G$2:$G$2906,'user stories'!$H$2:$H$2906,$A361,'user stories'!$E$2:$E$2907,AX$1,'user stories'!$C$2:$C$2906,"descoped")</f>
        <v>#VALUE!</v>
      </c>
      <c r="AY361" t="e">
        <f>SUMIFS('user stories'!$G$2:$G$2906,'user stories'!$H$2:$H$2906,$A361,'user stories'!$E$2:$E$2907,AY$1,'user stories'!$C$2:$C$2906,"descoped")</f>
        <v>#VALUE!</v>
      </c>
      <c r="AZ361" t="e">
        <f>SUMIFS('user stories'!$G$2:$G$2906,'user stories'!$H$2:$H$2906,$A361,'user stories'!$E$2:$E$2907,AZ$1,'user stories'!$C$2:$C$2906,"descoped")</f>
        <v>#VALUE!</v>
      </c>
      <c r="BA361" t="e">
        <f>SUMIFS('user stories'!$G$2:$G$2906,'user stories'!$H$2:$H$2906,$A361,'user stories'!$E$2:$E$2907,BA$1,'user stories'!$C$2:$C$2906,"descoped")</f>
        <v>#VALUE!</v>
      </c>
      <c r="BB361" t="e">
        <f>SUMIFS('user stories'!$G$2:$G$2906,'user stories'!$H$2:$H$2906,$A361,'user stories'!$E$2:$E$2907,BB$1,'user stories'!$C$2:$C$2906,"descoped")</f>
        <v>#VALUE!</v>
      </c>
      <c r="BC361" t="e">
        <f>SUMIFS('user stories'!$G$2:$G$2906,'user stories'!$H$2:$H$2906,$A361,'user stories'!$E$2:$E$2907,BC$1,'user stories'!$C$2:$C$2906,"descoped")</f>
        <v>#VALUE!</v>
      </c>
      <c r="BD361" s="3" t="e">
        <f t="shared" si="6"/>
        <v>#VALUE!</v>
      </c>
    </row>
    <row r="362" spans="1:56">
      <c r="A362" t="s">
        <v>1836</v>
      </c>
      <c r="AT362" t="e">
        <f>SUMIFS('user stories'!$G$2:$G$2906,'user stories'!$H$2:$H$2906,$A362,'user stories'!$E$2:$E$2907,AT$1,'user stories'!$C$2:$C$2906,"descoped")</f>
        <v>#VALUE!</v>
      </c>
      <c r="AU362" t="e">
        <f>SUMIFS('user stories'!$G$2:$G$2906,'user stories'!$H$2:$H$2906,$A362,'user stories'!$E$2:$E$2907,AU$1,'user stories'!$C$2:$C$2906,"descoped")</f>
        <v>#VALUE!</v>
      </c>
      <c r="AV362" t="e">
        <f>SUMIFS('user stories'!$G$2:$G$2906,'user stories'!$H$2:$H$2906,$A362,'user stories'!$E$2:$E$2907,AV$1,'user stories'!$C$2:$C$2906,"descoped")</f>
        <v>#VALUE!</v>
      </c>
      <c r="AW362" t="e">
        <f>SUMIFS('user stories'!$G$2:$G$2906,'user stories'!$H$2:$H$2906,$A362,'user stories'!$E$2:$E$2907,AW$1,'user stories'!$C$2:$C$2906,"descoped")</f>
        <v>#VALUE!</v>
      </c>
      <c r="AX362" t="e">
        <f>SUMIFS('user stories'!$G$2:$G$2906,'user stories'!$H$2:$H$2906,$A362,'user stories'!$E$2:$E$2907,AX$1,'user stories'!$C$2:$C$2906,"descoped")</f>
        <v>#VALUE!</v>
      </c>
      <c r="AY362" t="e">
        <f>SUMIFS('user stories'!$G$2:$G$2906,'user stories'!$H$2:$H$2906,$A362,'user stories'!$E$2:$E$2907,AY$1,'user stories'!$C$2:$C$2906,"descoped")</f>
        <v>#VALUE!</v>
      </c>
      <c r="AZ362" t="e">
        <f>SUMIFS('user stories'!$G$2:$G$2906,'user stories'!$H$2:$H$2906,$A362,'user stories'!$E$2:$E$2907,AZ$1,'user stories'!$C$2:$C$2906,"descoped")</f>
        <v>#VALUE!</v>
      </c>
      <c r="BA362" t="e">
        <f>SUMIFS('user stories'!$G$2:$G$2906,'user stories'!$H$2:$H$2906,$A362,'user stories'!$E$2:$E$2907,BA$1,'user stories'!$C$2:$C$2906,"descoped")</f>
        <v>#VALUE!</v>
      </c>
      <c r="BB362" t="e">
        <f>SUMIFS('user stories'!$G$2:$G$2906,'user stories'!$H$2:$H$2906,$A362,'user stories'!$E$2:$E$2907,BB$1,'user stories'!$C$2:$C$2906,"descoped")</f>
        <v>#VALUE!</v>
      </c>
      <c r="BC362" t="e">
        <f>SUMIFS('user stories'!$G$2:$G$2906,'user stories'!$H$2:$H$2906,$A362,'user stories'!$E$2:$E$2907,BC$1,'user stories'!$C$2:$C$2906,"descoped")</f>
        <v>#VALUE!</v>
      </c>
      <c r="BD362" s="3" t="e">
        <f t="shared" si="6"/>
        <v>#VALUE!</v>
      </c>
    </row>
    <row r="363" spans="1:56">
      <c r="A363" t="s">
        <v>1829</v>
      </c>
      <c r="AT363" t="e">
        <f>SUMIFS('user stories'!$G$2:$G$2906,'user stories'!$H$2:$H$2906,$A363,'user stories'!$E$2:$E$2907,AT$1,'user stories'!$C$2:$C$2906,"descoped")</f>
        <v>#VALUE!</v>
      </c>
      <c r="AU363" t="e">
        <f>SUMIFS('user stories'!$G$2:$G$2906,'user stories'!$H$2:$H$2906,$A363,'user stories'!$E$2:$E$2907,AU$1,'user stories'!$C$2:$C$2906,"descoped")</f>
        <v>#VALUE!</v>
      </c>
      <c r="AV363" t="e">
        <f>SUMIFS('user stories'!$G$2:$G$2906,'user stories'!$H$2:$H$2906,$A363,'user stories'!$E$2:$E$2907,AV$1,'user stories'!$C$2:$C$2906,"descoped")</f>
        <v>#VALUE!</v>
      </c>
      <c r="AW363" t="e">
        <f>SUMIFS('user stories'!$G$2:$G$2906,'user stories'!$H$2:$H$2906,$A363,'user stories'!$E$2:$E$2907,AW$1,'user stories'!$C$2:$C$2906,"descoped")</f>
        <v>#VALUE!</v>
      </c>
      <c r="AX363" t="e">
        <f>SUMIFS('user stories'!$G$2:$G$2906,'user stories'!$H$2:$H$2906,$A363,'user stories'!$E$2:$E$2907,AX$1,'user stories'!$C$2:$C$2906,"descoped")</f>
        <v>#VALUE!</v>
      </c>
      <c r="AY363" t="e">
        <f>SUMIFS('user stories'!$G$2:$G$2906,'user stories'!$H$2:$H$2906,$A363,'user stories'!$E$2:$E$2907,AY$1,'user stories'!$C$2:$C$2906,"descoped")</f>
        <v>#VALUE!</v>
      </c>
      <c r="AZ363" t="e">
        <f>SUMIFS('user stories'!$G$2:$G$2906,'user stories'!$H$2:$H$2906,$A363,'user stories'!$E$2:$E$2907,AZ$1,'user stories'!$C$2:$C$2906,"descoped")</f>
        <v>#VALUE!</v>
      </c>
      <c r="BA363" t="e">
        <f>SUMIFS('user stories'!$G$2:$G$2906,'user stories'!$H$2:$H$2906,$A363,'user stories'!$E$2:$E$2907,BA$1,'user stories'!$C$2:$C$2906,"descoped")</f>
        <v>#VALUE!</v>
      </c>
      <c r="BB363" t="e">
        <f>SUMIFS('user stories'!$G$2:$G$2906,'user stories'!$H$2:$H$2906,$A363,'user stories'!$E$2:$E$2907,BB$1,'user stories'!$C$2:$C$2906,"descoped")</f>
        <v>#VALUE!</v>
      </c>
      <c r="BC363" t="e">
        <f>SUMIFS('user stories'!$G$2:$G$2906,'user stories'!$H$2:$H$2906,$A363,'user stories'!$E$2:$E$2907,BC$1,'user stories'!$C$2:$C$2906,"descoped")</f>
        <v>#VALUE!</v>
      </c>
      <c r="BD363" s="3" t="e">
        <f t="shared" si="6"/>
        <v>#VALUE!</v>
      </c>
    </row>
    <row r="364" spans="1:56">
      <c r="A364" t="s">
        <v>1839</v>
      </c>
      <c r="AT364" t="e">
        <f>SUMIFS('user stories'!$G$2:$G$2906,'user stories'!$H$2:$H$2906,$A364,'user stories'!$E$2:$E$2907,AT$1,'user stories'!$C$2:$C$2906,"descoped")</f>
        <v>#VALUE!</v>
      </c>
      <c r="AU364" t="e">
        <f>SUMIFS('user stories'!$G$2:$G$2906,'user stories'!$H$2:$H$2906,$A364,'user stories'!$E$2:$E$2907,AU$1,'user stories'!$C$2:$C$2906,"descoped")</f>
        <v>#VALUE!</v>
      </c>
      <c r="AV364" t="e">
        <f>SUMIFS('user stories'!$G$2:$G$2906,'user stories'!$H$2:$H$2906,$A364,'user stories'!$E$2:$E$2907,AV$1,'user stories'!$C$2:$C$2906,"descoped")</f>
        <v>#VALUE!</v>
      </c>
      <c r="AW364" t="e">
        <f>SUMIFS('user stories'!$G$2:$G$2906,'user stories'!$H$2:$H$2906,$A364,'user stories'!$E$2:$E$2907,AW$1,'user stories'!$C$2:$C$2906,"descoped")</f>
        <v>#VALUE!</v>
      </c>
      <c r="AX364" t="e">
        <f>SUMIFS('user stories'!$G$2:$G$2906,'user stories'!$H$2:$H$2906,$A364,'user stories'!$E$2:$E$2907,AX$1,'user stories'!$C$2:$C$2906,"descoped")</f>
        <v>#VALUE!</v>
      </c>
      <c r="AY364" t="e">
        <f>SUMIFS('user stories'!$G$2:$G$2906,'user stories'!$H$2:$H$2906,$A364,'user stories'!$E$2:$E$2907,AY$1,'user stories'!$C$2:$C$2906,"descoped")</f>
        <v>#VALUE!</v>
      </c>
      <c r="AZ364" t="e">
        <f>SUMIFS('user stories'!$G$2:$G$2906,'user stories'!$H$2:$H$2906,$A364,'user stories'!$E$2:$E$2907,AZ$1,'user stories'!$C$2:$C$2906,"descoped")</f>
        <v>#VALUE!</v>
      </c>
      <c r="BA364" t="e">
        <f>SUMIFS('user stories'!$G$2:$G$2906,'user stories'!$H$2:$H$2906,$A364,'user stories'!$E$2:$E$2907,BA$1,'user stories'!$C$2:$C$2906,"descoped")</f>
        <v>#VALUE!</v>
      </c>
      <c r="BB364" t="e">
        <f>SUMIFS('user stories'!$G$2:$G$2906,'user stories'!$H$2:$H$2906,$A364,'user stories'!$E$2:$E$2907,BB$1,'user stories'!$C$2:$C$2906,"descoped")</f>
        <v>#VALUE!</v>
      </c>
      <c r="BC364" t="e">
        <f>SUMIFS('user stories'!$G$2:$G$2906,'user stories'!$H$2:$H$2906,$A364,'user stories'!$E$2:$E$2907,BC$1,'user stories'!$C$2:$C$2906,"descoped")</f>
        <v>#VALUE!</v>
      </c>
      <c r="BD364" s="3" t="e">
        <f t="shared" si="6"/>
        <v>#VALUE!</v>
      </c>
    </row>
    <row r="365" spans="1:56">
      <c r="A365" t="s">
        <v>1842</v>
      </c>
      <c r="AT365" t="e">
        <f>SUMIFS('user stories'!$G$2:$G$2906,'user stories'!$H$2:$H$2906,$A365,'user stories'!$E$2:$E$2907,AT$1,'user stories'!$C$2:$C$2906,"descoped")</f>
        <v>#VALUE!</v>
      </c>
      <c r="AU365" t="e">
        <f>SUMIFS('user stories'!$G$2:$G$2906,'user stories'!$H$2:$H$2906,$A365,'user stories'!$E$2:$E$2907,AU$1,'user stories'!$C$2:$C$2906,"descoped")</f>
        <v>#VALUE!</v>
      </c>
      <c r="AV365" t="e">
        <f>SUMIFS('user stories'!$G$2:$G$2906,'user stories'!$H$2:$H$2906,$A365,'user stories'!$E$2:$E$2907,AV$1,'user stories'!$C$2:$C$2906,"descoped")</f>
        <v>#VALUE!</v>
      </c>
      <c r="AW365" t="e">
        <f>SUMIFS('user stories'!$G$2:$G$2906,'user stories'!$H$2:$H$2906,$A365,'user stories'!$E$2:$E$2907,AW$1,'user stories'!$C$2:$C$2906,"descoped")</f>
        <v>#VALUE!</v>
      </c>
      <c r="AX365" t="e">
        <f>SUMIFS('user stories'!$G$2:$G$2906,'user stories'!$H$2:$H$2906,$A365,'user stories'!$E$2:$E$2907,AX$1,'user stories'!$C$2:$C$2906,"descoped")</f>
        <v>#VALUE!</v>
      </c>
      <c r="AY365" t="e">
        <f>SUMIFS('user stories'!$G$2:$G$2906,'user stories'!$H$2:$H$2906,$A365,'user stories'!$E$2:$E$2907,AY$1,'user stories'!$C$2:$C$2906,"descoped")</f>
        <v>#VALUE!</v>
      </c>
      <c r="AZ365" t="e">
        <f>SUMIFS('user stories'!$G$2:$G$2906,'user stories'!$H$2:$H$2906,$A365,'user stories'!$E$2:$E$2907,AZ$1,'user stories'!$C$2:$C$2906,"descoped")</f>
        <v>#VALUE!</v>
      </c>
      <c r="BA365" t="e">
        <f>SUMIFS('user stories'!$G$2:$G$2906,'user stories'!$H$2:$H$2906,$A365,'user stories'!$E$2:$E$2907,BA$1,'user stories'!$C$2:$C$2906,"descoped")</f>
        <v>#VALUE!</v>
      </c>
      <c r="BB365" t="e">
        <f>SUMIFS('user stories'!$G$2:$G$2906,'user stories'!$H$2:$H$2906,$A365,'user stories'!$E$2:$E$2907,BB$1,'user stories'!$C$2:$C$2906,"descoped")</f>
        <v>#VALUE!</v>
      </c>
      <c r="BC365" t="e">
        <f>SUMIFS('user stories'!$G$2:$G$2906,'user stories'!$H$2:$H$2906,$A365,'user stories'!$E$2:$E$2907,BC$1,'user stories'!$C$2:$C$2906,"descoped")</f>
        <v>#VALUE!</v>
      </c>
      <c r="BD365" s="3" t="e">
        <f t="shared" si="6"/>
        <v>#VALUE!</v>
      </c>
    </row>
    <row r="366" spans="1:56">
      <c r="A366" t="s">
        <v>3189</v>
      </c>
      <c r="AU366" t="e">
        <f>SUMIFS('user stories'!$G$2:$G$2906,'user stories'!$H$2:$H$2906,$A366,'user stories'!$E$2:$E$2907,AU$1,'user stories'!$C$2:$C$2906,"descoped")</f>
        <v>#VALUE!</v>
      </c>
      <c r="AV366" t="e">
        <f>SUMIFS('user stories'!$G$2:$G$2906,'user stories'!$H$2:$H$2906,$A366,'user stories'!$E$2:$E$2907,AV$1,'user stories'!$C$2:$C$2906,"descoped")</f>
        <v>#VALUE!</v>
      </c>
      <c r="AW366" t="e">
        <f>SUMIFS('user stories'!$G$2:$G$2906,'user stories'!$H$2:$H$2906,$A366,'user stories'!$E$2:$E$2907,AW$1,'user stories'!$C$2:$C$2906,"descoped")</f>
        <v>#VALUE!</v>
      </c>
      <c r="AX366" t="e">
        <f>SUMIFS('user stories'!$G$2:$G$2906,'user stories'!$H$2:$H$2906,$A366,'user stories'!$E$2:$E$2907,AX$1,'user stories'!$C$2:$C$2906,"descoped")</f>
        <v>#VALUE!</v>
      </c>
      <c r="AY366" t="e">
        <f>SUMIFS('user stories'!$G$2:$G$2906,'user stories'!$H$2:$H$2906,$A366,'user stories'!$E$2:$E$2907,AY$1,'user stories'!$C$2:$C$2906,"descoped")</f>
        <v>#VALUE!</v>
      </c>
      <c r="AZ366" t="e">
        <f>SUMIFS('user stories'!$G$2:$G$2906,'user stories'!$H$2:$H$2906,$A366,'user stories'!$E$2:$E$2907,AZ$1,'user stories'!$C$2:$C$2906,"descoped")</f>
        <v>#VALUE!</v>
      </c>
      <c r="BA366" t="e">
        <f>SUMIFS('user stories'!$G$2:$G$2906,'user stories'!$H$2:$H$2906,$A366,'user stories'!$E$2:$E$2907,BA$1,'user stories'!$C$2:$C$2906,"descoped")</f>
        <v>#VALUE!</v>
      </c>
      <c r="BB366" t="e">
        <f>SUMIFS('user stories'!$G$2:$G$2906,'user stories'!$H$2:$H$2906,$A366,'user stories'!$E$2:$E$2907,BB$1,'user stories'!$C$2:$C$2906,"descoped")</f>
        <v>#VALUE!</v>
      </c>
      <c r="BC366" t="e">
        <f>SUMIFS('user stories'!$G$2:$G$2906,'user stories'!$H$2:$H$2906,$A366,'user stories'!$E$2:$E$2907,BC$1,'user stories'!$C$2:$C$2906,"descoped")</f>
        <v>#VALUE!</v>
      </c>
      <c r="BD366" s="3" t="e">
        <f t="shared" si="6"/>
        <v>#VALUE!</v>
      </c>
    </row>
    <row r="367" spans="1:56">
      <c r="A367" t="s">
        <v>3190</v>
      </c>
      <c r="AU367" t="e">
        <f>SUMIFS('user stories'!$G$2:$G$2906,'user stories'!$H$2:$H$2906,$A367,'user stories'!$E$2:$E$2907,AU$1,'user stories'!$C$2:$C$2906,"descoped")</f>
        <v>#VALUE!</v>
      </c>
      <c r="AV367" t="e">
        <f>SUMIFS('user stories'!$G$2:$G$2906,'user stories'!$H$2:$H$2906,$A367,'user stories'!$E$2:$E$2907,AV$1,'user stories'!$C$2:$C$2906,"descoped")</f>
        <v>#VALUE!</v>
      </c>
      <c r="AW367" t="e">
        <f>SUMIFS('user stories'!$G$2:$G$2906,'user stories'!$H$2:$H$2906,$A367,'user stories'!$E$2:$E$2907,AW$1,'user stories'!$C$2:$C$2906,"descoped")</f>
        <v>#VALUE!</v>
      </c>
      <c r="AX367" t="e">
        <f>SUMIFS('user stories'!$G$2:$G$2906,'user stories'!$H$2:$H$2906,$A367,'user stories'!$E$2:$E$2907,AX$1,'user stories'!$C$2:$C$2906,"descoped")</f>
        <v>#VALUE!</v>
      </c>
      <c r="AY367" t="e">
        <f>SUMIFS('user stories'!$G$2:$G$2906,'user stories'!$H$2:$H$2906,$A367,'user stories'!$E$2:$E$2907,AY$1,'user stories'!$C$2:$C$2906,"descoped")</f>
        <v>#VALUE!</v>
      </c>
      <c r="AZ367" t="e">
        <f>SUMIFS('user stories'!$G$2:$G$2906,'user stories'!$H$2:$H$2906,$A367,'user stories'!$E$2:$E$2907,AZ$1,'user stories'!$C$2:$C$2906,"descoped")</f>
        <v>#VALUE!</v>
      </c>
      <c r="BA367" t="e">
        <f>SUMIFS('user stories'!$G$2:$G$2906,'user stories'!$H$2:$H$2906,$A367,'user stories'!$E$2:$E$2907,BA$1,'user stories'!$C$2:$C$2906,"descoped")</f>
        <v>#VALUE!</v>
      </c>
      <c r="BB367" t="e">
        <f>SUMIFS('user stories'!$G$2:$G$2906,'user stories'!$H$2:$H$2906,$A367,'user stories'!$E$2:$E$2907,BB$1,'user stories'!$C$2:$C$2906,"descoped")</f>
        <v>#VALUE!</v>
      </c>
      <c r="BC367" t="e">
        <f>SUMIFS('user stories'!$G$2:$G$2906,'user stories'!$H$2:$H$2906,$A367,'user stories'!$E$2:$E$2907,BC$1,'user stories'!$C$2:$C$2906,"descoped")</f>
        <v>#VALUE!</v>
      </c>
      <c r="BD367" s="3" t="e">
        <f t="shared" si="6"/>
        <v>#VALUE!</v>
      </c>
    </row>
    <row r="368" spans="1:56">
      <c r="A368" t="s">
        <v>1896</v>
      </c>
      <c r="AU368" t="e">
        <f>SUMIFS('user stories'!$G$2:$G$2906,'user stories'!$H$2:$H$2906,$A368,'user stories'!$E$2:$E$2907,AU$1,'user stories'!$C$2:$C$2906,"descoped")</f>
        <v>#VALUE!</v>
      </c>
      <c r="AV368" t="e">
        <f>SUMIFS('user stories'!$G$2:$G$2906,'user stories'!$H$2:$H$2906,$A368,'user stories'!$E$2:$E$2907,AV$1,'user stories'!$C$2:$C$2906,"descoped")</f>
        <v>#VALUE!</v>
      </c>
      <c r="AW368" t="e">
        <f>SUMIFS('user stories'!$G$2:$G$2906,'user stories'!$H$2:$H$2906,$A368,'user stories'!$E$2:$E$2907,AW$1,'user stories'!$C$2:$C$2906,"descoped")</f>
        <v>#VALUE!</v>
      </c>
      <c r="AX368" t="e">
        <f>SUMIFS('user stories'!$G$2:$G$2906,'user stories'!$H$2:$H$2906,$A368,'user stories'!$E$2:$E$2907,AX$1,'user stories'!$C$2:$C$2906,"descoped")</f>
        <v>#VALUE!</v>
      </c>
      <c r="AY368" t="e">
        <f>SUMIFS('user stories'!$G$2:$G$2906,'user stories'!$H$2:$H$2906,$A368,'user stories'!$E$2:$E$2907,AY$1,'user stories'!$C$2:$C$2906,"descoped")</f>
        <v>#VALUE!</v>
      </c>
      <c r="AZ368" t="e">
        <f>SUMIFS('user stories'!$G$2:$G$2906,'user stories'!$H$2:$H$2906,$A368,'user stories'!$E$2:$E$2907,AZ$1,'user stories'!$C$2:$C$2906,"descoped")</f>
        <v>#VALUE!</v>
      </c>
      <c r="BA368" t="e">
        <f>SUMIFS('user stories'!$G$2:$G$2906,'user stories'!$H$2:$H$2906,$A368,'user stories'!$E$2:$E$2907,BA$1,'user stories'!$C$2:$C$2906,"descoped")</f>
        <v>#VALUE!</v>
      </c>
      <c r="BB368" t="e">
        <f>SUMIFS('user stories'!$G$2:$G$2906,'user stories'!$H$2:$H$2906,$A368,'user stories'!$E$2:$E$2907,BB$1,'user stories'!$C$2:$C$2906,"descoped")</f>
        <v>#VALUE!</v>
      </c>
      <c r="BC368" t="e">
        <f>SUMIFS('user stories'!$G$2:$G$2906,'user stories'!$H$2:$H$2906,$A368,'user stories'!$E$2:$E$2907,BC$1,'user stories'!$C$2:$C$2906,"descoped")</f>
        <v>#VALUE!</v>
      </c>
      <c r="BD368" s="3" t="e">
        <f t="shared" si="6"/>
        <v>#VALUE!</v>
      </c>
    </row>
    <row r="369" spans="1:56">
      <c r="A369" t="s">
        <v>1832</v>
      </c>
      <c r="AU369" t="e">
        <f>SUMIFS('user stories'!$G$2:$G$2906,'user stories'!$H$2:$H$2906,$A369,'user stories'!$E$2:$E$2907,AU$1,'user stories'!$C$2:$C$2906,"descoped")</f>
        <v>#VALUE!</v>
      </c>
      <c r="AV369" t="e">
        <f>SUMIFS('user stories'!$G$2:$G$2906,'user stories'!$H$2:$H$2906,$A369,'user stories'!$E$2:$E$2907,AV$1,'user stories'!$C$2:$C$2906,"descoped")</f>
        <v>#VALUE!</v>
      </c>
      <c r="AW369" t="e">
        <f>SUMIFS('user stories'!$G$2:$G$2906,'user stories'!$H$2:$H$2906,$A369,'user stories'!$E$2:$E$2907,AW$1,'user stories'!$C$2:$C$2906,"descoped")</f>
        <v>#VALUE!</v>
      </c>
      <c r="AX369" t="e">
        <f>SUMIFS('user stories'!$G$2:$G$2906,'user stories'!$H$2:$H$2906,$A369,'user stories'!$E$2:$E$2907,AX$1,'user stories'!$C$2:$C$2906,"descoped")</f>
        <v>#VALUE!</v>
      </c>
      <c r="AY369" t="e">
        <f>SUMIFS('user stories'!$G$2:$G$2906,'user stories'!$H$2:$H$2906,$A369,'user stories'!$E$2:$E$2907,AY$1,'user stories'!$C$2:$C$2906,"descoped")</f>
        <v>#VALUE!</v>
      </c>
      <c r="AZ369" t="e">
        <f>SUMIFS('user stories'!$G$2:$G$2906,'user stories'!$H$2:$H$2906,$A369,'user stories'!$E$2:$E$2907,AZ$1,'user stories'!$C$2:$C$2906,"descoped")</f>
        <v>#VALUE!</v>
      </c>
      <c r="BA369" t="e">
        <f>SUMIFS('user stories'!$G$2:$G$2906,'user stories'!$H$2:$H$2906,$A369,'user stories'!$E$2:$E$2907,BA$1,'user stories'!$C$2:$C$2906,"descoped")</f>
        <v>#VALUE!</v>
      </c>
      <c r="BB369" t="e">
        <f>SUMIFS('user stories'!$G$2:$G$2906,'user stories'!$H$2:$H$2906,$A369,'user stories'!$E$2:$E$2907,BB$1,'user stories'!$C$2:$C$2906,"descoped")</f>
        <v>#VALUE!</v>
      </c>
      <c r="BC369" t="e">
        <f>SUMIFS('user stories'!$G$2:$G$2906,'user stories'!$H$2:$H$2906,$A369,'user stories'!$E$2:$E$2907,BC$1,'user stories'!$C$2:$C$2906,"descoped")</f>
        <v>#VALUE!</v>
      </c>
      <c r="BD369" s="3" t="e">
        <f t="shared" si="6"/>
        <v>#VALUE!</v>
      </c>
    </row>
    <row r="370" spans="1:56">
      <c r="A370" t="s">
        <v>3191</v>
      </c>
      <c r="AU370" t="e">
        <f>SUMIFS('user stories'!$G$2:$G$2906,'user stories'!$H$2:$H$2906,$A370,'user stories'!$E$2:$E$2907,AU$1,'user stories'!$C$2:$C$2906,"descoped")</f>
        <v>#VALUE!</v>
      </c>
      <c r="AV370" t="e">
        <f>SUMIFS('user stories'!$G$2:$G$2906,'user stories'!$H$2:$H$2906,$A370,'user stories'!$E$2:$E$2907,AV$1,'user stories'!$C$2:$C$2906,"descoped")</f>
        <v>#VALUE!</v>
      </c>
      <c r="AW370" t="e">
        <f>SUMIFS('user stories'!$G$2:$G$2906,'user stories'!$H$2:$H$2906,$A370,'user stories'!$E$2:$E$2907,AW$1,'user stories'!$C$2:$C$2906,"descoped")</f>
        <v>#VALUE!</v>
      </c>
      <c r="AX370" t="e">
        <f>SUMIFS('user stories'!$G$2:$G$2906,'user stories'!$H$2:$H$2906,$A370,'user stories'!$E$2:$E$2907,AX$1,'user stories'!$C$2:$C$2906,"descoped")</f>
        <v>#VALUE!</v>
      </c>
      <c r="AY370" t="e">
        <f>SUMIFS('user stories'!$G$2:$G$2906,'user stories'!$H$2:$H$2906,$A370,'user stories'!$E$2:$E$2907,AY$1,'user stories'!$C$2:$C$2906,"descoped")</f>
        <v>#VALUE!</v>
      </c>
      <c r="AZ370" t="e">
        <f>SUMIFS('user stories'!$G$2:$G$2906,'user stories'!$H$2:$H$2906,$A370,'user stories'!$E$2:$E$2907,AZ$1,'user stories'!$C$2:$C$2906,"descoped")</f>
        <v>#VALUE!</v>
      </c>
      <c r="BA370" t="e">
        <f>SUMIFS('user stories'!$G$2:$G$2906,'user stories'!$H$2:$H$2906,$A370,'user stories'!$E$2:$E$2907,BA$1,'user stories'!$C$2:$C$2906,"descoped")</f>
        <v>#VALUE!</v>
      </c>
      <c r="BB370" t="e">
        <f>SUMIFS('user stories'!$G$2:$G$2906,'user stories'!$H$2:$H$2906,$A370,'user stories'!$E$2:$E$2907,BB$1,'user stories'!$C$2:$C$2906,"descoped")</f>
        <v>#VALUE!</v>
      </c>
      <c r="BC370" t="e">
        <f>SUMIFS('user stories'!$G$2:$G$2906,'user stories'!$H$2:$H$2906,$A370,'user stories'!$E$2:$E$2907,BC$1,'user stories'!$C$2:$C$2906,"descoped")</f>
        <v>#VALUE!</v>
      </c>
      <c r="BD370" s="3" t="e">
        <f t="shared" si="6"/>
        <v>#VALUE!</v>
      </c>
    </row>
    <row r="371" spans="1:56">
      <c r="A371" t="s">
        <v>1817</v>
      </c>
      <c r="AU371" t="e">
        <f>SUMIFS('user stories'!$G$2:$G$2906,'user stories'!$H$2:$H$2906,$A371,'user stories'!$E$2:$E$2907,AU$1,'user stories'!$C$2:$C$2906,"descoped")</f>
        <v>#VALUE!</v>
      </c>
      <c r="AV371" t="e">
        <f>SUMIFS('user stories'!$G$2:$G$2906,'user stories'!$H$2:$H$2906,$A371,'user stories'!$E$2:$E$2907,AV$1,'user stories'!$C$2:$C$2906,"descoped")</f>
        <v>#VALUE!</v>
      </c>
      <c r="AW371" t="e">
        <f>SUMIFS('user stories'!$G$2:$G$2906,'user stories'!$H$2:$H$2906,$A371,'user stories'!$E$2:$E$2907,AW$1,'user stories'!$C$2:$C$2906,"descoped")</f>
        <v>#VALUE!</v>
      </c>
      <c r="AX371" t="e">
        <f>SUMIFS('user stories'!$G$2:$G$2906,'user stories'!$H$2:$H$2906,$A371,'user stories'!$E$2:$E$2907,AX$1,'user stories'!$C$2:$C$2906,"descoped")</f>
        <v>#VALUE!</v>
      </c>
      <c r="AY371" t="e">
        <f>SUMIFS('user stories'!$G$2:$G$2906,'user stories'!$H$2:$H$2906,$A371,'user stories'!$E$2:$E$2907,AY$1,'user stories'!$C$2:$C$2906,"descoped")</f>
        <v>#VALUE!</v>
      </c>
      <c r="AZ371" t="e">
        <f>SUMIFS('user stories'!$G$2:$G$2906,'user stories'!$H$2:$H$2906,$A371,'user stories'!$E$2:$E$2907,AZ$1,'user stories'!$C$2:$C$2906,"descoped")</f>
        <v>#VALUE!</v>
      </c>
      <c r="BA371" t="e">
        <f>SUMIFS('user stories'!$G$2:$G$2906,'user stories'!$H$2:$H$2906,$A371,'user stories'!$E$2:$E$2907,BA$1,'user stories'!$C$2:$C$2906,"descoped")</f>
        <v>#VALUE!</v>
      </c>
      <c r="BB371" t="e">
        <f>SUMIFS('user stories'!$G$2:$G$2906,'user stories'!$H$2:$H$2906,$A371,'user stories'!$E$2:$E$2907,BB$1,'user stories'!$C$2:$C$2906,"descoped")</f>
        <v>#VALUE!</v>
      </c>
      <c r="BC371" t="e">
        <f>SUMIFS('user stories'!$G$2:$G$2906,'user stories'!$H$2:$H$2906,$A371,'user stories'!$E$2:$E$2907,BC$1,'user stories'!$C$2:$C$2906,"descoped")</f>
        <v>#VALUE!</v>
      </c>
      <c r="BD371" s="3" t="e">
        <f t="shared" si="6"/>
        <v>#VALUE!</v>
      </c>
    </row>
    <row r="372" spans="1:56">
      <c r="A372" t="s">
        <v>1906</v>
      </c>
      <c r="AU372" t="e">
        <f>SUMIFS('user stories'!$G$2:$G$2906,'user stories'!$H$2:$H$2906,$A372,'user stories'!$E$2:$E$2907,AU$1,'user stories'!$C$2:$C$2906,"descoped")</f>
        <v>#VALUE!</v>
      </c>
      <c r="AV372" t="e">
        <f>SUMIFS('user stories'!$G$2:$G$2906,'user stories'!$H$2:$H$2906,$A372,'user stories'!$E$2:$E$2907,AV$1,'user stories'!$C$2:$C$2906,"descoped")</f>
        <v>#VALUE!</v>
      </c>
      <c r="AW372" t="e">
        <f>SUMIFS('user stories'!$G$2:$G$2906,'user stories'!$H$2:$H$2906,$A372,'user stories'!$E$2:$E$2907,AW$1,'user stories'!$C$2:$C$2906,"descoped")</f>
        <v>#VALUE!</v>
      </c>
      <c r="AX372" t="e">
        <f>SUMIFS('user stories'!$G$2:$G$2906,'user stories'!$H$2:$H$2906,$A372,'user stories'!$E$2:$E$2907,AX$1,'user stories'!$C$2:$C$2906,"descoped")</f>
        <v>#VALUE!</v>
      </c>
      <c r="AY372" t="e">
        <f>SUMIFS('user stories'!$G$2:$G$2906,'user stories'!$H$2:$H$2906,$A372,'user stories'!$E$2:$E$2907,AY$1,'user stories'!$C$2:$C$2906,"descoped")</f>
        <v>#VALUE!</v>
      </c>
      <c r="AZ372" t="e">
        <f>SUMIFS('user stories'!$G$2:$G$2906,'user stories'!$H$2:$H$2906,$A372,'user stories'!$E$2:$E$2907,AZ$1,'user stories'!$C$2:$C$2906,"descoped")</f>
        <v>#VALUE!</v>
      </c>
      <c r="BA372" t="e">
        <f>SUMIFS('user stories'!$G$2:$G$2906,'user stories'!$H$2:$H$2906,$A372,'user stories'!$E$2:$E$2907,BA$1,'user stories'!$C$2:$C$2906,"descoped")</f>
        <v>#VALUE!</v>
      </c>
      <c r="BB372" t="e">
        <f>SUMIFS('user stories'!$G$2:$G$2906,'user stories'!$H$2:$H$2906,$A372,'user stories'!$E$2:$E$2907,BB$1,'user stories'!$C$2:$C$2906,"descoped")</f>
        <v>#VALUE!</v>
      </c>
      <c r="BC372" t="e">
        <f>SUMIFS('user stories'!$G$2:$G$2906,'user stories'!$H$2:$H$2906,$A372,'user stories'!$E$2:$E$2907,BC$1,'user stories'!$C$2:$C$2906,"descoped")</f>
        <v>#VALUE!</v>
      </c>
      <c r="BD372" s="3" t="e">
        <f t="shared" si="6"/>
        <v>#VALUE!</v>
      </c>
    </row>
    <row r="373" spans="1:56">
      <c r="A373" t="s">
        <v>1908</v>
      </c>
      <c r="AU373" t="e">
        <f>SUMIFS('user stories'!$G$2:$G$2906,'user stories'!$H$2:$H$2906,$A373,'user stories'!$E$2:$E$2907,AU$1,'user stories'!$C$2:$C$2906,"descoped")</f>
        <v>#VALUE!</v>
      </c>
      <c r="AV373" t="e">
        <f>SUMIFS('user stories'!$G$2:$G$2906,'user stories'!$H$2:$H$2906,$A373,'user stories'!$E$2:$E$2907,AV$1,'user stories'!$C$2:$C$2906,"descoped")</f>
        <v>#VALUE!</v>
      </c>
      <c r="AW373" t="e">
        <f>SUMIFS('user stories'!$G$2:$G$2906,'user stories'!$H$2:$H$2906,$A373,'user stories'!$E$2:$E$2907,AW$1,'user stories'!$C$2:$C$2906,"descoped")</f>
        <v>#VALUE!</v>
      </c>
      <c r="AX373" t="e">
        <f>SUMIFS('user stories'!$G$2:$G$2906,'user stories'!$H$2:$H$2906,$A373,'user stories'!$E$2:$E$2907,AX$1,'user stories'!$C$2:$C$2906,"descoped")</f>
        <v>#VALUE!</v>
      </c>
      <c r="AY373" t="e">
        <f>SUMIFS('user stories'!$G$2:$G$2906,'user stories'!$H$2:$H$2906,$A373,'user stories'!$E$2:$E$2907,AY$1,'user stories'!$C$2:$C$2906,"descoped")</f>
        <v>#VALUE!</v>
      </c>
      <c r="AZ373" t="e">
        <f>SUMIFS('user stories'!$G$2:$G$2906,'user stories'!$H$2:$H$2906,$A373,'user stories'!$E$2:$E$2907,AZ$1,'user stories'!$C$2:$C$2906,"descoped")</f>
        <v>#VALUE!</v>
      </c>
      <c r="BA373" t="e">
        <f>SUMIFS('user stories'!$G$2:$G$2906,'user stories'!$H$2:$H$2906,$A373,'user stories'!$E$2:$E$2907,BA$1,'user stories'!$C$2:$C$2906,"descoped")</f>
        <v>#VALUE!</v>
      </c>
      <c r="BB373" t="e">
        <f>SUMIFS('user stories'!$G$2:$G$2906,'user stories'!$H$2:$H$2906,$A373,'user stories'!$E$2:$E$2907,BB$1,'user stories'!$C$2:$C$2906,"descoped")</f>
        <v>#VALUE!</v>
      </c>
      <c r="BC373" t="e">
        <f>SUMIFS('user stories'!$G$2:$G$2906,'user stories'!$H$2:$H$2906,$A373,'user stories'!$E$2:$E$2907,BC$1,'user stories'!$C$2:$C$2906,"descoped")</f>
        <v>#VALUE!</v>
      </c>
      <c r="BD373" s="3" t="e">
        <f t="shared" si="6"/>
        <v>#VALUE!</v>
      </c>
    </row>
    <row r="374" spans="1:56">
      <c r="A374" t="s">
        <v>1834</v>
      </c>
      <c r="AV374" t="e">
        <f>SUMIFS('user stories'!$G$2:$G$2906,'user stories'!$H$2:$H$2906,$A374,'user stories'!$E$2:$E$2907,AV$1,'user stories'!$C$2:$C$2906,"descoped")</f>
        <v>#VALUE!</v>
      </c>
      <c r="AW374" t="e">
        <f>SUMIFS('user stories'!$G$2:$G$2906,'user stories'!$H$2:$H$2906,$A374,'user stories'!$E$2:$E$2907,AW$1,'user stories'!$C$2:$C$2906,"descoped")</f>
        <v>#VALUE!</v>
      </c>
      <c r="AX374" t="e">
        <f>SUMIFS('user stories'!$G$2:$G$2906,'user stories'!$H$2:$H$2906,$A374,'user stories'!$E$2:$E$2907,AX$1,'user stories'!$C$2:$C$2906,"descoped")</f>
        <v>#VALUE!</v>
      </c>
      <c r="AY374" t="e">
        <f>SUMIFS('user stories'!$G$2:$G$2906,'user stories'!$H$2:$H$2906,$A374,'user stories'!$E$2:$E$2907,AY$1,'user stories'!$C$2:$C$2906,"descoped")</f>
        <v>#VALUE!</v>
      </c>
      <c r="AZ374" t="e">
        <f>SUMIFS('user stories'!$G$2:$G$2906,'user stories'!$H$2:$H$2906,$A374,'user stories'!$E$2:$E$2907,AZ$1,'user stories'!$C$2:$C$2906,"descoped")</f>
        <v>#VALUE!</v>
      </c>
      <c r="BA374" t="e">
        <f>SUMIFS('user stories'!$G$2:$G$2906,'user stories'!$H$2:$H$2906,$A374,'user stories'!$E$2:$E$2907,BA$1,'user stories'!$C$2:$C$2906,"descoped")</f>
        <v>#VALUE!</v>
      </c>
      <c r="BB374" t="e">
        <f>SUMIFS('user stories'!$G$2:$G$2906,'user stories'!$H$2:$H$2906,$A374,'user stories'!$E$2:$E$2907,BB$1,'user stories'!$C$2:$C$2906,"descoped")</f>
        <v>#VALUE!</v>
      </c>
      <c r="BC374" t="e">
        <f>SUMIFS('user stories'!$G$2:$G$2906,'user stories'!$H$2:$H$2906,$A374,'user stories'!$E$2:$E$2907,BC$1,'user stories'!$C$2:$C$2906,"descoped")</f>
        <v>#VALUE!</v>
      </c>
      <c r="BD374" s="3" t="e">
        <f t="shared" si="6"/>
        <v>#VALUE!</v>
      </c>
    </row>
    <row r="375" spans="1:56">
      <c r="A375" t="s">
        <v>1959</v>
      </c>
      <c r="AV375" t="e">
        <f>SUMIFS('user stories'!$G$2:$G$2906,'user stories'!$H$2:$H$2906,$A375,'user stories'!$E$2:$E$2907,AV$1,'user stories'!$C$2:$C$2906,"descoped")</f>
        <v>#VALUE!</v>
      </c>
      <c r="AW375" t="e">
        <f>SUMIFS('user stories'!$G$2:$G$2906,'user stories'!$H$2:$H$2906,$A375,'user stories'!$E$2:$E$2907,AW$1,'user stories'!$C$2:$C$2906,"descoped")</f>
        <v>#VALUE!</v>
      </c>
      <c r="AX375" t="e">
        <f>SUMIFS('user stories'!$G$2:$G$2906,'user stories'!$H$2:$H$2906,$A375,'user stories'!$E$2:$E$2907,AX$1,'user stories'!$C$2:$C$2906,"descoped")</f>
        <v>#VALUE!</v>
      </c>
      <c r="AY375" t="e">
        <f>SUMIFS('user stories'!$G$2:$G$2906,'user stories'!$H$2:$H$2906,$A375,'user stories'!$E$2:$E$2907,AY$1,'user stories'!$C$2:$C$2906,"descoped")</f>
        <v>#VALUE!</v>
      </c>
      <c r="AZ375" t="e">
        <f>SUMIFS('user stories'!$G$2:$G$2906,'user stories'!$H$2:$H$2906,$A375,'user stories'!$E$2:$E$2907,AZ$1,'user stories'!$C$2:$C$2906,"descoped")</f>
        <v>#VALUE!</v>
      </c>
      <c r="BA375" t="e">
        <f>SUMIFS('user stories'!$G$2:$G$2906,'user stories'!$H$2:$H$2906,$A375,'user stories'!$E$2:$E$2907,BA$1,'user stories'!$C$2:$C$2906,"descoped")</f>
        <v>#VALUE!</v>
      </c>
      <c r="BB375" t="e">
        <f>SUMIFS('user stories'!$G$2:$G$2906,'user stories'!$H$2:$H$2906,$A375,'user stories'!$E$2:$E$2907,BB$1,'user stories'!$C$2:$C$2906,"descoped")</f>
        <v>#VALUE!</v>
      </c>
      <c r="BC375" t="e">
        <f>SUMIFS('user stories'!$G$2:$G$2906,'user stories'!$H$2:$H$2906,$A375,'user stories'!$E$2:$E$2907,BC$1,'user stories'!$C$2:$C$2906,"descoped")</f>
        <v>#VALUE!</v>
      </c>
      <c r="BD375" s="3" t="e">
        <f t="shared" si="6"/>
        <v>#VALUE!</v>
      </c>
    </row>
    <row r="376" spans="1:56">
      <c r="A376" t="s">
        <v>1991</v>
      </c>
      <c r="AV376" t="e">
        <f>SUMIFS('user stories'!$G$2:$G$2906,'user stories'!$H$2:$H$2906,$A376,'user stories'!$E$2:$E$2907,AV$1,'user stories'!$C$2:$C$2906,"descoped")</f>
        <v>#VALUE!</v>
      </c>
      <c r="AW376" t="e">
        <f>SUMIFS('user stories'!$G$2:$G$2906,'user stories'!$H$2:$H$2906,$A376,'user stories'!$E$2:$E$2907,AW$1,'user stories'!$C$2:$C$2906,"descoped")</f>
        <v>#VALUE!</v>
      </c>
      <c r="AX376" t="e">
        <f>SUMIFS('user stories'!$G$2:$G$2906,'user stories'!$H$2:$H$2906,$A376,'user stories'!$E$2:$E$2907,AX$1,'user stories'!$C$2:$C$2906,"descoped")</f>
        <v>#VALUE!</v>
      </c>
      <c r="AY376" t="e">
        <f>SUMIFS('user stories'!$G$2:$G$2906,'user stories'!$H$2:$H$2906,$A376,'user stories'!$E$2:$E$2907,AY$1,'user stories'!$C$2:$C$2906,"descoped")</f>
        <v>#VALUE!</v>
      </c>
      <c r="AZ376" t="e">
        <f>SUMIFS('user stories'!$G$2:$G$2906,'user stories'!$H$2:$H$2906,$A376,'user stories'!$E$2:$E$2907,AZ$1,'user stories'!$C$2:$C$2906,"descoped")</f>
        <v>#VALUE!</v>
      </c>
      <c r="BA376" t="e">
        <f>SUMIFS('user stories'!$G$2:$G$2906,'user stories'!$H$2:$H$2906,$A376,'user stories'!$E$2:$E$2907,BA$1,'user stories'!$C$2:$C$2906,"descoped")</f>
        <v>#VALUE!</v>
      </c>
      <c r="BB376" t="e">
        <f>SUMIFS('user stories'!$G$2:$G$2906,'user stories'!$H$2:$H$2906,$A376,'user stories'!$E$2:$E$2907,BB$1,'user stories'!$C$2:$C$2906,"descoped")</f>
        <v>#VALUE!</v>
      </c>
      <c r="BC376" t="e">
        <f>SUMIFS('user stories'!$G$2:$G$2906,'user stories'!$H$2:$H$2906,$A376,'user stories'!$E$2:$E$2907,BC$1,'user stories'!$C$2:$C$2906,"descoped")</f>
        <v>#VALUE!</v>
      </c>
      <c r="BD376" s="3" t="e">
        <f t="shared" si="6"/>
        <v>#VALUE!</v>
      </c>
    </row>
    <row r="377" spans="1:56">
      <c r="A377" t="s">
        <v>1902</v>
      </c>
      <c r="AW377" t="e">
        <f>SUMIFS('user stories'!$G$2:$G$2906,'user stories'!$H$2:$H$2906,$A377,'user stories'!$E$2:$E$2907,AW$1,'user stories'!$C$2:$C$2906,"descoped")</f>
        <v>#VALUE!</v>
      </c>
      <c r="AX377" t="e">
        <f>SUMIFS('user stories'!$G$2:$G$2906,'user stories'!$H$2:$H$2906,$A377,'user stories'!$E$2:$E$2907,AX$1,'user stories'!$C$2:$C$2906,"descoped")</f>
        <v>#VALUE!</v>
      </c>
      <c r="AY377" t="e">
        <f>SUMIFS('user stories'!$G$2:$G$2906,'user stories'!$H$2:$H$2906,$A377,'user stories'!$E$2:$E$2907,AY$1,'user stories'!$C$2:$C$2906,"descoped")</f>
        <v>#VALUE!</v>
      </c>
      <c r="AZ377" t="e">
        <f>SUMIFS('user stories'!$G$2:$G$2906,'user stories'!$H$2:$H$2906,$A377,'user stories'!$E$2:$E$2907,AZ$1,'user stories'!$C$2:$C$2906,"descoped")</f>
        <v>#VALUE!</v>
      </c>
      <c r="BA377" t="e">
        <f>SUMIFS('user stories'!$G$2:$G$2906,'user stories'!$H$2:$H$2906,$A377,'user stories'!$E$2:$E$2907,BA$1,'user stories'!$C$2:$C$2906,"descoped")</f>
        <v>#VALUE!</v>
      </c>
      <c r="BB377" t="e">
        <f>SUMIFS('user stories'!$G$2:$G$2906,'user stories'!$H$2:$H$2906,$A377,'user stories'!$E$2:$E$2907,BB$1,'user stories'!$C$2:$C$2906,"descoped")</f>
        <v>#VALUE!</v>
      </c>
      <c r="BC377" t="e">
        <f>SUMIFS('user stories'!$G$2:$G$2906,'user stories'!$H$2:$H$2906,$A377,'user stories'!$E$2:$E$2907,BC$1,'user stories'!$C$2:$C$2906,"descoped")</f>
        <v>#VALUE!</v>
      </c>
      <c r="BD377" s="3" t="e">
        <f t="shared" si="6"/>
        <v>#VALUE!</v>
      </c>
    </row>
    <row r="378" spans="1:56">
      <c r="A378" t="s">
        <v>2020</v>
      </c>
      <c r="AW378" t="e">
        <f>SUMIFS('user stories'!$G$2:$G$2906,'user stories'!$H$2:$H$2906,$A378,'user stories'!$E$2:$E$2907,AW$1,'user stories'!$C$2:$C$2906,"descoped")</f>
        <v>#VALUE!</v>
      </c>
      <c r="AX378" t="e">
        <f>SUMIFS('user stories'!$G$2:$G$2906,'user stories'!$H$2:$H$2906,$A378,'user stories'!$E$2:$E$2907,AX$1,'user stories'!$C$2:$C$2906,"descoped")</f>
        <v>#VALUE!</v>
      </c>
      <c r="AY378" t="e">
        <f>SUMIFS('user stories'!$G$2:$G$2906,'user stories'!$H$2:$H$2906,$A378,'user stories'!$E$2:$E$2907,AY$1,'user stories'!$C$2:$C$2906,"descoped")</f>
        <v>#VALUE!</v>
      </c>
      <c r="AZ378" t="e">
        <f>SUMIFS('user stories'!$G$2:$G$2906,'user stories'!$H$2:$H$2906,$A378,'user stories'!$E$2:$E$2907,AZ$1,'user stories'!$C$2:$C$2906,"descoped")</f>
        <v>#VALUE!</v>
      </c>
      <c r="BA378" t="e">
        <f>SUMIFS('user stories'!$G$2:$G$2906,'user stories'!$H$2:$H$2906,$A378,'user stories'!$E$2:$E$2907,BA$1,'user stories'!$C$2:$C$2906,"descoped")</f>
        <v>#VALUE!</v>
      </c>
      <c r="BB378" t="e">
        <f>SUMIFS('user stories'!$G$2:$G$2906,'user stories'!$H$2:$H$2906,$A378,'user stories'!$E$2:$E$2907,BB$1,'user stories'!$C$2:$C$2906,"descoped")</f>
        <v>#VALUE!</v>
      </c>
      <c r="BC378" t="e">
        <f>SUMIFS('user stories'!$G$2:$G$2906,'user stories'!$H$2:$H$2906,$A378,'user stories'!$E$2:$E$2907,BC$1,'user stories'!$C$2:$C$2906,"descoped")</f>
        <v>#VALUE!</v>
      </c>
      <c r="BD378" s="3" t="e">
        <f t="shared" si="6"/>
        <v>#VALUE!</v>
      </c>
    </row>
    <row r="379" spans="1:56">
      <c r="A379" t="s">
        <v>2037</v>
      </c>
      <c r="AW379" t="e">
        <f>SUMIFS('user stories'!$G$2:$G$2906,'user stories'!$H$2:$H$2906,$A379,'user stories'!$E$2:$E$2907,AW$1,'user stories'!$C$2:$C$2906,"descoped")</f>
        <v>#VALUE!</v>
      </c>
      <c r="AX379" t="e">
        <f>SUMIFS('user stories'!$G$2:$G$2906,'user stories'!$H$2:$H$2906,$A379,'user stories'!$E$2:$E$2907,AX$1,'user stories'!$C$2:$C$2906,"descoped")</f>
        <v>#VALUE!</v>
      </c>
      <c r="AY379" t="e">
        <f>SUMIFS('user stories'!$G$2:$G$2906,'user stories'!$H$2:$H$2906,$A379,'user stories'!$E$2:$E$2907,AY$1,'user stories'!$C$2:$C$2906,"descoped")</f>
        <v>#VALUE!</v>
      </c>
      <c r="AZ379" t="e">
        <f>SUMIFS('user stories'!$G$2:$G$2906,'user stories'!$H$2:$H$2906,$A379,'user stories'!$E$2:$E$2907,AZ$1,'user stories'!$C$2:$C$2906,"descoped")</f>
        <v>#VALUE!</v>
      </c>
      <c r="BA379" t="e">
        <f>SUMIFS('user stories'!$G$2:$G$2906,'user stories'!$H$2:$H$2906,$A379,'user stories'!$E$2:$E$2907,BA$1,'user stories'!$C$2:$C$2906,"descoped")</f>
        <v>#VALUE!</v>
      </c>
      <c r="BB379" t="e">
        <f>SUMIFS('user stories'!$G$2:$G$2906,'user stories'!$H$2:$H$2906,$A379,'user stories'!$E$2:$E$2907,BB$1,'user stories'!$C$2:$C$2906,"descoped")</f>
        <v>#VALUE!</v>
      </c>
      <c r="BC379" t="e">
        <f>SUMIFS('user stories'!$G$2:$G$2906,'user stories'!$H$2:$H$2906,$A379,'user stories'!$E$2:$E$2907,BC$1,'user stories'!$C$2:$C$2906,"descoped")</f>
        <v>#VALUE!</v>
      </c>
      <c r="BD379" s="3" t="e">
        <f t="shared" si="6"/>
        <v>#VALUE!</v>
      </c>
    </row>
    <row r="380" spans="1:56">
      <c r="A380" t="s">
        <v>2014</v>
      </c>
      <c r="AW380" t="e">
        <f>SUMIFS('user stories'!$G$2:$G$2906,'user stories'!$H$2:$H$2906,$A380,'user stories'!$E$2:$E$2907,AW$1,'user stories'!$C$2:$C$2906,"descoped")</f>
        <v>#VALUE!</v>
      </c>
      <c r="AX380" t="e">
        <f>SUMIFS('user stories'!$G$2:$G$2906,'user stories'!$H$2:$H$2906,$A380,'user stories'!$E$2:$E$2907,AX$1,'user stories'!$C$2:$C$2906,"descoped")</f>
        <v>#VALUE!</v>
      </c>
      <c r="AY380" t="e">
        <f>SUMIFS('user stories'!$G$2:$G$2906,'user stories'!$H$2:$H$2906,$A380,'user stories'!$E$2:$E$2907,AY$1,'user stories'!$C$2:$C$2906,"descoped")</f>
        <v>#VALUE!</v>
      </c>
      <c r="AZ380" t="e">
        <f>SUMIFS('user stories'!$G$2:$G$2906,'user stories'!$H$2:$H$2906,$A380,'user stories'!$E$2:$E$2907,AZ$1,'user stories'!$C$2:$C$2906,"descoped")</f>
        <v>#VALUE!</v>
      </c>
      <c r="BA380" t="e">
        <f>SUMIFS('user stories'!$G$2:$G$2906,'user stories'!$H$2:$H$2906,$A380,'user stories'!$E$2:$E$2907,BA$1,'user stories'!$C$2:$C$2906,"descoped")</f>
        <v>#VALUE!</v>
      </c>
      <c r="BB380" t="e">
        <f>SUMIFS('user stories'!$G$2:$G$2906,'user stories'!$H$2:$H$2906,$A380,'user stories'!$E$2:$E$2907,BB$1,'user stories'!$C$2:$C$2906,"descoped")</f>
        <v>#VALUE!</v>
      </c>
      <c r="BC380" t="e">
        <f>SUMIFS('user stories'!$G$2:$G$2906,'user stories'!$H$2:$H$2906,$A380,'user stories'!$E$2:$E$2907,BC$1,'user stories'!$C$2:$C$2906,"descoped")</f>
        <v>#VALUE!</v>
      </c>
      <c r="BD380" s="3" t="e">
        <f t="shared" si="6"/>
        <v>#VALUE!</v>
      </c>
    </row>
    <row r="381" spans="1:56">
      <c r="A381" t="s">
        <v>2016</v>
      </c>
      <c r="AW381" t="e">
        <f>SUMIFS('user stories'!$G$2:$G$2906,'user stories'!$H$2:$H$2906,$A381,'user stories'!$E$2:$E$2907,AW$1,'user stories'!$C$2:$C$2906,"descoped")</f>
        <v>#VALUE!</v>
      </c>
      <c r="AX381" t="e">
        <f>SUMIFS('user stories'!$G$2:$G$2906,'user stories'!$H$2:$H$2906,$A381,'user stories'!$E$2:$E$2907,AX$1,'user stories'!$C$2:$C$2906,"descoped")</f>
        <v>#VALUE!</v>
      </c>
      <c r="AY381" t="e">
        <f>SUMIFS('user stories'!$G$2:$G$2906,'user stories'!$H$2:$H$2906,$A381,'user stories'!$E$2:$E$2907,AY$1,'user stories'!$C$2:$C$2906,"descoped")</f>
        <v>#VALUE!</v>
      </c>
      <c r="AZ381" t="e">
        <f>SUMIFS('user stories'!$G$2:$G$2906,'user stories'!$H$2:$H$2906,$A381,'user stories'!$E$2:$E$2907,AZ$1,'user stories'!$C$2:$C$2906,"descoped")</f>
        <v>#VALUE!</v>
      </c>
      <c r="BA381" t="e">
        <f>SUMIFS('user stories'!$G$2:$G$2906,'user stories'!$H$2:$H$2906,$A381,'user stories'!$E$2:$E$2907,BA$1,'user stories'!$C$2:$C$2906,"descoped")</f>
        <v>#VALUE!</v>
      </c>
      <c r="BB381" t="e">
        <f>SUMIFS('user stories'!$G$2:$G$2906,'user stories'!$H$2:$H$2906,$A381,'user stories'!$E$2:$E$2907,BB$1,'user stories'!$C$2:$C$2906,"descoped")</f>
        <v>#VALUE!</v>
      </c>
      <c r="BC381" t="e">
        <f>SUMIFS('user stories'!$G$2:$G$2906,'user stories'!$H$2:$H$2906,$A381,'user stories'!$E$2:$E$2907,BC$1,'user stories'!$C$2:$C$2906,"descoped")</f>
        <v>#VALUE!</v>
      </c>
      <c r="BD381" s="3" t="e">
        <f t="shared" si="6"/>
        <v>#VALUE!</v>
      </c>
    </row>
    <row r="382" spans="1:56">
      <c r="A382" t="s">
        <v>1696</v>
      </c>
      <c r="AX382" t="e">
        <f>SUMIFS('user stories'!$G$2:$G$2906,'user stories'!$H$2:$H$2906,$A382,'user stories'!$E$2:$E$2907,AX$1,'user stories'!$C$2:$C$2906,"descoped")</f>
        <v>#VALUE!</v>
      </c>
      <c r="AY382" t="e">
        <f>SUMIFS('user stories'!$G$2:$G$2906,'user stories'!$H$2:$H$2906,$A382,'user stories'!$E$2:$E$2907,AY$1,'user stories'!$C$2:$C$2906,"descoped")</f>
        <v>#VALUE!</v>
      </c>
      <c r="AZ382" t="e">
        <f>SUMIFS('user stories'!$G$2:$G$2906,'user stories'!$H$2:$H$2906,$A382,'user stories'!$E$2:$E$2907,AZ$1,'user stories'!$C$2:$C$2906,"descoped")</f>
        <v>#VALUE!</v>
      </c>
      <c r="BA382" t="e">
        <f>SUMIFS('user stories'!$G$2:$G$2906,'user stories'!$H$2:$H$2906,$A382,'user stories'!$E$2:$E$2907,BA$1,'user stories'!$C$2:$C$2906,"descoped")</f>
        <v>#VALUE!</v>
      </c>
      <c r="BB382" t="e">
        <f>SUMIFS('user stories'!$G$2:$G$2906,'user stories'!$H$2:$H$2906,$A382,'user stories'!$E$2:$E$2907,BB$1,'user stories'!$C$2:$C$2906,"descoped")</f>
        <v>#VALUE!</v>
      </c>
      <c r="BC382" t="e">
        <f>SUMIFS('user stories'!$G$2:$G$2906,'user stories'!$H$2:$H$2906,$A382,'user stories'!$E$2:$E$2907,BC$1,'user stories'!$C$2:$C$2906,"descoped")</f>
        <v>#VALUE!</v>
      </c>
      <c r="BD382" s="3" t="e">
        <f t="shared" si="6"/>
        <v>#VALUE!</v>
      </c>
    </row>
    <row r="383" spans="1:56">
      <c r="A383" t="s">
        <v>1894</v>
      </c>
      <c r="AZ383" t="e">
        <f>SUMIFS('user stories'!$G$2:$G$2906,'user stories'!$H$2:$H$2906,$A383,'user stories'!$E$2:$E$2907,AZ$1,'user stories'!$C$2:$C$2906,"descoped")</f>
        <v>#VALUE!</v>
      </c>
      <c r="BA383" t="e">
        <f>SUMIFS('user stories'!$G$2:$G$2906,'user stories'!$H$2:$H$2906,$A383,'user stories'!$E$2:$E$2907,BA$1,'user stories'!$C$2:$C$2906,"descoped")</f>
        <v>#VALUE!</v>
      </c>
      <c r="BB383" t="e">
        <f>SUMIFS('user stories'!$G$2:$G$2906,'user stories'!$H$2:$H$2906,$A383,'user stories'!$E$2:$E$2907,BB$1,'user stories'!$C$2:$C$2906,"descoped")</f>
        <v>#VALUE!</v>
      </c>
      <c r="BC383" t="e">
        <f>SUMIFS('user stories'!$G$2:$G$2906,'user stories'!$H$2:$H$2906,$A383,'user stories'!$E$2:$E$2907,BC$1,'user stories'!$C$2:$C$2906,"descoped")</f>
        <v>#VALUE!</v>
      </c>
      <c r="BD383" s="3" t="e">
        <f t="shared" si="6"/>
        <v>#VALUE!</v>
      </c>
    </row>
    <row r="384" spans="1:56">
      <c r="A384" t="s">
        <v>2072</v>
      </c>
      <c r="AZ384" t="e">
        <f>SUMIFS('user stories'!$G$2:$G$2906,'user stories'!$H$2:$H$2906,$A384,'user stories'!$E$2:$E$2907,AZ$1,'user stories'!$C$2:$C$2906,"descoped")</f>
        <v>#VALUE!</v>
      </c>
      <c r="BA384" t="e">
        <f>SUMIFS('user stories'!$G$2:$G$2906,'user stories'!$H$2:$H$2906,$A384,'user stories'!$E$2:$E$2907,BA$1,'user stories'!$C$2:$C$2906,"descoped")</f>
        <v>#VALUE!</v>
      </c>
      <c r="BB384" t="e">
        <f>SUMIFS('user stories'!$G$2:$G$2906,'user stories'!$H$2:$H$2906,$A384,'user stories'!$E$2:$E$2907,BB$1,'user stories'!$C$2:$C$2906,"descoped")</f>
        <v>#VALUE!</v>
      </c>
      <c r="BC384" t="e">
        <f>SUMIFS('user stories'!$G$2:$G$2906,'user stories'!$H$2:$H$2906,$A384,'user stories'!$E$2:$E$2907,BC$1,'user stories'!$C$2:$C$2906,"descoped")</f>
        <v>#VALUE!</v>
      </c>
      <c r="BD384" s="3" t="e">
        <f t="shared" si="6"/>
        <v>#VALUE!</v>
      </c>
    </row>
    <row r="385" spans="1:56">
      <c r="A385" t="s">
        <v>279</v>
      </c>
      <c r="AZ385" t="e">
        <f>SUMIFS('user stories'!$G$2:$G$2906,'user stories'!$H$2:$H$2906,$A385,'user stories'!$E$2:$E$2907,AZ$1,'user stories'!$C$2:$C$2906,"descoped")</f>
        <v>#VALUE!</v>
      </c>
      <c r="BA385" t="e">
        <f>SUMIFS('user stories'!$G$2:$G$2906,'user stories'!$H$2:$H$2906,$A385,'user stories'!$E$2:$E$2907,BA$1,'user stories'!$C$2:$C$2906,"descoped")</f>
        <v>#VALUE!</v>
      </c>
      <c r="BB385" t="e">
        <f>SUMIFS('user stories'!$G$2:$G$2906,'user stories'!$H$2:$H$2906,$A385,'user stories'!$E$2:$E$2907,BB$1,'user stories'!$C$2:$C$2906,"descoped")</f>
        <v>#VALUE!</v>
      </c>
      <c r="BC385" t="e">
        <f>SUMIFS('user stories'!$G$2:$G$2906,'user stories'!$H$2:$H$2906,$A385,'user stories'!$E$2:$E$2907,BC$1,'user stories'!$C$2:$C$2906,"descoped")</f>
        <v>#VALUE!</v>
      </c>
      <c r="BD385" s="3" t="e">
        <f t="shared" si="6"/>
        <v>#VALUE!</v>
      </c>
    </row>
    <row r="386" spans="1:56">
      <c r="A386" t="s">
        <v>2093</v>
      </c>
      <c r="AZ386" t="e">
        <f>SUMIFS('user stories'!$G$2:$G$2906,'user stories'!$H$2:$H$2906,$A386,'user stories'!$E$2:$E$2907,AZ$1,'user stories'!$C$2:$C$2906,"descoped")</f>
        <v>#VALUE!</v>
      </c>
      <c r="BA386" t="e">
        <f>SUMIFS('user stories'!$G$2:$G$2906,'user stories'!$H$2:$H$2906,$A386,'user stories'!$E$2:$E$2907,BA$1,'user stories'!$C$2:$C$2906,"descoped")</f>
        <v>#VALUE!</v>
      </c>
      <c r="BB386" t="e">
        <f>SUMIFS('user stories'!$G$2:$G$2906,'user stories'!$H$2:$H$2906,$A386,'user stories'!$E$2:$E$2907,BB$1,'user stories'!$C$2:$C$2906,"descoped")</f>
        <v>#VALUE!</v>
      </c>
      <c r="BC386" t="e">
        <f>SUMIFS('user stories'!$G$2:$G$2906,'user stories'!$H$2:$H$2906,$A386,'user stories'!$E$2:$E$2907,BC$1,'user stories'!$C$2:$C$2906,"descoped")</f>
        <v>#VALUE!</v>
      </c>
      <c r="BD386" s="3" t="e">
        <f t="shared" si="6"/>
        <v>#VALUE!</v>
      </c>
    </row>
    <row r="387" spans="1:56">
      <c r="A387" t="s">
        <v>1302</v>
      </c>
      <c r="AZ387" t="e">
        <f>SUMIFS('user stories'!$G$2:$G$2906,'user stories'!$H$2:$H$2906,$A387,'user stories'!$E$2:$E$2907,AZ$1,'user stories'!$C$2:$C$2906,"descoped")</f>
        <v>#VALUE!</v>
      </c>
      <c r="BA387" t="e">
        <f>SUMIFS('user stories'!$G$2:$G$2906,'user stories'!$H$2:$H$2906,$A387,'user stories'!$E$2:$E$2907,BA$1,'user stories'!$C$2:$C$2906,"descoped")</f>
        <v>#VALUE!</v>
      </c>
      <c r="BB387" t="e">
        <f>SUMIFS('user stories'!$G$2:$G$2906,'user stories'!$H$2:$H$2906,$A387,'user stories'!$E$2:$E$2907,BB$1,'user stories'!$C$2:$C$2906,"descoped")</f>
        <v>#VALUE!</v>
      </c>
      <c r="BC387" t="e">
        <f>SUMIFS('user stories'!$G$2:$G$2906,'user stories'!$H$2:$H$2906,$A387,'user stories'!$E$2:$E$2907,BC$1,'user stories'!$C$2:$C$2906,"descoped")</f>
        <v>#VALUE!</v>
      </c>
      <c r="BD387" s="3" t="e">
        <f t="shared" si="6"/>
        <v>#VALUE!</v>
      </c>
    </row>
    <row r="388" spans="1:56">
      <c r="A388" t="s">
        <v>2135</v>
      </c>
      <c r="AZ388" t="e">
        <f>SUMIFS('user stories'!$G$2:$G$2906,'user stories'!$H$2:$H$2906,$A388,'user stories'!$E$2:$E$2907,AZ$1,'user stories'!$C$2:$C$2906,"descoped")</f>
        <v>#VALUE!</v>
      </c>
      <c r="BA388" t="e">
        <f>SUMIFS('user stories'!$G$2:$G$2906,'user stories'!$H$2:$H$2906,$A388,'user stories'!$E$2:$E$2907,BA$1,'user stories'!$C$2:$C$2906,"descoped")</f>
        <v>#VALUE!</v>
      </c>
      <c r="BB388" t="e">
        <f>SUMIFS('user stories'!$G$2:$G$2906,'user stories'!$H$2:$H$2906,$A388,'user stories'!$E$2:$E$2907,BB$1,'user stories'!$C$2:$C$2906,"descoped")</f>
        <v>#VALUE!</v>
      </c>
      <c r="BC388" t="e">
        <f>SUMIFS('user stories'!$G$2:$G$2906,'user stories'!$H$2:$H$2906,$A388,'user stories'!$E$2:$E$2907,BC$1,'user stories'!$C$2:$C$2906,"descoped")</f>
        <v>#VALUE!</v>
      </c>
      <c r="BD388" s="3" t="e">
        <f t="shared" si="6"/>
        <v>#VALUE!</v>
      </c>
    </row>
    <row r="389" spans="1:56">
      <c r="A389" t="s">
        <v>1689</v>
      </c>
      <c r="AZ389" t="e">
        <f>SUMIFS('user stories'!$G$2:$G$2906,'user stories'!$H$2:$H$2906,$A389,'user stories'!$E$2:$E$2907,AZ$1,'user stories'!$C$2:$C$2906,"descoped")</f>
        <v>#VALUE!</v>
      </c>
      <c r="BA389" t="e">
        <f>SUMIFS('user stories'!$G$2:$G$2906,'user stories'!$H$2:$H$2906,$A389,'user stories'!$E$2:$E$2907,BA$1,'user stories'!$C$2:$C$2906,"descoped")</f>
        <v>#VALUE!</v>
      </c>
      <c r="BB389" t="e">
        <f>SUMIFS('user stories'!$G$2:$G$2906,'user stories'!$H$2:$H$2906,$A389,'user stories'!$E$2:$E$2907,BB$1,'user stories'!$C$2:$C$2906,"descoped")</f>
        <v>#VALUE!</v>
      </c>
      <c r="BC389" t="e">
        <f>SUMIFS('user stories'!$G$2:$G$2906,'user stories'!$H$2:$H$2906,$A389,'user stories'!$E$2:$E$2907,BC$1,'user stories'!$C$2:$C$2906,"descoped")</f>
        <v>#VALUE!</v>
      </c>
      <c r="BD389" s="3" t="e">
        <f t="shared" si="6"/>
        <v>#VALUE!</v>
      </c>
    </row>
    <row r="390" spans="1:56">
      <c r="A390" t="s">
        <v>2145</v>
      </c>
      <c r="AZ390" t="e">
        <f>SUMIFS('user stories'!$G$2:$G$2906,'user stories'!$H$2:$H$2906,$A390,'user stories'!$E$2:$E$2907,AZ$1,'user stories'!$C$2:$C$2906,"descoped")</f>
        <v>#VALUE!</v>
      </c>
      <c r="BA390" t="e">
        <f>SUMIFS('user stories'!$G$2:$G$2906,'user stories'!$H$2:$H$2906,$A390,'user stories'!$E$2:$E$2907,BA$1,'user stories'!$C$2:$C$2906,"descoped")</f>
        <v>#VALUE!</v>
      </c>
      <c r="BB390" t="e">
        <f>SUMIFS('user stories'!$G$2:$G$2906,'user stories'!$H$2:$H$2906,$A390,'user stories'!$E$2:$E$2907,BB$1,'user stories'!$C$2:$C$2906,"descoped")</f>
        <v>#VALUE!</v>
      </c>
      <c r="BC390" t="e">
        <f>SUMIFS('user stories'!$G$2:$G$2906,'user stories'!$H$2:$H$2906,$A390,'user stories'!$E$2:$E$2907,BC$1,'user stories'!$C$2:$C$2906,"descoped")</f>
        <v>#VALUE!</v>
      </c>
      <c r="BD390" s="3" t="e">
        <f t="shared" si="6"/>
        <v>#VALUE!</v>
      </c>
    </row>
    <row r="391" spans="1:56">
      <c r="A391" t="s">
        <v>2106</v>
      </c>
      <c r="AZ391" t="e">
        <f>SUMIFS('user stories'!$G$2:$G$2906,'user stories'!$H$2:$H$2906,$A391,'user stories'!$E$2:$E$2907,AZ$1,'user stories'!$C$2:$C$2906,"descoped")</f>
        <v>#VALUE!</v>
      </c>
      <c r="BA391" t="e">
        <f>SUMIFS('user stories'!$G$2:$G$2906,'user stories'!$H$2:$H$2906,$A391,'user stories'!$E$2:$E$2907,BA$1,'user stories'!$C$2:$C$2906,"descoped")</f>
        <v>#VALUE!</v>
      </c>
      <c r="BB391" t="e">
        <f>SUMIFS('user stories'!$G$2:$G$2906,'user stories'!$H$2:$H$2906,$A391,'user stories'!$E$2:$E$2907,BB$1,'user stories'!$C$2:$C$2906,"descoped")</f>
        <v>#VALUE!</v>
      </c>
      <c r="BC391" t="e">
        <f>SUMIFS('user stories'!$G$2:$G$2906,'user stories'!$H$2:$H$2906,$A391,'user stories'!$E$2:$E$2907,BC$1,'user stories'!$C$2:$C$2906,"descoped")</f>
        <v>#VALUE!</v>
      </c>
      <c r="BD391" s="3" t="e">
        <f t="shared" si="6"/>
        <v>#VALUE!</v>
      </c>
    </row>
    <row r="392" spans="1:56">
      <c r="A392" t="s">
        <v>2151</v>
      </c>
      <c r="AZ392" t="e">
        <f>SUMIFS('user stories'!$G$2:$G$2906,'user stories'!$H$2:$H$2906,$A392,'user stories'!$E$2:$E$2907,AZ$1,'user stories'!$C$2:$C$2906,"descoped")</f>
        <v>#VALUE!</v>
      </c>
      <c r="BA392" t="e">
        <f>SUMIFS('user stories'!$G$2:$G$2906,'user stories'!$H$2:$H$2906,$A392,'user stories'!$E$2:$E$2907,BA$1,'user stories'!$C$2:$C$2906,"descoped")</f>
        <v>#VALUE!</v>
      </c>
      <c r="BB392" t="e">
        <f>SUMIFS('user stories'!$G$2:$G$2906,'user stories'!$H$2:$H$2906,$A392,'user stories'!$E$2:$E$2907,BB$1,'user stories'!$C$2:$C$2906,"descoped")</f>
        <v>#VALUE!</v>
      </c>
      <c r="BC392" t="e">
        <f>SUMIFS('user stories'!$G$2:$G$2906,'user stories'!$H$2:$H$2906,$A392,'user stories'!$E$2:$E$2907,BC$1,'user stories'!$C$2:$C$2906,"descoped")</f>
        <v>#VALUE!</v>
      </c>
      <c r="BD392" s="3" t="e">
        <f t="shared" si="6"/>
        <v>#VALUE!</v>
      </c>
    </row>
    <row r="393" spans="1:56">
      <c r="A393" t="s">
        <v>2114</v>
      </c>
      <c r="AZ393" t="e">
        <f>SUMIFS('user stories'!$G$2:$G$2906,'user stories'!$H$2:$H$2906,$A393,'user stories'!$E$2:$E$2907,AZ$1,'user stories'!$C$2:$C$2906,"descoped")</f>
        <v>#VALUE!</v>
      </c>
      <c r="BA393" t="e">
        <f>SUMIFS('user stories'!$G$2:$G$2906,'user stories'!$H$2:$H$2906,$A393,'user stories'!$E$2:$E$2907,BA$1,'user stories'!$C$2:$C$2906,"descoped")</f>
        <v>#VALUE!</v>
      </c>
      <c r="BB393" t="e">
        <f>SUMIFS('user stories'!$G$2:$G$2906,'user stories'!$H$2:$H$2906,$A393,'user stories'!$E$2:$E$2907,BB$1,'user stories'!$C$2:$C$2906,"descoped")</f>
        <v>#VALUE!</v>
      </c>
      <c r="BC393" t="e">
        <f>SUMIFS('user stories'!$G$2:$G$2906,'user stories'!$H$2:$H$2906,$A393,'user stories'!$E$2:$E$2907,BC$1,'user stories'!$C$2:$C$2906,"descoped")</f>
        <v>#VALUE!</v>
      </c>
      <c r="BD393" s="3" t="e">
        <f t="shared" si="6"/>
        <v>#VALUE!</v>
      </c>
    </row>
    <row r="394" spans="1:56">
      <c r="A394" t="s">
        <v>874</v>
      </c>
      <c r="AZ394" t="e">
        <f>SUMIFS('user stories'!$G$2:$G$2906,'user stories'!$H$2:$H$2906,$A394,'user stories'!$E$2:$E$2907,AZ$1,'user stories'!$C$2:$C$2906,"descoped")</f>
        <v>#VALUE!</v>
      </c>
      <c r="BA394" t="e">
        <f>SUMIFS('user stories'!$G$2:$G$2906,'user stories'!$H$2:$H$2906,$A394,'user stories'!$E$2:$E$2907,BA$1,'user stories'!$C$2:$C$2906,"descoped")</f>
        <v>#VALUE!</v>
      </c>
      <c r="BB394" t="e">
        <f>SUMIFS('user stories'!$G$2:$G$2906,'user stories'!$H$2:$H$2906,$A394,'user stories'!$E$2:$E$2907,BB$1,'user stories'!$C$2:$C$2906,"descoped")</f>
        <v>#VALUE!</v>
      </c>
      <c r="BC394" t="e">
        <f>SUMIFS('user stories'!$G$2:$G$2906,'user stories'!$H$2:$H$2906,$A394,'user stories'!$E$2:$E$2907,BC$1,'user stories'!$C$2:$C$2906,"descoped")</f>
        <v>#VALUE!</v>
      </c>
      <c r="BD394" s="3" t="e">
        <f t="shared" si="6"/>
        <v>#VALUE!</v>
      </c>
    </row>
    <row r="395" spans="1:56">
      <c r="A395" t="s">
        <v>1804</v>
      </c>
      <c r="AZ395" t="e">
        <f>SUMIFS('user stories'!$G$2:$G$2906,'user stories'!$H$2:$H$2906,$A395,'user stories'!$E$2:$E$2907,AZ$1,'user stories'!$C$2:$C$2906,"descoped")</f>
        <v>#VALUE!</v>
      </c>
      <c r="BA395" t="e">
        <f>SUMIFS('user stories'!$G$2:$G$2906,'user stories'!$H$2:$H$2906,$A395,'user stories'!$E$2:$E$2907,BA$1,'user stories'!$C$2:$C$2906,"descoped")</f>
        <v>#VALUE!</v>
      </c>
      <c r="BB395" t="e">
        <f>SUMIFS('user stories'!$G$2:$G$2906,'user stories'!$H$2:$H$2906,$A395,'user stories'!$E$2:$E$2907,BB$1,'user stories'!$C$2:$C$2906,"descoped")</f>
        <v>#VALUE!</v>
      </c>
      <c r="BC395" t="e">
        <f>SUMIFS('user stories'!$G$2:$G$2906,'user stories'!$H$2:$H$2906,$A395,'user stories'!$E$2:$E$2907,BC$1,'user stories'!$C$2:$C$2906,"descoped")</f>
        <v>#VALUE!</v>
      </c>
      <c r="BD395" s="3" t="e">
        <f t="shared" si="6"/>
        <v>#VALUE!</v>
      </c>
    </row>
    <row r="396" spans="1:56">
      <c r="A396" t="s">
        <v>2205</v>
      </c>
      <c r="AZ396" t="e">
        <f>SUMIFS('user stories'!$G$2:$G$2906,'user stories'!$H$2:$H$2906,$A396,'user stories'!$E$2:$E$2907,AZ$1,'user stories'!$C$2:$C$2906,"descoped")</f>
        <v>#VALUE!</v>
      </c>
      <c r="BA396" t="e">
        <f>SUMIFS('user stories'!$G$2:$G$2906,'user stories'!$H$2:$H$2906,$A396,'user stories'!$E$2:$E$2907,BA$1,'user stories'!$C$2:$C$2906,"descoped")</f>
        <v>#VALUE!</v>
      </c>
      <c r="BB396" t="e">
        <f>SUMIFS('user stories'!$G$2:$G$2906,'user stories'!$H$2:$H$2906,$A396,'user stories'!$E$2:$E$2907,BB$1,'user stories'!$C$2:$C$2906,"descoped")</f>
        <v>#VALUE!</v>
      </c>
      <c r="BC396" t="e">
        <f>SUMIFS('user stories'!$G$2:$G$2906,'user stories'!$H$2:$H$2906,$A396,'user stories'!$E$2:$E$2907,BC$1,'user stories'!$C$2:$C$2906,"descoped")</f>
        <v>#VALUE!</v>
      </c>
      <c r="BD396" s="3" t="e">
        <f t="shared" si="6"/>
        <v>#VALUE!</v>
      </c>
    </row>
    <row r="397" spans="1:56">
      <c r="A397" t="s">
        <v>2184</v>
      </c>
      <c r="AZ397" t="e">
        <f>SUMIFS('user stories'!$G$2:$G$2906,'user stories'!$H$2:$H$2906,$A397,'user stories'!$E$2:$E$2907,AZ$1,'user stories'!$C$2:$C$2906,"descoped")</f>
        <v>#VALUE!</v>
      </c>
      <c r="BA397" t="e">
        <f>SUMIFS('user stories'!$G$2:$G$2906,'user stories'!$H$2:$H$2906,$A397,'user stories'!$E$2:$E$2907,BA$1,'user stories'!$C$2:$C$2906,"descoped")</f>
        <v>#VALUE!</v>
      </c>
      <c r="BB397" t="e">
        <f>SUMIFS('user stories'!$G$2:$G$2906,'user stories'!$H$2:$H$2906,$A397,'user stories'!$E$2:$E$2907,BB$1,'user stories'!$C$2:$C$2906,"descoped")</f>
        <v>#VALUE!</v>
      </c>
      <c r="BC397" t="e">
        <f>SUMIFS('user stories'!$G$2:$G$2906,'user stories'!$H$2:$H$2906,$A397,'user stories'!$E$2:$E$2907,BC$1,'user stories'!$C$2:$C$2906,"descoped")</f>
        <v>#VALUE!</v>
      </c>
      <c r="BD397" s="3" t="e">
        <f t="shared" si="6"/>
        <v>#VALUE!</v>
      </c>
    </row>
    <row r="398" spans="1:56">
      <c r="A398" t="s">
        <v>2193</v>
      </c>
      <c r="AZ398" t="e">
        <f>SUMIFS('user stories'!$G$2:$G$2906,'user stories'!$H$2:$H$2906,$A398,'user stories'!$E$2:$E$2907,AZ$1,'user stories'!$C$2:$C$2906,"descoped")</f>
        <v>#VALUE!</v>
      </c>
      <c r="BA398" t="e">
        <f>SUMIFS('user stories'!$G$2:$G$2906,'user stories'!$H$2:$H$2906,$A398,'user stories'!$E$2:$E$2907,BA$1,'user stories'!$C$2:$C$2906,"descoped")</f>
        <v>#VALUE!</v>
      </c>
      <c r="BB398" t="e">
        <f>SUMIFS('user stories'!$G$2:$G$2906,'user stories'!$H$2:$H$2906,$A398,'user stories'!$E$2:$E$2907,BB$1,'user stories'!$C$2:$C$2906,"descoped")</f>
        <v>#VALUE!</v>
      </c>
      <c r="BC398" t="e">
        <f>SUMIFS('user stories'!$G$2:$G$2906,'user stories'!$H$2:$H$2906,$A398,'user stories'!$E$2:$E$2907,BC$1,'user stories'!$C$2:$C$2906,"descoped")</f>
        <v>#VALUE!</v>
      </c>
      <c r="BD398" s="3" t="e">
        <f t="shared" si="6"/>
        <v>#VALUE!</v>
      </c>
    </row>
    <row r="399" spans="1:56">
      <c r="A399" t="s">
        <v>2195</v>
      </c>
      <c r="AZ399" t="e">
        <f>SUMIFS('user stories'!$G$2:$G$2906,'user stories'!$H$2:$H$2906,$A399,'user stories'!$E$2:$E$2907,AZ$1,'user stories'!$C$2:$C$2906,"descoped")</f>
        <v>#VALUE!</v>
      </c>
      <c r="BA399" t="e">
        <f>SUMIFS('user stories'!$G$2:$G$2906,'user stories'!$H$2:$H$2906,$A399,'user stories'!$E$2:$E$2907,BA$1,'user stories'!$C$2:$C$2906,"descoped")</f>
        <v>#VALUE!</v>
      </c>
      <c r="BB399" t="e">
        <f>SUMIFS('user stories'!$G$2:$G$2906,'user stories'!$H$2:$H$2906,$A399,'user stories'!$E$2:$E$2907,BB$1,'user stories'!$C$2:$C$2906,"descoped")</f>
        <v>#VALUE!</v>
      </c>
      <c r="BC399" t="e">
        <f>SUMIFS('user stories'!$G$2:$G$2906,'user stories'!$H$2:$H$2906,$A399,'user stories'!$E$2:$E$2907,BC$1,'user stories'!$C$2:$C$2906,"descoped")</f>
        <v>#VALUE!</v>
      </c>
      <c r="BD399" s="3" t="e">
        <f t="shared" si="6"/>
        <v>#VALUE!</v>
      </c>
    </row>
    <row r="400" spans="1:56">
      <c r="A400" t="s">
        <v>2202</v>
      </c>
      <c r="BA400" t="e">
        <f>SUMIFS('user stories'!$G$2:$G$2906,'user stories'!$H$2:$H$2906,$A400,'user stories'!$E$2:$E$2907,BA$1,'user stories'!$C$2:$C$2906,"descoped")</f>
        <v>#VALUE!</v>
      </c>
      <c r="BB400" t="e">
        <f>SUMIFS('user stories'!$G$2:$G$2906,'user stories'!$H$2:$H$2906,$A400,'user stories'!$E$2:$E$2907,BB$1,'user stories'!$C$2:$C$2906,"descoped")</f>
        <v>#VALUE!</v>
      </c>
      <c r="BC400" t="e">
        <f>SUMIFS('user stories'!$G$2:$G$2906,'user stories'!$H$2:$H$2906,$A400,'user stories'!$E$2:$E$2907,BC$1,'user stories'!$C$2:$C$2906,"descoped")</f>
        <v>#VALUE!</v>
      </c>
      <c r="BD400" s="3" t="e">
        <f t="shared" si="6"/>
        <v>#VALUE!</v>
      </c>
    </row>
    <row r="401" spans="1:56">
      <c r="A401" t="s">
        <v>2059</v>
      </c>
      <c r="BA401" t="e">
        <f>SUMIFS('user stories'!$G$2:$G$2906,'user stories'!$H$2:$H$2906,$A401,'user stories'!$E$2:$E$2907,BA$1,'user stories'!$C$2:$C$2906,"descoped")</f>
        <v>#VALUE!</v>
      </c>
      <c r="BB401" t="e">
        <f>SUMIFS('user stories'!$G$2:$G$2906,'user stories'!$H$2:$H$2906,$A401,'user stories'!$E$2:$E$2907,BB$1,'user stories'!$C$2:$C$2906,"descoped")</f>
        <v>#VALUE!</v>
      </c>
      <c r="BC401" t="e">
        <f>SUMIFS('user stories'!$G$2:$G$2906,'user stories'!$H$2:$H$2906,$A401,'user stories'!$E$2:$E$2907,BC$1,'user stories'!$C$2:$C$2906,"descoped")</f>
        <v>#VALUE!</v>
      </c>
      <c r="BD401" s="3" t="e">
        <f t="shared" si="6"/>
        <v>#VALUE!</v>
      </c>
    </row>
    <row r="402" spans="1:56">
      <c r="A402" t="s">
        <v>2077</v>
      </c>
      <c r="BA402" t="e">
        <f>SUMIFS('user stories'!$G$2:$G$2906,'user stories'!$H$2:$H$2906,$A402,'user stories'!$E$2:$E$2907,BA$1,'user stories'!$C$2:$C$2906,"descoped")</f>
        <v>#VALUE!</v>
      </c>
      <c r="BB402" t="e">
        <f>SUMIFS('user stories'!$G$2:$G$2906,'user stories'!$H$2:$H$2906,$A402,'user stories'!$E$2:$E$2907,BB$1,'user stories'!$C$2:$C$2906,"descoped")</f>
        <v>#VALUE!</v>
      </c>
      <c r="BC402" t="e">
        <f>SUMIFS('user stories'!$G$2:$G$2906,'user stories'!$H$2:$H$2906,$A402,'user stories'!$E$2:$E$2907,BC$1,'user stories'!$C$2:$C$2906,"descoped")</f>
        <v>#VALUE!</v>
      </c>
      <c r="BD402" s="3" t="e">
        <f t="shared" si="6"/>
        <v>#VALUE!</v>
      </c>
    </row>
    <row r="403" spans="1:56">
      <c r="A403" t="s">
        <v>2004</v>
      </c>
      <c r="BA403" t="e">
        <f>SUMIFS('user stories'!$G$2:$G$2906,'user stories'!$H$2:$H$2906,$A403,'user stories'!$E$2:$E$2907,BA$1,'user stories'!$C$2:$C$2906,"descoped")</f>
        <v>#VALUE!</v>
      </c>
      <c r="BB403" t="e">
        <f>SUMIFS('user stories'!$G$2:$G$2906,'user stories'!$H$2:$H$2906,$A403,'user stories'!$E$2:$E$2907,BB$1,'user stories'!$C$2:$C$2906,"descoped")</f>
        <v>#VALUE!</v>
      </c>
      <c r="BC403" t="e">
        <f>SUMIFS('user stories'!$G$2:$G$2906,'user stories'!$H$2:$H$2906,$A403,'user stories'!$E$2:$E$2907,BC$1,'user stories'!$C$2:$C$2906,"descoped")</f>
        <v>#VALUE!</v>
      </c>
      <c r="BD403" s="3" t="e">
        <f t="shared" si="6"/>
        <v>#VALUE!</v>
      </c>
    </row>
    <row r="404" spans="1:56">
      <c r="A404" t="s">
        <v>2250</v>
      </c>
      <c r="BB404" t="e">
        <f>SUMIFS('user stories'!$G$2:$G$2906,'user stories'!$H$2:$H$2906,$A404,'user stories'!$E$2:$E$2907,BB$1,'user stories'!$C$2:$C$2906,"descoped")</f>
        <v>#VALUE!</v>
      </c>
      <c r="BC404" t="e">
        <f>SUMIFS('user stories'!$G$2:$G$2906,'user stories'!$H$2:$H$2906,$A404,'user stories'!$E$2:$E$2907,BC$1,'user stories'!$C$2:$C$2906,"descoped")</f>
        <v>#VALUE!</v>
      </c>
      <c r="BD404" s="3" t="e">
        <f t="shared" si="6"/>
        <v>#VALUE!</v>
      </c>
    </row>
    <row r="405" spans="1:56">
      <c r="A405" t="s">
        <v>2252</v>
      </c>
      <c r="BB405" t="e">
        <f>SUMIFS('user stories'!$G$2:$G$2906,'user stories'!$H$2:$H$2906,$A405,'user stories'!$E$2:$E$2907,BB$1,'user stories'!$C$2:$C$2906,"descoped")</f>
        <v>#VALUE!</v>
      </c>
      <c r="BC405" t="e">
        <f>SUMIFS('user stories'!$G$2:$G$2906,'user stories'!$H$2:$H$2906,$A405,'user stories'!$E$2:$E$2907,BC$1,'user stories'!$C$2:$C$2906,"descoped")</f>
        <v>#VALUE!</v>
      </c>
      <c r="BD405" s="3" t="e">
        <f t="shared" si="6"/>
        <v>#VALUE!</v>
      </c>
    </row>
    <row r="406" spans="1:56">
      <c r="A406" t="s">
        <v>2197</v>
      </c>
      <c r="BB406" t="e">
        <f>SUMIFS('user stories'!$G$2:$G$2906,'user stories'!$H$2:$H$2906,$A406,'user stories'!$E$2:$E$2907,BB$1,'user stories'!$C$2:$C$2906,"descoped")</f>
        <v>#VALUE!</v>
      </c>
      <c r="BC406" t="e">
        <f>SUMIFS('user stories'!$G$2:$G$2906,'user stories'!$H$2:$H$2906,$A406,'user stories'!$E$2:$E$2907,BC$1,'user stories'!$C$2:$C$2906,"descoped")</f>
        <v>#VALUE!</v>
      </c>
      <c r="BD406" s="3" t="e">
        <f t="shared" si="6"/>
        <v>#VALUE!</v>
      </c>
    </row>
    <row r="407" spans="1:56">
      <c r="A407" t="s">
        <v>2269</v>
      </c>
      <c r="BC407" t="e">
        <f>SUMIFS('user stories'!$G$2:$G$2906,'user stories'!$H$2:$H$2906,$A407,'user stories'!$E$2:$E$2907,BC$1,'user stories'!$C$2:$C$2906,"descoped")</f>
        <v>#VALUE!</v>
      </c>
      <c r="BD407" s="3" t="e">
        <f t="shared" si="6"/>
        <v>#VALUE!</v>
      </c>
    </row>
    <row r="408" spans="1:56">
      <c r="A408" t="s">
        <v>2271</v>
      </c>
      <c r="BC408" t="e">
        <f>SUMIFS('user stories'!$G$2:$G$2906,'user stories'!$H$2:$H$2906,$A408,'user stories'!$E$2:$E$2907,BC$1,'user stories'!$C$2:$C$2906,"descoped")</f>
        <v>#VALUE!</v>
      </c>
      <c r="BD408" s="3" t="e">
        <f t="shared" si="6"/>
        <v>#VALUE!</v>
      </c>
    </row>
    <row r="409" spans="1:56">
      <c r="A409" t="s">
        <v>2246</v>
      </c>
      <c r="BC409" t="e">
        <f>SUMIFS('user stories'!$G$2:$G$2906,'user stories'!$H$2:$H$2906,$A409,'user stories'!$E$2:$E$2907,BC$1,'user stories'!$C$2:$C$2906,"descoped")</f>
        <v>#VALUE!</v>
      </c>
      <c r="BD409" s="3" t="e">
        <f t="shared" ref="BD409:BD418" si="7">SUM(F409:BC409)</f>
        <v>#VALUE!</v>
      </c>
    </row>
    <row r="410" spans="1:56">
      <c r="A410" t="s">
        <v>2274</v>
      </c>
      <c r="BC410" t="e">
        <f>SUMIFS('user stories'!$G$2:$G$2906,'user stories'!$H$2:$H$2906,$A410,'user stories'!$E$2:$E$2907,BC$1,'user stories'!$C$2:$C$2906,"descoped")</f>
        <v>#VALUE!</v>
      </c>
      <c r="BD410" s="3" t="e">
        <f t="shared" si="7"/>
        <v>#VALUE!</v>
      </c>
    </row>
    <row r="411" spans="1:56">
      <c r="A411" t="s">
        <v>2277</v>
      </c>
      <c r="BC411" t="e">
        <f>SUMIFS('user stories'!$G$2:$G$2906,'user stories'!$H$2:$H$2906,$A411,'user stories'!$E$2:$E$2907,BC$1,'user stories'!$C$2:$C$2906,"descoped")</f>
        <v>#VALUE!</v>
      </c>
      <c r="BD411" s="3" t="e">
        <f t="shared" si="7"/>
        <v>#VALUE!</v>
      </c>
    </row>
    <row r="412" spans="1:56">
      <c r="A412" t="s">
        <v>2279</v>
      </c>
      <c r="BC412" t="e">
        <f>SUMIFS('user stories'!$G$2:$G$2906,'user stories'!$H$2:$H$2906,$A412,'user stories'!$E$2:$E$2907,BC$1,'user stories'!$C$2:$C$2906,"descoped")</f>
        <v>#VALUE!</v>
      </c>
      <c r="BD412" s="3" t="e">
        <f t="shared" si="7"/>
        <v>#VALUE!</v>
      </c>
    </row>
    <row r="413" spans="1:56">
      <c r="A413" t="s">
        <v>2281</v>
      </c>
      <c r="BC413" t="e">
        <f>SUMIFS('user stories'!$G$2:$G$2906,'user stories'!$H$2:$H$2906,$A413,'user stories'!$E$2:$E$2907,BC$1,'user stories'!$C$2:$C$2906,"descoped")</f>
        <v>#VALUE!</v>
      </c>
      <c r="BD413" s="3" t="e">
        <f t="shared" si="7"/>
        <v>#VALUE!</v>
      </c>
    </row>
    <row r="414" spans="1:56">
      <c r="A414" t="s">
        <v>2283</v>
      </c>
      <c r="BC414" t="e">
        <f>SUMIFS('user stories'!$G$2:$G$2906,'user stories'!$H$2:$H$2906,$A414,'user stories'!$E$2:$E$2907,BC$1,'user stories'!$C$2:$C$2906,"descoped")</f>
        <v>#VALUE!</v>
      </c>
      <c r="BD414" s="3" t="e">
        <f t="shared" si="7"/>
        <v>#VALUE!</v>
      </c>
    </row>
    <row r="415" spans="1:56">
      <c r="A415" t="s">
        <v>2351</v>
      </c>
      <c r="BC415" t="e">
        <f>SUMIFS('user stories'!$G$2:$G$2906,'user stories'!$H$2:$H$2906,$A415,'user stories'!$E$2:$E$2907,BC$1,'user stories'!$C$2:$C$2906,"descoped")</f>
        <v>#VALUE!</v>
      </c>
      <c r="BD415" s="3" t="e">
        <f t="shared" si="7"/>
        <v>#VALUE!</v>
      </c>
    </row>
    <row r="416" spans="1:56">
      <c r="A416" t="s">
        <v>2226</v>
      </c>
      <c r="BC416" t="e">
        <f>SUMIFS('user stories'!$G$2:$G$2906,'user stories'!$H$2:$H$2906,$A416,'user stories'!$E$2:$E$2907,BC$1,'user stories'!$C$2:$C$2906,"descoped")</f>
        <v>#VALUE!</v>
      </c>
      <c r="BD416" s="3" t="e">
        <f t="shared" si="7"/>
        <v>#VALUE!</v>
      </c>
    </row>
    <row r="417" spans="1:58">
      <c r="A417" t="s">
        <v>2358</v>
      </c>
      <c r="BC417" t="e">
        <f>SUMIFS('user stories'!$G$2:$G$2906,'user stories'!$H$2:$H$2906,$A417,'user stories'!$E$2:$E$2907,BC$1,'user stories'!$C$2:$C$2906,"descoped")</f>
        <v>#VALUE!</v>
      </c>
      <c r="BD417" s="3" t="e">
        <f t="shared" si="7"/>
        <v>#VALUE!</v>
      </c>
    </row>
    <row r="418" spans="1:58">
      <c r="A418" t="s">
        <v>2361</v>
      </c>
      <c r="BC418" t="e">
        <f>SUMIFS('user stories'!$G$2:$G$2906,'user stories'!$H$2:$H$2906,$A418,'user stories'!$E$2:$E$2907,BC$1,'user stories'!$C$2:$C$2906,"descoped")</f>
        <v>#VALUE!</v>
      </c>
      <c r="BD418" s="3" t="e">
        <f t="shared" si="7"/>
        <v>#VALUE!</v>
      </c>
    </row>
    <row r="429" spans="1:58">
      <c r="A429" s="17" t="s">
        <v>3193</v>
      </c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</row>
    <row r="430" spans="1:58">
      <c r="A430" s="19" t="s">
        <v>15</v>
      </c>
      <c r="B430" s="19"/>
      <c r="C430" s="19"/>
      <c r="D430" s="19"/>
      <c r="E430" s="19"/>
      <c r="F430" s="19"/>
      <c r="G430" s="19"/>
      <c r="H430" s="19"/>
      <c r="I430" s="19"/>
      <c r="J430" s="19">
        <v>3</v>
      </c>
      <c r="K430" s="19">
        <v>0</v>
      </c>
      <c r="L430" s="19">
        <v>0</v>
      </c>
      <c r="M430" s="19">
        <v>0</v>
      </c>
      <c r="N430" s="19">
        <v>0</v>
      </c>
      <c r="O430" s="19">
        <v>0</v>
      </c>
      <c r="P430" s="19" t="e">
        <f>SUMIFS('user stories'!$G$2:$G$2906,'user stories'!$H$2:$H$2906,$A430,'user stories'!$E$2:$E$2907,P$1,'user stories'!$C$2:$C$2906,"descoped")</f>
        <v>#VALUE!</v>
      </c>
      <c r="Q430" s="19">
        <v>0</v>
      </c>
      <c r="R430" s="19">
        <v>0</v>
      </c>
      <c r="S430" s="19">
        <v>0</v>
      </c>
      <c r="T430" s="19">
        <v>0</v>
      </c>
      <c r="U430" s="19">
        <v>8</v>
      </c>
      <c r="V430" s="19">
        <v>13</v>
      </c>
      <c r="W430" s="19">
        <v>13</v>
      </c>
      <c r="X430" s="19"/>
      <c r="Y430" s="19">
        <v>8</v>
      </c>
      <c r="Z430" s="19">
        <v>0</v>
      </c>
      <c r="AA430" s="19">
        <v>8</v>
      </c>
      <c r="AB430" s="19">
        <v>0</v>
      </c>
      <c r="AC430" s="19">
        <v>21</v>
      </c>
      <c r="AD430" s="19">
        <v>16</v>
      </c>
      <c r="AE430" s="19">
        <v>8</v>
      </c>
      <c r="AF430" s="19">
        <v>11</v>
      </c>
      <c r="AG430" s="19">
        <v>0</v>
      </c>
      <c r="AH430" s="19">
        <v>11</v>
      </c>
      <c r="AI430" s="19">
        <v>3</v>
      </c>
      <c r="AJ430" s="19">
        <v>0</v>
      </c>
      <c r="AK430" s="19">
        <v>8</v>
      </c>
      <c r="AL430" s="19">
        <v>0</v>
      </c>
      <c r="AM430" s="19">
        <v>0</v>
      </c>
      <c r="AN430" s="19">
        <v>0</v>
      </c>
      <c r="AO430" s="19">
        <v>0</v>
      </c>
      <c r="AP430" s="19">
        <v>0</v>
      </c>
      <c r="AQ430" s="19">
        <v>0</v>
      </c>
      <c r="AR430" s="19">
        <v>0</v>
      </c>
      <c r="AS430" s="19">
        <v>0</v>
      </c>
      <c r="AT430" s="19">
        <v>0</v>
      </c>
      <c r="AU430" s="20">
        <v>0</v>
      </c>
      <c r="AV430" s="20">
        <v>5</v>
      </c>
      <c r="AW430" s="20">
        <v>5</v>
      </c>
      <c r="AX430" s="20">
        <v>5</v>
      </c>
      <c r="AY430" s="20">
        <v>0</v>
      </c>
      <c r="AZ430" s="20">
        <v>0</v>
      </c>
      <c r="BA430" s="20">
        <v>2</v>
      </c>
      <c r="BB430" s="20">
        <v>2</v>
      </c>
      <c r="BC430" s="20">
        <v>6</v>
      </c>
      <c r="BD430" s="21" t="e">
        <f t="shared" ref="BD430:BD493" si="8">SUM(B430:BC430)</f>
        <v>#VALUE!</v>
      </c>
      <c r="BF430" t="s">
        <v>3194</v>
      </c>
    </row>
    <row r="431" spans="1:58">
      <c r="A431" s="19" t="s">
        <v>19</v>
      </c>
      <c r="B431" s="19"/>
      <c r="C431" s="19"/>
      <c r="D431" s="19"/>
      <c r="E431" s="19"/>
      <c r="F431" s="19"/>
      <c r="G431" s="19"/>
      <c r="H431" s="19"/>
      <c r="I431" s="19"/>
      <c r="J431" s="19">
        <v>0</v>
      </c>
      <c r="K431" s="19">
        <v>0</v>
      </c>
      <c r="L431" s="19">
        <v>5</v>
      </c>
      <c r="M431" s="19">
        <v>0</v>
      </c>
      <c r="N431" s="19">
        <v>0</v>
      </c>
      <c r="O431" s="19">
        <v>0</v>
      </c>
      <c r="P431" s="19" t="e">
        <f>SUMIFS('user stories'!$G$2:$G$2906,'user stories'!$H$2:$H$2906,$A431,'user stories'!$E$2:$E$2907,P$1,'user stories'!$C$2:$C$2906,"descoped")</f>
        <v>#VALUE!</v>
      </c>
      <c r="Q431" s="19">
        <v>5</v>
      </c>
      <c r="R431" s="19">
        <v>0</v>
      </c>
      <c r="S431" s="19">
        <v>0</v>
      </c>
      <c r="T431" s="19">
        <v>0</v>
      </c>
      <c r="U431" s="19">
        <v>0</v>
      </c>
      <c r="V431" s="19">
        <v>0</v>
      </c>
      <c r="W431" s="19">
        <v>0</v>
      </c>
      <c r="X431" s="19"/>
      <c r="Y431" s="19">
        <v>0</v>
      </c>
      <c r="Z431" s="19">
        <v>0</v>
      </c>
      <c r="AA431" s="19">
        <v>0</v>
      </c>
      <c r="AB431" s="19">
        <v>0</v>
      </c>
      <c r="AC431" s="19">
        <v>0</v>
      </c>
      <c r="AD431" s="19">
        <v>0</v>
      </c>
      <c r="AE431" s="19">
        <v>0</v>
      </c>
      <c r="AF431" s="19">
        <v>0</v>
      </c>
      <c r="AG431" s="19">
        <v>0</v>
      </c>
      <c r="AH431" s="19">
        <v>0</v>
      </c>
      <c r="AI431" s="19">
        <v>0</v>
      </c>
      <c r="AJ431" s="19">
        <v>0</v>
      </c>
      <c r="AK431" s="19">
        <v>0</v>
      </c>
      <c r="AL431" s="19">
        <v>0</v>
      </c>
      <c r="AM431" s="19">
        <v>0</v>
      </c>
      <c r="AN431" s="19">
        <v>0</v>
      </c>
      <c r="AO431" s="19">
        <v>0</v>
      </c>
      <c r="AP431" s="19">
        <v>0</v>
      </c>
      <c r="AQ431" s="19">
        <v>0</v>
      </c>
      <c r="AR431" s="19">
        <v>0</v>
      </c>
      <c r="AS431" s="19">
        <v>0</v>
      </c>
      <c r="AT431" s="19">
        <v>0</v>
      </c>
      <c r="AU431" s="20">
        <v>0</v>
      </c>
      <c r="AV431" s="20">
        <v>0</v>
      </c>
      <c r="AW431" s="20">
        <v>0</v>
      </c>
      <c r="AX431" s="20">
        <v>0</v>
      </c>
      <c r="AY431" s="20">
        <v>0</v>
      </c>
      <c r="AZ431" s="20">
        <v>0</v>
      </c>
      <c r="BA431" s="20">
        <v>0</v>
      </c>
      <c r="BB431" s="20">
        <v>0</v>
      </c>
      <c r="BC431" s="20">
        <v>0</v>
      </c>
      <c r="BD431" s="21" t="e">
        <f t="shared" si="8"/>
        <v>#VALUE!</v>
      </c>
    </row>
    <row r="432" spans="1:58">
      <c r="A432" s="19" t="s">
        <v>44</v>
      </c>
      <c r="B432" s="19"/>
      <c r="C432" s="19"/>
      <c r="D432" s="19"/>
      <c r="E432" s="19"/>
      <c r="F432" s="19"/>
      <c r="G432" s="19"/>
      <c r="H432" s="19"/>
      <c r="I432" s="19"/>
      <c r="J432" s="19">
        <v>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 t="e">
        <f>SUMIFS('user stories'!$G$2:$G$2906,'user stories'!$H$2:$H$2906,$A432,'user stories'!$E$2:$E$2907,P$1,'user stories'!$C$2:$C$2906,"descoped")</f>
        <v>#VALUE!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9">
        <v>0</v>
      </c>
      <c r="W432" s="19">
        <v>0</v>
      </c>
      <c r="X432" s="19"/>
      <c r="Y432" s="19">
        <v>0</v>
      </c>
      <c r="Z432" s="19">
        <v>0</v>
      </c>
      <c r="AA432" s="19">
        <v>0</v>
      </c>
      <c r="AB432" s="19">
        <v>0</v>
      </c>
      <c r="AC432" s="19">
        <v>0</v>
      </c>
      <c r="AD432" s="19">
        <v>0</v>
      </c>
      <c r="AE432" s="19">
        <v>0</v>
      </c>
      <c r="AF432" s="19">
        <v>0</v>
      </c>
      <c r="AG432" s="19">
        <v>0</v>
      </c>
      <c r="AH432" s="19">
        <v>0</v>
      </c>
      <c r="AI432" s="19">
        <v>0</v>
      </c>
      <c r="AJ432" s="19">
        <v>0</v>
      </c>
      <c r="AK432" s="19">
        <v>0</v>
      </c>
      <c r="AL432" s="19">
        <v>0</v>
      </c>
      <c r="AM432" s="19">
        <v>0</v>
      </c>
      <c r="AN432" s="19">
        <v>0</v>
      </c>
      <c r="AO432" s="19">
        <v>0</v>
      </c>
      <c r="AP432" s="19">
        <v>0</v>
      </c>
      <c r="AQ432" s="19">
        <v>0</v>
      </c>
      <c r="AR432" s="19">
        <v>0</v>
      </c>
      <c r="AS432" s="19">
        <v>0</v>
      </c>
      <c r="AT432" s="19">
        <v>0</v>
      </c>
      <c r="AU432" s="20">
        <v>0</v>
      </c>
      <c r="AV432" s="20">
        <v>0</v>
      </c>
      <c r="AW432" s="20">
        <v>0</v>
      </c>
      <c r="AX432" s="20">
        <v>0</v>
      </c>
      <c r="AY432" s="20">
        <v>0</v>
      </c>
      <c r="AZ432" s="20">
        <v>0</v>
      </c>
      <c r="BA432" s="20">
        <v>0</v>
      </c>
      <c r="BB432" s="20">
        <v>0</v>
      </c>
      <c r="BC432" s="20">
        <v>0</v>
      </c>
      <c r="BD432" s="21" t="e">
        <f t="shared" si="8"/>
        <v>#VALUE!</v>
      </c>
    </row>
    <row r="433" spans="1:56">
      <c r="A433" s="19" t="s">
        <v>125</v>
      </c>
      <c r="B433" s="19"/>
      <c r="C433" s="19"/>
      <c r="D433" s="19"/>
      <c r="E433" s="19"/>
      <c r="F433" s="19"/>
      <c r="G433" s="19"/>
      <c r="H433" s="19"/>
      <c r="I433" s="19"/>
      <c r="J433" s="19">
        <v>0</v>
      </c>
      <c r="K433" s="19">
        <v>8</v>
      </c>
      <c r="L433" s="19">
        <v>0</v>
      </c>
      <c r="M433" s="19">
        <v>0</v>
      </c>
      <c r="N433" s="19">
        <v>0</v>
      </c>
      <c r="O433" s="19">
        <v>0</v>
      </c>
      <c r="P433" s="19" t="e">
        <f>SUMIFS('user stories'!$G$2:$G$2906,'user stories'!$H$2:$H$2906,$A433,'user stories'!$E$2:$E$2907,P$1,'user stories'!$C$2:$C$2906,"descoped")</f>
        <v>#VALUE!</v>
      </c>
      <c r="Q433" s="19">
        <v>0</v>
      </c>
      <c r="R433" s="19">
        <v>0</v>
      </c>
      <c r="S433" s="19">
        <v>0</v>
      </c>
      <c r="T433" s="19">
        <v>0</v>
      </c>
      <c r="U433" s="19">
        <v>0</v>
      </c>
      <c r="V433" s="19">
        <v>0</v>
      </c>
      <c r="W433" s="19">
        <v>0</v>
      </c>
      <c r="X433" s="19"/>
      <c r="Y433" s="19">
        <v>0</v>
      </c>
      <c r="Z433" s="19">
        <v>0</v>
      </c>
      <c r="AA433" s="19">
        <v>0</v>
      </c>
      <c r="AB433" s="19">
        <v>0</v>
      </c>
      <c r="AC433" s="19">
        <v>0</v>
      </c>
      <c r="AD433" s="19">
        <v>0</v>
      </c>
      <c r="AE433" s="19">
        <v>0</v>
      </c>
      <c r="AF433" s="19">
        <v>0</v>
      </c>
      <c r="AG433" s="19">
        <v>0</v>
      </c>
      <c r="AH433" s="19">
        <v>0</v>
      </c>
      <c r="AI433" s="19">
        <v>0</v>
      </c>
      <c r="AJ433" s="19">
        <v>0</v>
      </c>
      <c r="AK433" s="19">
        <v>0</v>
      </c>
      <c r="AL433" s="19">
        <v>0</v>
      </c>
      <c r="AM433" s="19">
        <v>0</v>
      </c>
      <c r="AN433" s="19">
        <v>0</v>
      </c>
      <c r="AO433" s="19">
        <v>0</v>
      </c>
      <c r="AP433" s="19">
        <v>0</v>
      </c>
      <c r="AQ433" s="19">
        <v>0</v>
      </c>
      <c r="AR433" s="19">
        <v>0</v>
      </c>
      <c r="AS433" s="19">
        <v>0</v>
      </c>
      <c r="AT433" s="19">
        <v>0</v>
      </c>
      <c r="AU433" s="20">
        <v>0</v>
      </c>
      <c r="AV433" s="20">
        <v>0</v>
      </c>
      <c r="AW433" s="20">
        <v>0</v>
      </c>
      <c r="AX433" s="20">
        <v>0</v>
      </c>
      <c r="AY433" s="20">
        <v>0</v>
      </c>
      <c r="AZ433" s="20">
        <v>0</v>
      </c>
      <c r="BA433" s="20">
        <v>0</v>
      </c>
      <c r="BB433" s="20">
        <v>0</v>
      </c>
      <c r="BC433" s="20">
        <v>0</v>
      </c>
      <c r="BD433" s="21" t="e">
        <f t="shared" si="8"/>
        <v>#VALUE!</v>
      </c>
    </row>
    <row r="434" spans="1:56">
      <c r="A434" s="19" t="s">
        <v>99</v>
      </c>
      <c r="B434" s="19"/>
      <c r="C434" s="19"/>
      <c r="D434" s="19"/>
      <c r="E434" s="19"/>
      <c r="F434" s="19"/>
      <c r="G434" s="19"/>
      <c r="H434" s="19"/>
      <c r="I434" s="19"/>
      <c r="J434" s="19">
        <v>3</v>
      </c>
      <c r="K434" s="19">
        <v>0</v>
      </c>
      <c r="L434" s="19">
        <v>0</v>
      </c>
      <c r="M434" s="19">
        <v>0</v>
      </c>
      <c r="N434" s="19">
        <v>0</v>
      </c>
      <c r="O434" s="19">
        <v>0</v>
      </c>
      <c r="P434" s="19" t="e">
        <f>SUMIFS('user stories'!$G$2:$G$2906,'user stories'!$H$2:$H$2906,$A434,'user stories'!$E$2:$E$2907,P$1,'user stories'!$C$2:$C$2906,"descoped")</f>
        <v>#VALUE!</v>
      </c>
      <c r="Q434" s="19">
        <v>0</v>
      </c>
      <c r="R434" s="19">
        <v>0</v>
      </c>
      <c r="S434" s="19">
        <v>0</v>
      </c>
      <c r="T434" s="19">
        <v>8</v>
      </c>
      <c r="U434" s="19">
        <v>8</v>
      </c>
      <c r="V434" s="19">
        <v>8</v>
      </c>
      <c r="W434" s="19">
        <v>8</v>
      </c>
      <c r="X434" s="19"/>
      <c r="Y434" s="19">
        <v>0</v>
      </c>
      <c r="Z434" s="19">
        <v>0</v>
      </c>
      <c r="AA434" s="19">
        <v>0</v>
      </c>
      <c r="AB434" s="19">
        <v>0</v>
      </c>
      <c r="AC434" s="19">
        <v>0</v>
      </c>
      <c r="AD434" s="19">
        <v>0</v>
      </c>
      <c r="AE434" s="19">
        <v>0</v>
      </c>
      <c r="AF434" s="19">
        <v>0</v>
      </c>
      <c r="AG434" s="19">
        <v>0</v>
      </c>
      <c r="AH434" s="19">
        <v>0</v>
      </c>
      <c r="AI434" s="19">
        <v>0</v>
      </c>
      <c r="AJ434" s="19">
        <v>0</v>
      </c>
      <c r="AK434" s="19">
        <v>0</v>
      </c>
      <c r="AL434" s="19">
        <v>0</v>
      </c>
      <c r="AM434" s="19">
        <v>0</v>
      </c>
      <c r="AN434" s="19">
        <v>0</v>
      </c>
      <c r="AO434" s="19">
        <v>0</v>
      </c>
      <c r="AP434" s="19">
        <v>0</v>
      </c>
      <c r="AQ434" s="19">
        <v>0</v>
      </c>
      <c r="AR434" s="19">
        <v>0</v>
      </c>
      <c r="AS434" s="19">
        <v>0</v>
      </c>
      <c r="AT434" s="19">
        <v>0</v>
      </c>
      <c r="AU434" s="20">
        <v>0</v>
      </c>
      <c r="AV434" s="20">
        <v>0</v>
      </c>
      <c r="AW434" s="20">
        <v>0</v>
      </c>
      <c r="AX434" s="20">
        <v>0</v>
      </c>
      <c r="AY434" s="20">
        <v>0</v>
      </c>
      <c r="AZ434" s="20">
        <v>0</v>
      </c>
      <c r="BA434" s="20">
        <v>0</v>
      </c>
      <c r="BB434" s="20">
        <v>0</v>
      </c>
      <c r="BC434" s="20">
        <v>0</v>
      </c>
      <c r="BD434" s="21" t="e">
        <f t="shared" si="8"/>
        <v>#VALUE!</v>
      </c>
    </row>
    <row r="435" spans="1:56">
      <c r="A435" s="19" t="s">
        <v>22</v>
      </c>
      <c r="B435" s="19"/>
      <c r="C435" s="19"/>
      <c r="D435" s="19"/>
      <c r="E435" s="19"/>
      <c r="F435" s="19"/>
      <c r="G435" s="19"/>
      <c r="H435" s="19"/>
      <c r="I435" s="19"/>
      <c r="J435" s="19">
        <v>3</v>
      </c>
      <c r="K435" s="19">
        <v>0</v>
      </c>
      <c r="L435" s="19">
        <v>3</v>
      </c>
      <c r="M435" s="19">
        <v>0</v>
      </c>
      <c r="N435" s="19">
        <v>0</v>
      </c>
      <c r="O435" s="19">
        <v>0</v>
      </c>
      <c r="P435" s="19" t="e">
        <f>SUMIFS('user stories'!$G$2:$G$2906,'user stories'!$H$2:$H$2906,$A435,'user stories'!$E$2:$E$2907,P$1,'user stories'!$C$2:$C$2906,"descoped")</f>
        <v>#VALUE!</v>
      </c>
      <c r="Q435" s="19">
        <v>3</v>
      </c>
      <c r="R435" s="19">
        <v>0</v>
      </c>
      <c r="S435" s="19">
        <v>5</v>
      </c>
      <c r="T435" s="19">
        <v>8</v>
      </c>
      <c r="U435" s="19">
        <v>8</v>
      </c>
      <c r="V435" s="19">
        <v>11</v>
      </c>
      <c r="W435" s="19">
        <v>3</v>
      </c>
      <c r="X435" s="19"/>
      <c r="Y435" s="19">
        <v>0</v>
      </c>
      <c r="Z435" s="19">
        <v>0</v>
      </c>
      <c r="AA435" s="19">
        <v>0</v>
      </c>
      <c r="AB435" s="19">
        <v>0</v>
      </c>
      <c r="AC435" s="19">
        <v>0</v>
      </c>
      <c r="AD435" s="19">
        <v>0</v>
      </c>
      <c r="AE435" s="19">
        <v>0</v>
      </c>
      <c r="AF435" s="19">
        <v>0</v>
      </c>
      <c r="AG435" s="19">
        <v>0</v>
      </c>
      <c r="AH435" s="19">
        <v>0</v>
      </c>
      <c r="AI435" s="19">
        <v>0</v>
      </c>
      <c r="AJ435" s="19">
        <v>0</v>
      </c>
      <c r="AK435" s="19">
        <v>0</v>
      </c>
      <c r="AL435" s="19">
        <v>0</v>
      </c>
      <c r="AM435" s="19">
        <v>0</v>
      </c>
      <c r="AN435" s="19">
        <v>0</v>
      </c>
      <c r="AO435" s="19">
        <v>0</v>
      </c>
      <c r="AP435" s="19">
        <v>0</v>
      </c>
      <c r="AQ435" s="19">
        <v>0</v>
      </c>
      <c r="AR435" s="19">
        <v>0</v>
      </c>
      <c r="AS435" s="19">
        <v>0</v>
      </c>
      <c r="AT435" s="19">
        <v>0</v>
      </c>
      <c r="AU435" s="20">
        <v>0</v>
      </c>
      <c r="AV435" s="20">
        <v>0</v>
      </c>
      <c r="AW435" s="20">
        <v>0</v>
      </c>
      <c r="AX435" s="20">
        <v>0</v>
      </c>
      <c r="AY435" s="20">
        <v>0</v>
      </c>
      <c r="AZ435" s="20">
        <v>0</v>
      </c>
      <c r="BA435" s="20">
        <v>0</v>
      </c>
      <c r="BB435" s="20">
        <v>0</v>
      </c>
      <c r="BC435" s="20">
        <v>0</v>
      </c>
      <c r="BD435" s="21" t="e">
        <f t="shared" si="8"/>
        <v>#VALUE!</v>
      </c>
    </row>
    <row r="436" spans="1:56">
      <c r="A436" s="19" t="s">
        <v>29</v>
      </c>
      <c r="B436" s="19"/>
      <c r="C436" s="19"/>
      <c r="D436" s="19"/>
      <c r="E436" s="19"/>
      <c r="F436" s="19"/>
      <c r="G436" s="19"/>
      <c r="H436" s="19"/>
      <c r="I436" s="19"/>
      <c r="J436" s="19">
        <v>0</v>
      </c>
      <c r="K436" s="19">
        <v>3</v>
      </c>
      <c r="L436" s="19">
        <v>0</v>
      </c>
      <c r="M436" s="19">
        <v>0</v>
      </c>
      <c r="N436" s="19">
        <v>0</v>
      </c>
      <c r="O436" s="19">
        <v>0</v>
      </c>
      <c r="P436" s="19" t="e">
        <f>SUMIFS('user stories'!$G$2:$G$2906,'user stories'!$H$2:$H$2906,$A436,'user stories'!$E$2:$E$2907,P$1,'user stories'!$C$2:$C$2906,"descoped")</f>
        <v>#VALUE!</v>
      </c>
      <c r="Q436" s="19">
        <v>0</v>
      </c>
      <c r="R436" s="19">
        <v>0</v>
      </c>
      <c r="S436" s="19">
        <v>0</v>
      </c>
      <c r="T436" s="19">
        <v>0</v>
      </c>
      <c r="U436" s="19">
        <v>0</v>
      </c>
      <c r="V436" s="19">
        <v>0</v>
      </c>
      <c r="W436" s="19">
        <v>0</v>
      </c>
      <c r="X436" s="19"/>
      <c r="Y436" s="19">
        <v>0</v>
      </c>
      <c r="Z436" s="19">
        <v>0</v>
      </c>
      <c r="AA436" s="19">
        <v>0</v>
      </c>
      <c r="AB436" s="19">
        <v>0</v>
      </c>
      <c r="AC436" s="19">
        <v>0</v>
      </c>
      <c r="AD436" s="19">
        <v>0</v>
      </c>
      <c r="AE436" s="19">
        <v>0</v>
      </c>
      <c r="AF436" s="19">
        <v>0</v>
      </c>
      <c r="AG436" s="19">
        <v>0</v>
      </c>
      <c r="AH436" s="19">
        <v>0</v>
      </c>
      <c r="AI436" s="19">
        <v>0</v>
      </c>
      <c r="AJ436" s="19">
        <v>0</v>
      </c>
      <c r="AK436" s="19">
        <v>0</v>
      </c>
      <c r="AL436" s="19">
        <v>0</v>
      </c>
      <c r="AM436" s="19">
        <v>0</v>
      </c>
      <c r="AN436" s="19">
        <v>0</v>
      </c>
      <c r="AO436" s="19">
        <v>0</v>
      </c>
      <c r="AP436" s="19">
        <v>0</v>
      </c>
      <c r="AQ436" s="19">
        <v>0</v>
      </c>
      <c r="AR436" s="19">
        <v>0</v>
      </c>
      <c r="AS436" s="19">
        <v>0</v>
      </c>
      <c r="AT436" s="19">
        <v>0</v>
      </c>
      <c r="AU436" s="20">
        <v>0</v>
      </c>
      <c r="AV436" s="20">
        <v>0</v>
      </c>
      <c r="AW436" s="20">
        <v>0</v>
      </c>
      <c r="AX436" s="20">
        <v>0</v>
      </c>
      <c r="AY436" s="20">
        <v>0</v>
      </c>
      <c r="AZ436" s="20">
        <v>0</v>
      </c>
      <c r="BA436" s="20">
        <v>0</v>
      </c>
      <c r="BB436" s="20">
        <v>0</v>
      </c>
      <c r="BC436" s="20">
        <v>0</v>
      </c>
      <c r="BD436" s="21" t="e">
        <f t="shared" si="8"/>
        <v>#VALUE!</v>
      </c>
    </row>
    <row r="437" spans="1:56">
      <c r="A437" s="19" t="s">
        <v>42</v>
      </c>
      <c r="B437" s="19"/>
      <c r="C437" s="19"/>
      <c r="D437" s="19"/>
      <c r="E437" s="19"/>
      <c r="F437" s="19"/>
      <c r="G437" s="19"/>
      <c r="H437" s="19"/>
      <c r="I437" s="19"/>
      <c r="J437" s="19">
        <v>0</v>
      </c>
      <c r="K437" s="19">
        <v>0</v>
      </c>
      <c r="L437" s="19">
        <v>0</v>
      </c>
      <c r="M437" s="19">
        <v>0</v>
      </c>
      <c r="N437" s="19">
        <v>0</v>
      </c>
      <c r="O437" s="19">
        <v>0</v>
      </c>
      <c r="P437" s="19" t="e">
        <f>SUMIFS('user stories'!$G$2:$G$2906,'user stories'!$H$2:$H$2906,$A437,'user stories'!$E$2:$E$2907,P$1,'user stories'!$C$2:$C$2906,"descoped")</f>
        <v>#VALUE!</v>
      </c>
      <c r="Q437" s="19">
        <v>0</v>
      </c>
      <c r="R437" s="19">
        <v>0</v>
      </c>
      <c r="S437" s="19">
        <v>0</v>
      </c>
      <c r="T437" s="19">
        <v>0</v>
      </c>
      <c r="U437" s="19">
        <v>0</v>
      </c>
      <c r="V437" s="19">
        <v>0</v>
      </c>
      <c r="W437" s="19">
        <v>0</v>
      </c>
      <c r="X437" s="19"/>
      <c r="Y437" s="19">
        <v>0</v>
      </c>
      <c r="Z437" s="19">
        <v>0</v>
      </c>
      <c r="AA437" s="19">
        <v>0</v>
      </c>
      <c r="AB437" s="19">
        <v>0</v>
      </c>
      <c r="AC437" s="19">
        <v>0</v>
      </c>
      <c r="AD437" s="19">
        <v>0</v>
      </c>
      <c r="AE437" s="19">
        <v>0</v>
      </c>
      <c r="AF437" s="19">
        <v>0</v>
      </c>
      <c r="AG437" s="19">
        <v>0</v>
      </c>
      <c r="AH437" s="19">
        <v>0</v>
      </c>
      <c r="AI437" s="19">
        <v>0</v>
      </c>
      <c r="AJ437" s="19">
        <v>0</v>
      </c>
      <c r="AK437" s="19">
        <v>0</v>
      </c>
      <c r="AL437" s="19">
        <v>0</v>
      </c>
      <c r="AM437" s="19">
        <v>0</v>
      </c>
      <c r="AN437" s="19">
        <v>0</v>
      </c>
      <c r="AO437" s="19">
        <v>0</v>
      </c>
      <c r="AP437" s="19">
        <v>0</v>
      </c>
      <c r="AQ437" s="19">
        <v>0</v>
      </c>
      <c r="AR437" s="19">
        <v>0</v>
      </c>
      <c r="AS437" s="19">
        <v>0</v>
      </c>
      <c r="AT437" s="19">
        <v>0</v>
      </c>
      <c r="AU437" s="20">
        <v>0</v>
      </c>
      <c r="AV437" s="20">
        <v>0</v>
      </c>
      <c r="AW437" s="20">
        <v>0</v>
      </c>
      <c r="AX437" s="20">
        <v>0</v>
      </c>
      <c r="AY437" s="20">
        <v>0</v>
      </c>
      <c r="AZ437" s="20">
        <v>0</v>
      </c>
      <c r="BA437" s="20">
        <v>0</v>
      </c>
      <c r="BB437" s="20">
        <v>0</v>
      </c>
      <c r="BC437" s="20">
        <v>0</v>
      </c>
      <c r="BD437" s="21" t="e">
        <f t="shared" si="8"/>
        <v>#VALUE!</v>
      </c>
    </row>
    <row r="438" spans="1:56">
      <c r="A438" s="19" t="s">
        <v>51</v>
      </c>
      <c r="B438" s="19"/>
      <c r="C438" s="19"/>
      <c r="D438" s="19"/>
      <c r="E438" s="19"/>
      <c r="F438" s="19"/>
      <c r="G438" s="19"/>
      <c r="H438" s="19"/>
      <c r="I438" s="19"/>
      <c r="J438" s="19">
        <v>3</v>
      </c>
      <c r="K438" s="19">
        <v>0</v>
      </c>
      <c r="L438" s="19">
        <v>0</v>
      </c>
      <c r="M438" s="19">
        <v>0</v>
      </c>
      <c r="N438" s="19">
        <v>0</v>
      </c>
      <c r="O438" s="19">
        <v>0</v>
      </c>
      <c r="P438" s="19" t="e">
        <f>SUMIFS('user stories'!$G$2:$G$2906,'user stories'!$H$2:$H$2906,$A438,'user stories'!$E$2:$E$2907,P$1,'user stories'!$C$2:$C$2906,"descoped")</f>
        <v>#VALUE!</v>
      </c>
      <c r="Q438" s="19">
        <v>5</v>
      </c>
      <c r="R438" s="19">
        <v>0</v>
      </c>
      <c r="S438" s="19">
        <v>0</v>
      </c>
      <c r="T438" s="19">
        <v>0</v>
      </c>
      <c r="U438" s="19">
        <v>5</v>
      </c>
      <c r="V438" s="19">
        <v>0</v>
      </c>
      <c r="W438" s="19">
        <v>3</v>
      </c>
      <c r="X438" s="19"/>
      <c r="Y438" s="19">
        <v>0</v>
      </c>
      <c r="Z438" s="19">
        <v>3</v>
      </c>
      <c r="AA438" s="19">
        <v>8</v>
      </c>
      <c r="AB438" s="19">
        <v>5</v>
      </c>
      <c r="AC438" s="19">
        <v>10</v>
      </c>
      <c r="AD438" s="19">
        <v>5</v>
      </c>
      <c r="AE438" s="19">
        <v>0</v>
      </c>
      <c r="AF438" s="19">
        <v>0</v>
      </c>
      <c r="AG438" s="19">
        <v>0</v>
      </c>
      <c r="AH438" s="19">
        <v>0</v>
      </c>
      <c r="AI438" s="19">
        <v>0</v>
      </c>
      <c r="AJ438" s="19">
        <v>0</v>
      </c>
      <c r="AK438" s="19">
        <v>0</v>
      </c>
      <c r="AL438" s="19">
        <v>0</v>
      </c>
      <c r="AM438" s="19">
        <v>0</v>
      </c>
      <c r="AN438" s="19">
        <v>0</v>
      </c>
      <c r="AO438" s="19">
        <v>0</v>
      </c>
      <c r="AP438" s="19">
        <v>0</v>
      </c>
      <c r="AQ438" s="19">
        <v>0</v>
      </c>
      <c r="AR438" s="19">
        <v>0</v>
      </c>
      <c r="AS438" s="19">
        <v>0</v>
      </c>
      <c r="AT438" s="19">
        <v>0</v>
      </c>
      <c r="AU438" s="20">
        <v>0</v>
      </c>
      <c r="AV438" s="20">
        <v>0</v>
      </c>
      <c r="AW438" s="20">
        <v>0</v>
      </c>
      <c r="AX438" s="20">
        <v>0</v>
      </c>
      <c r="AY438" s="20">
        <v>0</v>
      </c>
      <c r="AZ438" s="20">
        <v>0</v>
      </c>
      <c r="BA438" s="20">
        <v>0</v>
      </c>
      <c r="BB438" s="20">
        <v>0</v>
      </c>
      <c r="BC438" s="20">
        <v>0</v>
      </c>
      <c r="BD438" s="21" t="e">
        <f t="shared" si="8"/>
        <v>#VALUE!</v>
      </c>
    </row>
    <row r="439" spans="1:56">
      <c r="A439" s="19" t="s">
        <v>133</v>
      </c>
      <c r="B439" s="19"/>
      <c r="C439" s="19"/>
      <c r="D439" s="19"/>
      <c r="E439" s="19"/>
      <c r="F439" s="19"/>
      <c r="G439" s="19"/>
      <c r="H439" s="19"/>
      <c r="I439" s="19"/>
      <c r="J439" s="19">
        <v>3</v>
      </c>
      <c r="K439" s="19">
        <v>0</v>
      </c>
      <c r="L439" s="19">
        <v>0</v>
      </c>
      <c r="M439" s="19">
        <v>0</v>
      </c>
      <c r="N439" s="19">
        <v>0</v>
      </c>
      <c r="O439" s="19">
        <v>0</v>
      </c>
      <c r="P439" s="19" t="e">
        <f>SUMIFS('user stories'!$G$2:$G$2906,'user stories'!$H$2:$H$2906,$A439,'user stories'!$E$2:$E$2907,P$1,'user stories'!$C$2:$C$2906,"descoped")</f>
        <v>#VALUE!</v>
      </c>
      <c r="Q439" s="19">
        <v>3</v>
      </c>
      <c r="R439" s="19">
        <v>0</v>
      </c>
      <c r="S439" s="19">
        <v>3</v>
      </c>
      <c r="T439" s="19">
        <v>3</v>
      </c>
      <c r="U439" s="19">
        <v>0</v>
      </c>
      <c r="V439" s="19">
        <v>0</v>
      </c>
      <c r="W439" s="19">
        <v>0</v>
      </c>
      <c r="X439" s="19"/>
      <c r="Y439" s="19">
        <v>0</v>
      </c>
      <c r="Z439" s="19">
        <v>0</v>
      </c>
      <c r="AA439" s="19">
        <v>0</v>
      </c>
      <c r="AB439" s="19">
        <v>0</v>
      </c>
      <c r="AC439" s="19">
        <v>0</v>
      </c>
      <c r="AD439" s="19">
        <v>0</v>
      </c>
      <c r="AE439" s="19">
        <v>0</v>
      </c>
      <c r="AF439" s="19">
        <v>0</v>
      </c>
      <c r="AG439" s="19">
        <v>0</v>
      </c>
      <c r="AH439" s="19">
        <v>0</v>
      </c>
      <c r="AI439" s="19">
        <v>0</v>
      </c>
      <c r="AJ439" s="19">
        <v>0</v>
      </c>
      <c r="AK439" s="19">
        <v>0</v>
      </c>
      <c r="AL439" s="19">
        <v>0</v>
      </c>
      <c r="AM439" s="19">
        <v>0</v>
      </c>
      <c r="AN439" s="19">
        <v>0</v>
      </c>
      <c r="AO439" s="19">
        <v>0</v>
      </c>
      <c r="AP439" s="19">
        <v>0</v>
      </c>
      <c r="AQ439" s="19">
        <v>0</v>
      </c>
      <c r="AR439" s="19">
        <v>0</v>
      </c>
      <c r="AS439" s="19">
        <v>0</v>
      </c>
      <c r="AT439" s="19">
        <v>0</v>
      </c>
      <c r="AU439" s="20">
        <v>0</v>
      </c>
      <c r="AV439" s="20">
        <v>0</v>
      </c>
      <c r="AW439" s="20">
        <v>0</v>
      </c>
      <c r="AX439" s="20">
        <v>0</v>
      </c>
      <c r="AY439" s="20">
        <v>0</v>
      </c>
      <c r="AZ439" s="20">
        <v>0</v>
      </c>
      <c r="BA439" s="20">
        <v>0</v>
      </c>
      <c r="BB439" s="20">
        <v>0</v>
      </c>
      <c r="BC439" s="20">
        <v>0</v>
      </c>
      <c r="BD439" s="21" t="e">
        <f t="shared" si="8"/>
        <v>#VALUE!</v>
      </c>
    </row>
    <row r="440" spans="1:56">
      <c r="A440" s="19" t="s">
        <v>228</v>
      </c>
      <c r="B440" s="19"/>
      <c r="C440" s="19"/>
      <c r="D440" s="19"/>
      <c r="E440" s="19"/>
      <c r="F440" s="19"/>
      <c r="G440" s="19"/>
      <c r="H440" s="19"/>
      <c r="I440" s="19"/>
      <c r="J440" s="19">
        <v>0</v>
      </c>
      <c r="K440" s="19">
        <v>0</v>
      </c>
      <c r="L440" s="19">
        <v>0</v>
      </c>
      <c r="M440" s="19">
        <v>0</v>
      </c>
      <c r="N440" s="19">
        <v>0</v>
      </c>
      <c r="O440" s="19">
        <v>0</v>
      </c>
      <c r="P440" s="19" t="e">
        <f>SUMIFS('user stories'!$G$2:$G$2906,'user stories'!$H$2:$H$2906,$A440,'user stories'!$E$2:$E$2907,P$1,'user stories'!$C$2:$C$2906,"descoped")</f>
        <v>#VALUE!</v>
      </c>
      <c r="Q440" s="19">
        <v>0</v>
      </c>
      <c r="R440" s="19">
        <v>0</v>
      </c>
      <c r="S440" s="19">
        <v>0</v>
      </c>
      <c r="T440" s="19">
        <v>0</v>
      </c>
      <c r="U440" s="19">
        <v>0</v>
      </c>
      <c r="V440" s="19">
        <v>0</v>
      </c>
      <c r="W440" s="19">
        <v>0</v>
      </c>
      <c r="X440" s="19"/>
      <c r="Y440" s="19">
        <v>0</v>
      </c>
      <c r="Z440" s="19">
        <v>0</v>
      </c>
      <c r="AA440" s="19">
        <v>0</v>
      </c>
      <c r="AB440" s="19">
        <v>0</v>
      </c>
      <c r="AC440" s="19">
        <v>0</v>
      </c>
      <c r="AD440" s="19">
        <v>0</v>
      </c>
      <c r="AE440" s="19">
        <v>0</v>
      </c>
      <c r="AF440" s="19">
        <v>0</v>
      </c>
      <c r="AG440" s="19">
        <v>0</v>
      </c>
      <c r="AH440" s="19">
        <v>0</v>
      </c>
      <c r="AI440" s="19">
        <v>0</v>
      </c>
      <c r="AJ440" s="19">
        <v>0</v>
      </c>
      <c r="AK440" s="19">
        <v>0</v>
      </c>
      <c r="AL440" s="19">
        <v>0</v>
      </c>
      <c r="AM440" s="19">
        <v>0</v>
      </c>
      <c r="AN440" s="19">
        <v>0</v>
      </c>
      <c r="AO440" s="19">
        <v>0</v>
      </c>
      <c r="AP440" s="19">
        <v>0</v>
      </c>
      <c r="AQ440" s="19">
        <v>0</v>
      </c>
      <c r="AR440" s="19">
        <v>0</v>
      </c>
      <c r="AS440" s="19">
        <v>0</v>
      </c>
      <c r="AT440" s="19">
        <v>0</v>
      </c>
      <c r="AU440" s="20">
        <v>0</v>
      </c>
      <c r="AV440" s="20">
        <v>0</v>
      </c>
      <c r="AW440" s="20">
        <v>0</v>
      </c>
      <c r="AX440" s="20">
        <v>0</v>
      </c>
      <c r="AY440" s="20">
        <v>0</v>
      </c>
      <c r="AZ440" s="20">
        <v>0</v>
      </c>
      <c r="BA440" s="20">
        <v>0</v>
      </c>
      <c r="BB440" s="20">
        <v>0</v>
      </c>
      <c r="BC440" s="20">
        <v>0</v>
      </c>
      <c r="BD440" s="21" t="e">
        <f t="shared" si="8"/>
        <v>#VALUE!</v>
      </c>
    </row>
    <row r="441" spans="1:56">
      <c r="A441" s="19" t="s">
        <v>49</v>
      </c>
      <c r="B441" s="19"/>
      <c r="C441" s="19"/>
      <c r="D441" s="19"/>
      <c r="E441" s="19"/>
      <c r="F441" s="19"/>
      <c r="G441" s="19"/>
      <c r="H441" s="19"/>
      <c r="I441" s="19"/>
      <c r="J441" s="19">
        <v>3</v>
      </c>
      <c r="K441" s="19">
        <v>3</v>
      </c>
      <c r="L441" s="19">
        <v>3</v>
      </c>
      <c r="M441" s="19">
        <v>0</v>
      </c>
      <c r="N441" s="19">
        <v>0</v>
      </c>
      <c r="O441" s="19">
        <v>0</v>
      </c>
      <c r="P441" s="19" t="e">
        <f>SUMIFS('user stories'!$G$2:$G$2906,'user stories'!$H$2:$H$2906,$A441,'user stories'!$E$2:$E$2907,P$1,'user stories'!$C$2:$C$2906,"descoped")</f>
        <v>#VALUE!</v>
      </c>
      <c r="Q441" s="19">
        <v>3</v>
      </c>
      <c r="R441" s="19">
        <v>0</v>
      </c>
      <c r="S441" s="19">
        <v>0</v>
      </c>
      <c r="T441" s="19">
        <v>8</v>
      </c>
      <c r="U441" s="19">
        <v>8</v>
      </c>
      <c r="V441" s="19">
        <v>5</v>
      </c>
      <c r="W441" s="19">
        <v>0</v>
      </c>
      <c r="X441" s="19"/>
      <c r="Y441" s="19">
        <v>0</v>
      </c>
      <c r="Z441" s="19">
        <v>0</v>
      </c>
      <c r="AA441" s="19">
        <v>0</v>
      </c>
      <c r="AB441" s="19">
        <v>0</v>
      </c>
      <c r="AC441" s="19">
        <v>0</v>
      </c>
      <c r="AD441" s="19">
        <v>0</v>
      </c>
      <c r="AE441" s="19">
        <v>0</v>
      </c>
      <c r="AF441" s="19">
        <v>0</v>
      </c>
      <c r="AG441" s="19">
        <v>0</v>
      </c>
      <c r="AH441" s="19">
        <v>0</v>
      </c>
      <c r="AI441" s="19">
        <v>0</v>
      </c>
      <c r="AJ441" s="19">
        <v>0</v>
      </c>
      <c r="AK441" s="19">
        <v>0</v>
      </c>
      <c r="AL441" s="19">
        <v>0</v>
      </c>
      <c r="AM441" s="19">
        <v>0</v>
      </c>
      <c r="AN441" s="19">
        <v>0</v>
      </c>
      <c r="AO441" s="19">
        <v>0</v>
      </c>
      <c r="AP441" s="19">
        <v>0</v>
      </c>
      <c r="AQ441" s="19">
        <v>0</v>
      </c>
      <c r="AR441" s="19">
        <v>0</v>
      </c>
      <c r="AS441" s="19">
        <v>0</v>
      </c>
      <c r="AT441" s="19">
        <v>0</v>
      </c>
      <c r="AU441" s="20">
        <v>0</v>
      </c>
      <c r="AV441" s="20">
        <v>0</v>
      </c>
      <c r="AW441" s="20">
        <v>0</v>
      </c>
      <c r="AX441" s="20">
        <v>0</v>
      </c>
      <c r="AY441" s="20">
        <v>0</v>
      </c>
      <c r="AZ441" s="20">
        <v>0</v>
      </c>
      <c r="BA441" s="20">
        <v>0</v>
      </c>
      <c r="BB441" s="20">
        <v>0</v>
      </c>
      <c r="BC441" s="20">
        <v>0</v>
      </c>
      <c r="BD441" s="21" t="e">
        <f t="shared" si="8"/>
        <v>#VALUE!</v>
      </c>
    </row>
    <row r="442" spans="1:56">
      <c r="A442" s="19" t="s">
        <v>58</v>
      </c>
      <c r="B442" s="19"/>
      <c r="C442" s="19"/>
      <c r="D442" s="19"/>
      <c r="E442" s="19"/>
      <c r="F442" s="19"/>
      <c r="G442" s="19"/>
      <c r="H442" s="19"/>
      <c r="I442" s="19"/>
      <c r="J442" s="19">
        <v>0</v>
      </c>
      <c r="K442" s="19">
        <v>0</v>
      </c>
      <c r="L442" s="19">
        <v>0</v>
      </c>
      <c r="M442" s="19">
        <v>0</v>
      </c>
      <c r="N442" s="19">
        <v>0</v>
      </c>
      <c r="O442" s="19">
        <v>0</v>
      </c>
      <c r="P442" s="19" t="e">
        <f>SUMIFS('user stories'!$G$2:$G$2906,'user stories'!$H$2:$H$2906,$A442,'user stories'!$E$2:$E$2907,P$1,'user stories'!$C$2:$C$2906,"descoped")</f>
        <v>#VALUE!</v>
      </c>
      <c r="Q442" s="19">
        <v>0</v>
      </c>
      <c r="R442" s="19">
        <v>0</v>
      </c>
      <c r="S442" s="19">
        <v>0</v>
      </c>
      <c r="T442" s="19">
        <v>0</v>
      </c>
      <c r="U442" s="19">
        <v>0</v>
      </c>
      <c r="V442" s="19">
        <v>0</v>
      </c>
      <c r="W442" s="19">
        <v>0</v>
      </c>
      <c r="X442" s="19"/>
      <c r="Y442" s="19">
        <v>0</v>
      </c>
      <c r="Z442" s="19">
        <v>0</v>
      </c>
      <c r="AA442" s="19">
        <v>0</v>
      </c>
      <c r="AB442" s="19">
        <v>0</v>
      </c>
      <c r="AC442" s="19">
        <v>0</v>
      </c>
      <c r="AD442" s="19">
        <v>0</v>
      </c>
      <c r="AE442" s="19">
        <v>0</v>
      </c>
      <c r="AF442" s="19">
        <v>0</v>
      </c>
      <c r="AG442" s="19">
        <v>0</v>
      </c>
      <c r="AH442" s="19">
        <v>0</v>
      </c>
      <c r="AI442" s="19">
        <v>0</v>
      </c>
      <c r="AJ442" s="19">
        <v>0</v>
      </c>
      <c r="AK442" s="19">
        <v>0</v>
      </c>
      <c r="AL442" s="19">
        <v>0</v>
      </c>
      <c r="AM442" s="19">
        <v>0</v>
      </c>
      <c r="AN442" s="19">
        <v>0</v>
      </c>
      <c r="AO442" s="19">
        <v>0</v>
      </c>
      <c r="AP442" s="19">
        <v>0</v>
      </c>
      <c r="AQ442" s="19">
        <v>0</v>
      </c>
      <c r="AR442" s="19">
        <v>0</v>
      </c>
      <c r="AS442" s="19">
        <v>0</v>
      </c>
      <c r="AT442" s="19">
        <v>0</v>
      </c>
      <c r="AU442" s="20">
        <v>0</v>
      </c>
      <c r="AV442" s="20">
        <v>0</v>
      </c>
      <c r="AW442" s="20">
        <v>0</v>
      </c>
      <c r="AX442" s="20">
        <v>0</v>
      </c>
      <c r="AY442" s="20">
        <v>0</v>
      </c>
      <c r="AZ442" s="20">
        <v>0</v>
      </c>
      <c r="BA442" s="20">
        <v>0</v>
      </c>
      <c r="BB442" s="20">
        <v>0</v>
      </c>
      <c r="BC442" s="20">
        <v>0</v>
      </c>
      <c r="BD442" s="21" t="e">
        <f t="shared" si="8"/>
        <v>#VALUE!</v>
      </c>
    </row>
    <row r="443" spans="1:56">
      <c r="A443" s="19" t="s">
        <v>70</v>
      </c>
      <c r="B443" s="19"/>
      <c r="C443" s="19"/>
      <c r="D443" s="19"/>
      <c r="E443" s="19"/>
      <c r="F443" s="19"/>
      <c r="G443" s="19"/>
      <c r="H443" s="19"/>
      <c r="I443" s="19"/>
      <c r="J443" s="19">
        <v>5</v>
      </c>
      <c r="K443" s="19">
        <v>5</v>
      </c>
      <c r="L443" s="19">
        <v>0</v>
      </c>
      <c r="M443" s="19">
        <v>0</v>
      </c>
      <c r="N443" s="19">
        <v>0</v>
      </c>
      <c r="O443" s="19">
        <v>0</v>
      </c>
      <c r="P443" s="19" t="e">
        <f>SUMIFS('user stories'!$G$2:$G$2906,'user stories'!$H$2:$H$2906,$A443,'user stories'!$E$2:$E$2907,P$1,'user stories'!$C$2:$C$2906,"descoped")</f>
        <v>#VALUE!</v>
      </c>
      <c r="Q443" s="19">
        <v>0</v>
      </c>
      <c r="R443" s="19">
        <v>0</v>
      </c>
      <c r="S443" s="19">
        <v>5</v>
      </c>
      <c r="T443" s="19">
        <v>5</v>
      </c>
      <c r="U443" s="19">
        <v>5</v>
      </c>
      <c r="V443" s="19">
        <v>5</v>
      </c>
      <c r="W443" s="19">
        <v>0</v>
      </c>
      <c r="X443" s="19"/>
      <c r="Y443" s="19">
        <v>0</v>
      </c>
      <c r="Z443" s="19">
        <v>0</v>
      </c>
      <c r="AA443" s="19">
        <v>0</v>
      </c>
      <c r="AB443" s="19">
        <v>0</v>
      </c>
      <c r="AC443" s="19">
        <v>0</v>
      </c>
      <c r="AD443" s="19">
        <v>0</v>
      </c>
      <c r="AE443" s="19">
        <v>0</v>
      </c>
      <c r="AF443" s="19">
        <v>0</v>
      </c>
      <c r="AG443" s="19">
        <v>0</v>
      </c>
      <c r="AH443" s="19">
        <v>0</v>
      </c>
      <c r="AI443" s="19">
        <v>0</v>
      </c>
      <c r="AJ443" s="19">
        <v>0</v>
      </c>
      <c r="AK443" s="19">
        <v>0</v>
      </c>
      <c r="AL443" s="19">
        <v>0</v>
      </c>
      <c r="AM443" s="19">
        <v>0</v>
      </c>
      <c r="AN443" s="19">
        <v>0</v>
      </c>
      <c r="AO443" s="19">
        <v>0</v>
      </c>
      <c r="AP443" s="19">
        <v>0</v>
      </c>
      <c r="AQ443" s="19">
        <v>0</v>
      </c>
      <c r="AR443" s="19">
        <v>0</v>
      </c>
      <c r="AS443" s="19">
        <v>0</v>
      </c>
      <c r="AT443" s="19">
        <v>0</v>
      </c>
      <c r="AU443" s="20">
        <v>0</v>
      </c>
      <c r="AV443" s="20">
        <v>0</v>
      </c>
      <c r="AW443" s="20">
        <v>0</v>
      </c>
      <c r="AX443" s="20">
        <v>0</v>
      </c>
      <c r="AY443" s="20">
        <v>0</v>
      </c>
      <c r="AZ443" s="20">
        <v>0</v>
      </c>
      <c r="BA443" s="20">
        <v>0</v>
      </c>
      <c r="BB443" s="20">
        <v>0</v>
      </c>
      <c r="BC443" s="20">
        <v>0</v>
      </c>
      <c r="BD443" s="21" t="e">
        <f t="shared" si="8"/>
        <v>#VALUE!</v>
      </c>
    </row>
    <row r="444" spans="1:56">
      <c r="A444" s="19" t="s">
        <v>101</v>
      </c>
      <c r="B444" s="19"/>
      <c r="C444" s="19"/>
      <c r="D444" s="19"/>
      <c r="E444" s="19"/>
      <c r="F444" s="19"/>
      <c r="G444" s="19"/>
      <c r="H444" s="19"/>
      <c r="I444" s="19"/>
      <c r="J444" s="19">
        <v>5</v>
      </c>
      <c r="K444" s="19">
        <v>5</v>
      </c>
      <c r="L444" s="19">
        <v>0</v>
      </c>
      <c r="M444" s="19">
        <v>0</v>
      </c>
      <c r="N444" s="19">
        <v>0</v>
      </c>
      <c r="O444" s="19">
        <v>0</v>
      </c>
      <c r="P444" s="19" t="e">
        <f>SUMIFS('user stories'!$G$2:$G$2906,'user stories'!$H$2:$H$2906,$A444,'user stories'!$E$2:$E$2907,P$1,'user stories'!$C$2:$C$2906,"descoped")</f>
        <v>#VALUE!</v>
      </c>
      <c r="Q444" s="19">
        <v>10</v>
      </c>
      <c r="R444" s="19">
        <v>0</v>
      </c>
      <c r="S444" s="19">
        <v>5</v>
      </c>
      <c r="T444" s="19">
        <v>5</v>
      </c>
      <c r="U444" s="19">
        <v>5</v>
      </c>
      <c r="V444" s="19">
        <v>5</v>
      </c>
      <c r="W444" s="19">
        <v>5</v>
      </c>
      <c r="X444" s="19"/>
      <c r="Y444" s="19">
        <v>0</v>
      </c>
      <c r="Z444" s="19">
        <v>8</v>
      </c>
      <c r="AA444" s="19">
        <v>0</v>
      </c>
      <c r="AB444" s="19">
        <v>0</v>
      </c>
      <c r="AC444" s="19">
        <v>0</v>
      </c>
      <c r="AD444" s="19">
        <v>0</v>
      </c>
      <c r="AE444" s="19">
        <v>0</v>
      </c>
      <c r="AF444" s="19">
        <v>0</v>
      </c>
      <c r="AG444" s="19">
        <v>0</v>
      </c>
      <c r="AH444" s="19">
        <v>0</v>
      </c>
      <c r="AI444" s="19">
        <v>0</v>
      </c>
      <c r="AJ444" s="19">
        <v>0</v>
      </c>
      <c r="AK444" s="19">
        <v>0</v>
      </c>
      <c r="AL444" s="19">
        <v>0</v>
      </c>
      <c r="AM444" s="19">
        <v>0</v>
      </c>
      <c r="AN444" s="19">
        <v>0</v>
      </c>
      <c r="AO444" s="19">
        <v>0</v>
      </c>
      <c r="AP444" s="19">
        <v>0</v>
      </c>
      <c r="AQ444" s="19">
        <v>0</v>
      </c>
      <c r="AR444" s="19">
        <v>0</v>
      </c>
      <c r="AS444" s="19">
        <v>0</v>
      </c>
      <c r="AT444" s="19">
        <v>0</v>
      </c>
      <c r="AU444" s="20">
        <v>0</v>
      </c>
      <c r="AV444" s="20">
        <v>0</v>
      </c>
      <c r="AW444" s="20">
        <v>0</v>
      </c>
      <c r="AX444" s="20">
        <v>0</v>
      </c>
      <c r="AY444" s="20">
        <v>0</v>
      </c>
      <c r="AZ444" s="20">
        <v>0</v>
      </c>
      <c r="BA444" s="20">
        <v>0</v>
      </c>
      <c r="BB444" s="20">
        <v>0</v>
      </c>
      <c r="BC444" s="20">
        <v>0</v>
      </c>
      <c r="BD444" s="21" t="e">
        <f t="shared" si="8"/>
        <v>#VALUE!</v>
      </c>
    </row>
    <row r="445" spans="1:56">
      <c r="A445" s="19" t="s">
        <v>174</v>
      </c>
      <c r="B445" s="19"/>
      <c r="C445" s="19"/>
      <c r="D445" s="19"/>
      <c r="E445" s="19"/>
      <c r="F445" s="19"/>
      <c r="G445" s="19"/>
      <c r="H445" s="19"/>
      <c r="I445" s="19"/>
      <c r="J445" s="19">
        <v>0</v>
      </c>
      <c r="K445" s="19">
        <v>1</v>
      </c>
      <c r="L445" s="19">
        <v>0</v>
      </c>
      <c r="M445" s="19">
        <v>0</v>
      </c>
      <c r="N445" s="19">
        <v>0</v>
      </c>
      <c r="O445" s="19">
        <v>0</v>
      </c>
      <c r="P445" s="19" t="e">
        <f>SUMIFS('user stories'!$G$2:$G$2906,'user stories'!$H$2:$H$2906,$A445,'user stories'!$E$2:$E$2907,P$1,'user stories'!$C$2:$C$2906,"descoped")</f>
        <v>#VALUE!</v>
      </c>
      <c r="Q445" s="19">
        <v>0</v>
      </c>
      <c r="R445" s="19">
        <v>0</v>
      </c>
      <c r="S445" s="19">
        <v>0</v>
      </c>
      <c r="T445" s="19">
        <v>0</v>
      </c>
      <c r="U445" s="19">
        <v>0</v>
      </c>
      <c r="V445" s="19">
        <v>0</v>
      </c>
      <c r="W445" s="19">
        <v>0</v>
      </c>
      <c r="X445" s="19"/>
      <c r="Y445" s="19">
        <v>0</v>
      </c>
      <c r="Z445" s="19">
        <v>0</v>
      </c>
      <c r="AA445" s="19">
        <v>0</v>
      </c>
      <c r="AB445" s="19">
        <v>0</v>
      </c>
      <c r="AC445" s="19">
        <v>0</v>
      </c>
      <c r="AD445" s="19">
        <v>0</v>
      </c>
      <c r="AE445" s="19">
        <v>0</v>
      </c>
      <c r="AF445" s="19">
        <v>0</v>
      </c>
      <c r="AG445" s="19">
        <v>0</v>
      </c>
      <c r="AH445" s="19">
        <v>0</v>
      </c>
      <c r="AI445" s="19">
        <v>0</v>
      </c>
      <c r="AJ445" s="19">
        <v>0</v>
      </c>
      <c r="AK445" s="19">
        <v>0</v>
      </c>
      <c r="AL445" s="19">
        <v>0</v>
      </c>
      <c r="AM445" s="19">
        <v>0</v>
      </c>
      <c r="AN445" s="19">
        <v>0</v>
      </c>
      <c r="AO445" s="19">
        <v>0</v>
      </c>
      <c r="AP445" s="19">
        <v>0</v>
      </c>
      <c r="AQ445" s="19">
        <v>0</v>
      </c>
      <c r="AR445" s="19">
        <v>0</v>
      </c>
      <c r="AS445" s="19">
        <v>0</v>
      </c>
      <c r="AT445" s="19">
        <v>0</v>
      </c>
      <c r="AU445" s="20">
        <v>0</v>
      </c>
      <c r="AV445" s="20">
        <v>0</v>
      </c>
      <c r="AW445" s="20">
        <v>0</v>
      </c>
      <c r="AX445" s="20">
        <v>0</v>
      </c>
      <c r="AY445" s="20">
        <v>0</v>
      </c>
      <c r="AZ445" s="20">
        <v>0</v>
      </c>
      <c r="BA445" s="20">
        <v>0</v>
      </c>
      <c r="BB445" s="20">
        <v>0</v>
      </c>
      <c r="BC445" s="20">
        <v>0</v>
      </c>
      <c r="BD445" s="21" t="e">
        <f t="shared" si="8"/>
        <v>#VALUE!</v>
      </c>
    </row>
    <row r="446" spans="1:56">
      <c r="A446" s="19" t="s">
        <v>82</v>
      </c>
      <c r="B446" s="19"/>
      <c r="C446" s="19"/>
      <c r="D446" s="19"/>
      <c r="E446" s="19"/>
      <c r="F446" s="19"/>
      <c r="G446" s="19"/>
      <c r="H446" s="19"/>
      <c r="I446" s="19"/>
      <c r="J446" s="19">
        <v>2</v>
      </c>
      <c r="K446" s="19">
        <v>0</v>
      </c>
      <c r="L446" s="19">
        <v>0</v>
      </c>
      <c r="M446" s="19">
        <v>0</v>
      </c>
      <c r="N446" s="19">
        <v>0</v>
      </c>
      <c r="O446" s="19">
        <v>0</v>
      </c>
      <c r="P446" s="19" t="e">
        <f>SUMIFS('user stories'!$G$2:$G$2906,'user stories'!$H$2:$H$2906,$A446,'user stories'!$E$2:$E$2907,P$1,'user stories'!$C$2:$C$2906,"descoped")</f>
        <v>#VALUE!</v>
      </c>
      <c r="Q446" s="19">
        <v>0</v>
      </c>
      <c r="R446" s="19">
        <v>0</v>
      </c>
      <c r="S446" s="19">
        <v>0</v>
      </c>
      <c r="T446" s="19">
        <v>0</v>
      </c>
      <c r="U446" s="19">
        <v>0</v>
      </c>
      <c r="V446" s="19">
        <v>0</v>
      </c>
      <c r="W446" s="19">
        <v>0</v>
      </c>
      <c r="X446" s="19"/>
      <c r="Y446" s="19">
        <v>0</v>
      </c>
      <c r="Z446" s="19">
        <v>0</v>
      </c>
      <c r="AA446" s="19">
        <v>0</v>
      </c>
      <c r="AB446" s="19">
        <v>0</v>
      </c>
      <c r="AC446" s="19">
        <v>0</v>
      </c>
      <c r="AD446" s="19">
        <v>0</v>
      </c>
      <c r="AE446" s="19">
        <v>0</v>
      </c>
      <c r="AF446" s="19">
        <v>0</v>
      </c>
      <c r="AG446" s="19">
        <v>0</v>
      </c>
      <c r="AH446" s="19">
        <v>0</v>
      </c>
      <c r="AI446" s="19">
        <v>0</v>
      </c>
      <c r="AJ446" s="19">
        <v>0</v>
      </c>
      <c r="AK446" s="19">
        <v>0</v>
      </c>
      <c r="AL446" s="19">
        <v>0</v>
      </c>
      <c r="AM446" s="19">
        <v>0</v>
      </c>
      <c r="AN446" s="19">
        <v>0</v>
      </c>
      <c r="AO446" s="19">
        <v>0</v>
      </c>
      <c r="AP446" s="19">
        <v>0</v>
      </c>
      <c r="AQ446" s="19">
        <v>0</v>
      </c>
      <c r="AR446" s="19">
        <v>0</v>
      </c>
      <c r="AS446" s="19">
        <v>0</v>
      </c>
      <c r="AT446" s="19">
        <v>0</v>
      </c>
      <c r="AU446" s="20">
        <v>0</v>
      </c>
      <c r="AV446" s="20">
        <v>0</v>
      </c>
      <c r="AW446" s="20">
        <v>0</v>
      </c>
      <c r="AX446" s="20">
        <v>0</v>
      </c>
      <c r="AY446" s="20">
        <v>0</v>
      </c>
      <c r="AZ446" s="20">
        <v>0</v>
      </c>
      <c r="BA446" s="20">
        <v>0</v>
      </c>
      <c r="BB446" s="20">
        <v>0</v>
      </c>
      <c r="BC446" s="20">
        <v>0</v>
      </c>
      <c r="BD446" s="21" t="e">
        <f t="shared" si="8"/>
        <v>#VALUE!</v>
      </c>
    </row>
    <row r="447" spans="1:56">
      <c r="A447" s="19" t="s">
        <v>271</v>
      </c>
      <c r="B447" s="19"/>
      <c r="C447" s="19"/>
      <c r="D447" s="19"/>
      <c r="E447" s="19"/>
      <c r="F447" s="19"/>
      <c r="G447" s="19"/>
      <c r="H447" s="19"/>
      <c r="I447" s="19"/>
      <c r="J447" s="19">
        <v>0</v>
      </c>
      <c r="K447" s="19">
        <v>0</v>
      </c>
      <c r="L447" s="19">
        <v>0</v>
      </c>
      <c r="M447" s="19">
        <v>0</v>
      </c>
      <c r="N447" s="19">
        <v>0</v>
      </c>
      <c r="O447" s="19">
        <v>0</v>
      </c>
      <c r="P447" s="19" t="e">
        <f>SUMIFS('user stories'!$G$2:$G$2906,'user stories'!$H$2:$H$2906,$A447,'user stories'!$E$2:$E$2907,P$1,'user stories'!$C$2:$C$2906,"descoped")</f>
        <v>#VALUE!</v>
      </c>
      <c r="Q447" s="19">
        <v>5</v>
      </c>
      <c r="R447" s="19">
        <v>0</v>
      </c>
      <c r="S447" s="19">
        <v>3</v>
      </c>
      <c r="T447" s="19">
        <v>8</v>
      </c>
      <c r="U447" s="19">
        <v>8</v>
      </c>
      <c r="V447" s="19">
        <v>0</v>
      </c>
      <c r="W447" s="19">
        <v>3</v>
      </c>
      <c r="X447" s="19"/>
      <c r="Y447" s="19">
        <v>8</v>
      </c>
      <c r="Z447" s="19">
        <v>3</v>
      </c>
      <c r="AA447" s="19">
        <v>8</v>
      </c>
      <c r="AB447" s="19">
        <v>5</v>
      </c>
      <c r="AC447" s="19">
        <v>10</v>
      </c>
      <c r="AD447" s="19">
        <v>5</v>
      </c>
      <c r="AE447" s="19">
        <v>0</v>
      </c>
      <c r="AF447" s="19">
        <v>0</v>
      </c>
      <c r="AG447" s="19">
        <v>0</v>
      </c>
      <c r="AH447" s="19">
        <v>0</v>
      </c>
      <c r="AI447" s="19">
        <v>0</v>
      </c>
      <c r="AJ447" s="19">
        <v>0</v>
      </c>
      <c r="AK447" s="19">
        <v>0</v>
      </c>
      <c r="AL447" s="19">
        <v>0</v>
      </c>
      <c r="AM447" s="19">
        <v>0</v>
      </c>
      <c r="AN447" s="19">
        <v>0</v>
      </c>
      <c r="AO447" s="19">
        <v>0</v>
      </c>
      <c r="AP447" s="19">
        <v>0</v>
      </c>
      <c r="AQ447" s="19">
        <v>0</v>
      </c>
      <c r="AR447" s="19">
        <v>0</v>
      </c>
      <c r="AS447" s="19">
        <v>0</v>
      </c>
      <c r="AT447" s="19">
        <v>0</v>
      </c>
      <c r="AU447" s="20">
        <v>0</v>
      </c>
      <c r="AV447" s="20">
        <v>0</v>
      </c>
      <c r="AW447" s="20">
        <v>0</v>
      </c>
      <c r="AX447" s="20">
        <v>0</v>
      </c>
      <c r="AY447" s="20">
        <v>0</v>
      </c>
      <c r="AZ447" s="20">
        <v>0</v>
      </c>
      <c r="BA447" s="20">
        <v>0</v>
      </c>
      <c r="BB447" s="20">
        <v>0</v>
      </c>
      <c r="BC447" s="20">
        <v>0</v>
      </c>
      <c r="BD447" s="21" t="e">
        <f t="shared" si="8"/>
        <v>#VALUE!</v>
      </c>
    </row>
    <row r="448" spans="1:56">
      <c r="A448" s="19" t="s">
        <v>198</v>
      </c>
      <c r="B448" s="19"/>
      <c r="C448" s="19"/>
      <c r="D448" s="19"/>
      <c r="E448" s="19"/>
      <c r="F448" s="19"/>
      <c r="G448" s="19"/>
      <c r="H448" s="19"/>
      <c r="I448" s="19"/>
      <c r="J448" s="19">
        <v>0</v>
      </c>
      <c r="K448" s="19">
        <v>0</v>
      </c>
      <c r="L448" s="19">
        <v>0</v>
      </c>
      <c r="M448" s="19">
        <v>0</v>
      </c>
      <c r="N448" s="19">
        <v>0</v>
      </c>
      <c r="O448" s="19">
        <v>0</v>
      </c>
      <c r="P448" s="19" t="e">
        <f>SUMIFS('user stories'!$G$2:$G$2906,'user stories'!$H$2:$H$2906,$A448,'user stories'!$E$2:$E$2907,P$1,'user stories'!$C$2:$C$2906,"descoped")</f>
        <v>#VALUE!</v>
      </c>
      <c r="Q448" s="19">
        <v>5</v>
      </c>
      <c r="R448" s="19">
        <v>0</v>
      </c>
      <c r="S448" s="19">
        <v>0</v>
      </c>
      <c r="T448" s="19">
        <v>13</v>
      </c>
      <c r="U448" s="19">
        <v>16</v>
      </c>
      <c r="V448" s="19">
        <v>0</v>
      </c>
      <c r="W448" s="19">
        <v>8</v>
      </c>
      <c r="X448" s="19"/>
      <c r="Y448" s="19">
        <v>0</v>
      </c>
      <c r="Z448" s="19">
        <v>0</v>
      </c>
      <c r="AA448" s="19">
        <v>0</v>
      </c>
      <c r="AB448" s="19">
        <v>0</v>
      </c>
      <c r="AC448" s="19">
        <v>0</v>
      </c>
      <c r="AD448" s="19">
        <v>0</v>
      </c>
      <c r="AE448" s="19">
        <v>0</v>
      </c>
      <c r="AF448" s="19">
        <v>0</v>
      </c>
      <c r="AG448" s="19">
        <v>0</v>
      </c>
      <c r="AH448" s="19">
        <v>0</v>
      </c>
      <c r="AI448" s="19">
        <v>0</v>
      </c>
      <c r="AJ448" s="19">
        <v>0</v>
      </c>
      <c r="AK448" s="19">
        <v>0</v>
      </c>
      <c r="AL448" s="19">
        <v>0</v>
      </c>
      <c r="AM448" s="19">
        <v>0</v>
      </c>
      <c r="AN448" s="19">
        <v>0</v>
      </c>
      <c r="AO448" s="19">
        <v>0</v>
      </c>
      <c r="AP448" s="19">
        <v>0</v>
      </c>
      <c r="AQ448" s="19">
        <v>0</v>
      </c>
      <c r="AR448" s="19">
        <v>0</v>
      </c>
      <c r="AS448" s="19">
        <v>0</v>
      </c>
      <c r="AT448" s="19">
        <v>0</v>
      </c>
      <c r="AU448" s="20">
        <v>0</v>
      </c>
      <c r="AV448" s="20">
        <v>0</v>
      </c>
      <c r="AW448" s="20">
        <v>0</v>
      </c>
      <c r="AX448" s="20">
        <v>0</v>
      </c>
      <c r="AY448" s="20">
        <v>0</v>
      </c>
      <c r="AZ448" s="20">
        <v>0</v>
      </c>
      <c r="BA448" s="20">
        <v>0</v>
      </c>
      <c r="BB448" s="20">
        <v>0</v>
      </c>
      <c r="BC448" s="20">
        <v>0</v>
      </c>
      <c r="BD448" s="21" t="e">
        <f t="shared" si="8"/>
        <v>#VALUE!</v>
      </c>
    </row>
    <row r="449" spans="1:56">
      <c r="A449" s="19" t="s">
        <v>251</v>
      </c>
      <c r="B449" s="19"/>
      <c r="C449" s="19"/>
      <c r="D449" s="19"/>
      <c r="E449" s="19"/>
      <c r="F449" s="19"/>
      <c r="G449" s="19"/>
      <c r="H449" s="19"/>
      <c r="I449" s="19"/>
      <c r="J449" s="19">
        <v>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 t="e">
        <f>SUMIFS('user stories'!$G$2:$G$2906,'user stories'!$H$2:$H$2906,$A449,'user stories'!$E$2:$E$2907,P$1,'user stories'!$C$2:$C$2906,"descoped")</f>
        <v>#VALUE!</v>
      </c>
      <c r="Q449" s="19">
        <v>2</v>
      </c>
      <c r="R449" s="19">
        <v>0</v>
      </c>
      <c r="S449" s="19">
        <v>2</v>
      </c>
      <c r="T449" s="19">
        <v>4</v>
      </c>
      <c r="U449" s="19">
        <v>0</v>
      </c>
      <c r="V449" s="19">
        <v>0</v>
      </c>
      <c r="W449" s="19">
        <v>0</v>
      </c>
      <c r="X449" s="19"/>
      <c r="Y449" s="19">
        <v>0</v>
      </c>
      <c r="Z449" s="19">
        <v>0</v>
      </c>
      <c r="AA449" s="19">
        <v>0</v>
      </c>
      <c r="AB449" s="19">
        <v>0</v>
      </c>
      <c r="AC449" s="19">
        <v>0</v>
      </c>
      <c r="AD449" s="19">
        <v>0</v>
      </c>
      <c r="AE449" s="19">
        <v>0</v>
      </c>
      <c r="AF449" s="19">
        <v>0</v>
      </c>
      <c r="AG449" s="19">
        <v>0</v>
      </c>
      <c r="AH449" s="19">
        <v>0</v>
      </c>
      <c r="AI449" s="19">
        <v>0</v>
      </c>
      <c r="AJ449" s="19">
        <v>0</v>
      </c>
      <c r="AK449" s="19">
        <v>0</v>
      </c>
      <c r="AL449" s="19">
        <v>0</v>
      </c>
      <c r="AM449" s="19">
        <v>0</v>
      </c>
      <c r="AN449" s="19">
        <v>0</v>
      </c>
      <c r="AO449" s="19">
        <v>0</v>
      </c>
      <c r="AP449" s="19">
        <v>0</v>
      </c>
      <c r="AQ449" s="19">
        <v>0</v>
      </c>
      <c r="AR449" s="19">
        <v>0</v>
      </c>
      <c r="AS449" s="19">
        <v>0</v>
      </c>
      <c r="AT449" s="19">
        <v>0</v>
      </c>
      <c r="AU449" s="20">
        <v>0</v>
      </c>
      <c r="AV449" s="20">
        <v>0</v>
      </c>
      <c r="AW449" s="20">
        <v>0</v>
      </c>
      <c r="AX449" s="20">
        <v>0</v>
      </c>
      <c r="AY449" s="20">
        <v>0</v>
      </c>
      <c r="AZ449" s="20">
        <v>0</v>
      </c>
      <c r="BA449" s="20">
        <v>0</v>
      </c>
      <c r="BB449" s="20">
        <v>0</v>
      </c>
      <c r="BC449" s="20">
        <v>0</v>
      </c>
      <c r="BD449" s="21" t="e">
        <f t="shared" si="8"/>
        <v>#VALUE!</v>
      </c>
    </row>
    <row r="450" spans="1:56">
      <c r="A450" s="19" t="s">
        <v>97</v>
      </c>
      <c r="B450" s="19"/>
      <c r="C450" s="19"/>
      <c r="D450" s="19"/>
      <c r="E450" s="19"/>
      <c r="F450" s="19"/>
      <c r="G450" s="19"/>
      <c r="H450" s="19"/>
      <c r="I450" s="19"/>
      <c r="J450" s="19">
        <v>6</v>
      </c>
      <c r="K450" s="19">
        <v>5</v>
      </c>
      <c r="L450" s="19">
        <v>5</v>
      </c>
      <c r="M450" s="19">
        <v>0</v>
      </c>
      <c r="N450" s="19">
        <v>0</v>
      </c>
      <c r="O450" s="19">
        <v>0</v>
      </c>
      <c r="P450" s="19" t="e">
        <f>SUMIFS('user stories'!$G$2:$G$2906,'user stories'!$H$2:$H$2906,$A450,'user stories'!$E$2:$E$2907,P$1,'user stories'!$C$2:$C$2906,"descoped")</f>
        <v>#VALUE!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9">
        <v>0</v>
      </c>
      <c r="W450" s="19">
        <v>0</v>
      </c>
      <c r="X450" s="19"/>
      <c r="Y450" s="19">
        <v>0</v>
      </c>
      <c r="Z450" s="19">
        <v>0</v>
      </c>
      <c r="AA450" s="19">
        <v>0</v>
      </c>
      <c r="AB450" s="19">
        <v>0</v>
      </c>
      <c r="AC450" s="19">
        <v>0</v>
      </c>
      <c r="AD450" s="19">
        <v>0</v>
      </c>
      <c r="AE450" s="19">
        <v>0</v>
      </c>
      <c r="AF450" s="19">
        <v>0</v>
      </c>
      <c r="AG450" s="19">
        <v>0</v>
      </c>
      <c r="AH450" s="19">
        <v>0</v>
      </c>
      <c r="AI450" s="19">
        <v>0</v>
      </c>
      <c r="AJ450" s="19">
        <v>0</v>
      </c>
      <c r="AK450" s="19">
        <v>0</v>
      </c>
      <c r="AL450" s="19">
        <v>0</v>
      </c>
      <c r="AM450" s="19">
        <v>0</v>
      </c>
      <c r="AN450" s="19">
        <v>0</v>
      </c>
      <c r="AO450" s="19">
        <v>0</v>
      </c>
      <c r="AP450" s="19">
        <v>0</v>
      </c>
      <c r="AQ450" s="19">
        <v>0</v>
      </c>
      <c r="AR450" s="19">
        <v>0</v>
      </c>
      <c r="AS450" s="19">
        <v>0</v>
      </c>
      <c r="AT450" s="19">
        <v>0</v>
      </c>
      <c r="AU450" s="20">
        <v>0</v>
      </c>
      <c r="AV450" s="20">
        <v>0</v>
      </c>
      <c r="AW450" s="20">
        <v>0</v>
      </c>
      <c r="AX450" s="20">
        <v>0</v>
      </c>
      <c r="AY450" s="20">
        <v>0</v>
      </c>
      <c r="AZ450" s="20">
        <v>0</v>
      </c>
      <c r="BA450" s="20">
        <v>0</v>
      </c>
      <c r="BB450" s="20">
        <v>0</v>
      </c>
      <c r="BC450" s="20">
        <v>0</v>
      </c>
      <c r="BD450" s="21" t="e">
        <f t="shared" si="8"/>
        <v>#VALUE!</v>
      </c>
    </row>
    <row r="451" spans="1:56">
      <c r="A451" s="19" t="s">
        <v>47</v>
      </c>
      <c r="B451" s="19"/>
      <c r="C451" s="19"/>
      <c r="D451" s="19"/>
      <c r="E451" s="19"/>
      <c r="F451" s="19"/>
      <c r="G451" s="19"/>
      <c r="H451" s="19"/>
      <c r="I451" s="19"/>
      <c r="J451" s="19">
        <v>0</v>
      </c>
      <c r="K451" s="19">
        <v>0</v>
      </c>
      <c r="L451" s="19">
        <v>0</v>
      </c>
      <c r="M451" s="19">
        <v>0</v>
      </c>
      <c r="N451" s="19">
        <v>0</v>
      </c>
      <c r="O451" s="19">
        <v>0</v>
      </c>
      <c r="P451" s="19" t="e">
        <f>SUMIFS('user stories'!$G$2:$G$2906,'user stories'!$H$2:$H$2906,$A451,'user stories'!$E$2:$E$2907,P$1,'user stories'!$C$2:$C$2906,"descoped")</f>
        <v>#VALUE!</v>
      </c>
      <c r="Q451" s="19">
        <v>0</v>
      </c>
      <c r="R451" s="19">
        <v>0</v>
      </c>
      <c r="S451" s="19">
        <v>0</v>
      </c>
      <c r="T451" s="19">
        <v>0</v>
      </c>
      <c r="U451" s="19">
        <v>0</v>
      </c>
      <c r="V451" s="19">
        <v>0</v>
      </c>
      <c r="W451" s="19">
        <v>0</v>
      </c>
      <c r="X451" s="19"/>
      <c r="Y451" s="19">
        <v>0</v>
      </c>
      <c r="Z451" s="19">
        <v>0</v>
      </c>
      <c r="AA451" s="19">
        <v>0</v>
      </c>
      <c r="AB451" s="19">
        <v>0</v>
      </c>
      <c r="AC451" s="19">
        <v>0</v>
      </c>
      <c r="AD451" s="19">
        <v>0</v>
      </c>
      <c r="AE451" s="19">
        <v>0</v>
      </c>
      <c r="AF451" s="19">
        <v>0</v>
      </c>
      <c r="AG451" s="19">
        <v>0</v>
      </c>
      <c r="AH451" s="19">
        <v>0</v>
      </c>
      <c r="AI451" s="19">
        <v>0</v>
      </c>
      <c r="AJ451" s="19">
        <v>0</v>
      </c>
      <c r="AK451" s="19">
        <v>0</v>
      </c>
      <c r="AL451" s="19">
        <v>0</v>
      </c>
      <c r="AM451" s="19">
        <v>0</v>
      </c>
      <c r="AN451" s="19">
        <v>0</v>
      </c>
      <c r="AO451" s="19">
        <v>0</v>
      </c>
      <c r="AP451" s="19">
        <v>0</v>
      </c>
      <c r="AQ451" s="19">
        <v>0</v>
      </c>
      <c r="AR451" s="19">
        <v>0</v>
      </c>
      <c r="AS451" s="19">
        <v>0</v>
      </c>
      <c r="AT451" s="19">
        <v>0</v>
      </c>
      <c r="AU451" s="20">
        <v>0</v>
      </c>
      <c r="AV451" s="20">
        <v>0</v>
      </c>
      <c r="AW451" s="20">
        <v>0</v>
      </c>
      <c r="AX451" s="20">
        <v>0</v>
      </c>
      <c r="AY451" s="20">
        <v>0</v>
      </c>
      <c r="AZ451" s="20">
        <v>0</v>
      </c>
      <c r="BA451" s="20">
        <v>0</v>
      </c>
      <c r="BB451" s="20">
        <v>0</v>
      </c>
      <c r="BC451" s="20">
        <v>0</v>
      </c>
      <c r="BD451" s="21" t="e">
        <f t="shared" si="8"/>
        <v>#VALUE!</v>
      </c>
    </row>
    <row r="452" spans="1:56">
      <c r="A452" s="19" t="s">
        <v>267</v>
      </c>
      <c r="B452" s="19"/>
      <c r="C452" s="19"/>
      <c r="D452" s="19"/>
      <c r="E452" s="19"/>
      <c r="F452" s="19"/>
      <c r="G452" s="19"/>
      <c r="H452" s="19"/>
      <c r="I452" s="19"/>
      <c r="J452" s="19">
        <v>0</v>
      </c>
      <c r="K452" s="19">
        <v>0</v>
      </c>
      <c r="L452" s="19">
        <v>0</v>
      </c>
      <c r="M452" s="19">
        <v>0</v>
      </c>
      <c r="N452" s="19">
        <v>0</v>
      </c>
      <c r="O452" s="19">
        <v>0</v>
      </c>
      <c r="P452" s="19" t="e">
        <f>SUMIFS('user stories'!$G$2:$G$2906,'user stories'!$H$2:$H$2906,$A452,'user stories'!$E$2:$E$2907,P$1,'user stories'!$C$2:$C$2906,"descoped")</f>
        <v>#VALUE!</v>
      </c>
      <c r="Q452" s="19">
        <v>5</v>
      </c>
      <c r="R452" s="19">
        <v>0</v>
      </c>
      <c r="S452" s="19">
        <v>3</v>
      </c>
      <c r="T452" s="19">
        <v>3</v>
      </c>
      <c r="U452" s="19">
        <v>0</v>
      </c>
      <c r="V452" s="19">
        <v>8</v>
      </c>
      <c r="W452" s="19">
        <v>11</v>
      </c>
      <c r="X452" s="19"/>
      <c r="Y452" s="19">
        <v>0</v>
      </c>
      <c r="Z452" s="19">
        <v>0</v>
      </c>
      <c r="AA452" s="19">
        <v>0</v>
      </c>
      <c r="AB452" s="19">
        <v>0</v>
      </c>
      <c r="AC452" s="19">
        <v>0</v>
      </c>
      <c r="AD452" s="19">
        <v>8</v>
      </c>
      <c r="AE452" s="19">
        <v>0</v>
      </c>
      <c r="AF452" s="19">
        <v>3</v>
      </c>
      <c r="AG452" s="19">
        <v>0</v>
      </c>
      <c r="AH452" s="19">
        <v>3</v>
      </c>
      <c r="AI452" s="19">
        <v>8</v>
      </c>
      <c r="AJ452" s="19">
        <v>0</v>
      </c>
      <c r="AK452" s="19">
        <v>0</v>
      </c>
      <c r="AL452" s="19">
        <v>0</v>
      </c>
      <c r="AM452" s="19">
        <v>0</v>
      </c>
      <c r="AN452" s="19">
        <v>0</v>
      </c>
      <c r="AO452" s="19">
        <v>0</v>
      </c>
      <c r="AP452" s="19">
        <v>0</v>
      </c>
      <c r="AQ452" s="19">
        <v>0</v>
      </c>
      <c r="AR452" s="19">
        <v>0</v>
      </c>
      <c r="AS452" s="19">
        <v>0</v>
      </c>
      <c r="AT452" s="19">
        <v>0</v>
      </c>
      <c r="AU452" s="20">
        <v>0</v>
      </c>
      <c r="AV452" s="20">
        <v>0</v>
      </c>
      <c r="AW452" s="20">
        <v>0</v>
      </c>
      <c r="AX452" s="20">
        <v>0</v>
      </c>
      <c r="AY452" s="20">
        <v>0</v>
      </c>
      <c r="AZ452" s="20">
        <v>0</v>
      </c>
      <c r="BA452" s="20">
        <v>0</v>
      </c>
      <c r="BB452" s="20">
        <v>0</v>
      </c>
      <c r="BC452" s="20">
        <v>0</v>
      </c>
      <c r="BD452" s="21" t="e">
        <f t="shared" si="8"/>
        <v>#VALUE!</v>
      </c>
    </row>
    <row r="453" spans="1:56">
      <c r="A453" s="19" t="s">
        <v>438</v>
      </c>
      <c r="B453" s="19"/>
      <c r="C453" s="19"/>
      <c r="D453" s="19"/>
      <c r="E453" s="19"/>
      <c r="F453" s="19"/>
      <c r="G453" s="19"/>
      <c r="H453" s="19"/>
      <c r="I453" s="19"/>
      <c r="J453" s="19">
        <v>0</v>
      </c>
      <c r="K453" s="19">
        <v>0</v>
      </c>
      <c r="L453" s="19">
        <v>0</v>
      </c>
      <c r="M453" s="19">
        <v>0</v>
      </c>
      <c r="N453" s="19">
        <v>0</v>
      </c>
      <c r="O453" s="19">
        <v>0</v>
      </c>
      <c r="P453" s="19" t="e">
        <f>SUMIFS('user stories'!$G$2:$G$2906,'user stories'!$H$2:$H$2906,$A453,'user stories'!$E$2:$E$2907,P$1,'user stories'!$C$2:$C$2906,"descoped")</f>
        <v>#VALUE!</v>
      </c>
      <c r="Q453" s="19">
        <v>3</v>
      </c>
      <c r="R453" s="19">
        <v>0</v>
      </c>
      <c r="S453" s="19">
        <v>0</v>
      </c>
      <c r="T453" s="19">
        <v>8</v>
      </c>
      <c r="U453" s="19">
        <v>0</v>
      </c>
      <c r="V453" s="19">
        <v>0</v>
      </c>
      <c r="W453" s="19">
        <v>0</v>
      </c>
      <c r="X453" s="19"/>
      <c r="Y453" s="19">
        <v>0</v>
      </c>
      <c r="Z453" s="19">
        <v>0</v>
      </c>
      <c r="AA453" s="19">
        <v>0</v>
      </c>
      <c r="AB453" s="19">
        <v>0</v>
      </c>
      <c r="AC453" s="19">
        <v>0</v>
      </c>
      <c r="AD453" s="19">
        <v>0</v>
      </c>
      <c r="AE453" s="19">
        <v>0</v>
      </c>
      <c r="AF453" s="19">
        <v>0</v>
      </c>
      <c r="AG453" s="19">
        <v>0</v>
      </c>
      <c r="AH453" s="19">
        <v>0</v>
      </c>
      <c r="AI453" s="19">
        <v>0</v>
      </c>
      <c r="AJ453" s="19">
        <v>0</v>
      </c>
      <c r="AK453" s="19">
        <v>0</v>
      </c>
      <c r="AL453" s="19">
        <v>0</v>
      </c>
      <c r="AM453" s="19">
        <v>0</v>
      </c>
      <c r="AN453" s="19">
        <v>0</v>
      </c>
      <c r="AO453" s="19">
        <v>0</v>
      </c>
      <c r="AP453" s="19">
        <v>0</v>
      </c>
      <c r="AQ453" s="19">
        <v>0</v>
      </c>
      <c r="AR453" s="19">
        <v>0</v>
      </c>
      <c r="AS453" s="19">
        <v>0</v>
      </c>
      <c r="AT453" s="19">
        <v>0</v>
      </c>
      <c r="AU453" s="20">
        <v>0</v>
      </c>
      <c r="AV453" s="20">
        <v>0</v>
      </c>
      <c r="AW453" s="20">
        <v>0</v>
      </c>
      <c r="AX453" s="20">
        <v>0</v>
      </c>
      <c r="AY453" s="20">
        <v>0</v>
      </c>
      <c r="AZ453" s="20">
        <v>0</v>
      </c>
      <c r="BA453" s="20">
        <v>0</v>
      </c>
      <c r="BB453" s="20">
        <v>0</v>
      </c>
      <c r="BC453" s="20">
        <v>0</v>
      </c>
      <c r="BD453" s="21" t="e">
        <f t="shared" si="8"/>
        <v>#VALUE!</v>
      </c>
    </row>
    <row r="454" spans="1:56">
      <c r="A454" s="19" t="s">
        <v>358</v>
      </c>
      <c r="B454" s="19"/>
      <c r="C454" s="19"/>
      <c r="D454" s="19"/>
      <c r="E454" s="19"/>
      <c r="F454" s="19"/>
      <c r="G454" s="19"/>
      <c r="H454" s="19"/>
      <c r="I454" s="19"/>
      <c r="J454" s="19">
        <v>0</v>
      </c>
      <c r="K454" s="19">
        <v>0</v>
      </c>
      <c r="L454" s="19">
        <v>0</v>
      </c>
      <c r="M454" s="19">
        <v>0</v>
      </c>
      <c r="N454" s="19">
        <v>0</v>
      </c>
      <c r="O454" s="19">
        <v>0</v>
      </c>
      <c r="P454" s="19" t="e">
        <f>SUMIFS('user stories'!$G$2:$G$2906,'user stories'!$H$2:$H$2906,$A454,'user stories'!$E$2:$E$2907,P$1,'user stories'!$C$2:$C$2906,"descoped")</f>
        <v>#VALUE!</v>
      </c>
      <c r="Q454" s="19">
        <v>3</v>
      </c>
      <c r="R454" s="19">
        <v>0</v>
      </c>
      <c r="S454" s="19">
        <v>0</v>
      </c>
      <c r="T454" s="19">
        <v>8</v>
      </c>
      <c r="U454" s="19">
        <v>0</v>
      </c>
      <c r="V454" s="19">
        <v>0</v>
      </c>
      <c r="W454" s="19">
        <v>0</v>
      </c>
      <c r="X454" s="19"/>
      <c r="Y454" s="19">
        <v>0</v>
      </c>
      <c r="Z454" s="19">
        <v>0</v>
      </c>
      <c r="AA454" s="19">
        <v>0</v>
      </c>
      <c r="AB454" s="19">
        <v>0</v>
      </c>
      <c r="AC454" s="19">
        <v>0</v>
      </c>
      <c r="AD454" s="19">
        <v>0</v>
      </c>
      <c r="AE454" s="19">
        <v>0</v>
      </c>
      <c r="AF454" s="19">
        <v>0</v>
      </c>
      <c r="AG454" s="19">
        <v>0</v>
      </c>
      <c r="AH454" s="19">
        <v>0</v>
      </c>
      <c r="AI454" s="19">
        <v>0</v>
      </c>
      <c r="AJ454" s="19">
        <v>0</v>
      </c>
      <c r="AK454" s="19">
        <v>0</v>
      </c>
      <c r="AL454" s="19">
        <v>0</v>
      </c>
      <c r="AM454" s="19">
        <v>0</v>
      </c>
      <c r="AN454" s="19">
        <v>0</v>
      </c>
      <c r="AO454" s="19">
        <v>0</v>
      </c>
      <c r="AP454" s="19">
        <v>0</v>
      </c>
      <c r="AQ454" s="19">
        <v>0</v>
      </c>
      <c r="AR454" s="19">
        <v>0</v>
      </c>
      <c r="AS454" s="19">
        <v>0</v>
      </c>
      <c r="AT454" s="19">
        <v>0</v>
      </c>
      <c r="AU454" s="20">
        <v>0</v>
      </c>
      <c r="AV454" s="20">
        <v>0</v>
      </c>
      <c r="AW454" s="20">
        <v>0</v>
      </c>
      <c r="AX454" s="20">
        <v>0</v>
      </c>
      <c r="AY454" s="20">
        <v>0</v>
      </c>
      <c r="AZ454" s="20">
        <v>0</v>
      </c>
      <c r="BA454" s="20">
        <v>0</v>
      </c>
      <c r="BB454" s="20">
        <v>0</v>
      </c>
      <c r="BC454" s="20">
        <v>0</v>
      </c>
      <c r="BD454" s="21" t="e">
        <f t="shared" si="8"/>
        <v>#VALUE!</v>
      </c>
    </row>
    <row r="455" spans="1:56">
      <c r="A455" s="19" t="s">
        <v>409</v>
      </c>
      <c r="B455" s="19"/>
      <c r="C455" s="19"/>
      <c r="D455" s="19"/>
      <c r="E455" s="19"/>
      <c r="F455" s="19"/>
      <c r="G455" s="19"/>
      <c r="H455" s="19"/>
      <c r="I455" s="19"/>
      <c r="J455" s="19">
        <v>0</v>
      </c>
      <c r="K455" s="19">
        <v>0</v>
      </c>
      <c r="L455" s="19">
        <v>0</v>
      </c>
      <c r="M455" s="19">
        <v>0</v>
      </c>
      <c r="N455" s="19">
        <v>0</v>
      </c>
      <c r="O455" s="19">
        <v>0</v>
      </c>
      <c r="P455" s="19" t="e">
        <f>SUMIFS('user stories'!$G$2:$G$2906,'user stories'!$H$2:$H$2906,$A455,'user stories'!$E$2:$E$2907,P$1,'user stories'!$C$2:$C$2906,"descoped")</f>
        <v>#VALUE!</v>
      </c>
      <c r="Q455" s="19">
        <v>5</v>
      </c>
      <c r="R455" s="19">
        <v>0</v>
      </c>
      <c r="S455" s="19">
        <v>0</v>
      </c>
      <c r="T455" s="19">
        <v>8</v>
      </c>
      <c r="U455" s="19">
        <v>0</v>
      </c>
      <c r="V455" s="19">
        <v>0</v>
      </c>
      <c r="W455" s="19">
        <v>0</v>
      </c>
      <c r="X455" s="19"/>
      <c r="Y455" s="19">
        <v>0</v>
      </c>
      <c r="Z455" s="19">
        <v>0</v>
      </c>
      <c r="AA455" s="19">
        <v>0</v>
      </c>
      <c r="AB455" s="19">
        <v>0</v>
      </c>
      <c r="AC455" s="19">
        <v>0</v>
      </c>
      <c r="AD455" s="19">
        <v>0</v>
      </c>
      <c r="AE455" s="19">
        <v>8</v>
      </c>
      <c r="AF455" s="19">
        <v>0</v>
      </c>
      <c r="AG455" s="19">
        <v>8</v>
      </c>
      <c r="AH455" s="19">
        <v>15</v>
      </c>
      <c r="AI455" s="19">
        <v>16</v>
      </c>
      <c r="AJ455" s="19">
        <v>0</v>
      </c>
      <c r="AK455" s="19">
        <v>0</v>
      </c>
      <c r="AL455" s="19">
        <v>0</v>
      </c>
      <c r="AM455" s="19">
        <v>0</v>
      </c>
      <c r="AN455" s="19">
        <v>0</v>
      </c>
      <c r="AO455" s="19">
        <v>0</v>
      </c>
      <c r="AP455" s="19">
        <v>0</v>
      </c>
      <c r="AQ455" s="19">
        <v>0</v>
      </c>
      <c r="AR455" s="19">
        <v>0</v>
      </c>
      <c r="AS455" s="19">
        <v>0</v>
      </c>
      <c r="AT455" s="19">
        <v>0</v>
      </c>
      <c r="AU455" s="20">
        <v>0</v>
      </c>
      <c r="AV455" s="20">
        <v>0</v>
      </c>
      <c r="AW455" s="20">
        <v>0</v>
      </c>
      <c r="AX455" s="20">
        <v>0</v>
      </c>
      <c r="AY455" s="20">
        <v>0</v>
      </c>
      <c r="AZ455" s="20">
        <v>0</v>
      </c>
      <c r="BA455" s="20">
        <v>0</v>
      </c>
      <c r="BB455" s="20">
        <v>0</v>
      </c>
      <c r="BC455" s="20">
        <v>0</v>
      </c>
      <c r="BD455" s="21" t="e">
        <f t="shared" si="8"/>
        <v>#VALUE!</v>
      </c>
    </row>
    <row r="456" spans="1:56">
      <c r="A456" s="19" t="s">
        <v>514</v>
      </c>
      <c r="B456" s="19"/>
      <c r="C456" s="19"/>
      <c r="D456" s="19"/>
      <c r="E456" s="19"/>
      <c r="F456" s="19"/>
      <c r="G456" s="19"/>
      <c r="H456" s="19"/>
      <c r="I456" s="19"/>
      <c r="J456" s="19">
        <v>0</v>
      </c>
      <c r="K456" s="19">
        <v>0</v>
      </c>
      <c r="L456" s="19">
        <v>0</v>
      </c>
      <c r="M456" s="19">
        <v>0</v>
      </c>
      <c r="N456" s="19">
        <v>0</v>
      </c>
      <c r="O456" s="19">
        <v>0</v>
      </c>
      <c r="P456" s="19" t="e">
        <f>SUMIFS('user stories'!$G$2:$G$2906,'user stories'!$H$2:$H$2906,$A456,'user stories'!$E$2:$E$2907,P$1,'user stories'!$C$2:$C$2906,"descoped")</f>
        <v>#VALUE!</v>
      </c>
      <c r="Q456" s="19">
        <v>5</v>
      </c>
      <c r="R456" s="19">
        <v>0</v>
      </c>
      <c r="S456" s="19">
        <v>0</v>
      </c>
      <c r="T456" s="19">
        <v>0</v>
      </c>
      <c r="U456" s="19">
        <v>0</v>
      </c>
      <c r="V456" s="19">
        <v>0</v>
      </c>
      <c r="W456" s="19">
        <v>0</v>
      </c>
      <c r="X456" s="19"/>
      <c r="Y456" s="19">
        <v>0</v>
      </c>
      <c r="Z456" s="19">
        <v>0</v>
      </c>
      <c r="AA456" s="19">
        <v>0</v>
      </c>
      <c r="AB456" s="19">
        <v>0</v>
      </c>
      <c r="AC456" s="19">
        <v>0</v>
      </c>
      <c r="AD456" s="19">
        <v>0</v>
      </c>
      <c r="AE456" s="19">
        <v>0</v>
      </c>
      <c r="AF456" s="19">
        <v>0</v>
      </c>
      <c r="AG456" s="19">
        <v>0</v>
      </c>
      <c r="AH456" s="19">
        <v>0</v>
      </c>
      <c r="AI456" s="19">
        <v>0</v>
      </c>
      <c r="AJ456" s="19">
        <v>0</v>
      </c>
      <c r="AK456" s="19">
        <v>0</v>
      </c>
      <c r="AL456" s="19">
        <v>0</v>
      </c>
      <c r="AM456" s="19">
        <v>0</v>
      </c>
      <c r="AN456" s="19">
        <v>0</v>
      </c>
      <c r="AO456" s="19">
        <v>0</v>
      </c>
      <c r="AP456" s="19">
        <v>0</v>
      </c>
      <c r="AQ456" s="19">
        <v>0</v>
      </c>
      <c r="AR456" s="19">
        <v>0</v>
      </c>
      <c r="AS456" s="19">
        <v>0</v>
      </c>
      <c r="AT456" s="19">
        <v>0</v>
      </c>
      <c r="AU456" s="20">
        <v>0</v>
      </c>
      <c r="AV456" s="20">
        <v>0</v>
      </c>
      <c r="AW456" s="20">
        <v>0</v>
      </c>
      <c r="AX456" s="20">
        <v>0</v>
      </c>
      <c r="AY456" s="20">
        <v>0</v>
      </c>
      <c r="AZ456" s="20">
        <v>0</v>
      </c>
      <c r="BA456" s="20">
        <v>0</v>
      </c>
      <c r="BB456" s="20">
        <v>0</v>
      </c>
      <c r="BC456" s="20">
        <v>0</v>
      </c>
      <c r="BD456" s="21" t="e">
        <f t="shared" si="8"/>
        <v>#VALUE!</v>
      </c>
    </row>
    <row r="457" spans="1:56">
      <c r="A457" s="19" t="s">
        <v>394</v>
      </c>
      <c r="B457" s="19"/>
      <c r="C457" s="19"/>
      <c r="D457" s="19"/>
      <c r="E457" s="19"/>
      <c r="F457" s="19"/>
      <c r="G457" s="19"/>
      <c r="H457" s="19"/>
      <c r="I457" s="19"/>
      <c r="J457" s="19">
        <v>0</v>
      </c>
      <c r="K457" s="19">
        <v>0</v>
      </c>
      <c r="L457" s="19">
        <v>0</v>
      </c>
      <c r="M457" s="19">
        <v>0</v>
      </c>
      <c r="N457" s="19">
        <v>0</v>
      </c>
      <c r="O457" s="19">
        <v>0</v>
      </c>
      <c r="P457" s="19" t="e">
        <f>SUMIFS('user stories'!$G$2:$G$2906,'user stories'!$H$2:$H$2906,$A457,'user stories'!$E$2:$E$2907,P$1,'user stories'!$C$2:$C$2906,"descoped")</f>
        <v>#VALUE!</v>
      </c>
      <c r="Q457" s="19">
        <v>3</v>
      </c>
      <c r="R457" s="19">
        <v>0</v>
      </c>
      <c r="S457" s="19">
        <v>3</v>
      </c>
      <c r="T457" s="19">
        <v>0</v>
      </c>
      <c r="U457" s="19">
        <v>0</v>
      </c>
      <c r="V457" s="19">
        <v>5</v>
      </c>
      <c r="W457" s="19">
        <v>0</v>
      </c>
      <c r="X457" s="19"/>
      <c r="Y457" s="19">
        <v>0</v>
      </c>
      <c r="Z457" s="19">
        <v>0</v>
      </c>
      <c r="AA457" s="19">
        <v>0</v>
      </c>
      <c r="AB457" s="19">
        <v>0</v>
      </c>
      <c r="AC457" s="19">
        <v>0</v>
      </c>
      <c r="AD457" s="19">
        <v>0</v>
      </c>
      <c r="AE457" s="19">
        <v>0</v>
      </c>
      <c r="AF457" s="19">
        <v>0</v>
      </c>
      <c r="AG457" s="19">
        <v>0</v>
      </c>
      <c r="AH457" s="19">
        <v>0</v>
      </c>
      <c r="AI457" s="19">
        <v>0</v>
      </c>
      <c r="AJ457" s="19">
        <v>0</v>
      </c>
      <c r="AK457" s="19">
        <v>0</v>
      </c>
      <c r="AL457" s="19">
        <v>0</v>
      </c>
      <c r="AM457" s="19">
        <v>0</v>
      </c>
      <c r="AN457" s="19">
        <v>0</v>
      </c>
      <c r="AO457" s="19">
        <v>0</v>
      </c>
      <c r="AP457" s="19">
        <v>0</v>
      </c>
      <c r="AQ457" s="19">
        <v>0</v>
      </c>
      <c r="AR457" s="19">
        <v>0</v>
      </c>
      <c r="AS457" s="19">
        <v>0</v>
      </c>
      <c r="AT457" s="19">
        <v>0</v>
      </c>
      <c r="AU457" s="20">
        <v>0</v>
      </c>
      <c r="AV457" s="20">
        <v>0</v>
      </c>
      <c r="AW457" s="20">
        <v>0</v>
      </c>
      <c r="AX457" s="20">
        <v>0</v>
      </c>
      <c r="AY457" s="20">
        <v>0</v>
      </c>
      <c r="AZ457" s="20">
        <v>0</v>
      </c>
      <c r="BA457" s="20">
        <v>0</v>
      </c>
      <c r="BB457" s="20">
        <v>0</v>
      </c>
      <c r="BC457" s="20">
        <v>0</v>
      </c>
      <c r="BD457" s="21" t="e">
        <f t="shared" si="8"/>
        <v>#VALUE!</v>
      </c>
    </row>
    <row r="458" spans="1:56">
      <c r="A458" s="19" t="s">
        <v>469</v>
      </c>
      <c r="B458" s="19"/>
      <c r="C458" s="19"/>
      <c r="D458" s="19"/>
      <c r="E458" s="19"/>
      <c r="F458" s="19"/>
      <c r="G458" s="19"/>
      <c r="H458" s="19"/>
      <c r="I458" s="19"/>
      <c r="J458" s="19">
        <v>0</v>
      </c>
      <c r="K458" s="19">
        <v>0</v>
      </c>
      <c r="L458" s="19">
        <v>0</v>
      </c>
      <c r="M458" s="19">
        <v>0</v>
      </c>
      <c r="N458" s="19">
        <v>0</v>
      </c>
      <c r="O458" s="19">
        <v>0</v>
      </c>
      <c r="P458" s="19" t="e">
        <f>SUMIFS('user stories'!$G$2:$G$2906,'user stories'!$H$2:$H$2906,$A458,'user stories'!$E$2:$E$2907,P$1,'user stories'!$C$2:$C$2906,"descoped")</f>
        <v>#VALUE!</v>
      </c>
      <c r="Q458" s="19">
        <v>5</v>
      </c>
      <c r="R458" s="19">
        <v>0</v>
      </c>
      <c r="S458" s="19">
        <v>0</v>
      </c>
      <c r="T458" s="19">
        <v>10</v>
      </c>
      <c r="U458" s="19">
        <v>5</v>
      </c>
      <c r="V458" s="19">
        <v>13</v>
      </c>
      <c r="W458" s="19">
        <v>8</v>
      </c>
      <c r="X458" s="19"/>
      <c r="Y458" s="19">
        <v>0</v>
      </c>
      <c r="Z458" s="19">
        <v>0</v>
      </c>
      <c r="AA458" s="19">
        <v>0</v>
      </c>
      <c r="AB458" s="19">
        <v>0</v>
      </c>
      <c r="AC458" s="19">
        <v>0</v>
      </c>
      <c r="AD458" s="19">
        <v>0</v>
      </c>
      <c r="AE458" s="19">
        <v>0</v>
      </c>
      <c r="AF458" s="19">
        <v>0</v>
      </c>
      <c r="AG458" s="19">
        <v>0</v>
      </c>
      <c r="AH458" s="19">
        <v>0</v>
      </c>
      <c r="AI458" s="19">
        <v>0</v>
      </c>
      <c r="AJ458" s="19">
        <v>0</v>
      </c>
      <c r="AK458" s="19">
        <v>0</v>
      </c>
      <c r="AL458" s="19">
        <v>0</v>
      </c>
      <c r="AM458" s="19">
        <v>0</v>
      </c>
      <c r="AN458" s="19">
        <v>0</v>
      </c>
      <c r="AO458" s="19">
        <v>0</v>
      </c>
      <c r="AP458" s="19">
        <v>0</v>
      </c>
      <c r="AQ458" s="19">
        <v>0</v>
      </c>
      <c r="AR458" s="19">
        <v>0</v>
      </c>
      <c r="AS458" s="19">
        <v>0</v>
      </c>
      <c r="AT458" s="19">
        <v>0</v>
      </c>
      <c r="AU458" s="20">
        <v>0</v>
      </c>
      <c r="AV458" s="20">
        <v>0</v>
      </c>
      <c r="AW458" s="20">
        <v>0</v>
      </c>
      <c r="AX458" s="20">
        <v>0</v>
      </c>
      <c r="AY458" s="20">
        <v>0</v>
      </c>
      <c r="AZ458" s="20">
        <v>0</v>
      </c>
      <c r="BA458" s="20">
        <v>0</v>
      </c>
      <c r="BB458" s="20">
        <v>0</v>
      </c>
      <c r="BC458" s="20">
        <v>0</v>
      </c>
      <c r="BD458" s="21" t="e">
        <f t="shared" si="8"/>
        <v>#VALUE!</v>
      </c>
    </row>
    <row r="459" spans="1:56">
      <c r="A459" s="19" t="s">
        <v>491</v>
      </c>
      <c r="B459" s="19"/>
      <c r="C459" s="19"/>
      <c r="D459" s="19"/>
      <c r="E459" s="19"/>
      <c r="F459" s="19"/>
      <c r="G459" s="19"/>
      <c r="H459" s="19"/>
      <c r="I459" s="19"/>
      <c r="J459" s="19">
        <v>0</v>
      </c>
      <c r="K459" s="19">
        <v>0</v>
      </c>
      <c r="L459" s="19">
        <v>0</v>
      </c>
      <c r="M459" s="19">
        <v>0</v>
      </c>
      <c r="N459" s="19">
        <v>0</v>
      </c>
      <c r="O459" s="19">
        <v>0</v>
      </c>
      <c r="P459" s="19" t="e">
        <f>SUMIFS('user stories'!$G$2:$G$2906,'user stories'!$H$2:$H$2906,$A459,'user stories'!$E$2:$E$2907,P$1,'user stories'!$C$2:$C$2906,"descoped")</f>
        <v>#VALUE!</v>
      </c>
      <c r="Q459" s="19">
        <v>3</v>
      </c>
      <c r="R459" s="19">
        <v>0</v>
      </c>
      <c r="S459" s="19">
        <v>0</v>
      </c>
      <c r="T459" s="19">
        <v>0</v>
      </c>
      <c r="U459" s="19">
        <v>0</v>
      </c>
      <c r="V459" s="19">
        <v>0</v>
      </c>
      <c r="W459" s="19">
        <v>0</v>
      </c>
      <c r="X459" s="19"/>
      <c r="Y459" s="19">
        <v>0</v>
      </c>
      <c r="Z459" s="19">
        <v>0</v>
      </c>
      <c r="AA459" s="19">
        <v>0</v>
      </c>
      <c r="AB459" s="19">
        <v>0</v>
      </c>
      <c r="AC459" s="19">
        <v>0</v>
      </c>
      <c r="AD459" s="19">
        <v>0</v>
      </c>
      <c r="AE459" s="19">
        <v>0</v>
      </c>
      <c r="AF459" s="19">
        <v>0</v>
      </c>
      <c r="AG459" s="19">
        <v>0</v>
      </c>
      <c r="AH459" s="19">
        <v>0</v>
      </c>
      <c r="AI459" s="19">
        <v>0</v>
      </c>
      <c r="AJ459" s="19">
        <v>0</v>
      </c>
      <c r="AK459" s="19">
        <v>0</v>
      </c>
      <c r="AL459" s="19">
        <v>0</v>
      </c>
      <c r="AM459" s="19">
        <v>0</v>
      </c>
      <c r="AN459" s="19">
        <v>0</v>
      </c>
      <c r="AO459" s="19">
        <v>0</v>
      </c>
      <c r="AP459" s="19">
        <v>0</v>
      </c>
      <c r="AQ459" s="19">
        <v>0</v>
      </c>
      <c r="AR459" s="19">
        <v>0</v>
      </c>
      <c r="AS459" s="19">
        <v>0</v>
      </c>
      <c r="AT459" s="19">
        <v>0</v>
      </c>
      <c r="AU459" s="20">
        <v>0</v>
      </c>
      <c r="AV459" s="20">
        <v>0</v>
      </c>
      <c r="AW459" s="20">
        <v>0</v>
      </c>
      <c r="AX459" s="20">
        <v>0</v>
      </c>
      <c r="AY459" s="20">
        <v>0</v>
      </c>
      <c r="AZ459" s="20">
        <v>0</v>
      </c>
      <c r="BA459" s="20">
        <v>0</v>
      </c>
      <c r="BB459" s="20">
        <v>0</v>
      </c>
      <c r="BC459" s="20">
        <v>0</v>
      </c>
      <c r="BD459" s="21" t="e">
        <f t="shared" si="8"/>
        <v>#VALUE!</v>
      </c>
    </row>
    <row r="460" spans="1:56">
      <c r="A460" s="19" t="s">
        <v>458</v>
      </c>
      <c r="B460" s="19"/>
      <c r="C460" s="19"/>
      <c r="D460" s="19"/>
      <c r="E460" s="19"/>
      <c r="F460" s="19"/>
      <c r="G460" s="19"/>
      <c r="H460" s="19"/>
      <c r="I460" s="19"/>
      <c r="J460" s="19">
        <v>0</v>
      </c>
      <c r="K460" s="19">
        <v>0</v>
      </c>
      <c r="L460" s="19">
        <v>0</v>
      </c>
      <c r="M460" s="19">
        <v>0</v>
      </c>
      <c r="N460" s="19">
        <v>0</v>
      </c>
      <c r="O460" s="19">
        <v>0</v>
      </c>
      <c r="P460" s="19" t="e">
        <f>SUMIFS('user stories'!$G$2:$G$2906,'user stories'!$H$2:$H$2906,$A460,'user stories'!$E$2:$E$2907,P$1,'user stories'!$C$2:$C$2906,"descoped")</f>
        <v>#VALUE!</v>
      </c>
      <c r="Q460" s="19">
        <v>5</v>
      </c>
      <c r="R460" s="19">
        <v>0</v>
      </c>
      <c r="S460" s="19">
        <v>0</v>
      </c>
      <c r="T460" s="19">
        <v>0</v>
      </c>
      <c r="U460" s="19">
        <v>0</v>
      </c>
      <c r="V460" s="19">
        <v>0</v>
      </c>
      <c r="W460" s="19">
        <v>0</v>
      </c>
      <c r="X460" s="19"/>
      <c r="Y460" s="19">
        <v>0</v>
      </c>
      <c r="Z460" s="19">
        <v>0</v>
      </c>
      <c r="AA460" s="19">
        <v>0</v>
      </c>
      <c r="AB460" s="19">
        <v>0</v>
      </c>
      <c r="AC460" s="19">
        <v>0</v>
      </c>
      <c r="AD460" s="19">
        <v>0</v>
      </c>
      <c r="AE460" s="19">
        <v>0</v>
      </c>
      <c r="AF460" s="19">
        <v>0</v>
      </c>
      <c r="AG460" s="19">
        <v>0</v>
      </c>
      <c r="AH460" s="19">
        <v>0</v>
      </c>
      <c r="AI460" s="19">
        <v>0</v>
      </c>
      <c r="AJ460" s="19">
        <v>0</v>
      </c>
      <c r="AK460" s="19">
        <v>0</v>
      </c>
      <c r="AL460" s="19">
        <v>0</v>
      </c>
      <c r="AM460" s="19">
        <v>0</v>
      </c>
      <c r="AN460" s="19">
        <v>0</v>
      </c>
      <c r="AO460" s="19">
        <v>0</v>
      </c>
      <c r="AP460" s="19">
        <v>0</v>
      </c>
      <c r="AQ460" s="19">
        <v>0</v>
      </c>
      <c r="AR460" s="19">
        <v>0</v>
      </c>
      <c r="AS460" s="19">
        <v>0</v>
      </c>
      <c r="AT460" s="19">
        <v>0</v>
      </c>
      <c r="AU460" s="20">
        <v>0</v>
      </c>
      <c r="AV460" s="20">
        <v>0</v>
      </c>
      <c r="AW460" s="20">
        <v>0</v>
      </c>
      <c r="AX460" s="20">
        <v>0</v>
      </c>
      <c r="AY460" s="20">
        <v>0</v>
      </c>
      <c r="AZ460" s="20">
        <v>0</v>
      </c>
      <c r="BA460" s="20">
        <v>0</v>
      </c>
      <c r="BB460" s="20">
        <v>0</v>
      </c>
      <c r="BC460" s="20">
        <v>0</v>
      </c>
      <c r="BD460" s="21" t="e">
        <f t="shared" si="8"/>
        <v>#VALUE!</v>
      </c>
    </row>
    <row r="461" spans="1:56">
      <c r="A461" s="19" t="s">
        <v>480</v>
      </c>
      <c r="B461" s="19"/>
      <c r="C461" s="19"/>
      <c r="D461" s="19"/>
      <c r="E461" s="19"/>
      <c r="F461" s="19"/>
      <c r="G461" s="19"/>
      <c r="H461" s="19"/>
      <c r="I461" s="19"/>
      <c r="J461" s="19">
        <v>0</v>
      </c>
      <c r="K461" s="19">
        <v>0</v>
      </c>
      <c r="L461" s="19">
        <v>0</v>
      </c>
      <c r="M461" s="19">
        <v>0</v>
      </c>
      <c r="N461" s="19">
        <v>0</v>
      </c>
      <c r="O461" s="19">
        <v>0</v>
      </c>
      <c r="P461" s="19" t="e">
        <f>SUMIFS('user stories'!$G$2:$G$2906,'user stories'!$H$2:$H$2906,$A461,'user stories'!$E$2:$E$2907,P$1,'user stories'!$C$2:$C$2906,"descoped")</f>
        <v>#VALUE!</v>
      </c>
      <c r="Q461" s="19">
        <v>8</v>
      </c>
      <c r="R461" s="19">
        <v>0</v>
      </c>
      <c r="S461" s="19">
        <v>13</v>
      </c>
      <c r="T461" s="19">
        <v>8</v>
      </c>
      <c r="U461" s="19">
        <v>0</v>
      </c>
      <c r="V461" s="19">
        <v>0</v>
      </c>
      <c r="W461" s="19">
        <v>0</v>
      </c>
      <c r="X461" s="19"/>
      <c r="Y461" s="19">
        <v>0</v>
      </c>
      <c r="Z461" s="19">
        <v>0</v>
      </c>
      <c r="AA461" s="19">
        <v>0</v>
      </c>
      <c r="AB461" s="19">
        <v>0</v>
      </c>
      <c r="AC461" s="19">
        <v>0</v>
      </c>
      <c r="AD461" s="19">
        <v>0</v>
      </c>
      <c r="AE461" s="19">
        <v>0</v>
      </c>
      <c r="AF461" s="19">
        <v>0</v>
      </c>
      <c r="AG461" s="19">
        <v>0</v>
      </c>
      <c r="AH461" s="19">
        <v>0</v>
      </c>
      <c r="AI461" s="19">
        <v>0</v>
      </c>
      <c r="AJ461" s="19">
        <v>0</v>
      </c>
      <c r="AK461" s="19">
        <v>0</v>
      </c>
      <c r="AL461" s="19">
        <v>0</v>
      </c>
      <c r="AM461" s="19">
        <v>0</v>
      </c>
      <c r="AN461" s="19">
        <v>0</v>
      </c>
      <c r="AO461" s="19">
        <v>0</v>
      </c>
      <c r="AP461" s="19">
        <v>0</v>
      </c>
      <c r="AQ461" s="19">
        <v>0</v>
      </c>
      <c r="AR461" s="19">
        <v>0</v>
      </c>
      <c r="AS461" s="19">
        <v>0</v>
      </c>
      <c r="AT461" s="19">
        <v>0</v>
      </c>
      <c r="AU461" s="20">
        <v>0</v>
      </c>
      <c r="AV461" s="20">
        <v>0</v>
      </c>
      <c r="AW461" s="20">
        <v>0</v>
      </c>
      <c r="AX461" s="20">
        <v>0</v>
      </c>
      <c r="AY461" s="20">
        <v>0</v>
      </c>
      <c r="AZ461" s="20">
        <v>0</v>
      </c>
      <c r="BA461" s="20">
        <v>0</v>
      </c>
      <c r="BB461" s="20">
        <v>0</v>
      </c>
      <c r="BC461" s="20">
        <v>0</v>
      </c>
      <c r="BD461" s="21" t="e">
        <f t="shared" si="8"/>
        <v>#VALUE!</v>
      </c>
    </row>
    <row r="462" spans="1:56">
      <c r="A462" s="19" t="s">
        <v>3177</v>
      </c>
      <c r="B462" s="19"/>
      <c r="C462" s="19"/>
      <c r="D462" s="19"/>
      <c r="E462" s="19"/>
      <c r="F462" s="19"/>
      <c r="G462" s="19"/>
      <c r="H462" s="19"/>
      <c r="I462" s="19"/>
      <c r="J462" s="19">
        <v>0</v>
      </c>
      <c r="K462" s="19">
        <v>0</v>
      </c>
      <c r="L462" s="19">
        <v>0</v>
      </c>
      <c r="M462" s="19">
        <v>0</v>
      </c>
      <c r="N462" s="19">
        <v>0</v>
      </c>
      <c r="O462" s="19">
        <v>0</v>
      </c>
      <c r="P462" s="19" t="e">
        <f>SUMIFS('user stories'!$G$2:$G$2906,'user stories'!$H$2:$H$2906,$A462,'user stories'!$E$2:$E$2907,P$1,'user stories'!$C$2:$C$2906,"descoped")</f>
        <v>#VALUE!</v>
      </c>
      <c r="Q462" s="19">
        <v>3</v>
      </c>
      <c r="R462" s="19">
        <v>0</v>
      </c>
      <c r="S462" s="19">
        <v>0</v>
      </c>
      <c r="T462" s="19">
        <v>0</v>
      </c>
      <c r="U462" s="19">
        <v>0</v>
      </c>
      <c r="V462" s="19">
        <v>0</v>
      </c>
      <c r="W462" s="19">
        <v>0</v>
      </c>
      <c r="X462" s="19"/>
      <c r="Y462" s="19">
        <v>0</v>
      </c>
      <c r="Z462" s="19">
        <v>0</v>
      </c>
      <c r="AA462" s="19">
        <v>0</v>
      </c>
      <c r="AB462" s="19">
        <v>0</v>
      </c>
      <c r="AC462" s="19">
        <v>0</v>
      </c>
      <c r="AD462" s="19">
        <v>0</v>
      </c>
      <c r="AE462" s="19">
        <v>0</v>
      </c>
      <c r="AF462" s="19">
        <v>0</v>
      </c>
      <c r="AG462" s="19">
        <v>0</v>
      </c>
      <c r="AH462" s="19">
        <v>0</v>
      </c>
      <c r="AI462" s="19">
        <v>0</v>
      </c>
      <c r="AJ462" s="19">
        <v>0</v>
      </c>
      <c r="AK462" s="19">
        <v>0</v>
      </c>
      <c r="AL462" s="19">
        <v>0</v>
      </c>
      <c r="AM462" s="19">
        <v>0</v>
      </c>
      <c r="AN462" s="19">
        <v>0</v>
      </c>
      <c r="AO462" s="19">
        <v>0</v>
      </c>
      <c r="AP462" s="19">
        <v>0</v>
      </c>
      <c r="AQ462" s="19">
        <v>0</v>
      </c>
      <c r="AR462" s="19">
        <v>0</v>
      </c>
      <c r="AS462" s="19">
        <v>0</v>
      </c>
      <c r="AT462" s="19">
        <v>0</v>
      </c>
      <c r="AU462" s="20">
        <v>0</v>
      </c>
      <c r="AV462" s="20">
        <v>0</v>
      </c>
      <c r="AW462" s="20">
        <v>0</v>
      </c>
      <c r="AX462" s="20">
        <v>0</v>
      </c>
      <c r="AY462" s="20">
        <v>0</v>
      </c>
      <c r="AZ462" s="20">
        <v>0</v>
      </c>
      <c r="BA462" s="20">
        <v>0</v>
      </c>
      <c r="BB462" s="20">
        <v>0</v>
      </c>
      <c r="BC462" s="20">
        <v>0</v>
      </c>
      <c r="BD462" s="21" t="e">
        <f t="shared" si="8"/>
        <v>#VALUE!</v>
      </c>
    </row>
    <row r="463" spans="1:56">
      <c r="A463" s="19" t="s">
        <v>495</v>
      </c>
      <c r="B463" s="19"/>
      <c r="C463" s="19"/>
      <c r="D463" s="19"/>
      <c r="E463" s="19"/>
      <c r="F463" s="19"/>
      <c r="G463" s="19"/>
      <c r="H463" s="19"/>
      <c r="I463" s="19"/>
      <c r="J463" s="19">
        <v>0</v>
      </c>
      <c r="K463" s="19">
        <v>0</v>
      </c>
      <c r="L463" s="19">
        <v>0</v>
      </c>
      <c r="M463" s="19">
        <v>0</v>
      </c>
      <c r="N463" s="19">
        <v>0</v>
      </c>
      <c r="O463" s="19">
        <v>0</v>
      </c>
      <c r="P463" s="19" t="e">
        <f>SUMIFS('user stories'!$G$2:$G$2906,'user stories'!$H$2:$H$2906,$A463,'user stories'!$E$2:$E$2907,P$1,'user stories'!$C$2:$C$2906,"descoped")</f>
        <v>#VALUE!</v>
      </c>
      <c r="Q463" s="19">
        <v>8</v>
      </c>
      <c r="R463" s="19">
        <v>0</v>
      </c>
      <c r="S463" s="19">
        <v>0</v>
      </c>
      <c r="T463" s="19">
        <v>8</v>
      </c>
      <c r="U463" s="19">
        <v>3</v>
      </c>
      <c r="V463" s="19">
        <v>3</v>
      </c>
      <c r="W463" s="19">
        <v>0</v>
      </c>
      <c r="X463" s="19"/>
      <c r="Y463" s="19">
        <v>0</v>
      </c>
      <c r="Z463" s="19">
        <v>0</v>
      </c>
      <c r="AA463" s="19">
        <v>0</v>
      </c>
      <c r="AB463" s="19">
        <v>0</v>
      </c>
      <c r="AC463" s="19">
        <v>0</v>
      </c>
      <c r="AD463" s="19">
        <v>0</v>
      </c>
      <c r="AE463" s="19">
        <v>0</v>
      </c>
      <c r="AF463" s="19">
        <v>0</v>
      </c>
      <c r="AG463" s="19">
        <v>0</v>
      </c>
      <c r="AH463" s="19">
        <v>0</v>
      </c>
      <c r="AI463" s="19">
        <v>0</v>
      </c>
      <c r="AJ463" s="19">
        <v>0</v>
      </c>
      <c r="AK463" s="19">
        <v>0</v>
      </c>
      <c r="AL463" s="19">
        <v>0</v>
      </c>
      <c r="AM463" s="19">
        <v>0</v>
      </c>
      <c r="AN463" s="19">
        <v>0</v>
      </c>
      <c r="AO463" s="19">
        <v>0</v>
      </c>
      <c r="AP463" s="19">
        <v>0</v>
      </c>
      <c r="AQ463" s="19">
        <v>0</v>
      </c>
      <c r="AR463" s="19">
        <v>0</v>
      </c>
      <c r="AS463" s="19">
        <v>0</v>
      </c>
      <c r="AT463" s="19">
        <v>0</v>
      </c>
      <c r="AU463" s="20">
        <v>0</v>
      </c>
      <c r="AV463" s="20">
        <v>0</v>
      </c>
      <c r="AW463" s="20">
        <v>0</v>
      </c>
      <c r="AX463" s="20">
        <v>0</v>
      </c>
      <c r="AY463" s="20">
        <v>0</v>
      </c>
      <c r="AZ463" s="20">
        <v>0</v>
      </c>
      <c r="BA463" s="20">
        <v>0</v>
      </c>
      <c r="BB463" s="20">
        <v>0</v>
      </c>
      <c r="BC463" s="20">
        <v>0</v>
      </c>
      <c r="BD463" s="21" t="e">
        <f t="shared" si="8"/>
        <v>#VALUE!</v>
      </c>
    </row>
    <row r="464" spans="1:56">
      <c r="A464" s="19" t="s">
        <v>362</v>
      </c>
      <c r="B464" s="19"/>
      <c r="C464" s="19"/>
      <c r="D464" s="19"/>
      <c r="E464" s="19"/>
      <c r="F464" s="19"/>
      <c r="G464" s="19"/>
      <c r="H464" s="19"/>
      <c r="I464" s="19"/>
      <c r="J464" s="19">
        <v>0</v>
      </c>
      <c r="K464" s="19">
        <v>0</v>
      </c>
      <c r="L464" s="19">
        <v>0</v>
      </c>
      <c r="M464" s="19">
        <v>0</v>
      </c>
      <c r="N464" s="19">
        <v>0</v>
      </c>
      <c r="O464" s="19">
        <v>0</v>
      </c>
      <c r="P464" s="19" t="e">
        <f>SUMIFS('user stories'!$G$2:$G$2906,'user stories'!$H$2:$H$2906,$A464,'user stories'!$E$2:$E$2907,P$1,'user stories'!$C$2:$C$2906,"descoped")</f>
        <v>#VALUE!</v>
      </c>
      <c r="Q464" s="19">
        <v>8</v>
      </c>
      <c r="R464" s="19">
        <v>0</v>
      </c>
      <c r="S464" s="19">
        <v>0</v>
      </c>
      <c r="T464" s="19">
        <v>0</v>
      </c>
      <c r="U464" s="19">
        <v>0</v>
      </c>
      <c r="V464" s="19">
        <v>5</v>
      </c>
      <c r="W464" s="19">
        <v>0</v>
      </c>
      <c r="X464" s="19"/>
      <c r="Y464" s="19">
        <v>0</v>
      </c>
      <c r="Z464" s="19">
        <v>0</v>
      </c>
      <c r="AA464" s="19">
        <v>0</v>
      </c>
      <c r="AB464" s="19">
        <v>0</v>
      </c>
      <c r="AC464" s="19">
        <v>0</v>
      </c>
      <c r="AD464" s="19">
        <v>0</v>
      </c>
      <c r="AE464" s="19">
        <v>0</v>
      </c>
      <c r="AF464" s="19">
        <v>0</v>
      </c>
      <c r="AG464" s="19">
        <v>0</v>
      </c>
      <c r="AH464" s="19">
        <v>0</v>
      </c>
      <c r="AI464" s="19">
        <v>0</v>
      </c>
      <c r="AJ464" s="19">
        <v>0</v>
      </c>
      <c r="AK464" s="19">
        <v>0</v>
      </c>
      <c r="AL464" s="19">
        <v>0</v>
      </c>
      <c r="AM464" s="19">
        <v>0</v>
      </c>
      <c r="AN464" s="19">
        <v>0</v>
      </c>
      <c r="AO464" s="19">
        <v>0</v>
      </c>
      <c r="AP464" s="19">
        <v>0</v>
      </c>
      <c r="AQ464" s="19">
        <v>0</v>
      </c>
      <c r="AR464" s="19">
        <v>0</v>
      </c>
      <c r="AS464" s="19">
        <v>0</v>
      </c>
      <c r="AT464" s="19">
        <v>0</v>
      </c>
      <c r="AU464" s="20">
        <v>0</v>
      </c>
      <c r="AV464" s="20">
        <v>0</v>
      </c>
      <c r="AW464" s="20">
        <v>0</v>
      </c>
      <c r="AX464" s="20">
        <v>0</v>
      </c>
      <c r="AY464" s="20">
        <v>0</v>
      </c>
      <c r="AZ464" s="20">
        <v>0</v>
      </c>
      <c r="BA464" s="20">
        <v>0</v>
      </c>
      <c r="BB464" s="20">
        <v>0</v>
      </c>
      <c r="BC464" s="20">
        <v>0</v>
      </c>
      <c r="BD464" s="21" t="e">
        <f t="shared" si="8"/>
        <v>#VALUE!</v>
      </c>
    </row>
    <row r="465" spans="1:56">
      <c r="A465" s="19" t="s">
        <v>500</v>
      </c>
      <c r="B465" s="19"/>
      <c r="C465" s="19"/>
      <c r="D465" s="19"/>
      <c r="E465" s="19"/>
      <c r="F465" s="19"/>
      <c r="G465" s="19"/>
      <c r="H465" s="19"/>
      <c r="I465" s="19"/>
      <c r="J465" s="19">
        <v>0</v>
      </c>
      <c r="K465" s="19">
        <v>0</v>
      </c>
      <c r="L465" s="19">
        <v>0</v>
      </c>
      <c r="M465" s="19">
        <v>0</v>
      </c>
      <c r="N465" s="19">
        <v>0</v>
      </c>
      <c r="O465" s="19">
        <v>0</v>
      </c>
      <c r="P465" s="19" t="e">
        <f>SUMIFS('user stories'!$G$2:$G$2906,'user stories'!$H$2:$H$2906,$A465,'user stories'!$E$2:$E$2907,P$1,'user stories'!$C$2:$C$2906,"descoped")</f>
        <v>#VALUE!</v>
      </c>
      <c r="Q465" s="19">
        <v>5</v>
      </c>
      <c r="R465" s="19">
        <v>0</v>
      </c>
      <c r="S465" s="19">
        <v>5</v>
      </c>
      <c r="T465" s="19">
        <v>0</v>
      </c>
      <c r="U465" s="19">
        <v>0</v>
      </c>
      <c r="V465" s="19">
        <v>0</v>
      </c>
      <c r="W465" s="19">
        <v>0</v>
      </c>
      <c r="X465" s="19"/>
      <c r="Y465" s="19">
        <v>0</v>
      </c>
      <c r="Z465" s="19">
        <v>0</v>
      </c>
      <c r="AA465" s="19">
        <v>0</v>
      </c>
      <c r="AB465" s="19">
        <v>0</v>
      </c>
      <c r="AC465" s="19">
        <v>0</v>
      </c>
      <c r="AD465" s="19">
        <v>0</v>
      </c>
      <c r="AE465" s="19">
        <v>0</v>
      </c>
      <c r="AF465" s="19">
        <v>0</v>
      </c>
      <c r="AG465" s="19">
        <v>0</v>
      </c>
      <c r="AH465" s="19">
        <v>0</v>
      </c>
      <c r="AI465" s="19">
        <v>0</v>
      </c>
      <c r="AJ465" s="19">
        <v>0</v>
      </c>
      <c r="AK465" s="19">
        <v>0</v>
      </c>
      <c r="AL465" s="19">
        <v>0</v>
      </c>
      <c r="AM465" s="19">
        <v>0</v>
      </c>
      <c r="AN465" s="19">
        <v>0</v>
      </c>
      <c r="AO465" s="19">
        <v>0</v>
      </c>
      <c r="AP465" s="19">
        <v>0</v>
      </c>
      <c r="AQ465" s="19">
        <v>0</v>
      </c>
      <c r="AR465" s="19">
        <v>0</v>
      </c>
      <c r="AS465" s="19">
        <v>0</v>
      </c>
      <c r="AT465" s="19">
        <v>0</v>
      </c>
      <c r="AU465" s="20">
        <v>0</v>
      </c>
      <c r="AV465" s="20">
        <v>0</v>
      </c>
      <c r="AW465" s="20">
        <v>0</v>
      </c>
      <c r="AX465" s="20">
        <v>0</v>
      </c>
      <c r="AY465" s="20">
        <v>0</v>
      </c>
      <c r="AZ465" s="20">
        <v>0</v>
      </c>
      <c r="BA465" s="20">
        <v>0</v>
      </c>
      <c r="BB465" s="20">
        <v>0</v>
      </c>
      <c r="BC465" s="20">
        <v>0</v>
      </c>
      <c r="BD465" s="21" t="e">
        <f t="shared" si="8"/>
        <v>#VALUE!</v>
      </c>
    </row>
    <row r="466" spans="1:56">
      <c r="A466" s="19" t="s">
        <v>406</v>
      </c>
      <c r="B466" s="19"/>
      <c r="C466" s="19"/>
      <c r="D466" s="19"/>
      <c r="E466" s="19"/>
      <c r="F466" s="19"/>
      <c r="G466" s="19"/>
      <c r="H466" s="19"/>
      <c r="I466" s="19"/>
      <c r="J466" s="19">
        <v>0</v>
      </c>
      <c r="K466" s="19">
        <v>0</v>
      </c>
      <c r="L466" s="19">
        <v>0</v>
      </c>
      <c r="M466" s="19">
        <v>0</v>
      </c>
      <c r="N466" s="19">
        <v>0</v>
      </c>
      <c r="O466" s="19">
        <v>0</v>
      </c>
      <c r="P466" s="19" t="e">
        <f>SUMIFS('user stories'!$G$2:$G$2906,'user stories'!$H$2:$H$2906,$A466,'user stories'!$E$2:$E$2907,P$1,'user stories'!$C$2:$C$2906,"descoped")</f>
        <v>#VALUE!</v>
      </c>
      <c r="Q466" s="19">
        <v>5</v>
      </c>
      <c r="R466" s="19">
        <v>0</v>
      </c>
      <c r="S466" s="19">
        <v>0</v>
      </c>
      <c r="T466" s="19">
        <v>5</v>
      </c>
      <c r="U466" s="19">
        <v>5</v>
      </c>
      <c r="V466" s="19">
        <v>6</v>
      </c>
      <c r="W466" s="19">
        <v>6</v>
      </c>
      <c r="X466" s="19"/>
      <c r="Y466" s="19">
        <v>3</v>
      </c>
      <c r="Z466" s="19">
        <v>0</v>
      </c>
      <c r="AA466" s="19">
        <v>0</v>
      </c>
      <c r="AB466" s="19">
        <v>0</v>
      </c>
      <c r="AC466" s="19">
        <v>0</v>
      </c>
      <c r="AD466" s="19">
        <v>0</v>
      </c>
      <c r="AE466" s="19">
        <v>0</v>
      </c>
      <c r="AF466" s="19">
        <v>0</v>
      </c>
      <c r="AG466" s="19">
        <v>0</v>
      </c>
      <c r="AH466" s="19">
        <v>0</v>
      </c>
      <c r="AI466" s="19">
        <v>0</v>
      </c>
      <c r="AJ466" s="19">
        <v>0</v>
      </c>
      <c r="AK466" s="19">
        <v>0</v>
      </c>
      <c r="AL466" s="19">
        <v>0</v>
      </c>
      <c r="AM466" s="19">
        <v>0</v>
      </c>
      <c r="AN466" s="19">
        <v>0</v>
      </c>
      <c r="AO466" s="19">
        <v>0</v>
      </c>
      <c r="AP466" s="19">
        <v>0</v>
      </c>
      <c r="AQ466" s="19">
        <v>0</v>
      </c>
      <c r="AR466" s="19">
        <v>0</v>
      </c>
      <c r="AS466" s="19">
        <v>0</v>
      </c>
      <c r="AT466" s="19">
        <v>0</v>
      </c>
      <c r="AU466" s="20">
        <v>0</v>
      </c>
      <c r="AV466" s="20">
        <v>0</v>
      </c>
      <c r="AW466" s="20">
        <v>0</v>
      </c>
      <c r="AX466" s="20">
        <v>0</v>
      </c>
      <c r="AY466" s="20">
        <v>0</v>
      </c>
      <c r="AZ466" s="20">
        <v>0</v>
      </c>
      <c r="BA466" s="20">
        <v>0</v>
      </c>
      <c r="BB466" s="20">
        <v>0</v>
      </c>
      <c r="BC466" s="20">
        <v>0</v>
      </c>
      <c r="BD466" s="21" t="e">
        <f t="shared" si="8"/>
        <v>#VALUE!</v>
      </c>
    </row>
    <row r="467" spans="1:56">
      <c r="A467" s="19" t="s">
        <v>360</v>
      </c>
      <c r="B467" s="19"/>
      <c r="C467" s="19"/>
      <c r="D467" s="19"/>
      <c r="E467" s="19"/>
      <c r="F467" s="19"/>
      <c r="G467" s="19"/>
      <c r="H467" s="19"/>
      <c r="I467" s="19"/>
      <c r="J467" s="19">
        <v>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 t="e">
        <f>SUMIFS('user stories'!$G$2:$G$2906,'user stories'!$H$2:$H$2906,$A467,'user stories'!$E$2:$E$2907,P$1,'user stories'!$C$2:$C$2906,"descoped")</f>
        <v>#VALUE!</v>
      </c>
      <c r="Q467" s="19">
        <v>0</v>
      </c>
      <c r="R467" s="19">
        <v>0</v>
      </c>
      <c r="S467" s="19">
        <v>3</v>
      </c>
      <c r="T467" s="19">
        <v>3</v>
      </c>
      <c r="U467" s="19">
        <v>3</v>
      </c>
      <c r="V467" s="19">
        <v>5</v>
      </c>
      <c r="W467" s="19">
        <v>0</v>
      </c>
      <c r="X467" s="19"/>
      <c r="Y467" s="19">
        <v>0</v>
      </c>
      <c r="Z467" s="19">
        <v>0</v>
      </c>
      <c r="AA467" s="19">
        <v>0</v>
      </c>
      <c r="AB467" s="19">
        <v>0</v>
      </c>
      <c r="AC467" s="19">
        <v>0</v>
      </c>
      <c r="AD467" s="19">
        <v>0</v>
      </c>
      <c r="AE467" s="19">
        <v>0</v>
      </c>
      <c r="AF467" s="19">
        <v>0</v>
      </c>
      <c r="AG467" s="19">
        <v>0</v>
      </c>
      <c r="AH467" s="19">
        <v>0</v>
      </c>
      <c r="AI467" s="19">
        <v>0</v>
      </c>
      <c r="AJ467" s="19">
        <v>0</v>
      </c>
      <c r="AK467" s="19">
        <v>0</v>
      </c>
      <c r="AL467" s="19">
        <v>0</v>
      </c>
      <c r="AM467" s="19">
        <v>0</v>
      </c>
      <c r="AN467" s="19">
        <v>0</v>
      </c>
      <c r="AO467" s="19">
        <v>0</v>
      </c>
      <c r="AP467" s="19">
        <v>0</v>
      </c>
      <c r="AQ467" s="19">
        <v>0</v>
      </c>
      <c r="AR467" s="19">
        <v>0</v>
      </c>
      <c r="AS467" s="19">
        <v>0</v>
      </c>
      <c r="AT467" s="19">
        <v>0</v>
      </c>
      <c r="AU467" s="20">
        <v>0</v>
      </c>
      <c r="AV467" s="20">
        <v>0</v>
      </c>
      <c r="AW467" s="20">
        <v>0</v>
      </c>
      <c r="AX467" s="20">
        <v>0</v>
      </c>
      <c r="AY467" s="20">
        <v>0</v>
      </c>
      <c r="AZ467" s="20">
        <v>0</v>
      </c>
      <c r="BA467" s="20">
        <v>0</v>
      </c>
      <c r="BB467" s="20">
        <v>0</v>
      </c>
      <c r="BC467" s="20">
        <v>0</v>
      </c>
      <c r="BD467" s="21" t="e">
        <f t="shared" si="8"/>
        <v>#VALUE!</v>
      </c>
    </row>
    <row r="468" spans="1:56">
      <c r="A468" s="19" t="s">
        <v>3178</v>
      </c>
      <c r="B468" s="19"/>
      <c r="C468" s="19"/>
      <c r="D468" s="19"/>
      <c r="E468" s="19"/>
      <c r="F468" s="19"/>
      <c r="G468" s="19"/>
      <c r="H468" s="19"/>
      <c r="I468" s="19"/>
      <c r="J468" s="19">
        <v>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 t="e">
        <f>SUMIFS('user stories'!$G$2:$G$2906,'user stories'!$H$2:$H$2906,$A468,'user stories'!$E$2:$E$2907,P$1,'user stories'!$C$2:$C$2906,"descoped")</f>
        <v>#VALUE!</v>
      </c>
      <c r="Q468" s="19">
        <v>6</v>
      </c>
      <c r="R468" s="19">
        <v>0</v>
      </c>
      <c r="S468" s="19">
        <v>0</v>
      </c>
      <c r="T468" s="19">
        <v>0</v>
      </c>
      <c r="U468" s="19">
        <v>0</v>
      </c>
      <c r="V468" s="19">
        <v>0</v>
      </c>
      <c r="W468" s="19">
        <v>0</v>
      </c>
      <c r="X468" s="19"/>
      <c r="Y468" s="19">
        <v>0</v>
      </c>
      <c r="Z468" s="19">
        <v>0</v>
      </c>
      <c r="AA468" s="19">
        <v>0</v>
      </c>
      <c r="AB468" s="19">
        <v>0</v>
      </c>
      <c r="AC468" s="19">
        <v>0</v>
      </c>
      <c r="AD468" s="19">
        <v>0</v>
      </c>
      <c r="AE468" s="19">
        <v>0</v>
      </c>
      <c r="AF468" s="19">
        <v>0</v>
      </c>
      <c r="AG468" s="19">
        <v>0</v>
      </c>
      <c r="AH468" s="19">
        <v>0</v>
      </c>
      <c r="AI468" s="19">
        <v>0</v>
      </c>
      <c r="AJ468" s="19">
        <v>0</v>
      </c>
      <c r="AK468" s="19">
        <v>0</v>
      </c>
      <c r="AL468" s="19">
        <v>0</v>
      </c>
      <c r="AM468" s="19">
        <v>0</v>
      </c>
      <c r="AN468" s="19">
        <v>0</v>
      </c>
      <c r="AO468" s="19">
        <v>0</v>
      </c>
      <c r="AP468" s="19">
        <v>0</v>
      </c>
      <c r="AQ468" s="19">
        <v>0</v>
      </c>
      <c r="AR468" s="19">
        <v>0</v>
      </c>
      <c r="AS468" s="19">
        <v>0</v>
      </c>
      <c r="AT468" s="19">
        <v>0</v>
      </c>
      <c r="AU468" s="20">
        <v>0</v>
      </c>
      <c r="AV468" s="20">
        <v>0</v>
      </c>
      <c r="AW468" s="20">
        <v>0</v>
      </c>
      <c r="AX468" s="20">
        <v>0</v>
      </c>
      <c r="AY468" s="20">
        <v>0</v>
      </c>
      <c r="AZ468" s="20">
        <v>0</v>
      </c>
      <c r="BA468" s="20">
        <v>0</v>
      </c>
      <c r="BB468" s="20">
        <v>0</v>
      </c>
      <c r="BC468" s="20">
        <v>0</v>
      </c>
      <c r="BD468" s="21" t="e">
        <f t="shared" si="8"/>
        <v>#VALUE!</v>
      </c>
    </row>
    <row r="469" spans="1:56">
      <c r="A469" s="19" t="s">
        <v>538</v>
      </c>
      <c r="B469" s="19"/>
      <c r="C469" s="19"/>
      <c r="D469" s="19"/>
      <c r="E469" s="19"/>
      <c r="F469" s="19"/>
      <c r="G469" s="19"/>
      <c r="H469" s="19"/>
      <c r="I469" s="19"/>
      <c r="J469" s="19">
        <v>0</v>
      </c>
      <c r="K469" s="19">
        <v>0</v>
      </c>
      <c r="L469" s="19">
        <v>0</v>
      </c>
      <c r="M469" s="19">
        <v>0</v>
      </c>
      <c r="N469" s="19">
        <v>0</v>
      </c>
      <c r="O469" s="19">
        <v>0</v>
      </c>
      <c r="P469" s="19" t="e">
        <f>SUMIFS('user stories'!$G$2:$G$2906,'user stories'!$H$2:$H$2906,$A469,'user stories'!$E$2:$E$2907,P$1,'user stories'!$C$2:$C$2906,"descoped")</f>
        <v>#VALUE!</v>
      </c>
      <c r="Q469" s="19">
        <v>8</v>
      </c>
      <c r="R469" s="19">
        <v>0</v>
      </c>
      <c r="S469" s="19">
        <v>0</v>
      </c>
      <c r="T469" s="19">
        <v>0</v>
      </c>
      <c r="U469" s="19">
        <v>0</v>
      </c>
      <c r="V469" s="19">
        <v>0</v>
      </c>
      <c r="W469" s="19">
        <v>0</v>
      </c>
      <c r="X469" s="19"/>
      <c r="Y469" s="19">
        <v>0</v>
      </c>
      <c r="Z469" s="19">
        <v>0</v>
      </c>
      <c r="AA469" s="19">
        <v>0</v>
      </c>
      <c r="AB469" s="19">
        <v>0</v>
      </c>
      <c r="AC469" s="19">
        <v>0</v>
      </c>
      <c r="AD469" s="19">
        <v>0</v>
      </c>
      <c r="AE469" s="19">
        <v>0</v>
      </c>
      <c r="AF469" s="19">
        <v>0</v>
      </c>
      <c r="AG469" s="19">
        <v>0</v>
      </c>
      <c r="AH469" s="19">
        <v>0</v>
      </c>
      <c r="AI469" s="19">
        <v>0</v>
      </c>
      <c r="AJ469" s="19">
        <v>0</v>
      </c>
      <c r="AK469" s="19">
        <v>0</v>
      </c>
      <c r="AL469" s="19">
        <v>0</v>
      </c>
      <c r="AM469" s="19">
        <v>0</v>
      </c>
      <c r="AN469" s="19">
        <v>0</v>
      </c>
      <c r="AO469" s="19">
        <v>0</v>
      </c>
      <c r="AP469" s="19">
        <v>0</v>
      </c>
      <c r="AQ469" s="19">
        <v>0</v>
      </c>
      <c r="AR469" s="19">
        <v>0</v>
      </c>
      <c r="AS469" s="19">
        <v>0</v>
      </c>
      <c r="AT469" s="19">
        <v>0</v>
      </c>
      <c r="AU469" s="20">
        <v>0</v>
      </c>
      <c r="AV469" s="20">
        <v>0</v>
      </c>
      <c r="AW469" s="20">
        <v>0</v>
      </c>
      <c r="AX469" s="20">
        <v>0</v>
      </c>
      <c r="AY469" s="20">
        <v>0</v>
      </c>
      <c r="AZ469" s="20">
        <v>0</v>
      </c>
      <c r="BA469" s="20">
        <v>0</v>
      </c>
      <c r="BB469" s="20">
        <v>0</v>
      </c>
      <c r="BC469" s="20">
        <v>0</v>
      </c>
      <c r="BD469" s="21" t="e">
        <f t="shared" si="8"/>
        <v>#VALUE!</v>
      </c>
    </row>
    <row r="470" spans="1:56">
      <c r="A470" s="19" t="s">
        <v>516</v>
      </c>
      <c r="B470" s="19"/>
      <c r="C470" s="19"/>
      <c r="D470" s="19"/>
      <c r="E470" s="19"/>
      <c r="F470" s="19"/>
      <c r="G470" s="19"/>
      <c r="H470" s="19"/>
      <c r="I470" s="19"/>
      <c r="J470" s="19">
        <v>0</v>
      </c>
      <c r="K470" s="19">
        <v>0</v>
      </c>
      <c r="L470" s="19">
        <v>0</v>
      </c>
      <c r="M470" s="19">
        <v>0</v>
      </c>
      <c r="N470" s="19">
        <v>0</v>
      </c>
      <c r="O470" s="19">
        <v>0</v>
      </c>
      <c r="P470" s="19" t="e">
        <f>SUMIFS('user stories'!$G$2:$G$2906,'user stories'!$H$2:$H$2906,$A470,'user stories'!$E$2:$E$2907,P$1,'user stories'!$C$2:$C$2906,"descoped")</f>
        <v>#VALUE!</v>
      </c>
      <c r="Q470" s="19">
        <v>0</v>
      </c>
      <c r="R470" s="19">
        <v>0</v>
      </c>
      <c r="S470" s="19">
        <v>0</v>
      </c>
      <c r="T470" s="19">
        <v>5</v>
      </c>
      <c r="U470" s="19">
        <v>0</v>
      </c>
      <c r="V470" s="19">
        <v>0</v>
      </c>
      <c r="W470" s="19">
        <v>0</v>
      </c>
      <c r="X470" s="19"/>
      <c r="Y470" s="19">
        <v>0</v>
      </c>
      <c r="Z470" s="19">
        <v>0</v>
      </c>
      <c r="AA470" s="19">
        <v>0</v>
      </c>
      <c r="AB470" s="19">
        <v>0</v>
      </c>
      <c r="AC470" s="19">
        <v>0</v>
      </c>
      <c r="AD470" s="19">
        <v>0</v>
      </c>
      <c r="AE470" s="19">
        <v>0</v>
      </c>
      <c r="AF470" s="19">
        <v>0</v>
      </c>
      <c r="AG470" s="19">
        <v>0</v>
      </c>
      <c r="AH470" s="19">
        <v>0</v>
      </c>
      <c r="AI470" s="19">
        <v>0</v>
      </c>
      <c r="AJ470" s="19">
        <v>0</v>
      </c>
      <c r="AK470" s="19">
        <v>0</v>
      </c>
      <c r="AL470" s="19">
        <v>0</v>
      </c>
      <c r="AM470" s="19">
        <v>0</v>
      </c>
      <c r="AN470" s="19">
        <v>0</v>
      </c>
      <c r="AO470" s="19">
        <v>0</v>
      </c>
      <c r="AP470" s="19">
        <v>0</v>
      </c>
      <c r="AQ470" s="19">
        <v>0</v>
      </c>
      <c r="AR470" s="19">
        <v>0</v>
      </c>
      <c r="AS470" s="19">
        <v>0</v>
      </c>
      <c r="AT470" s="19">
        <v>0</v>
      </c>
      <c r="AU470" s="20">
        <v>0</v>
      </c>
      <c r="AV470" s="20">
        <v>0</v>
      </c>
      <c r="AW470" s="20">
        <v>0</v>
      </c>
      <c r="AX470" s="20">
        <v>0</v>
      </c>
      <c r="AY470" s="20">
        <v>0</v>
      </c>
      <c r="AZ470" s="20">
        <v>0</v>
      </c>
      <c r="BA470" s="20">
        <v>0</v>
      </c>
      <c r="BB470" s="20">
        <v>0</v>
      </c>
      <c r="BC470" s="20">
        <v>0</v>
      </c>
      <c r="BD470" s="21" t="e">
        <f t="shared" si="8"/>
        <v>#VALUE!</v>
      </c>
    </row>
    <row r="471" spans="1:56">
      <c r="A471" s="19" t="s">
        <v>474</v>
      </c>
      <c r="B471" s="19"/>
      <c r="C471" s="19"/>
      <c r="D471" s="19"/>
      <c r="E471" s="19"/>
      <c r="F471" s="19"/>
      <c r="G471" s="19"/>
      <c r="H471" s="19"/>
      <c r="I471" s="19"/>
      <c r="J471" s="19">
        <v>0</v>
      </c>
      <c r="K471" s="19">
        <v>0</v>
      </c>
      <c r="L471" s="19">
        <v>0</v>
      </c>
      <c r="M471" s="19">
        <v>0</v>
      </c>
      <c r="N471" s="19">
        <v>0</v>
      </c>
      <c r="O471" s="19">
        <v>0</v>
      </c>
      <c r="P471" s="19" t="e">
        <f>SUMIFS('user stories'!$G$2:$G$2906,'user stories'!$H$2:$H$2906,$A471,'user stories'!$E$2:$E$2907,P$1,'user stories'!$C$2:$C$2906,"descoped")</f>
        <v>#VALUE!</v>
      </c>
      <c r="Q471" s="19">
        <v>0</v>
      </c>
      <c r="R471" s="19">
        <v>0</v>
      </c>
      <c r="S471" s="19">
        <v>3</v>
      </c>
      <c r="T471" s="19">
        <v>5</v>
      </c>
      <c r="U471" s="19">
        <v>5</v>
      </c>
      <c r="V471" s="19">
        <v>0</v>
      </c>
      <c r="W471" s="19">
        <v>0</v>
      </c>
      <c r="X471" s="19"/>
      <c r="Y471" s="19">
        <v>0</v>
      </c>
      <c r="Z471" s="19">
        <v>0</v>
      </c>
      <c r="AA471" s="19">
        <v>0</v>
      </c>
      <c r="AB471" s="19">
        <v>0</v>
      </c>
      <c r="AC471" s="19">
        <v>0</v>
      </c>
      <c r="AD471" s="19">
        <v>0</v>
      </c>
      <c r="AE471" s="19">
        <v>0</v>
      </c>
      <c r="AF471" s="19">
        <v>8</v>
      </c>
      <c r="AG471" s="19">
        <v>8</v>
      </c>
      <c r="AH471" s="19">
        <v>0</v>
      </c>
      <c r="AI471" s="19">
        <v>0</v>
      </c>
      <c r="AJ471" s="19">
        <v>0</v>
      </c>
      <c r="AK471" s="19">
        <v>0</v>
      </c>
      <c r="AL471" s="19">
        <v>0</v>
      </c>
      <c r="AM471" s="19">
        <v>0</v>
      </c>
      <c r="AN471" s="19">
        <v>0</v>
      </c>
      <c r="AO471" s="19">
        <v>0</v>
      </c>
      <c r="AP471" s="19">
        <v>0</v>
      </c>
      <c r="AQ471" s="19">
        <v>0</v>
      </c>
      <c r="AR471" s="19">
        <v>0</v>
      </c>
      <c r="AS471" s="19">
        <v>0</v>
      </c>
      <c r="AT471" s="19">
        <v>0</v>
      </c>
      <c r="AU471" s="20">
        <v>0</v>
      </c>
      <c r="AV471" s="20">
        <v>0</v>
      </c>
      <c r="AW471" s="20">
        <v>0</v>
      </c>
      <c r="AX471" s="20">
        <v>0</v>
      </c>
      <c r="AY471" s="20">
        <v>0</v>
      </c>
      <c r="AZ471" s="20">
        <v>0</v>
      </c>
      <c r="BA471" s="20">
        <v>0</v>
      </c>
      <c r="BB471" s="20">
        <v>0</v>
      </c>
      <c r="BC471" s="20">
        <v>0</v>
      </c>
      <c r="BD471" s="21" t="e">
        <f t="shared" si="8"/>
        <v>#VALUE!</v>
      </c>
    </row>
    <row r="472" spans="1:56">
      <c r="A472" s="19" t="s">
        <v>536</v>
      </c>
      <c r="B472" s="19"/>
      <c r="C472" s="19"/>
      <c r="D472" s="19"/>
      <c r="E472" s="19"/>
      <c r="F472" s="19"/>
      <c r="G472" s="19"/>
      <c r="H472" s="19"/>
      <c r="I472" s="19"/>
      <c r="J472" s="19">
        <v>0</v>
      </c>
      <c r="K472" s="19">
        <v>0</v>
      </c>
      <c r="L472" s="19">
        <v>0</v>
      </c>
      <c r="M472" s="19">
        <v>0</v>
      </c>
      <c r="N472" s="19">
        <v>0</v>
      </c>
      <c r="O472" s="19">
        <v>0</v>
      </c>
      <c r="P472" s="19" t="e">
        <f>SUMIFS('user stories'!$G$2:$G$2906,'user stories'!$H$2:$H$2906,$A472,'user stories'!$E$2:$E$2907,P$1,'user stories'!$C$2:$C$2906,"descoped")</f>
        <v>#VALUE!</v>
      </c>
      <c r="Q472" s="19">
        <v>0</v>
      </c>
      <c r="R472" s="19">
        <v>0</v>
      </c>
      <c r="S472" s="19">
        <v>0</v>
      </c>
      <c r="T472" s="19">
        <v>6</v>
      </c>
      <c r="U472" s="19">
        <v>3</v>
      </c>
      <c r="V472" s="19">
        <v>3</v>
      </c>
      <c r="W472" s="19">
        <v>0</v>
      </c>
      <c r="X472" s="19"/>
      <c r="Y472" s="19">
        <v>0</v>
      </c>
      <c r="Z472" s="19">
        <v>0</v>
      </c>
      <c r="AA472" s="19">
        <v>0</v>
      </c>
      <c r="AB472" s="19">
        <v>0</v>
      </c>
      <c r="AC472" s="19">
        <v>0</v>
      </c>
      <c r="AD472" s="19">
        <v>0</v>
      </c>
      <c r="AE472" s="19">
        <v>0</v>
      </c>
      <c r="AF472" s="19">
        <v>0</v>
      </c>
      <c r="AG472" s="19">
        <v>0</v>
      </c>
      <c r="AH472" s="19">
        <v>0</v>
      </c>
      <c r="AI472" s="19">
        <v>0</v>
      </c>
      <c r="AJ472" s="19">
        <v>0</v>
      </c>
      <c r="AK472" s="19">
        <v>0</v>
      </c>
      <c r="AL472" s="19">
        <v>0</v>
      </c>
      <c r="AM472" s="19">
        <v>0</v>
      </c>
      <c r="AN472" s="19">
        <v>0</v>
      </c>
      <c r="AO472" s="19">
        <v>0</v>
      </c>
      <c r="AP472" s="19">
        <v>0</v>
      </c>
      <c r="AQ472" s="19">
        <v>0</v>
      </c>
      <c r="AR472" s="19">
        <v>0</v>
      </c>
      <c r="AS472" s="19">
        <v>0</v>
      </c>
      <c r="AT472" s="19">
        <v>0</v>
      </c>
      <c r="AU472" s="20">
        <v>0</v>
      </c>
      <c r="AV472" s="20">
        <v>0</v>
      </c>
      <c r="AW472" s="20">
        <v>0</v>
      </c>
      <c r="AX472" s="20">
        <v>0</v>
      </c>
      <c r="AY472" s="20">
        <v>0</v>
      </c>
      <c r="AZ472" s="20">
        <v>0</v>
      </c>
      <c r="BA472" s="20">
        <v>0</v>
      </c>
      <c r="BB472" s="20">
        <v>0</v>
      </c>
      <c r="BC472" s="20">
        <v>0</v>
      </c>
      <c r="BD472" s="21" t="e">
        <f t="shared" si="8"/>
        <v>#VALUE!</v>
      </c>
    </row>
    <row r="473" spans="1:56">
      <c r="A473" s="19" t="s">
        <v>645</v>
      </c>
      <c r="B473" s="19"/>
      <c r="C473" s="19"/>
      <c r="D473" s="19"/>
      <c r="E473" s="19"/>
      <c r="F473" s="19"/>
      <c r="G473" s="19"/>
      <c r="H473" s="19"/>
      <c r="I473" s="19"/>
      <c r="J473" s="19">
        <v>0</v>
      </c>
      <c r="K473" s="19">
        <v>0</v>
      </c>
      <c r="L473" s="19">
        <v>0</v>
      </c>
      <c r="M473" s="19">
        <v>0</v>
      </c>
      <c r="N473" s="19">
        <v>0</v>
      </c>
      <c r="O473" s="19">
        <v>0</v>
      </c>
      <c r="P473" s="19" t="e">
        <f>SUMIFS('user stories'!$G$2:$G$2906,'user stories'!$H$2:$H$2906,$A473,'user stories'!$E$2:$E$2907,P$1,'user stories'!$C$2:$C$2906,"descoped")</f>
        <v>#VALUE!</v>
      </c>
      <c r="Q473" s="19">
        <v>0</v>
      </c>
      <c r="R473" s="19">
        <v>0</v>
      </c>
      <c r="S473" s="19">
        <v>4</v>
      </c>
      <c r="T473" s="19">
        <v>9</v>
      </c>
      <c r="U473" s="19">
        <v>8</v>
      </c>
      <c r="V473" s="19">
        <v>8</v>
      </c>
      <c r="W473" s="19">
        <v>0</v>
      </c>
      <c r="X473" s="19"/>
      <c r="Y473" s="19">
        <v>0</v>
      </c>
      <c r="Z473" s="19">
        <v>0</v>
      </c>
      <c r="AA473" s="19">
        <v>0</v>
      </c>
      <c r="AB473" s="19">
        <v>0</v>
      </c>
      <c r="AC473" s="19">
        <v>0</v>
      </c>
      <c r="AD473" s="19">
        <v>0</v>
      </c>
      <c r="AE473" s="19">
        <v>0</v>
      </c>
      <c r="AF473" s="19">
        <v>0</v>
      </c>
      <c r="AG473" s="19">
        <v>0</v>
      </c>
      <c r="AH473" s="19">
        <v>0</v>
      </c>
      <c r="AI473" s="19">
        <v>0</v>
      </c>
      <c r="AJ473" s="19">
        <v>0</v>
      </c>
      <c r="AK473" s="19">
        <v>0</v>
      </c>
      <c r="AL473" s="19">
        <v>0</v>
      </c>
      <c r="AM473" s="19">
        <v>0</v>
      </c>
      <c r="AN473" s="19">
        <v>0</v>
      </c>
      <c r="AO473" s="19">
        <v>0</v>
      </c>
      <c r="AP473" s="19">
        <v>0</v>
      </c>
      <c r="AQ473" s="19">
        <v>0</v>
      </c>
      <c r="AR473" s="19">
        <v>0</v>
      </c>
      <c r="AS473" s="19">
        <v>0</v>
      </c>
      <c r="AT473" s="19">
        <v>0</v>
      </c>
      <c r="AU473" s="20">
        <v>0</v>
      </c>
      <c r="AV473" s="20">
        <v>0</v>
      </c>
      <c r="AW473" s="20">
        <v>0</v>
      </c>
      <c r="AX473" s="20">
        <v>0</v>
      </c>
      <c r="AY473" s="20">
        <v>0</v>
      </c>
      <c r="AZ473" s="20">
        <v>0</v>
      </c>
      <c r="BA473" s="20">
        <v>0</v>
      </c>
      <c r="BB473" s="20">
        <v>0</v>
      </c>
      <c r="BC473" s="20">
        <v>0</v>
      </c>
      <c r="BD473" s="21" t="e">
        <f t="shared" si="8"/>
        <v>#VALUE!</v>
      </c>
    </row>
    <row r="474" spans="1:56">
      <c r="A474" s="19" t="s">
        <v>659</v>
      </c>
      <c r="B474" s="19"/>
      <c r="C474" s="19"/>
      <c r="D474" s="19"/>
      <c r="E474" s="19"/>
      <c r="F474" s="19"/>
      <c r="G474" s="19"/>
      <c r="H474" s="19"/>
      <c r="I474" s="19"/>
      <c r="J474" s="19">
        <v>0</v>
      </c>
      <c r="K474" s="19">
        <v>0</v>
      </c>
      <c r="L474" s="19">
        <v>0</v>
      </c>
      <c r="M474" s="19">
        <v>0</v>
      </c>
      <c r="N474" s="19">
        <v>0</v>
      </c>
      <c r="O474" s="19">
        <v>0</v>
      </c>
      <c r="P474" s="19" t="e">
        <f>SUMIFS('user stories'!$G$2:$G$2906,'user stories'!$H$2:$H$2906,$A474,'user stories'!$E$2:$E$2907,P$1,'user stories'!$C$2:$C$2906,"descoped")</f>
        <v>#VALUE!</v>
      </c>
      <c r="Q474" s="19">
        <v>0</v>
      </c>
      <c r="R474" s="19">
        <v>0</v>
      </c>
      <c r="S474" s="19">
        <v>0</v>
      </c>
      <c r="T474" s="19">
        <v>0</v>
      </c>
      <c r="U474" s="19">
        <v>0</v>
      </c>
      <c r="V474" s="19">
        <v>8</v>
      </c>
      <c r="W474" s="19">
        <v>8</v>
      </c>
      <c r="X474" s="19"/>
      <c r="Y474" s="19">
        <v>0</v>
      </c>
      <c r="Z474" s="19">
        <v>0</v>
      </c>
      <c r="AA474" s="19">
        <v>0</v>
      </c>
      <c r="AB474" s="19">
        <v>0</v>
      </c>
      <c r="AC474" s="19">
        <v>0</v>
      </c>
      <c r="AD474" s="19">
        <v>0</v>
      </c>
      <c r="AE474" s="19">
        <v>0</v>
      </c>
      <c r="AF474" s="19">
        <v>0</v>
      </c>
      <c r="AG474" s="19">
        <v>0</v>
      </c>
      <c r="AH474" s="19">
        <v>0</v>
      </c>
      <c r="AI474" s="19">
        <v>0</v>
      </c>
      <c r="AJ474" s="19">
        <v>0</v>
      </c>
      <c r="AK474" s="19">
        <v>0</v>
      </c>
      <c r="AL474" s="19">
        <v>0</v>
      </c>
      <c r="AM474" s="19">
        <v>0</v>
      </c>
      <c r="AN474" s="19">
        <v>0</v>
      </c>
      <c r="AO474" s="19">
        <v>0</v>
      </c>
      <c r="AP474" s="19">
        <v>0</v>
      </c>
      <c r="AQ474" s="19">
        <v>0</v>
      </c>
      <c r="AR474" s="19">
        <v>0</v>
      </c>
      <c r="AS474" s="19">
        <v>0</v>
      </c>
      <c r="AT474" s="19">
        <v>0</v>
      </c>
      <c r="AU474" s="20">
        <v>0</v>
      </c>
      <c r="AV474" s="20">
        <v>0</v>
      </c>
      <c r="AW474" s="20">
        <v>0</v>
      </c>
      <c r="AX474" s="20">
        <v>0</v>
      </c>
      <c r="AY474" s="20">
        <v>0</v>
      </c>
      <c r="AZ474" s="20">
        <v>0</v>
      </c>
      <c r="BA474" s="20">
        <v>0</v>
      </c>
      <c r="BB474" s="20">
        <v>0</v>
      </c>
      <c r="BC474" s="20">
        <v>0</v>
      </c>
      <c r="BD474" s="21" t="e">
        <f t="shared" si="8"/>
        <v>#VALUE!</v>
      </c>
    </row>
    <row r="475" spans="1:56">
      <c r="A475" s="19" t="s">
        <v>585</v>
      </c>
      <c r="B475" s="19"/>
      <c r="C475" s="19"/>
      <c r="D475" s="19"/>
      <c r="E475" s="19"/>
      <c r="F475" s="19"/>
      <c r="G475" s="19"/>
      <c r="H475" s="19"/>
      <c r="I475" s="19"/>
      <c r="J475" s="19">
        <v>0</v>
      </c>
      <c r="K475" s="19">
        <v>0</v>
      </c>
      <c r="L475" s="19">
        <v>0</v>
      </c>
      <c r="M475" s="19">
        <v>0</v>
      </c>
      <c r="N475" s="19">
        <v>0</v>
      </c>
      <c r="O475" s="19">
        <v>0</v>
      </c>
      <c r="P475" s="19" t="e">
        <f>SUMIFS('user stories'!$G$2:$G$2906,'user stories'!$H$2:$H$2906,$A475,'user stories'!$E$2:$E$2907,P$1,'user stories'!$C$2:$C$2906,"descoped")</f>
        <v>#VALUE!</v>
      </c>
      <c r="Q475" s="19">
        <v>0</v>
      </c>
      <c r="R475" s="19">
        <v>0</v>
      </c>
      <c r="S475" s="19">
        <v>0</v>
      </c>
      <c r="T475" s="19">
        <v>5</v>
      </c>
      <c r="U475" s="19">
        <v>5</v>
      </c>
      <c r="V475" s="19">
        <v>0</v>
      </c>
      <c r="W475" s="19">
        <v>3</v>
      </c>
      <c r="X475" s="19"/>
      <c r="Y475" s="19">
        <v>0</v>
      </c>
      <c r="Z475" s="19">
        <v>8</v>
      </c>
      <c r="AA475" s="19">
        <v>8</v>
      </c>
      <c r="AB475" s="19">
        <v>8</v>
      </c>
      <c r="AC475" s="19">
        <v>0</v>
      </c>
      <c r="AD475" s="19">
        <v>0</v>
      </c>
      <c r="AE475" s="19">
        <v>0</v>
      </c>
      <c r="AF475" s="19">
        <v>0</v>
      </c>
      <c r="AG475" s="19">
        <v>5</v>
      </c>
      <c r="AH475" s="19">
        <v>5</v>
      </c>
      <c r="AI475" s="19">
        <v>13</v>
      </c>
      <c r="AJ475" s="19">
        <v>0</v>
      </c>
      <c r="AK475" s="19">
        <v>0</v>
      </c>
      <c r="AL475" s="19">
        <v>0</v>
      </c>
      <c r="AM475" s="19">
        <v>0</v>
      </c>
      <c r="AN475" s="19">
        <v>0</v>
      </c>
      <c r="AO475" s="19">
        <v>0</v>
      </c>
      <c r="AP475" s="19">
        <v>0</v>
      </c>
      <c r="AQ475" s="19">
        <v>0</v>
      </c>
      <c r="AR475" s="19">
        <v>0</v>
      </c>
      <c r="AS475" s="19">
        <v>0</v>
      </c>
      <c r="AT475" s="19">
        <v>0</v>
      </c>
      <c r="AU475" s="20">
        <v>0</v>
      </c>
      <c r="AV475" s="20">
        <v>0</v>
      </c>
      <c r="AW475" s="20">
        <v>0</v>
      </c>
      <c r="AX475" s="20">
        <v>0</v>
      </c>
      <c r="AY475" s="20">
        <v>0</v>
      </c>
      <c r="AZ475" s="20">
        <v>0</v>
      </c>
      <c r="BA475" s="20">
        <v>0</v>
      </c>
      <c r="BB475" s="20">
        <v>0</v>
      </c>
      <c r="BC475" s="20">
        <v>0</v>
      </c>
      <c r="BD475" s="21" t="e">
        <f t="shared" si="8"/>
        <v>#VALUE!</v>
      </c>
    </row>
    <row r="476" spans="1:56">
      <c r="A476" s="19" t="s">
        <v>383</v>
      </c>
      <c r="B476" s="19"/>
      <c r="C476" s="19"/>
      <c r="D476" s="19"/>
      <c r="E476" s="19"/>
      <c r="F476" s="19"/>
      <c r="G476" s="19"/>
      <c r="H476" s="19"/>
      <c r="I476" s="19"/>
      <c r="J476" s="19">
        <v>0</v>
      </c>
      <c r="K476" s="19">
        <v>0</v>
      </c>
      <c r="L476" s="19">
        <v>0</v>
      </c>
      <c r="M476" s="19">
        <v>0</v>
      </c>
      <c r="N476" s="19">
        <v>0</v>
      </c>
      <c r="O476" s="19">
        <v>0</v>
      </c>
      <c r="P476" s="19" t="e">
        <f>SUMIFS('user stories'!$G$2:$G$2906,'user stories'!$H$2:$H$2906,$A476,'user stories'!$E$2:$E$2907,P$1,'user stories'!$C$2:$C$2906,"descoped")</f>
        <v>#VALUE!</v>
      </c>
      <c r="Q476" s="19">
        <v>0</v>
      </c>
      <c r="R476" s="19">
        <v>0</v>
      </c>
      <c r="S476" s="19">
        <v>0</v>
      </c>
      <c r="T476" s="19">
        <v>8</v>
      </c>
      <c r="U476" s="19">
        <v>5</v>
      </c>
      <c r="V476" s="19">
        <v>5</v>
      </c>
      <c r="W476" s="19">
        <v>5</v>
      </c>
      <c r="X476" s="19"/>
      <c r="Y476" s="19">
        <v>0</v>
      </c>
      <c r="Z476" s="19">
        <v>0</v>
      </c>
      <c r="AA476" s="19">
        <v>0</v>
      </c>
      <c r="AB476" s="19">
        <v>8</v>
      </c>
      <c r="AC476" s="19">
        <v>8</v>
      </c>
      <c r="AD476" s="19">
        <v>8</v>
      </c>
      <c r="AE476" s="19">
        <v>8</v>
      </c>
      <c r="AF476" s="19">
        <v>8</v>
      </c>
      <c r="AG476" s="19">
        <v>8</v>
      </c>
      <c r="AH476" s="19">
        <v>0</v>
      </c>
      <c r="AI476" s="19">
        <v>0</v>
      </c>
      <c r="AJ476" s="19">
        <v>0</v>
      </c>
      <c r="AK476" s="19">
        <v>0</v>
      </c>
      <c r="AL476" s="19">
        <v>0</v>
      </c>
      <c r="AM476" s="19">
        <v>0</v>
      </c>
      <c r="AN476" s="19">
        <v>0</v>
      </c>
      <c r="AO476" s="19">
        <v>0</v>
      </c>
      <c r="AP476" s="19">
        <v>0</v>
      </c>
      <c r="AQ476" s="19">
        <v>0</v>
      </c>
      <c r="AR476" s="19">
        <v>0</v>
      </c>
      <c r="AS476" s="19">
        <v>0</v>
      </c>
      <c r="AT476" s="19">
        <v>0</v>
      </c>
      <c r="AU476" s="20">
        <v>0</v>
      </c>
      <c r="AV476" s="20">
        <v>0</v>
      </c>
      <c r="AW476" s="20">
        <v>0</v>
      </c>
      <c r="AX476" s="20">
        <v>0</v>
      </c>
      <c r="AY476" s="20">
        <v>0</v>
      </c>
      <c r="AZ476" s="20">
        <v>0</v>
      </c>
      <c r="BA476" s="20">
        <v>0</v>
      </c>
      <c r="BB476" s="20">
        <v>0</v>
      </c>
      <c r="BC476" s="20">
        <v>0</v>
      </c>
      <c r="BD476" s="21" t="e">
        <f t="shared" si="8"/>
        <v>#VALUE!</v>
      </c>
    </row>
    <row r="477" spans="1:56">
      <c r="A477" s="19" t="s">
        <v>704</v>
      </c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>
        <v>0</v>
      </c>
      <c r="W477" s="19">
        <v>3</v>
      </c>
      <c r="X477" s="19"/>
      <c r="Y477" s="19">
        <v>0</v>
      </c>
      <c r="Z477" s="19">
        <v>0</v>
      </c>
      <c r="AA477" s="19">
        <v>0</v>
      </c>
      <c r="AB477" s="19">
        <v>0</v>
      </c>
      <c r="AC477" s="19">
        <v>0</v>
      </c>
      <c r="AD477" s="19">
        <v>0</v>
      </c>
      <c r="AE477" s="19">
        <v>0</v>
      </c>
      <c r="AF477" s="19">
        <v>0</v>
      </c>
      <c r="AG477" s="19">
        <v>0</v>
      </c>
      <c r="AH477" s="19">
        <v>0</v>
      </c>
      <c r="AI477" s="19">
        <v>0</v>
      </c>
      <c r="AJ477" s="19">
        <v>0</v>
      </c>
      <c r="AK477" s="19">
        <v>0</v>
      </c>
      <c r="AL477" s="19">
        <v>0</v>
      </c>
      <c r="AM477" s="19">
        <v>0</v>
      </c>
      <c r="AN477" s="19">
        <v>0</v>
      </c>
      <c r="AO477" s="19">
        <v>0</v>
      </c>
      <c r="AP477" s="19">
        <v>0</v>
      </c>
      <c r="AQ477" s="19">
        <v>0</v>
      </c>
      <c r="AR477" s="19">
        <v>0</v>
      </c>
      <c r="AS477" s="19">
        <v>0</v>
      </c>
      <c r="AT477" s="19">
        <v>0</v>
      </c>
      <c r="AU477" s="20">
        <v>0</v>
      </c>
      <c r="AV477" s="20">
        <v>0</v>
      </c>
      <c r="AW477" s="20">
        <v>0</v>
      </c>
      <c r="AX477" s="20">
        <v>0</v>
      </c>
      <c r="AY477" s="20">
        <v>0</v>
      </c>
      <c r="AZ477" s="20">
        <v>0</v>
      </c>
      <c r="BA477" s="20">
        <v>0</v>
      </c>
      <c r="BB477" s="20">
        <v>0</v>
      </c>
      <c r="BC477" s="20">
        <v>0</v>
      </c>
      <c r="BD477" s="21">
        <f t="shared" si="8"/>
        <v>3</v>
      </c>
    </row>
    <row r="478" spans="1:56">
      <c r="A478" s="19" t="s">
        <v>698</v>
      </c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>
        <v>8</v>
      </c>
      <c r="W478" s="19">
        <v>8</v>
      </c>
      <c r="X478" s="19"/>
      <c r="Y478" s="19">
        <v>8</v>
      </c>
      <c r="Z478" s="19">
        <v>8</v>
      </c>
      <c r="AA478" s="19">
        <v>0</v>
      </c>
      <c r="AB478" s="19">
        <v>0</v>
      </c>
      <c r="AC478" s="19">
        <v>8</v>
      </c>
      <c r="AD478" s="19">
        <v>0</v>
      </c>
      <c r="AE478" s="19">
        <v>0</v>
      </c>
      <c r="AF478" s="19">
        <v>0</v>
      </c>
      <c r="AG478" s="19">
        <v>0</v>
      </c>
      <c r="AH478" s="19">
        <v>0</v>
      </c>
      <c r="AI478" s="19">
        <v>0</v>
      </c>
      <c r="AJ478" s="19">
        <v>0</v>
      </c>
      <c r="AK478" s="19">
        <v>0</v>
      </c>
      <c r="AL478" s="19">
        <v>0</v>
      </c>
      <c r="AM478" s="19">
        <v>0</v>
      </c>
      <c r="AN478" s="19">
        <v>0</v>
      </c>
      <c r="AO478" s="19">
        <v>0</v>
      </c>
      <c r="AP478" s="19">
        <v>0</v>
      </c>
      <c r="AQ478" s="19">
        <v>0</v>
      </c>
      <c r="AR478" s="19">
        <v>0</v>
      </c>
      <c r="AS478" s="19">
        <v>0</v>
      </c>
      <c r="AT478" s="19">
        <v>0</v>
      </c>
      <c r="AU478" s="20">
        <v>0</v>
      </c>
      <c r="AV478" s="20">
        <v>0</v>
      </c>
      <c r="AW478" s="20">
        <v>0</v>
      </c>
      <c r="AX478" s="20">
        <v>0</v>
      </c>
      <c r="AY478" s="20">
        <v>0</v>
      </c>
      <c r="AZ478" s="20">
        <v>0</v>
      </c>
      <c r="BA478" s="20">
        <v>0</v>
      </c>
      <c r="BB478" s="20">
        <v>0</v>
      </c>
      <c r="BC478" s="20">
        <v>0</v>
      </c>
      <c r="BD478" s="21">
        <f t="shared" si="8"/>
        <v>40</v>
      </c>
    </row>
    <row r="479" spans="1:56">
      <c r="A479" s="19" t="s">
        <v>718</v>
      </c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>
        <v>2</v>
      </c>
      <c r="W479" s="19">
        <v>3</v>
      </c>
      <c r="X479" s="19"/>
      <c r="Y479" s="19">
        <v>0</v>
      </c>
      <c r="Z479" s="19">
        <v>0</v>
      </c>
      <c r="AA479" s="19">
        <v>0</v>
      </c>
      <c r="AB479" s="19">
        <v>0</v>
      </c>
      <c r="AC479" s="19">
        <v>0</v>
      </c>
      <c r="AD479" s="19">
        <v>0</v>
      </c>
      <c r="AE479" s="19">
        <v>0</v>
      </c>
      <c r="AF479" s="19">
        <v>0</v>
      </c>
      <c r="AG479" s="19">
        <v>0</v>
      </c>
      <c r="AH479" s="19">
        <v>0</v>
      </c>
      <c r="AI479" s="19">
        <v>0</v>
      </c>
      <c r="AJ479" s="19">
        <v>0</v>
      </c>
      <c r="AK479" s="19">
        <v>0</v>
      </c>
      <c r="AL479" s="19">
        <v>0</v>
      </c>
      <c r="AM479" s="19">
        <v>0</v>
      </c>
      <c r="AN479" s="19">
        <v>0</v>
      </c>
      <c r="AO479" s="19">
        <v>0</v>
      </c>
      <c r="AP479" s="19">
        <v>0</v>
      </c>
      <c r="AQ479" s="19">
        <v>0</v>
      </c>
      <c r="AR479" s="19">
        <v>0</v>
      </c>
      <c r="AS479" s="19">
        <v>0</v>
      </c>
      <c r="AT479" s="19">
        <v>0</v>
      </c>
      <c r="AU479" s="20">
        <v>0</v>
      </c>
      <c r="AV479" s="20">
        <v>0</v>
      </c>
      <c r="AW479" s="20">
        <v>0</v>
      </c>
      <c r="AX479" s="20">
        <v>0</v>
      </c>
      <c r="AY479" s="20">
        <v>0</v>
      </c>
      <c r="AZ479" s="20">
        <v>0</v>
      </c>
      <c r="BA479" s="20">
        <v>0</v>
      </c>
      <c r="BB479" s="20">
        <v>0</v>
      </c>
      <c r="BC479" s="20">
        <v>0</v>
      </c>
      <c r="BD479" s="21">
        <f t="shared" si="8"/>
        <v>5</v>
      </c>
    </row>
    <row r="480" spans="1:56">
      <c r="A480" s="19" t="s">
        <v>720</v>
      </c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>
        <v>2</v>
      </c>
      <c r="W480" s="19">
        <v>3</v>
      </c>
      <c r="X480" s="19"/>
      <c r="Y480" s="19">
        <v>0</v>
      </c>
      <c r="Z480" s="19">
        <v>0</v>
      </c>
      <c r="AA480" s="19">
        <v>0</v>
      </c>
      <c r="AB480" s="19">
        <v>0</v>
      </c>
      <c r="AC480" s="19">
        <v>0</v>
      </c>
      <c r="AD480" s="19">
        <v>0</v>
      </c>
      <c r="AE480" s="19">
        <v>0</v>
      </c>
      <c r="AF480" s="19">
        <v>0</v>
      </c>
      <c r="AG480" s="19">
        <v>0</v>
      </c>
      <c r="AH480" s="19">
        <v>0</v>
      </c>
      <c r="AI480" s="19">
        <v>0</v>
      </c>
      <c r="AJ480" s="19">
        <v>0</v>
      </c>
      <c r="AK480" s="19">
        <v>0</v>
      </c>
      <c r="AL480" s="19">
        <v>0</v>
      </c>
      <c r="AM480" s="19">
        <v>0</v>
      </c>
      <c r="AN480" s="19">
        <v>0</v>
      </c>
      <c r="AO480" s="19">
        <v>0</v>
      </c>
      <c r="AP480" s="19">
        <v>0</v>
      </c>
      <c r="AQ480" s="19">
        <v>0</v>
      </c>
      <c r="AR480" s="19">
        <v>0</v>
      </c>
      <c r="AS480" s="19">
        <v>0</v>
      </c>
      <c r="AT480" s="19">
        <v>0</v>
      </c>
      <c r="AU480" s="20">
        <v>0</v>
      </c>
      <c r="AV480" s="20">
        <v>0</v>
      </c>
      <c r="AW480" s="20">
        <v>0</v>
      </c>
      <c r="AX480" s="20">
        <v>0</v>
      </c>
      <c r="AY480" s="20">
        <v>0</v>
      </c>
      <c r="AZ480" s="20">
        <v>0</v>
      </c>
      <c r="BA480" s="20">
        <v>0</v>
      </c>
      <c r="BB480" s="20">
        <v>0</v>
      </c>
      <c r="BC480" s="20">
        <v>0</v>
      </c>
      <c r="BD480" s="21">
        <f t="shared" si="8"/>
        <v>5</v>
      </c>
    </row>
    <row r="481" spans="1:56">
      <c r="A481" s="19" t="s">
        <v>722</v>
      </c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>
        <v>0</v>
      </c>
      <c r="W481" s="19">
        <v>5</v>
      </c>
      <c r="X481" s="19"/>
      <c r="Y481" s="19">
        <v>0</v>
      </c>
      <c r="Z481" s="19">
        <v>0</v>
      </c>
      <c r="AA481" s="19">
        <v>0</v>
      </c>
      <c r="AB481" s="19">
        <v>0</v>
      </c>
      <c r="AC481" s="19">
        <v>0</v>
      </c>
      <c r="AD481" s="19">
        <v>0</v>
      </c>
      <c r="AE481" s="19">
        <v>0</v>
      </c>
      <c r="AF481" s="19">
        <v>0</v>
      </c>
      <c r="AG481" s="19">
        <v>0</v>
      </c>
      <c r="AH481" s="19">
        <v>0</v>
      </c>
      <c r="AI481" s="19">
        <v>0</v>
      </c>
      <c r="AJ481" s="19">
        <v>0</v>
      </c>
      <c r="AK481" s="19">
        <v>0</v>
      </c>
      <c r="AL481" s="19">
        <v>0</v>
      </c>
      <c r="AM481" s="19">
        <v>0</v>
      </c>
      <c r="AN481" s="19">
        <v>0</v>
      </c>
      <c r="AO481" s="19">
        <v>0</v>
      </c>
      <c r="AP481" s="19">
        <v>0</v>
      </c>
      <c r="AQ481" s="19">
        <v>0</v>
      </c>
      <c r="AR481" s="19">
        <v>0</v>
      </c>
      <c r="AS481" s="19">
        <v>0</v>
      </c>
      <c r="AT481" s="19">
        <v>0</v>
      </c>
      <c r="AU481" s="20">
        <v>0</v>
      </c>
      <c r="AV481" s="20">
        <v>0</v>
      </c>
      <c r="AW481" s="20">
        <v>0</v>
      </c>
      <c r="AX481" s="20">
        <v>0</v>
      </c>
      <c r="AY481" s="20">
        <v>0</v>
      </c>
      <c r="AZ481" s="20">
        <v>0</v>
      </c>
      <c r="BA481" s="20">
        <v>0</v>
      </c>
      <c r="BB481" s="20">
        <v>0</v>
      </c>
      <c r="BC481" s="20">
        <v>0</v>
      </c>
      <c r="BD481" s="21">
        <f t="shared" si="8"/>
        <v>5</v>
      </c>
    </row>
    <row r="482" spans="1:56">
      <c r="A482" s="19" t="s">
        <v>3179</v>
      </c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>
        <v>0</v>
      </c>
      <c r="W482" s="19">
        <v>0</v>
      </c>
      <c r="X482" s="19"/>
      <c r="Y482" s="19">
        <v>0</v>
      </c>
      <c r="Z482" s="19">
        <v>0</v>
      </c>
      <c r="AA482" s="19">
        <v>0</v>
      </c>
      <c r="AB482" s="19">
        <v>0</v>
      </c>
      <c r="AC482" s="19">
        <v>0</v>
      </c>
      <c r="AD482" s="19">
        <v>0</v>
      </c>
      <c r="AE482" s="19">
        <v>0</v>
      </c>
      <c r="AF482" s="19">
        <v>0</v>
      </c>
      <c r="AG482" s="19">
        <v>0</v>
      </c>
      <c r="AH482" s="19">
        <v>0</v>
      </c>
      <c r="AI482" s="19">
        <v>0</v>
      </c>
      <c r="AJ482" s="19">
        <v>0</v>
      </c>
      <c r="AK482" s="19">
        <v>0</v>
      </c>
      <c r="AL482" s="19">
        <v>0</v>
      </c>
      <c r="AM482" s="19">
        <v>0</v>
      </c>
      <c r="AN482" s="19">
        <v>0</v>
      </c>
      <c r="AO482" s="19">
        <v>0</v>
      </c>
      <c r="AP482" s="19">
        <v>0</v>
      </c>
      <c r="AQ482" s="19">
        <v>0</v>
      </c>
      <c r="AR482" s="19">
        <v>0</v>
      </c>
      <c r="AS482" s="19">
        <v>0</v>
      </c>
      <c r="AT482" s="19">
        <v>0</v>
      </c>
      <c r="AU482" s="20">
        <v>0</v>
      </c>
      <c r="AV482" s="20">
        <v>0</v>
      </c>
      <c r="AW482" s="20">
        <v>0</v>
      </c>
      <c r="AX482" s="20">
        <v>0</v>
      </c>
      <c r="AY482" s="20">
        <v>0</v>
      </c>
      <c r="AZ482" s="20">
        <v>0</v>
      </c>
      <c r="BA482" s="20">
        <v>0</v>
      </c>
      <c r="BB482" s="20">
        <v>0</v>
      </c>
      <c r="BC482" s="20">
        <v>0</v>
      </c>
      <c r="BD482" s="21">
        <f t="shared" si="8"/>
        <v>0</v>
      </c>
    </row>
    <row r="483" spans="1:56">
      <c r="A483" s="19" t="s">
        <v>767</v>
      </c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>
        <v>10</v>
      </c>
      <c r="Z483" s="19">
        <v>0</v>
      </c>
      <c r="AA483" s="19">
        <v>0</v>
      </c>
      <c r="AB483" s="19">
        <v>0</v>
      </c>
      <c r="AC483" s="19">
        <v>0</v>
      </c>
      <c r="AD483" s="19">
        <v>0</v>
      </c>
      <c r="AE483" s="19">
        <v>0</v>
      </c>
      <c r="AF483" s="19">
        <v>0</v>
      </c>
      <c r="AG483" s="19">
        <v>0</v>
      </c>
      <c r="AH483" s="19">
        <v>0</v>
      </c>
      <c r="AI483" s="19">
        <v>0</v>
      </c>
      <c r="AJ483" s="19">
        <v>0</v>
      </c>
      <c r="AK483" s="19">
        <v>0</v>
      </c>
      <c r="AL483" s="19">
        <v>0</v>
      </c>
      <c r="AM483" s="19">
        <v>0</v>
      </c>
      <c r="AN483" s="19">
        <v>0</v>
      </c>
      <c r="AO483" s="19">
        <v>0</v>
      </c>
      <c r="AP483" s="19">
        <v>0</v>
      </c>
      <c r="AQ483" s="19">
        <v>0</v>
      </c>
      <c r="AR483" s="19">
        <v>0</v>
      </c>
      <c r="AS483" s="19">
        <v>0</v>
      </c>
      <c r="AT483" s="19">
        <v>0</v>
      </c>
      <c r="AU483" s="20">
        <v>0</v>
      </c>
      <c r="AV483" s="20">
        <v>0</v>
      </c>
      <c r="AW483" s="20">
        <v>0</v>
      </c>
      <c r="AX483" s="20">
        <v>0</v>
      </c>
      <c r="AY483" s="20">
        <v>0</v>
      </c>
      <c r="AZ483" s="20">
        <v>0</v>
      </c>
      <c r="BA483" s="20">
        <v>0</v>
      </c>
      <c r="BB483" s="20">
        <v>0</v>
      </c>
      <c r="BC483" s="20">
        <v>0</v>
      </c>
      <c r="BD483" s="21">
        <f t="shared" si="8"/>
        <v>10</v>
      </c>
    </row>
    <row r="484" spans="1:56">
      <c r="A484" s="19" t="s">
        <v>647</v>
      </c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>
        <v>3</v>
      </c>
      <c r="Z484" s="19">
        <v>5</v>
      </c>
      <c r="AA484" s="19">
        <v>3</v>
      </c>
      <c r="AB484" s="19">
        <v>3</v>
      </c>
      <c r="AC484" s="19">
        <v>3</v>
      </c>
      <c r="AD484" s="19">
        <v>5</v>
      </c>
      <c r="AE484" s="19">
        <v>0</v>
      </c>
      <c r="AF484" s="19">
        <v>8</v>
      </c>
      <c r="AG484" s="19">
        <v>8</v>
      </c>
      <c r="AH484" s="19">
        <v>16</v>
      </c>
      <c r="AI484" s="19">
        <v>16</v>
      </c>
      <c r="AJ484" s="19">
        <v>0</v>
      </c>
      <c r="AK484" s="19">
        <v>0</v>
      </c>
      <c r="AL484" s="19">
        <v>0</v>
      </c>
      <c r="AM484" s="19">
        <v>0</v>
      </c>
      <c r="AN484" s="19">
        <v>0</v>
      </c>
      <c r="AO484" s="19">
        <v>0</v>
      </c>
      <c r="AP484" s="19">
        <v>0</v>
      </c>
      <c r="AQ484" s="19">
        <v>0</v>
      </c>
      <c r="AR484" s="19">
        <v>0</v>
      </c>
      <c r="AS484" s="19">
        <v>0</v>
      </c>
      <c r="AT484" s="19">
        <v>0</v>
      </c>
      <c r="AU484" s="20">
        <v>0</v>
      </c>
      <c r="AV484" s="20">
        <v>0</v>
      </c>
      <c r="AW484" s="20">
        <v>0</v>
      </c>
      <c r="AX484" s="20">
        <v>0</v>
      </c>
      <c r="AY484" s="20">
        <v>0</v>
      </c>
      <c r="AZ484" s="20">
        <v>0</v>
      </c>
      <c r="BA484" s="20">
        <v>0</v>
      </c>
      <c r="BB484" s="20">
        <v>0</v>
      </c>
      <c r="BC484" s="20">
        <v>0</v>
      </c>
      <c r="BD484" s="21">
        <f t="shared" si="8"/>
        <v>70</v>
      </c>
    </row>
    <row r="485" spans="1:56">
      <c r="A485" s="19" t="s">
        <v>761</v>
      </c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>
        <v>8</v>
      </c>
      <c r="Z485" s="19">
        <v>11</v>
      </c>
      <c r="AA485" s="19">
        <v>11</v>
      </c>
      <c r="AB485" s="19">
        <v>0</v>
      </c>
      <c r="AC485" s="19">
        <v>0</v>
      </c>
      <c r="AD485" s="19">
        <v>0</v>
      </c>
      <c r="AE485" s="19">
        <v>0</v>
      </c>
      <c r="AF485" s="19">
        <v>0</v>
      </c>
      <c r="AG485" s="19">
        <v>0</v>
      </c>
      <c r="AH485" s="19">
        <v>0</v>
      </c>
      <c r="AI485" s="19">
        <v>0</v>
      </c>
      <c r="AJ485" s="19">
        <v>0</v>
      </c>
      <c r="AK485" s="19">
        <v>0</v>
      </c>
      <c r="AL485" s="19">
        <v>0</v>
      </c>
      <c r="AM485" s="19">
        <v>0</v>
      </c>
      <c r="AN485" s="19">
        <v>0</v>
      </c>
      <c r="AO485" s="19">
        <v>0</v>
      </c>
      <c r="AP485" s="19">
        <v>0</v>
      </c>
      <c r="AQ485" s="19">
        <v>0</v>
      </c>
      <c r="AR485" s="19">
        <v>0</v>
      </c>
      <c r="AS485" s="19">
        <v>0</v>
      </c>
      <c r="AT485" s="19">
        <v>0</v>
      </c>
      <c r="AU485" s="20">
        <v>0</v>
      </c>
      <c r="AV485" s="20">
        <v>0</v>
      </c>
      <c r="AW485" s="20">
        <v>0</v>
      </c>
      <c r="AX485" s="20">
        <v>0</v>
      </c>
      <c r="AY485" s="20">
        <v>0</v>
      </c>
      <c r="AZ485" s="20">
        <v>0</v>
      </c>
      <c r="BA485" s="20">
        <v>0</v>
      </c>
      <c r="BB485" s="20">
        <v>0</v>
      </c>
      <c r="BC485" s="20">
        <v>0</v>
      </c>
      <c r="BD485" s="21">
        <f t="shared" si="8"/>
        <v>30</v>
      </c>
    </row>
    <row r="486" spans="1:56">
      <c r="A486" s="19" t="s">
        <v>685</v>
      </c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>
        <v>6</v>
      </c>
      <c r="Z486" s="19">
        <v>0</v>
      </c>
      <c r="AA486" s="19">
        <v>0</v>
      </c>
      <c r="AB486" s="19">
        <v>0</v>
      </c>
      <c r="AC486" s="19">
        <v>0</v>
      </c>
      <c r="AD486" s="19">
        <v>0</v>
      </c>
      <c r="AE486" s="19">
        <v>0</v>
      </c>
      <c r="AF486" s="19">
        <v>0</v>
      </c>
      <c r="AG486" s="19">
        <v>0</v>
      </c>
      <c r="AH486" s="19">
        <v>0</v>
      </c>
      <c r="AI486" s="19">
        <v>0</v>
      </c>
      <c r="AJ486" s="19">
        <v>0</v>
      </c>
      <c r="AK486" s="19">
        <v>0</v>
      </c>
      <c r="AL486" s="19">
        <v>0</v>
      </c>
      <c r="AM486" s="19">
        <v>0</v>
      </c>
      <c r="AN486" s="19">
        <v>0</v>
      </c>
      <c r="AO486" s="19">
        <v>0</v>
      </c>
      <c r="AP486" s="19">
        <v>0</v>
      </c>
      <c r="AQ486" s="19">
        <v>0</v>
      </c>
      <c r="AR486" s="19">
        <v>0</v>
      </c>
      <c r="AS486" s="19">
        <v>0</v>
      </c>
      <c r="AT486" s="19">
        <v>0</v>
      </c>
      <c r="AU486" s="20">
        <v>0</v>
      </c>
      <c r="AV486" s="20">
        <v>0</v>
      </c>
      <c r="AW486" s="20">
        <v>0</v>
      </c>
      <c r="AX486" s="20">
        <v>0</v>
      </c>
      <c r="AY486" s="20">
        <v>0</v>
      </c>
      <c r="AZ486" s="20">
        <v>0</v>
      </c>
      <c r="BA486" s="20">
        <v>0</v>
      </c>
      <c r="BB486" s="20">
        <v>0</v>
      </c>
      <c r="BC486" s="20">
        <v>0</v>
      </c>
      <c r="BD486" s="21">
        <f t="shared" si="8"/>
        <v>6</v>
      </c>
    </row>
    <row r="487" spans="1:56">
      <c r="A487" s="19" t="s">
        <v>3180</v>
      </c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>
        <v>0</v>
      </c>
      <c r="Z487" s="19">
        <v>0</v>
      </c>
      <c r="AA487" s="19">
        <v>0</v>
      </c>
      <c r="AB487" s="19">
        <v>0</v>
      </c>
      <c r="AC487" s="19">
        <v>0</v>
      </c>
      <c r="AD487" s="19">
        <v>0</v>
      </c>
      <c r="AE487" s="19">
        <v>0</v>
      </c>
      <c r="AF487" s="19">
        <v>0</v>
      </c>
      <c r="AG487" s="19">
        <v>0</v>
      </c>
      <c r="AH487" s="19">
        <v>0</v>
      </c>
      <c r="AI487" s="19">
        <v>0</v>
      </c>
      <c r="AJ487" s="19">
        <v>0</v>
      </c>
      <c r="AK487" s="19">
        <v>0</v>
      </c>
      <c r="AL487" s="19">
        <v>0</v>
      </c>
      <c r="AM487" s="19">
        <v>0</v>
      </c>
      <c r="AN487" s="19">
        <v>0</v>
      </c>
      <c r="AO487" s="19">
        <v>0</v>
      </c>
      <c r="AP487" s="19">
        <v>0</v>
      </c>
      <c r="AQ487" s="19">
        <v>0</v>
      </c>
      <c r="AR487" s="19">
        <v>0</v>
      </c>
      <c r="AS487" s="19">
        <v>0</v>
      </c>
      <c r="AT487" s="19">
        <v>0</v>
      </c>
      <c r="AU487" s="20">
        <v>0</v>
      </c>
      <c r="AV487" s="20">
        <v>0</v>
      </c>
      <c r="AW487" s="20">
        <v>0</v>
      </c>
      <c r="AX487" s="20">
        <v>0</v>
      </c>
      <c r="AY487" s="20">
        <v>0</v>
      </c>
      <c r="AZ487" s="20">
        <v>0</v>
      </c>
      <c r="BA487" s="20">
        <v>0</v>
      </c>
      <c r="BB487" s="20">
        <v>0</v>
      </c>
      <c r="BC487" s="20">
        <v>0</v>
      </c>
      <c r="BD487" s="21">
        <f t="shared" si="8"/>
        <v>0</v>
      </c>
    </row>
    <row r="488" spans="1:56">
      <c r="A488" s="19" t="s">
        <v>3181</v>
      </c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>
        <v>18</v>
      </c>
      <c r="Z488" s="19">
        <v>0</v>
      </c>
      <c r="AA488" s="19">
        <v>0</v>
      </c>
      <c r="AB488" s="19">
        <v>0</v>
      </c>
      <c r="AC488" s="19">
        <v>0</v>
      </c>
      <c r="AD488" s="19">
        <v>0</v>
      </c>
      <c r="AE488" s="19">
        <v>0</v>
      </c>
      <c r="AF488" s="19">
        <v>0</v>
      </c>
      <c r="AG488" s="19">
        <v>0</v>
      </c>
      <c r="AH488" s="19">
        <v>0</v>
      </c>
      <c r="AI488" s="19">
        <v>0</v>
      </c>
      <c r="AJ488" s="19">
        <v>0</v>
      </c>
      <c r="AK488" s="19">
        <v>0</v>
      </c>
      <c r="AL488" s="19">
        <v>0</v>
      </c>
      <c r="AM488" s="19">
        <v>0</v>
      </c>
      <c r="AN488" s="19">
        <v>0</v>
      </c>
      <c r="AO488" s="19">
        <v>0</v>
      </c>
      <c r="AP488" s="19">
        <v>0</v>
      </c>
      <c r="AQ488" s="19">
        <v>0</v>
      </c>
      <c r="AR488" s="19">
        <v>0</v>
      </c>
      <c r="AS488" s="19">
        <v>0</v>
      </c>
      <c r="AT488" s="19">
        <v>0</v>
      </c>
      <c r="AU488" s="20">
        <v>0</v>
      </c>
      <c r="AV488" s="20">
        <v>0</v>
      </c>
      <c r="AW488" s="20">
        <v>0</v>
      </c>
      <c r="AX488" s="20">
        <v>0</v>
      </c>
      <c r="AY488" s="20">
        <v>0</v>
      </c>
      <c r="AZ488" s="20">
        <v>0</v>
      </c>
      <c r="BA488" s="20">
        <v>0</v>
      </c>
      <c r="BB488" s="20">
        <v>0</v>
      </c>
      <c r="BC488" s="20">
        <v>0</v>
      </c>
      <c r="BD488" s="21">
        <f t="shared" si="8"/>
        <v>18</v>
      </c>
    </row>
    <row r="489" spans="1:56">
      <c r="A489" s="19" t="s">
        <v>779</v>
      </c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>
        <v>0</v>
      </c>
      <c r="Z489" s="19">
        <v>8</v>
      </c>
      <c r="AA489" s="19">
        <v>0</v>
      </c>
      <c r="AB489" s="19">
        <v>0</v>
      </c>
      <c r="AC489" s="19">
        <v>0</v>
      </c>
      <c r="AD489" s="19">
        <v>0</v>
      </c>
      <c r="AE489" s="19">
        <v>0</v>
      </c>
      <c r="AF489" s="19">
        <v>0</v>
      </c>
      <c r="AG489" s="19">
        <v>0</v>
      </c>
      <c r="AH489" s="19">
        <v>0</v>
      </c>
      <c r="AI489" s="19">
        <v>0</v>
      </c>
      <c r="AJ489" s="19">
        <v>0</v>
      </c>
      <c r="AK489" s="19">
        <v>0</v>
      </c>
      <c r="AL489" s="19">
        <v>0</v>
      </c>
      <c r="AM489" s="19">
        <v>0</v>
      </c>
      <c r="AN489" s="19">
        <v>0</v>
      </c>
      <c r="AO489" s="19">
        <v>0</v>
      </c>
      <c r="AP489" s="19">
        <v>0</v>
      </c>
      <c r="AQ489" s="19">
        <v>0</v>
      </c>
      <c r="AR489" s="19">
        <v>0</v>
      </c>
      <c r="AS489" s="19">
        <v>0</v>
      </c>
      <c r="AT489" s="19">
        <v>0</v>
      </c>
      <c r="AU489" s="20">
        <v>0</v>
      </c>
      <c r="AV489" s="20">
        <v>0</v>
      </c>
      <c r="AW489" s="20">
        <v>0</v>
      </c>
      <c r="AX489" s="20">
        <v>0</v>
      </c>
      <c r="AY489" s="20">
        <v>0</v>
      </c>
      <c r="AZ489" s="20">
        <v>0</v>
      </c>
      <c r="BA489" s="20">
        <v>0</v>
      </c>
      <c r="BB489" s="20">
        <v>0</v>
      </c>
      <c r="BC489" s="20">
        <v>0</v>
      </c>
      <c r="BD489" s="21">
        <f t="shared" si="8"/>
        <v>8</v>
      </c>
    </row>
    <row r="490" spans="1:56">
      <c r="A490" s="19" t="s">
        <v>759</v>
      </c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>
        <v>13</v>
      </c>
      <c r="Z490" s="19">
        <v>5</v>
      </c>
      <c r="AA490" s="19">
        <v>0</v>
      </c>
      <c r="AB490" s="19">
        <v>0</v>
      </c>
      <c r="AC490" s="19">
        <v>0</v>
      </c>
      <c r="AD490" s="19">
        <v>0</v>
      </c>
      <c r="AE490" s="19">
        <v>0</v>
      </c>
      <c r="AF490" s="19">
        <v>0</v>
      </c>
      <c r="AG490" s="19">
        <v>0</v>
      </c>
      <c r="AH490" s="19">
        <v>0</v>
      </c>
      <c r="AI490" s="19">
        <v>0</v>
      </c>
      <c r="AJ490" s="19">
        <v>0</v>
      </c>
      <c r="AK490" s="19">
        <v>0</v>
      </c>
      <c r="AL490" s="19">
        <v>0</v>
      </c>
      <c r="AM490" s="19">
        <v>0</v>
      </c>
      <c r="AN490" s="19">
        <v>0</v>
      </c>
      <c r="AO490" s="19">
        <v>0</v>
      </c>
      <c r="AP490" s="19">
        <v>0</v>
      </c>
      <c r="AQ490" s="19">
        <v>0</v>
      </c>
      <c r="AR490" s="19">
        <v>0</v>
      </c>
      <c r="AS490" s="19">
        <v>0</v>
      </c>
      <c r="AT490" s="19">
        <v>0</v>
      </c>
      <c r="AU490" s="20">
        <v>0</v>
      </c>
      <c r="AV490" s="20">
        <v>0</v>
      </c>
      <c r="AW490" s="20">
        <v>0</v>
      </c>
      <c r="AX490" s="20">
        <v>0</v>
      </c>
      <c r="AY490" s="20">
        <v>0</v>
      </c>
      <c r="AZ490" s="20">
        <v>0</v>
      </c>
      <c r="BA490" s="20">
        <v>0</v>
      </c>
      <c r="BB490" s="20">
        <v>0</v>
      </c>
      <c r="BC490" s="20">
        <v>0</v>
      </c>
      <c r="BD490" s="21">
        <f t="shared" si="8"/>
        <v>18</v>
      </c>
    </row>
    <row r="491" spans="1:56">
      <c r="A491" s="19" t="s">
        <v>781</v>
      </c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>
        <v>3</v>
      </c>
      <c r="Z491" s="19">
        <v>3</v>
      </c>
      <c r="AA491" s="19">
        <v>0</v>
      </c>
      <c r="AB491" s="19">
        <v>0</v>
      </c>
      <c r="AC491" s="19">
        <v>0</v>
      </c>
      <c r="AD491" s="19">
        <v>0</v>
      </c>
      <c r="AE491" s="19">
        <v>0</v>
      </c>
      <c r="AF491" s="19">
        <v>0</v>
      </c>
      <c r="AG491" s="19">
        <v>0</v>
      </c>
      <c r="AH491" s="19">
        <v>0</v>
      </c>
      <c r="AI491" s="19">
        <v>0</v>
      </c>
      <c r="AJ491" s="19">
        <v>0</v>
      </c>
      <c r="AK491" s="19">
        <v>0</v>
      </c>
      <c r="AL491" s="19">
        <v>0</v>
      </c>
      <c r="AM491" s="19">
        <v>0</v>
      </c>
      <c r="AN491" s="19">
        <v>0</v>
      </c>
      <c r="AO491" s="19">
        <v>0</v>
      </c>
      <c r="AP491" s="19">
        <v>0</v>
      </c>
      <c r="AQ491" s="19">
        <v>0</v>
      </c>
      <c r="AR491" s="19">
        <v>0</v>
      </c>
      <c r="AS491" s="19">
        <v>0</v>
      </c>
      <c r="AT491" s="19">
        <v>0</v>
      </c>
      <c r="AU491" s="20">
        <v>0</v>
      </c>
      <c r="AV491" s="20">
        <v>0</v>
      </c>
      <c r="AW491" s="20">
        <v>0</v>
      </c>
      <c r="AX491" s="20">
        <v>0</v>
      </c>
      <c r="AY491" s="20">
        <v>0</v>
      </c>
      <c r="AZ491" s="20">
        <v>0</v>
      </c>
      <c r="BA491" s="20">
        <v>0</v>
      </c>
      <c r="BB491" s="20">
        <v>0</v>
      </c>
      <c r="BC491" s="20">
        <v>0</v>
      </c>
      <c r="BD491" s="21">
        <f t="shared" si="8"/>
        <v>6</v>
      </c>
    </row>
    <row r="492" spans="1:56">
      <c r="A492" s="19" t="s">
        <v>774</v>
      </c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>
        <v>3</v>
      </c>
      <c r="Z492" s="19">
        <v>3</v>
      </c>
      <c r="AA492" s="19">
        <v>0</v>
      </c>
      <c r="AB492" s="19">
        <v>0</v>
      </c>
      <c r="AC492" s="19">
        <v>0</v>
      </c>
      <c r="AD492" s="19">
        <v>0</v>
      </c>
      <c r="AE492" s="19">
        <v>0</v>
      </c>
      <c r="AF492" s="19">
        <v>0</v>
      </c>
      <c r="AG492" s="19">
        <v>0</v>
      </c>
      <c r="AH492" s="19">
        <v>0</v>
      </c>
      <c r="AI492" s="19">
        <v>0</v>
      </c>
      <c r="AJ492" s="19">
        <v>0</v>
      </c>
      <c r="AK492" s="19">
        <v>0</v>
      </c>
      <c r="AL492" s="19">
        <v>0</v>
      </c>
      <c r="AM492" s="19">
        <v>0</v>
      </c>
      <c r="AN492" s="19">
        <v>0</v>
      </c>
      <c r="AO492" s="19">
        <v>0</v>
      </c>
      <c r="AP492" s="19">
        <v>0</v>
      </c>
      <c r="AQ492" s="19">
        <v>0</v>
      </c>
      <c r="AR492" s="19">
        <v>0</v>
      </c>
      <c r="AS492" s="19">
        <v>0</v>
      </c>
      <c r="AT492" s="19">
        <v>0</v>
      </c>
      <c r="AU492" s="20">
        <v>0</v>
      </c>
      <c r="AV492" s="20">
        <v>0</v>
      </c>
      <c r="AW492" s="20">
        <v>0</v>
      </c>
      <c r="AX492" s="20">
        <v>0</v>
      </c>
      <c r="AY492" s="20">
        <v>0</v>
      </c>
      <c r="AZ492" s="20">
        <v>0</v>
      </c>
      <c r="BA492" s="20">
        <v>0</v>
      </c>
      <c r="BB492" s="20">
        <v>0</v>
      </c>
      <c r="BC492" s="20">
        <v>0</v>
      </c>
      <c r="BD492" s="21">
        <f t="shared" si="8"/>
        <v>6</v>
      </c>
    </row>
    <row r="493" spans="1:56">
      <c r="A493" s="19" t="s">
        <v>618</v>
      </c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>
        <v>3</v>
      </c>
      <c r="Z493" s="19">
        <v>3</v>
      </c>
      <c r="AA493" s="19">
        <v>3</v>
      </c>
      <c r="AB493" s="19">
        <v>8</v>
      </c>
      <c r="AC493" s="19">
        <v>3</v>
      </c>
      <c r="AD493" s="19">
        <v>3</v>
      </c>
      <c r="AE493" s="19">
        <v>8</v>
      </c>
      <c r="AF493" s="19">
        <v>3</v>
      </c>
      <c r="AG493" s="19">
        <v>3</v>
      </c>
      <c r="AH493" s="19">
        <v>8</v>
      </c>
      <c r="AI493" s="19">
        <v>8</v>
      </c>
      <c r="AJ493" s="19">
        <v>0</v>
      </c>
      <c r="AK493" s="19">
        <v>0</v>
      </c>
      <c r="AL493" s="19">
        <v>3</v>
      </c>
      <c r="AM493" s="19">
        <v>0</v>
      </c>
      <c r="AN493" s="19">
        <v>3</v>
      </c>
      <c r="AO493" s="19">
        <v>0</v>
      </c>
      <c r="AP493" s="19">
        <v>0</v>
      </c>
      <c r="AQ493" s="19">
        <v>0</v>
      </c>
      <c r="AR493" s="19">
        <v>0</v>
      </c>
      <c r="AS493" s="19">
        <v>0</v>
      </c>
      <c r="AT493" s="19">
        <v>0</v>
      </c>
      <c r="AU493" s="20">
        <v>0</v>
      </c>
      <c r="AV493" s="20">
        <v>0</v>
      </c>
      <c r="AW493" s="20">
        <v>0</v>
      </c>
      <c r="AX493" s="20">
        <v>0</v>
      </c>
      <c r="AY493" s="20">
        <v>0</v>
      </c>
      <c r="AZ493" s="20">
        <v>0</v>
      </c>
      <c r="BA493" s="20">
        <v>0</v>
      </c>
      <c r="BB493" s="20">
        <v>0</v>
      </c>
      <c r="BC493" s="20">
        <v>0</v>
      </c>
      <c r="BD493" s="21">
        <f t="shared" si="8"/>
        <v>59</v>
      </c>
    </row>
    <row r="494" spans="1:56">
      <c r="A494" s="19" t="s">
        <v>119</v>
      </c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>
        <v>8</v>
      </c>
      <c r="Z494" s="19">
        <v>0</v>
      </c>
      <c r="AA494" s="19">
        <v>0</v>
      </c>
      <c r="AB494" s="19">
        <v>0</v>
      </c>
      <c r="AC494" s="19">
        <v>0</v>
      </c>
      <c r="AD494" s="19">
        <v>0</v>
      </c>
      <c r="AE494" s="19">
        <v>0</v>
      </c>
      <c r="AF494" s="19">
        <v>0</v>
      </c>
      <c r="AG494" s="19">
        <v>0</v>
      </c>
      <c r="AH494" s="19">
        <v>0</v>
      </c>
      <c r="AI494" s="19">
        <v>0</v>
      </c>
      <c r="AJ494" s="19">
        <v>0</v>
      </c>
      <c r="AK494" s="19">
        <v>0</v>
      </c>
      <c r="AL494" s="19">
        <v>0</v>
      </c>
      <c r="AM494" s="19">
        <v>0</v>
      </c>
      <c r="AN494" s="19">
        <v>0</v>
      </c>
      <c r="AO494" s="19">
        <v>0</v>
      </c>
      <c r="AP494" s="19">
        <v>0</v>
      </c>
      <c r="AQ494" s="19">
        <v>3</v>
      </c>
      <c r="AR494" s="19">
        <v>19</v>
      </c>
      <c r="AS494" s="19">
        <v>11</v>
      </c>
      <c r="AT494" s="19">
        <v>0</v>
      </c>
      <c r="AU494" s="20">
        <v>0</v>
      </c>
      <c r="AV494" s="20">
        <v>0</v>
      </c>
      <c r="AW494" s="20">
        <v>0</v>
      </c>
      <c r="AX494" s="20">
        <v>0</v>
      </c>
      <c r="AY494" s="20">
        <v>0</v>
      </c>
      <c r="AZ494" s="20">
        <v>0</v>
      </c>
      <c r="BA494" s="20">
        <v>0</v>
      </c>
      <c r="BB494" s="20">
        <v>0</v>
      </c>
      <c r="BC494" s="20">
        <v>0</v>
      </c>
      <c r="BD494" s="21">
        <f t="shared" ref="BD494:BD557" si="9">SUM(B494:BC494)</f>
        <v>41</v>
      </c>
    </row>
    <row r="495" spans="1:56">
      <c r="A495" s="19" t="s">
        <v>763</v>
      </c>
      <c r="B495" s="20"/>
      <c r="C495" s="20"/>
      <c r="D495" s="20"/>
      <c r="E495" s="20"/>
      <c r="F495" s="20"/>
      <c r="G495" s="20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>
        <v>0</v>
      </c>
      <c r="AA495" s="19">
        <v>0</v>
      </c>
      <c r="AB495" s="19">
        <v>0</v>
      </c>
      <c r="AC495" s="19">
        <v>0</v>
      </c>
      <c r="AD495" s="19">
        <v>0</v>
      </c>
      <c r="AE495" s="19">
        <v>0</v>
      </c>
      <c r="AF495" s="19">
        <v>0</v>
      </c>
      <c r="AG495" s="19">
        <v>0</v>
      </c>
      <c r="AH495" s="19">
        <v>0</v>
      </c>
      <c r="AI495" s="19">
        <v>0</v>
      </c>
      <c r="AJ495" s="19">
        <v>0</v>
      </c>
      <c r="AK495" s="19">
        <v>0</v>
      </c>
      <c r="AL495" s="19">
        <v>0</v>
      </c>
      <c r="AM495" s="19">
        <v>0</v>
      </c>
      <c r="AN495" s="19">
        <v>0</v>
      </c>
      <c r="AO495" s="19">
        <v>0</v>
      </c>
      <c r="AP495" s="19">
        <v>0</v>
      </c>
      <c r="AQ495" s="19">
        <v>0</v>
      </c>
      <c r="AR495" s="19">
        <v>0</v>
      </c>
      <c r="AS495" s="19">
        <v>0</v>
      </c>
      <c r="AT495" s="19">
        <v>0</v>
      </c>
      <c r="AU495" s="20">
        <v>0</v>
      </c>
      <c r="AV495" s="20">
        <v>0</v>
      </c>
      <c r="AW495" s="20">
        <v>0</v>
      </c>
      <c r="AX495" s="20">
        <v>0</v>
      </c>
      <c r="AY495" s="20">
        <v>0</v>
      </c>
      <c r="AZ495" s="20">
        <v>0</v>
      </c>
      <c r="BA495" s="20">
        <v>0</v>
      </c>
      <c r="BB495" s="20">
        <v>0</v>
      </c>
      <c r="BC495" s="20">
        <v>0</v>
      </c>
      <c r="BD495" s="21">
        <f t="shared" si="9"/>
        <v>0</v>
      </c>
    </row>
    <row r="496" spans="1:56">
      <c r="A496" s="19" t="s">
        <v>746</v>
      </c>
      <c r="B496" s="20"/>
      <c r="C496" s="20"/>
      <c r="D496" s="20"/>
      <c r="E496" s="20"/>
      <c r="F496" s="20"/>
      <c r="G496" s="20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>
        <v>0</v>
      </c>
      <c r="AA496" s="19">
        <v>0</v>
      </c>
      <c r="AB496" s="19">
        <v>0</v>
      </c>
      <c r="AC496" s="19">
        <v>16</v>
      </c>
      <c r="AD496" s="19">
        <v>2</v>
      </c>
      <c r="AE496" s="19">
        <v>0</v>
      </c>
      <c r="AF496" s="19">
        <v>3</v>
      </c>
      <c r="AG496" s="19">
        <v>3</v>
      </c>
      <c r="AH496" s="19">
        <v>3</v>
      </c>
      <c r="AI496" s="19">
        <v>0</v>
      </c>
      <c r="AJ496" s="19">
        <v>0</v>
      </c>
      <c r="AK496" s="19">
        <v>0</v>
      </c>
      <c r="AL496" s="19">
        <v>0</v>
      </c>
      <c r="AM496" s="19">
        <v>0</v>
      </c>
      <c r="AN496" s="19">
        <v>0</v>
      </c>
      <c r="AO496" s="19">
        <v>0</v>
      </c>
      <c r="AP496" s="19">
        <v>0</v>
      </c>
      <c r="AQ496" s="19">
        <v>0</v>
      </c>
      <c r="AR496" s="19">
        <v>0</v>
      </c>
      <c r="AS496" s="19">
        <v>0</v>
      </c>
      <c r="AT496" s="19">
        <v>0</v>
      </c>
      <c r="AU496" s="20">
        <v>0</v>
      </c>
      <c r="AV496" s="20">
        <v>0</v>
      </c>
      <c r="AW496" s="20">
        <v>0</v>
      </c>
      <c r="AX496" s="20">
        <v>0</v>
      </c>
      <c r="AY496" s="20">
        <v>0</v>
      </c>
      <c r="AZ496" s="20">
        <v>0</v>
      </c>
      <c r="BA496" s="20">
        <v>0</v>
      </c>
      <c r="BB496" s="20">
        <v>0</v>
      </c>
      <c r="BC496" s="20">
        <v>0</v>
      </c>
      <c r="BD496" s="21">
        <f t="shared" si="9"/>
        <v>27</v>
      </c>
    </row>
    <row r="497" spans="1:56">
      <c r="A497" s="19" t="s">
        <v>829</v>
      </c>
      <c r="B497" s="20"/>
      <c r="C497" s="20"/>
      <c r="D497" s="20"/>
      <c r="E497" s="20"/>
      <c r="F497" s="20"/>
      <c r="G497" s="20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>
        <v>0</v>
      </c>
      <c r="AA497" s="19">
        <v>0</v>
      </c>
      <c r="AB497" s="19">
        <v>0</v>
      </c>
      <c r="AC497" s="19">
        <v>10</v>
      </c>
      <c r="AD497" s="19">
        <v>10</v>
      </c>
      <c r="AE497" s="19">
        <v>16</v>
      </c>
      <c r="AF497" s="19">
        <v>0</v>
      </c>
      <c r="AG497" s="19">
        <v>13</v>
      </c>
      <c r="AH497" s="19">
        <v>5</v>
      </c>
      <c r="AI497" s="19">
        <v>10</v>
      </c>
      <c r="AJ497" s="19">
        <v>8</v>
      </c>
      <c r="AK497" s="19">
        <v>0</v>
      </c>
      <c r="AL497" s="19">
        <v>8</v>
      </c>
      <c r="AM497" s="19">
        <v>0</v>
      </c>
      <c r="AN497" s="19">
        <v>0</v>
      </c>
      <c r="AO497" s="19">
        <v>8</v>
      </c>
      <c r="AP497" s="19">
        <v>0</v>
      </c>
      <c r="AQ497" s="19">
        <v>0</v>
      </c>
      <c r="AR497" s="19">
        <v>8</v>
      </c>
      <c r="AS497" s="19">
        <v>0</v>
      </c>
      <c r="AT497" s="19">
        <v>0</v>
      </c>
      <c r="AU497" s="20">
        <v>0</v>
      </c>
      <c r="AV497" s="20">
        <v>0</v>
      </c>
      <c r="AW497" s="20">
        <v>0</v>
      </c>
      <c r="AX497" s="20">
        <v>0</v>
      </c>
      <c r="AY497" s="20">
        <v>0</v>
      </c>
      <c r="AZ497" s="20">
        <v>0</v>
      </c>
      <c r="BA497" s="20">
        <v>0</v>
      </c>
      <c r="BB497" s="20">
        <v>0</v>
      </c>
      <c r="BC497" s="20">
        <v>0</v>
      </c>
      <c r="BD497" s="21">
        <f t="shared" si="9"/>
        <v>96</v>
      </c>
    </row>
    <row r="498" spans="1:56">
      <c r="A498" s="19" t="s">
        <v>832</v>
      </c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>
        <v>8</v>
      </c>
      <c r="AC498" s="20">
        <v>6</v>
      </c>
      <c r="AD498" s="20">
        <v>9</v>
      </c>
      <c r="AE498" s="20">
        <v>0</v>
      </c>
      <c r="AF498" s="20">
        <v>0</v>
      </c>
      <c r="AG498" s="20">
        <v>0</v>
      </c>
      <c r="AH498" s="20">
        <v>0</v>
      </c>
      <c r="AI498" s="20">
        <v>0</v>
      </c>
      <c r="AJ498" s="20">
        <v>0</v>
      </c>
      <c r="AK498" s="20">
        <v>0</v>
      </c>
      <c r="AL498" s="20">
        <v>0</v>
      </c>
      <c r="AM498" s="20">
        <v>0</v>
      </c>
      <c r="AN498" s="20">
        <v>0</v>
      </c>
      <c r="AO498" s="20">
        <v>0</v>
      </c>
      <c r="AP498" s="20">
        <v>0</v>
      </c>
      <c r="AQ498" s="20">
        <v>0</v>
      </c>
      <c r="AR498" s="20">
        <v>0</v>
      </c>
      <c r="AS498" s="20">
        <v>0</v>
      </c>
      <c r="AT498" s="20">
        <v>0</v>
      </c>
      <c r="AU498" s="20">
        <v>0</v>
      </c>
      <c r="AV498" s="20">
        <v>0</v>
      </c>
      <c r="AW498" s="20">
        <v>0</v>
      </c>
      <c r="AX498" s="20">
        <v>0</v>
      </c>
      <c r="AY498" s="20">
        <v>0</v>
      </c>
      <c r="AZ498" s="20">
        <v>0</v>
      </c>
      <c r="BA498" s="20">
        <v>0</v>
      </c>
      <c r="BB498" s="20">
        <v>0</v>
      </c>
      <c r="BC498" s="20">
        <v>0</v>
      </c>
      <c r="BD498" s="21">
        <f t="shared" si="9"/>
        <v>23</v>
      </c>
    </row>
    <row r="499" spans="1:56">
      <c r="A499" s="19" t="s">
        <v>265</v>
      </c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>
        <v>0</v>
      </c>
      <c r="AC499" s="20">
        <v>0</v>
      </c>
      <c r="AD499" s="20">
        <v>8</v>
      </c>
      <c r="AE499" s="20">
        <v>0</v>
      </c>
      <c r="AF499" s="20">
        <v>7</v>
      </c>
      <c r="AG499" s="20">
        <v>1</v>
      </c>
      <c r="AH499" s="20">
        <v>0</v>
      </c>
      <c r="AI499" s="20">
        <v>0</v>
      </c>
      <c r="AJ499" s="20">
        <v>6</v>
      </c>
      <c r="AK499" s="20">
        <v>0</v>
      </c>
      <c r="AL499" s="20">
        <v>0</v>
      </c>
      <c r="AM499" s="20">
        <v>0</v>
      </c>
      <c r="AN499" s="20">
        <v>0</v>
      </c>
      <c r="AO499" s="20">
        <v>0</v>
      </c>
      <c r="AP499" s="20">
        <v>0</v>
      </c>
      <c r="AQ499" s="20">
        <v>0</v>
      </c>
      <c r="AR499" s="20">
        <v>0</v>
      </c>
      <c r="AS499" s="20">
        <v>0</v>
      </c>
      <c r="AT499" s="20">
        <v>0</v>
      </c>
      <c r="AU499" s="20">
        <v>0</v>
      </c>
      <c r="AV499" s="20">
        <v>0</v>
      </c>
      <c r="AW499" s="20">
        <v>0</v>
      </c>
      <c r="AX499" s="20">
        <v>0</v>
      </c>
      <c r="AY499" s="20">
        <v>0</v>
      </c>
      <c r="AZ499" s="20">
        <v>0</v>
      </c>
      <c r="BA499" s="20">
        <v>0</v>
      </c>
      <c r="BB499" s="20">
        <v>0</v>
      </c>
      <c r="BC499" s="20">
        <v>0</v>
      </c>
      <c r="BD499" s="21">
        <f t="shared" si="9"/>
        <v>22</v>
      </c>
    </row>
    <row r="500" spans="1:56">
      <c r="A500" s="19" t="s">
        <v>478</v>
      </c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>
        <v>1</v>
      </c>
      <c r="AC500" s="20">
        <v>7</v>
      </c>
      <c r="AD500" s="20">
        <v>4</v>
      </c>
      <c r="AE500" s="20">
        <v>0</v>
      </c>
      <c r="AF500" s="20">
        <v>0</v>
      </c>
      <c r="AG500" s="20">
        <v>8</v>
      </c>
      <c r="AH500" s="20">
        <v>8</v>
      </c>
      <c r="AI500" s="20">
        <v>0</v>
      </c>
      <c r="AJ500" s="20">
        <v>0</v>
      </c>
      <c r="AK500" s="20">
        <v>0</v>
      </c>
      <c r="AL500" s="20">
        <v>0</v>
      </c>
      <c r="AM500" s="20">
        <v>0</v>
      </c>
      <c r="AN500" s="20">
        <v>2</v>
      </c>
      <c r="AO500" s="20">
        <v>0</v>
      </c>
      <c r="AP500" s="20">
        <v>0</v>
      </c>
      <c r="AQ500" s="20">
        <v>0</v>
      </c>
      <c r="AR500" s="20">
        <v>0</v>
      </c>
      <c r="AS500" s="20">
        <v>0</v>
      </c>
      <c r="AT500" s="20">
        <v>0</v>
      </c>
      <c r="AU500" s="20">
        <v>0</v>
      </c>
      <c r="AV500" s="20">
        <v>0</v>
      </c>
      <c r="AW500" s="20">
        <v>0</v>
      </c>
      <c r="AX500" s="20">
        <v>0</v>
      </c>
      <c r="AY500" s="20">
        <v>0</v>
      </c>
      <c r="AZ500" s="20">
        <v>0</v>
      </c>
      <c r="BA500" s="20">
        <v>0</v>
      </c>
      <c r="BB500" s="20">
        <v>0</v>
      </c>
      <c r="BC500" s="20">
        <v>0</v>
      </c>
      <c r="BD500" s="21">
        <f t="shared" si="9"/>
        <v>30</v>
      </c>
    </row>
    <row r="501" spans="1:56">
      <c r="A501" s="19" t="s">
        <v>531</v>
      </c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>
        <v>4</v>
      </c>
      <c r="AC501" s="20">
        <v>8</v>
      </c>
      <c r="AD501" s="20">
        <v>8</v>
      </c>
      <c r="AE501" s="20">
        <v>7</v>
      </c>
      <c r="AF501" s="20">
        <v>8</v>
      </c>
      <c r="AG501" s="20">
        <v>8</v>
      </c>
      <c r="AH501" s="20">
        <v>8</v>
      </c>
      <c r="AI501" s="20">
        <v>0</v>
      </c>
      <c r="AJ501" s="20">
        <v>0</v>
      </c>
      <c r="AK501" s="20">
        <v>0</v>
      </c>
      <c r="AL501" s="20">
        <v>0</v>
      </c>
      <c r="AM501" s="20">
        <v>0</v>
      </c>
      <c r="AN501" s="20">
        <v>0</v>
      </c>
      <c r="AO501" s="20">
        <v>0</v>
      </c>
      <c r="AP501" s="20">
        <v>0</v>
      </c>
      <c r="AQ501" s="20">
        <v>0</v>
      </c>
      <c r="AR501" s="20">
        <v>0</v>
      </c>
      <c r="AS501" s="20">
        <v>0</v>
      </c>
      <c r="AT501" s="20">
        <v>0</v>
      </c>
      <c r="AU501" s="20">
        <v>0</v>
      </c>
      <c r="AV501" s="20">
        <v>0</v>
      </c>
      <c r="AW501" s="20">
        <v>0</v>
      </c>
      <c r="AX501" s="20">
        <v>0</v>
      </c>
      <c r="AY501" s="20">
        <v>0</v>
      </c>
      <c r="AZ501" s="20">
        <v>0</v>
      </c>
      <c r="BA501" s="20">
        <v>0</v>
      </c>
      <c r="BB501" s="20">
        <v>0</v>
      </c>
      <c r="BC501" s="20">
        <v>0</v>
      </c>
      <c r="BD501" s="21">
        <f t="shared" si="9"/>
        <v>51</v>
      </c>
    </row>
    <row r="502" spans="1:56">
      <c r="A502" s="19" t="s">
        <v>650</v>
      </c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>
        <v>0</v>
      </c>
      <c r="AC502" s="20">
        <v>3</v>
      </c>
      <c r="AD502" s="20">
        <v>8</v>
      </c>
      <c r="AE502" s="20">
        <v>0</v>
      </c>
      <c r="AF502" s="20">
        <v>0</v>
      </c>
      <c r="AG502" s="20">
        <v>8</v>
      </c>
      <c r="AH502" s="20">
        <v>0</v>
      </c>
      <c r="AI502" s="20">
        <v>0</v>
      </c>
      <c r="AJ502" s="20">
        <v>0</v>
      </c>
      <c r="AK502" s="20">
        <v>0</v>
      </c>
      <c r="AL502" s="20">
        <v>0</v>
      </c>
      <c r="AM502" s="20">
        <v>0</v>
      </c>
      <c r="AN502" s="20">
        <v>0</v>
      </c>
      <c r="AO502" s="20">
        <v>0</v>
      </c>
      <c r="AP502" s="20">
        <v>0</v>
      </c>
      <c r="AQ502" s="20">
        <v>0</v>
      </c>
      <c r="AR502" s="20">
        <v>0</v>
      </c>
      <c r="AS502" s="20">
        <v>0</v>
      </c>
      <c r="AT502" s="20">
        <v>0</v>
      </c>
      <c r="AU502" s="20">
        <v>0</v>
      </c>
      <c r="AV502" s="20">
        <v>0</v>
      </c>
      <c r="AW502" s="20">
        <v>0</v>
      </c>
      <c r="AX502" s="20">
        <v>0</v>
      </c>
      <c r="AY502" s="20">
        <v>0</v>
      </c>
      <c r="AZ502" s="20">
        <v>0</v>
      </c>
      <c r="BA502" s="20">
        <v>0</v>
      </c>
      <c r="BB502" s="20">
        <v>0</v>
      </c>
      <c r="BC502" s="20">
        <v>0</v>
      </c>
      <c r="BD502" s="21">
        <f t="shared" si="9"/>
        <v>19</v>
      </c>
    </row>
    <row r="503" spans="1:56">
      <c r="A503" s="19" t="s">
        <v>258</v>
      </c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>
        <v>3</v>
      </c>
      <c r="AC503" s="20">
        <v>0</v>
      </c>
      <c r="AD503" s="20">
        <v>0</v>
      </c>
      <c r="AE503" s="20">
        <v>0</v>
      </c>
      <c r="AF503" s="20">
        <v>11</v>
      </c>
      <c r="AG503" s="20">
        <v>3</v>
      </c>
      <c r="AH503" s="20">
        <v>0</v>
      </c>
      <c r="AI503" s="20">
        <v>0</v>
      </c>
      <c r="AJ503" s="20">
        <v>0</v>
      </c>
      <c r="AK503" s="20">
        <v>0</v>
      </c>
      <c r="AL503" s="20">
        <v>0</v>
      </c>
      <c r="AM503" s="20">
        <v>0</v>
      </c>
      <c r="AN503" s="20">
        <v>0</v>
      </c>
      <c r="AO503" s="20">
        <v>0</v>
      </c>
      <c r="AP503" s="20">
        <v>0</v>
      </c>
      <c r="AQ503" s="20">
        <v>0</v>
      </c>
      <c r="AR503" s="20">
        <v>0</v>
      </c>
      <c r="AS503" s="20">
        <v>0</v>
      </c>
      <c r="AT503" s="20">
        <v>0</v>
      </c>
      <c r="AU503" s="20">
        <v>3</v>
      </c>
      <c r="AV503" s="20">
        <v>3</v>
      </c>
      <c r="AW503" s="20">
        <v>0</v>
      </c>
      <c r="AX503" s="20">
        <v>0</v>
      </c>
      <c r="AY503" s="20">
        <v>0</v>
      </c>
      <c r="AZ503" s="20">
        <v>5</v>
      </c>
      <c r="BA503" s="20">
        <v>17</v>
      </c>
      <c r="BB503" s="20">
        <v>1</v>
      </c>
      <c r="BC503" s="20">
        <v>0</v>
      </c>
      <c r="BD503" s="21">
        <f t="shared" si="9"/>
        <v>46</v>
      </c>
    </row>
    <row r="504" spans="1:56">
      <c r="A504" s="19" t="s">
        <v>694</v>
      </c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>
        <v>0</v>
      </c>
      <c r="AC504" s="20">
        <v>8</v>
      </c>
      <c r="AD504" s="20">
        <v>5</v>
      </c>
      <c r="AE504" s="20">
        <v>0</v>
      </c>
      <c r="AF504" s="20">
        <v>0</v>
      </c>
      <c r="AG504" s="20">
        <v>8</v>
      </c>
      <c r="AH504" s="20">
        <v>0</v>
      </c>
      <c r="AI504" s="20">
        <v>0</v>
      </c>
      <c r="AJ504" s="20">
        <v>0</v>
      </c>
      <c r="AK504" s="20">
        <v>0</v>
      </c>
      <c r="AL504" s="20">
        <v>0</v>
      </c>
      <c r="AM504" s="20">
        <v>0</v>
      </c>
      <c r="AN504" s="20">
        <v>0</v>
      </c>
      <c r="AO504" s="20">
        <v>0</v>
      </c>
      <c r="AP504" s="20">
        <v>0</v>
      </c>
      <c r="AQ504" s="20">
        <v>0</v>
      </c>
      <c r="AR504" s="20">
        <v>0</v>
      </c>
      <c r="AS504" s="20">
        <v>0</v>
      </c>
      <c r="AT504" s="20">
        <v>0</v>
      </c>
      <c r="AU504" s="20">
        <v>0</v>
      </c>
      <c r="AV504" s="20">
        <v>0</v>
      </c>
      <c r="AW504" s="20">
        <v>0</v>
      </c>
      <c r="AX504" s="20">
        <v>0</v>
      </c>
      <c r="AY504" s="20">
        <v>0</v>
      </c>
      <c r="AZ504" s="20">
        <v>0</v>
      </c>
      <c r="BA504" s="20">
        <v>0</v>
      </c>
      <c r="BB504" s="20">
        <v>0</v>
      </c>
      <c r="BC504" s="20">
        <v>0</v>
      </c>
      <c r="BD504" s="21">
        <f t="shared" si="9"/>
        <v>21</v>
      </c>
    </row>
    <row r="505" spans="1:56">
      <c r="A505" s="19" t="s">
        <v>877</v>
      </c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>
        <v>10</v>
      </c>
      <c r="AC505" s="20">
        <v>2</v>
      </c>
      <c r="AD505" s="20">
        <v>8</v>
      </c>
      <c r="AE505" s="20">
        <v>0</v>
      </c>
      <c r="AF505" s="20">
        <v>0</v>
      </c>
      <c r="AG505" s="20">
        <v>0</v>
      </c>
      <c r="AH505" s="20">
        <v>0</v>
      </c>
      <c r="AI505" s="20">
        <v>0</v>
      </c>
      <c r="AJ505" s="20">
        <v>0</v>
      </c>
      <c r="AK505" s="20">
        <v>0</v>
      </c>
      <c r="AL505" s="20">
        <v>0</v>
      </c>
      <c r="AM505" s="20">
        <v>0</v>
      </c>
      <c r="AN505" s="20">
        <v>0</v>
      </c>
      <c r="AO505" s="20">
        <v>0</v>
      </c>
      <c r="AP505" s="20">
        <v>0</v>
      </c>
      <c r="AQ505" s="20">
        <v>0</v>
      </c>
      <c r="AR505" s="20">
        <v>0</v>
      </c>
      <c r="AS505" s="20">
        <v>0</v>
      </c>
      <c r="AT505" s="20">
        <v>0</v>
      </c>
      <c r="AU505" s="20">
        <v>0</v>
      </c>
      <c r="AV505" s="20">
        <v>0</v>
      </c>
      <c r="AW505" s="20">
        <v>0</v>
      </c>
      <c r="AX505" s="20">
        <v>0</v>
      </c>
      <c r="AY505" s="20">
        <v>0</v>
      </c>
      <c r="AZ505" s="20">
        <v>0</v>
      </c>
      <c r="BA505" s="20">
        <v>0</v>
      </c>
      <c r="BB505" s="20">
        <v>0</v>
      </c>
      <c r="BC505" s="20">
        <v>0</v>
      </c>
      <c r="BD505" s="21">
        <f t="shared" si="9"/>
        <v>20</v>
      </c>
    </row>
    <row r="506" spans="1:56">
      <c r="A506" s="19" t="s">
        <v>263</v>
      </c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>
        <v>0</v>
      </c>
      <c r="AC506" s="20">
        <v>5</v>
      </c>
      <c r="AD506" s="20">
        <v>0</v>
      </c>
      <c r="AE506" s="20">
        <v>0</v>
      </c>
      <c r="AF506" s="20">
        <v>8</v>
      </c>
      <c r="AG506" s="20">
        <v>8</v>
      </c>
      <c r="AH506" s="20">
        <v>0</v>
      </c>
      <c r="AI506" s="20">
        <v>0</v>
      </c>
      <c r="AJ506" s="20">
        <v>0</v>
      </c>
      <c r="AK506" s="20">
        <v>0</v>
      </c>
      <c r="AL506" s="20">
        <v>0</v>
      </c>
      <c r="AM506" s="20">
        <v>0</v>
      </c>
      <c r="AN506" s="20">
        <v>13</v>
      </c>
      <c r="AO506" s="20">
        <v>0</v>
      </c>
      <c r="AP506" s="20">
        <v>0</v>
      </c>
      <c r="AQ506" s="20">
        <v>0</v>
      </c>
      <c r="AR506" s="20">
        <v>0</v>
      </c>
      <c r="AS506" s="20">
        <v>0</v>
      </c>
      <c r="AT506" s="20">
        <v>0</v>
      </c>
      <c r="AU506" s="20">
        <v>0</v>
      </c>
      <c r="AV506" s="20">
        <v>0</v>
      </c>
      <c r="AW506" s="20">
        <v>0</v>
      </c>
      <c r="AX506" s="20">
        <v>0</v>
      </c>
      <c r="AY506" s="20">
        <v>0</v>
      </c>
      <c r="AZ506" s="20">
        <v>0</v>
      </c>
      <c r="BA506" s="20">
        <v>0</v>
      </c>
      <c r="BB506" s="20">
        <v>0</v>
      </c>
      <c r="BC506" s="20">
        <v>0</v>
      </c>
      <c r="BD506" s="21">
        <f t="shared" si="9"/>
        <v>34</v>
      </c>
    </row>
    <row r="507" spans="1:56">
      <c r="A507" s="19" t="s">
        <v>881</v>
      </c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>
        <v>1</v>
      </c>
      <c r="AC507" s="20">
        <v>7</v>
      </c>
      <c r="AD507" s="20">
        <v>5</v>
      </c>
      <c r="AE507" s="20">
        <v>0</v>
      </c>
      <c r="AF507" s="20">
        <v>0</v>
      </c>
      <c r="AG507" s="20">
        <v>0</v>
      </c>
      <c r="AH507" s="20">
        <v>0</v>
      </c>
      <c r="AI507" s="20">
        <v>0</v>
      </c>
      <c r="AJ507" s="20">
        <v>0</v>
      </c>
      <c r="AK507" s="20">
        <v>0</v>
      </c>
      <c r="AL507" s="20">
        <v>0</v>
      </c>
      <c r="AM507" s="20">
        <v>0</v>
      </c>
      <c r="AN507" s="20">
        <v>0</v>
      </c>
      <c r="AO507" s="20">
        <v>0</v>
      </c>
      <c r="AP507" s="20">
        <v>0</v>
      </c>
      <c r="AQ507" s="20">
        <v>0</v>
      </c>
      <c r="AR507" s="20">
        <v>0</v>
      </c>
      <c r="AS507" s="20">
        <v>0</v>
      </c>
      <c r="AT507" s="20">
        <v>0</v>
      </c>
      <c r="AU507" s="20">
        <v>0</v>
      </c>
      <c r="AV507" s="20">
        <v>0</v>
      </c>
      <c r="AW507" s="20">
        <v>0</v>
      </c>
      <c r="AX507" s="20">
        <v>0</v>
      </c>
      <c r="AY507" s="20">
        <v>0</v>
      </c>
      <c r="AZ507" s="20">
        <v>0</v>
      </c>
      <c r="BA507" s="20">
        <v>0</v>
      </c>
      <c r="BB507" s="20">
        <v>0</v>
      </c>
      <c r="BC507" s="20">
        <v>0</v>
      </c>
      <c r="BD507" s="21">
        <f t="shared" si="9"/>
        <v>13</v>
      </c>
    </row>
    <row r="508" spans="1:56">
      <c r="A508" s="19" t="s">
        <v>769</v>
      </c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>
        <v>0</v>
      </c>
      <c r="AC508" s="20">
        <v>5</v>
      </c>
      <c r="AD508" s="20">
        <v>5</v>
      </c>
      <c r="AE508" s="20">
        <v>0</v>
      </c>
      <c r="AF508" s="20">
        <v>8</v>
      </c>
      <c r="AG508" s="20">
        <v>24</v>
      </c>
      <c r="AH508" s="20">
        <v>0</v>
      </c>
      <c r="AI508" s="20">
        <v>0</v>
      </c>
      <c r="AJ508" s="20">
        <v>0</v>
      </c>
      <c r="AK508" s="20">
        <v>0</v>
      </c>
      <c r="AL508" s="20">
        <v>0</v>
      </c>
      <c r="AM508" s="20">
        <v>0</v>
      </c>
      <c r="AN508" s="20">
        <v>0</v>
      </c>
      <c r="AO508" s="20">
        <v>0</v>
      </c>
      <c r="AP508" s="20">
        <v>0</v>
      </c>
      <c r="AQ508" s="20">
        <v>0</v>
      </c>
      <c r="AR508" s="20">
        <v>0</v>
      </c>
      <c r="AS508" s="20">
        <v>0</v>
      </c>
      <c r="AT508" s="20">
        <v>0</v>
      </c>
      <c r="AU508" s="20">
        <v>0</v>
      </c>
      <c r="AV508" s="20">
        <v>0</v>
      </c>
      <c r="AW508" s="20">
        <v>0</v>
      </c>
      <c r="AX508" s="20">
        <v>0</v>
      </c>
      <c r="AY508" s="20">
        <v>0</v>
      </c>
      <c r="AZ508" s="20">
        <v>0</v>
      </c>
      <c r="BA508" s="20">
        <v>0</v>
      </c>
      <c r="BB508" s="20">
        <v>0</v>
      </c>
      <c r="BC508" s="20">
        <v>0</v>
      </c>
      <c r="BD508" s="21">
        <f t="shared" si="9"/>
        <v>42</v>
      </c>
    </row>
    <row r="509" spans="1:56">
      <c r="A509" s="19" t="s">
        <v>798</v>
      </c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>
        <v>0</v>
      </c>
      <c r="AC509" s="20">
        <v>3</v>
      </c>
      <c r="AD509" s="20">
        <v>0</v>
      </c>
      <c r="AE509" s="20">
        <v>0</v>
      </c>
      <c r="AF509" s="20">
        <v>0</v>
      </c>
      <c r="AG509" s="20">
        <v>0</v>
      </c>
      <c r="AH509" s="20">
        <v>0</v>
      </c>
      <c r="AI509" s="20">
        <v>0</v>
      </c>
      <c r="AJ509" s="20">
        <v>0</v>
      </c>
      <c r="AK509" s="20">
        <v>0</v>
      </c>
      <c r="AL509" s="20">
        <v>0</v>
      </c>
      <c r="AM509" s="20">
        <v>0</v>
      </c>
      <c r="AN509" s="20">
        <v>0</v>
      </c>
      <c r="AO509" s="20">
        <v>0</v>
      </c>
      <c r="AP509" s="20">
        <v>0</v>
      </c>
      <c r="AQ509" s="20">
        <v>0</v>
      </c>
      <c r="AR509" s="20">
        <v>0</v>
      </c>
      <c r="AS509" s="20">
        <v>0</v>
      </c>
      <c r="AT509" s="20">
        <v>0</v>
      </c>
      <c r="AU509" s="20">
        <v>0</v>
      </c>
      <c r="AV509" s="20">
        <v>0</v>
      </c>
      <c r="AW509" s="20">
        <v>0</v>
      </c>
      <c r="AX509" s="20">
        <v>0</v>
      </c>
      <c r="AY509" s="20">
        <v>0</v>
      </c>
      <c r="AZ509" s="20">
        <v>0</v>
      </c>
      <c r="BA509" s="20">
        <v>0</v>
      </c>
      <c r="BB509" s="20">
        <v>0</v>
      </c>
      <c r="BC509" s="20">
        <v>0</v>
      </c>
      <c r="BD509" s="21">
        <f t="shared" si="9"/>
        <v>3</v>
      </c>
    </row>
    <row r="510" spans="1:56">
      <c r="A510" s="19" t="s">
        <v>777</v>
      </c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>
        <v>0</v>
      </c>
      <c r="AC510" s="20">
        <v>0</v>
      </c>
      <c r="AD510" s="20">
        <v>0</v>
      </c>
      <c r="AE510" s="20">
        <v>24</v>
      </c>
      <c r="AF510" s="20">
        <v>24</v>
      </c>
      <c r="AG510" s="20">
        <v>0</v>
      </c>
      <c r="AH510" s="20">
        <v>0</v>
      </c>
      <c r="AI510" s="20">
        <v>0</v>
      </c>
      <c r="AJ510" s="20">
        <v>0</v>
      </c>
      <c r="AK510" s="20">
        <v>0</v>
      </c>
      <c r="AL510" s="20">
        <v>0</v>
      </c>
      <c r="AM510" s="20">
        <v>0</v>
      </c>
      <c r="AN510" s="20">
        <v>0</v>
      </c>
      <c r="AO510" s="20">
        <v>0</v>
      </c>
      <c r="AP510" s="20">
        <v>0</v>
      </c>
      <c r="AQ510" s="20">
        <v>0</v>
      </c>
      <c r="AR510" s="20">
        <v>0</v>
      </c>
      <c r="AS510" s="20">
        <v>0</v>
      </c>
      <c r="AT510" s="20">
        <v>0</v>
      </c>
      <c r="AU510" s="20">
        <v>0</v>
      </c>
      <c r="AV510" s="20">
        <v>0</v>
      </c>
      <c r="AW510" s="20">
        <v>0</v>
      </c>
      <c r="AX510" s="20">
        <v>0</v>
      </c>
      <c r="AY510" s="20">
        <v>0</v>
      </c>
      <c r="AZ510" s="20">
        <v>0</v>
      </c>
      <c r="BA510" s="20">
        <v>0</v>
      </c>
      <c r="BB510" s="20">
        <v>0</v>
      </c>
      <c r="BC510" s="20">
        <v>0</v>
      </c>
      <c r="BD510" s="21">
        <f t="shared" si="9"/>
        <v>48</v>
      </c>
    </row>
    <row r="511" spans="1:56">
      <c r="A511" s="19" t="s">
        <v>784</v>
      </c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>
        <v>5</v>
      </c>
      <c r="AF511" s="20">
        <v>0</v>
      </c>
      <c r="AG511" s="20">
        <v>6</v>
      </c>
      <c r="AH511" s="20">
        <v>5</v>
      </c>
      <c r="AI511" s="20">
        <v>11</v>
      </c>
      <c r="AJ511" s="20">
        <v>0</v>
      </c>
      <c r="AK511" s="20">
        <v>0</v>
      </c>
      <c r="AL511" s="20">
        <v>0</v>
      </c>
      <c r="AM511" s="20">
        <v>0</v>
      </c>
      <c r="AN511" s="20">
        <v>0</v>
      </c>
      <c r="AO511" s="20">
        <v>0</v>
      </c>
      <c r="AP511" s="20">
        <v>0</v>
      </c>
      <c r="AQ511" s="20">
        <v>0</v>
      </c>
      <c r="AR511" s="20">
        <v>0</v>
      </c>
      <c r="AS511" s="20">
        <v>0</v>
      </c>
      <c r="AT511" s="20">
        <v>0</v>
      </c>
      <c r="AU511" s="20">
        <v>0</v>
      </c>
      <c r="AV511" s="20">
        <v>0</v>
      </c>
      <c r="AW511" s="20">
        <v>0</v>
      </c>
      <c r="AX511" s="20">
        <v>0</v>
      </c>
      <c r="AY511" s="20">
        <v>0</v>
      </c>
      <c r="AZ511" s="20">
        <v>0</v>
      </c>
      <c r="BA511" s="20">
        <v>0</v>
      </c>
      <c r="BB511" s="20">
        <v>0</v>
      </c>
      <c r="BC511" s="20">
        <v>0</v>
      </c>
      <c r="BD511" s="21">
        <f t="shared" si="9"/>
        <v>27</v>
      </c>
    </row>
    <row r="512" spans="1:56">
      <c r="A512" s="19" t="s">
        <v>834</v>
      </c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>
        <v>2</v>
      </c>
      <c r="AF512" s="20">
        <v>7</v>
      </c>
      <c r="AG512" s="20">
        <v>5</v>
      </c>
      <c r="AH512" s="20">
        <v>8</v>
      </c>
      <c r="AI512" s="20">
        <v>0</v>
      </c>
      <c r="AJ512" s="20">
        <v>3</v>
      </c>
      <c r="AK512" s="20">
        <v>0</v>
      </c>
      <c r="AL512" s="20">
        <v>0</v>
      </c>
      <c r="AM512" s="20">
        <v>0</v>
      </c>
      <c r="AN512" s="20">
        <v>0</v>
      </c>
      <c r="AO512" s="20">
        <v>0</v>
      </c>
      <c r="AP512" s="20">
        <v>0</v>
      </c>
      <c r="AQ512" s="20">
        <v>0</v>
      </c>
      <c r="AR512" s="20">
        <v>0</v>
      </c>
      <c r="AS512" s="20">
        <v>0</v>
      </c>
      <c r="AT512" s="20">
        <v>0</v>
      </c>
      <c r="AU512" s="20">
        <v>0</v>
      </c>
      <c r="AV512" s="20">
        <v>0</v>
      </c>
      <c r="AW512" s="20">
        <v>0</v>
      </c>
      <c r="AX512" s="20">
        <v>0</v>
      </c>
      <c r="AY512" s="20">
        <v>0</v>
      </c>
      <c r="AZ512" s="20">
        <v>0</v>
      </c>
      <c r="BA512" s="20">
        <v>0</v>
      </c>
      <c r="BB512" s="20">
        <v>0</v>
      </c>
      <c r="BC512" s="20">
        <v>0</v>
      </c>
      <c r="BD512" s="21">
        <f t="shared" si="9"/>
        <v>25</v>
      </c>
    </row>
    <row r="513" spans="1:56">
      <c r="A513" s="19" t="s">
        <v>3182</v>
      </c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>
        <v>4</v>
      </c>
      <c r="AF513" s="20">
        <v>10</v>
      </c>
      <c r="AG513" s="20">
        <v>0</v>
      </c>
      <c r="AH513" s="20">
        <v>0</v>
      </c>
      <c r="AI513" s="20">
        <v>0</v>
      </c>
      <c r="AJ513" s="20">
        <v>0</v>
      </c>
      <c r="AK513" s="20">
        <v>0</v>
      </c>
      <c r="AL513" s="20">
        <v>0</v>
      </c>
      <c r="AM513" s="20">
        <v>0</v>
      </c>
      <c r="AN513" s="20">
        <v>0</v>
      </c>
      <c r="AO513" s="20">
        <v>0</v>
      </c>
      <c r="AP513" s="20">
        <v>0</v>
      </c>
      <c r="AQ513" s="20">
        <v>0</v>
      </c>
      <c r="AR513" s="20">
        <v>0</v>
      </c>
      <c r="AS513" s="20">
        <v>0</v>
      </c>
      <c r="AT513" s="20">
        <v>0</v>
      </c>
      <c r="AU513" s="20">
        <v>0</v>
      </c>
      <c r="AV513" s="20">
        <v>0</v>
      </c>
      <c r="AW513" s="20">
        <v>0</v>
      </c>
      <c r="AX513" s="20">
        <v>0</v>
      </c>
      <c r="AY513" s="20">
        <v>0</v>
      </c>
      <c r="AZ513" s="20">
        <v>0</v>
      </c>
      <c r="BA513" s="20">
        <v>0</v>
      </c>
      <c r="BB513" s="20">
        <v>0</v>
      </c>
      <c r="BC513" s="20">
        <v>0</v>
      </c>
      <c r="BD513" s="21">
        <f t="shared" si="9"/>
        <v>14</v>
      </c>
    </row>
    <row r="514" spans="1:56">
      <c r="A514" s="19" t="s">
        <v>3183</v>
      </c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>
        <v>10</v>
      </c>
      <c r="AF514" s="20">
        <v>10</v>
      </c>
      <c r="AG514" s="20">
        <v>8</v>
      </c>
      <c r="AH514" s="20">
        <v>0</v>
      </c>
      <c r="AI514" s="20">
        <v>0</v>
      </c>
      <c r="AJ514" s="20">
        <v>0</v>
      </c>
      <c r="AK514" s="20">
        <v>0</v>
      </c>
      <c r="AL514" s="20">
        <v>0</v>
      </c>
      <c r="AM514" s="20">
        <v>0</v>
      </c>
      <c r="AN514" s="20">
        <v>0</v>
      </c>
      <c r="AO514" s="20">
        <v>0</v>
      </c>
      <c r="AP514" s="20">
        <v>0</v>
      </c>
      <c r="AQ514" s="20">
        <v>0</v>
      </c>
      <c r="AR514" s="20">
        <v>0</v>
      </c>
      <c r="AS514" s="20">
        <v>0</v>
      </c>
      <c r="AT514" s="20">
        <v>0</v>
      </c>
      <c r="AU514" s="20">
        <v>0</v>
      </c>
      <c r="AV514" s="20">
        <v>0</v>
      </c>
      <c r="AW514" s="20">
        <v>0</v>
      </c>
      <c r="AX514" s="20">
        <v>0</v>
      </c>
      <c r="AY514" s="20">
        <v>0</v>
      </c>
      <c r="AZ514" s="20">
        <v>0</v>
      </c>
      <c r="BA514" s="20">
        <v>0</v>
      </c>
      <c r="BB514" s="20">
        <v>0</v>
      </c>
      <c r="BC514" s="20">
        <v>0</v>
      </c>
      <c r="BD514" s="21">
        <f t="shared" si="9"/>
        <v>28</v>
      </c>
    </row>
    <row r="515" spans="1:56">
      <c r="A515" s="19" t="s">
        <v>949</v>
      </c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>
        <v>0</v>
      </c>
      <c r="AF515" s="20">
        <v>0</v>
      </c>
      <c r="AG515" s="20">
        <v>8</v>
      </c>
      <c r="AH515" s="20">
        <v>13</v>
      </c>
      <c r="AI515" s="20">
        <v>13</v>
      </c>
      <c r="AJ515" s="20">
        <v>0</v>
      </c>
      <c r="AK515" s="20">
        <v>0</v>
      </c>
      <c r="AL515" s="20">
        <v>0</v>
      </c>
      <c r="AM515" s="20">
        <v>0</v>
      </c>
      <c r="AN515" s="20">
        <v>0</v>
      </c>
      <c r="AO515" s="20">
        <v>0</v>
      </c>
      <c r="AP515" s="20">
        <v>0</v>
      </c>
      <c r="AQ515" s="20">
        <v>0</v>
      </c>
      <c r="AR515" s="20">
        <v>0</v>
      </c>
      <c r="AS515" s="20">
        <v>0</v>
      </c>
      <c r="AT515" s="20">
        <v>0</v>
      </c>
      <c r="AU515" s="20">
        <v>0</v>
      </c>
      <c r="AV515" s="20">
        <v>0</v>
      </c>
      <c r="AW515" s="20">
        <v>0</v>
      </c>
      <c r="AX515" s="20">
        <v>0</v>
      </c>
      <c r="AY515" s="20">
        <v>0</v>
      </c>
      <c r="AZ515" s="20">
        <v>0</v>
      </c>
      <c r="BA515" s="20">
        <v>0</v>
      </c>
      <c r="BB515" s="20">
        <v>0</v>
      </c>
      <c r="BC515" s="20">
        <v>0</v>
      </c>
      <c r="BD515" s="21">
        <f t="shared" si="9"/>
        <v>34</v>
      </c>
    </row>
    <row r="516" spans="1:56">
      <c r="A516" s="19" t="s">
        <v>983</v>
      </c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>
        <v>0</v>
      </c>
      <c r="AF516" s="20">
        <v>0</v>
      </c>
      <c r="AG516" s="20">
        <v>11</v>
      </c>
      <c r="AH516" s="20">
        <v>3</v>
      </c>
      <c r="AI516" s="20">
        <v>8</v>
      </c>
      <c r="AJ516" s="20">
        <v>0</v>
      </c>
      <c r="AK516" s="20">
        <v>0</v>
      </c>
      <c r="AL516" s="20">
        <v>0</v>
      </c>
      <c r="AM516" s="20">
        <v>0</v>
      </c>
      <c r="AN516" s="20">
        <v>0</v>
      </c>
      <c r="AO516" s="20">
        <v>0</v>
      </c>
      <c r="AP516" s="20">
        <v>0</v>
      </c>
      <c r="AQ516" s="20">
        <v>0</v>
      </c>
      <c r="AR516" s="20">
        <v>0</v>
      </c>
      <c r="AS516" s="20">
        <v>0</v>
      </c>
      <c r="AT516" s="20">
        <v>0</v>
      </c>
      <c r="AU516" s="20">
        <v>0</v>
      </c>
      <c r="AV516" s="20">
        <v>0</v>
      </c>
      <c r="AW516" s="20">
        <v>0</v>
      </c>
      <c r="AX516" s="20">
        <v>0</v>
      </c>
      <c r="AY516" s="20">
        <v>0</v>
      </c>
      <c r="AZ516" s="20">
        <v>0</v>
      </c>
      <c r="BA516" s="20">
        <v>0</v>
      </c>
      <c r="BB516" s="20">
        <v>0</v>
      </c>
      <c r="BC516" s="20">
        <v>0</v>
      </c>
      <c r="BD516" s="21">
        <f t="shared" si="9"/>
        <v>22</v>
      </c>
    </row>
    <row r="517" spans="1:56">
      <c r="A517" s="19" t="s">
        <v>986</v>
      </c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>
        <v>0</v>
      </c>
      <c r="AF517" s="20">
        <v>3</v>
      </c>
      <c r="AG517" s="20">
        <v>3</v>
      </c>
      <c r="AH517" s="20">
        <v>9</v>
      </c>
      <c r="AI517" s="20">
        <v>0</v>
      </c>
      <c r="AJ517" s="20">
        <v>5</v>
      </c>
      <c r="AK517" s="20">
        <v>0</v>
      </c>
      <c r="AL517" s="20">
        <v>0</v>
      </c>
      <c r="AM517" s="20">
        <v>0</v>
      </c>
      <c r="AN517" s="20">
        <v>0</v>
      </c>
      <c r="AO517" s="20">
        <v>11</v>
      </c>
      <c r="AP517" s="20">
        <v>16</v>
      </c>
      <c r="AQ517" s="20">
        <v>0</v>
      </c>
      <c r="AR517" s="20">
        <v>8</v>
      </c>
      <c r="AS517" s="20">
        <v>0</v>
      </c>
      <c r="AT517" s="20">
        <v>0</v>
      </c>
      <c r="AU517" s="20">
        <v>0</v>
      </c>
      <c r="AV517" s="20">
        <v>0</v>
      </c>
      <c r="AW517" s="20">
        <v>0</v>
      </c>
      <c r="AX517" s="20">
        <v>0</v>
      </c>
      <c r="AY517" s="20">
        <v>0</v>
      </c>
      <c r="AZ517" s="20">
        <v>0</v>
      </c>
      <c r="BA517" s="20">
        <v>0</v>
      </c>
      <c r="BB517" s="20">
        <v>0</v>
      </c>
      <c r="BC517" s="20">
        <v>0</v>
      </c>
      <c r="BD517" s="21">
        <f t="shared" si="9"/>
        <v>55</v>
      </c>
    </row>
    <row r="518" spans="1:56">
      <c r="A518" s="19" t="s">
        <v>729</v>
      </c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>
        <v>2</v>
      </c>
      <c r="AF518" s="20">
        <v>10</v>
      </c>
      <c r="AG518" s="20">
        <v>0</v>
      </c>
      <c r="AH518" s="20">
        <v>19</v>
      </c>
      <c r="AI518" s="20">
        <v>0</v>
      </c>
      <c r="AJ518" s="20">
        <v>0</v>
      </c>
      <c r="AK518" s="20">
        <v>0</v>
      </c>
      <c r="AL518" s="20">
        <v>6</v>
      </c>
      <c r="AM518" s="20">
        <v>8</v>
      </c>
      <c r="AN518" s="20">
        <v>14</v>
      </c>
      <c r="AO518" s="20">
        <v>0</v>
      </c>
      <c r="AP518" s="20">
        <v>0</v>
      </c>
      <c r="AQ518" s="20">
        <v>0</v>
      </c>
      <c r="AR518" s="20">
        <v>0</v>
      </c>
      <c r="AS518" s="20">
        <v>3</v>
      </c>
      <c r="AT518" s="20">
        <v>0</v>
      </c>
      <c r="AU518" s="20">
        <v>0</v>
      </c>
      <c r="AV518" s="20">
        <v>0</v>
      </c>
      <c r="AW518" s="20">
        <v>0</v>
      </c>
      <c r="AX518" s="20">
        <v>0</v>
      </c>
      <c r="AY518" s="20">
        <v>0</v>
      </c>
      <c r="AZ518" s="20">
        <v>0</v>
      </c>
      <c r="BA518" s="20">
        <v>11</v>
      </c>
      <c r="BB518" s="20">
        <v>24</v>
      </c>
      <c r="BC518" s="20">
        <v>0</v>
      </c>
      <c r="BD518" s="21">
        <f t="shared" si="9"/>
        <v>97</v>
      </c>
    </row>
    <row r="519" spans="1:56">
      <c r="A519" s="19" t="s">
        <v>3184</v>
      </c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>
        <v>2</v>
      </c>
      <c r="AF519" s="20">
        <v>0</v>
      </c>
      <c r="AG519" s="20">
        <v>0</v>
      </c>
      <c r="AH519" s="20">
        <v>0</v>
      </c>
      <c r="AI519" s="20">
        <v>0</v>
      </c>
      <c r="AJ519" s="20">
        <v>0</v>
      </c>
      <c r="AK519" s="20">
        <v>0</v>
      </c>
      <c r="AL519" s="20">
        <v>0</v>
      </c>
      <c r="AM519" s="20">
        <v>0</v>
      </c>
      <c r="AN519" s="20">
        <v>0</v>
      </c>
      <c r="AO519" s="20">
        <v>0</v>
      </c>
      <c r="AP519" s="20">
        <v>0</v>
      </c>
      <c r="AQ519" s="20">
        <v>0</v>
      </c>
      <c r="AR519" s="20">
        <v>0</v>
      </c>
      <c r="AS519" s="20">
        <v>0</v>
      </c>
      <c r="AT519" s="20">
        <v>0</v>
      </c>
      <c r="AU519" s="20">
        <v>0</v>
      </c>
      <c r="AV519" s="20">
        <v>0</v>
      </c>
      <c r="AW519" s="20">
        <v>0</v>
      </c>
      <c r="AX519" s="20">
        <v>0</v>
      </c>
      <c r="AY519" s="20">
        <v>0</v>
      </c>
      <c r="AZ519" s="20">
        <v>0</v>
      </c>
      <c r="BA519" s="20">
        <v>0</v>
      </c>
      <c r="BB519" s="20">
        <v>0</v>
      </c>
      <c r="BC519" s="20">
        <v>0</v>
      </c>
      <c r="BD519" s="21">
        <f t="shared" si="9"/>
        <v>2</v>
      </c>
    </row>
    <row r="520" spans="1:56">
      <c r="A520" s="19" t="s">
        <v>1028</v>
      </c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>
        <v>2</v>
      </c>
      <c r="AF520" s="20">
        <v>5</v>
      </c>
      <c r="AG520" s="20">
        <v>5</v>
      </c>
      <c r="AH520" s="20">
        <v>5</v>
      </c>
      <c r="AI520" s="20">
        <v>0</v>
      </c>
      <c r="AJ520" s="20">
        <v>0</v>
      </c>
      <c r="AK520" s="20">
        <v>0</v>
      </c>
      <c r="AL520" s="20">
        <v>0</v>
      </c>
      <c r="AM520" s="20">
        <v>0</v>
      </c>
      <c r="AN520" s="20">
        <v>5</v>
      </c>
      <c r="AO520" s="20">
        <v>0</v>
      </c>
      <c r="AP520" s="20">
        <v>0</v>
      </c>
      <c r="AQ520" s="20">
        <v>5</v>
      </c>
      <c r="AR520" s="20">
        <v>0</v>
      </c>
      <c r="AS520" s="20">
        <v>0</v>
      </c>
      <c r="AT520" s="20">
        <v>0</v>
      </c>
      <c r="AU520" s="20">
        <v>0</v>
      </c>
      <c r="AV520" s="20">
        <v>0</v>
      </c>
      <c r="AW520" s="20">
        <v>0</v>
      </c>
      <c r="AX520" s="20">
        <v>2</v>
      </c>
      <c r="AY520" s="20">
        <v>0</v>
      </c>
      <c r="AZ520" s="20">
        <v>3</v>
      </c>
      <c r="BA520" s="20">
        <v>11</v>
      </c>
      <c r="BB520" s="20">
        <v>0</v>
      </c>
      <c r="BC520" s="20">
        <v>0</v>
      </c>
      <c r="BD520" s="21">
        <f t="shared" si="9"/>
        <v>43</v>
      </c>
    </row>
    <row r="521" spans="1:56">
      <c r="A521" s="19" t="s">
        <v>276</v>
      </c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>
        <v>0</v>
      </c>
      <c r="AF521" s="20">
        <v>5</v>
      </c>
      <c r="AG521" s="20">
        <v>5</v>
      </c>
      <c r="AH521" s="20">
        <v>0</v>
      </c>
      <c r="AI521" s="20">
        <v>3</v>
      </c>
      <c r="AJ521" s="20">
        <v>3</v>
      </c>
      <c r="AK521" s="20">
        <v>0</v>
      </c>
      <c r="AL521" s="20">
        <v>0</v>
      </c>
      <c r="AM521" s="20">
        <v>0</v>
      </c>
      <c r="AN521" s="20">
        <v>8</v>
      </c>
      <c r="AO521" s="20">
        <v>0</v>
      </c>
      <c r="AP521" s="20">
        <v>8</v>
      </c>
      <c r="AQ521" s="20">
        <v>0</v>
      </c>
      <c r="AR521" s="20">
        <v>0</v>
      </c>
      <c r="AS521" s="20">
        <v>0</v>
      </c>
      <c r="AT521" s="20">
        <v>0</v>
      </c>
      <c r="AU521" s="20">
        <v>0</v>
      </c>
      <c r="AV521" s="20">
        <v>0</v>
      </c>
      <c r="AW521" s="20">
        <v>0</v>
      </c>
      <c r="AX521" s="20">
        <v>0</v>
      </c>
      <c r="AY521" s="20">
        <v>0</v>
      </c>
      <c r="AZ521" s="20">
        <v>0</v>
      </c>
      <c r="BA521" s="20">
        <v>0</v>
      </c>
      <c r="BB521" s="20">
        <v>0</v>
      </c>
      <c r="BC521" s="20">
        <v>0</v>
      </c>
      <c r="BD521" s="21">
        <f t="shared" si="9"/>
        <v>32</v>
      </c>
    </row>
    <row r="522" spans="1:56">
      <c r="A522" s="20" t="s">
        <v>1017</v>
      </c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>
        <v>0</v>
      </c>
      <c r="AH522" s="20">
        <v>0</v>
      </c>
      <c r="AI522" s="20">
        <v>5</v>
      </c>
      <c r="AJ522" s="20">
        <v>5</v>
      </c>
      <c r="AK522" s="20">
        <v>0</v>
      </c>
      <c r="AL522" s="20">
        <v>0</v>
      </c>
      <c r="AM522" s="20">
        <v>0</v>
      </c>
      <c r="AN522" s="20">
        <v>0</v>
      </c>
      <c r="AO522" s="20">
        <v>0</v>
      </c>
      <c r="AP522" s="20">
        <v>0</v>
      </c>
      <c r="AQ522" s="20">
        <v>0</v>
      </c>
      <c r="AR522" s="20">
        <v>0</v>
      </c>
      <c r="AS522" s="20">
        <v>0</v>
      </c>
      <c r="AT522" s="20">
        <v>0</v>
      </c>
      <c r="AU522" s="20">
        <v>0</v>
      </c>
      <c r="AV522" s="20">
        <v>0</v>
      </c>
      <c r="AW522" s="20">
        <v>0</v>
      </c>
      <c r="AX522" s="20">
        <v>0</v>
      </c>
      <c r="AY522" s="20">
        <v>0</v>
      </c>
      <c r="AZ522" s="20">
        <v>0</v>
      </c>
      <c r="BA522" s="20">
        <v>0</v>
      </c>
      <c r="BB522" s="20">
        <v>0</v>
      </c>
      <c r="BC522" s="20">
        <v>0</v>
      </c>
      <c r="BD522" s="21">
        <f t="shared" si="9"/>
        <v>10</v>
      </c>
    </row>
    <row r="523" spans="1:56">
      <c r="A523" s="19" t="s">
        <v>552</v>
      </c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>
        <v>6</v>
      </c>
      <c r="AJ523" s="20">
        <v>4</v>
      </c>
      <c r="AK523" s="20">
        <v>2</v>
      </c>
      <c r="AL523" s="20">
        <v>2</v>
      </c>
      <c r="AM523" s="20">
        <v>2</v>
      </c>
      <c r="AN523" s="20">
        <v>0</v>
      </c>
      <c r="AO523" s="20">
        <v>0</v>
      </c>
      <c r="AP523" s="20">
        <v>2</v>
      </c>
      <c r="AQ523" s="20">
        <v>0</v>
      </c>
      <c r="AR523" s="20">
        <v>0</v>
      </c>
      <c r="AS523" s="20">
        <v>0</v>
      </c>
      <c r="AT523" s="20">
        <v>0</v>
      </c>
      <c r="AU523" s="20">
        <v>0</v>
      </c>
      <c r="AV523" s="20">
        <v>0</v>
      </c>
      <c r="AW523" s="20">
        <v>0</v>
      </c>
      <c r="AX523" s="20">
        <v>0</v>
      </c>
      <c r="AY523" s="20">
        <v>0</v>
      </c>
      <c r="AZ523" s="20">
        <v>0</v>
      </c>
      <c r="BA523" s="20">
        <v>0</v>
      </c>
      <c r="BB523" s="20">
        <v>0</v>
      </c>
      <c r="BC523" s="20">
        <v>0</v>
      </c>
      <c r="BD523" s="21">
        <f t="shared" si="9"/>
        <v>18</v>
      </c>
    </row>
    <row r="524" spans="1:56">
      <c r="A524" s="19" t="s">
        <v>1020</v>
      </c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>
        <v>0</v>
      </c>
      <c r="AJ524" s="20">
        <v>0</v>
      </c>
      <c r="AK524" s="20">
        <v>0</v>
      </c>
      <c r="AL524" s="20">
        <v>0</v>
      </c>
      <c r="AM524" s="20">
        <v>0</v>
      </c>
      <c r="AN524" s="20">
        <v>16</v>
      </c>
      <c r="AO524" s="20">
        <v>8</v>
      </c>
      <c r="AP524" s="20">
        <v>8</v>
      </c>
      <c r="AQ524" s="20">
        <v>16</v>
      </c>
      <c r="AR524" s="20">
        <v>0</v>
      </c>
      <c r="AS524" s="20">
        <v>0</v>
      </c>
      <c r="AT524" s="20">
        <v>0</v>
      </c>
      <c r="AU524" s="20">
        <v>0</v>
      </c>
      <c r="AV524" s="20">
        <v>0</v>
      </c>
      <c r="AW524" s="20">
        <v>0</v>
      </c>
      <c r="AX524" s="20">
        <v>0</v>
      </c>
      <c r="AY524" s="20">
        <v>0</v>
      </c>
      <c r="AZ524" s="20">
        <v>0</v>
      </c>
      <c r="BA524" s="20">
        <v>0</v>
      </c>
      <c r="BB524" s="20">
        <v>0</v>
      </c>
      <c r="BC524" s="20">
        <v>0</v>
      </c>
      <c r="BD524" s="21">
        <f t="shared" si="9"/>
        <v>48</v>
      </c>
    </row>
    <row r="525" spans="1:56">
      <c r="A525" s="19" t="s">
        <v>3185</v>
      </c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>
        <v>2</v>
      </c>
      <c r="AJ525" s="20">
        <v>0</v>
      </c>
      <c r="AK525" s="20">
        <v>0</v>
      </c>
      <c r="AL525" s="20">
        <v>0</v>
      </c>
      <c r="AM525" s="20">
        <v>0</v>
      </c>
      <c r="AN525" s="20">
        <v>0</v>
      </c>
      <c r="AO525" s="20">
        <v>0</v>
      </c>
      <c r="AP525" s="20">
        <v>0</v>
      </c>
      <c r="AQ525" s="20">
        <v>0</v>
      </c>
      <c r="AR525" s="20">
        <v>0</v>
      </c>
      <c r="AS525" s="20">
        <v>0</v>
      </c>
      <c r="AT525" s="20">
        <v>0</v>
      </c>
      <c r="AU525" s="20">
        <v>0</v>
      </c>
      <c r="AV525" s="20">
        <v>0</v>
      </c>
      <c r="AW525" s="20">
        <v>0</v>
      </c>
      <c r="AX525" s="20">
        <v>0</v>
      </c>
      <c r="AY525" s="20">
        <v>0</v>
      </c>
      <c r="AZ525" s="20">
        <v>0</v>
      </c>
      <c r="BA525" s="20">
        <v>0</v>
      </c>
      <c r="BB525" s="20">
        <v>0</v>
      </c>
      <c r="BC525" s="20">
        <v>0</v>
      </c>
      <c r="BD525" s="21">
        <f t="shared" si="9"/>
        <v>2</v>
      </c>
    </row>
    <row r="526" spans="1:56">
      <c r="A526" s="19" t="s">
        <v>1026</v>
      </c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>
        <v>2</v>
      </c>
      <c r="AJ526" s="20">
        <v>0</v>
      </c>
      <c r="AK526" s="20">
        <v>0</v>
      </c>
      <c r="AL526" s="20">
        <v>0</v>
      </c>
      <c r="AM526" s="20">
        <v>2</v>
      </c>
      <c r="AN526" s="20">
        <v>0</v>
      </c>
      <c r="AO526" s="20">
        <v>0</v>
      </c>
      <c r="AP526" s="20">
        <v>0</v>
      </c>
      <c r="AQ526" s="20">
        <v>2</v>
      </c>
      <c r="AR526" s="20">
        <v>0</v>
      </c>
      <c r="AS526" s="20">
        <v>2</v>
      </c>
      <c r="AT526" s="20">
        <v>2</v>
      </c>
      <c r="AU526" s="20">
        <v>0</v>
      </c>
      <c r="AV526" s="20">
        <v>0</v>
      </c>
      <c r="AW526" s="20">
        <v>0</v>
      </c>
      <c r="AX526" s="20">
        <v>0</v>
      </c>
      <c r="AY526" s="20">
        <v>0</v>
      </c>
      <c r="AZ526" s="20">
        <v>0</v>
      </c>
      <c r="BA526" s="20">
        <v>0</v>
      </c>
      <c r="BB526" s="20">
        <v>0</v>
      </c>
      <c r="BC526" s="20">
        <v>0</v>
      </c>
      <c r="BD526" s="21">
        <f t="shared" si="9"/>
        <v>10</v>
      </c>
    </row>
    <row r="527" spans="1:56">
      <c r="A527" s="19" t="s">
        <v>452</v>
      </c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>
        <v>3</v>
      </c>
      <c r="AJ527" s="20">
        <v>19</v>
      </c>
      <c r="AK527" s="20">
        <v>19</v>
      </c>
      <c r="AL527" s="20">
        <v>11</v>
      </c>
      <c r="AM527" s="20">
        <v>0</v>
      </c>
      <c r="AN527" s="20">
        <v>0</v>
      </c>
      <c r="AO527" s="20">
        <v>0</v>
      </c>
      <c r="AP527" s="20">
        <v>0</v>
      </c>
      <c r="AQ527" s="20">
        <v>0</v>
      </c>
      <c r="AR527" s="20">
        <v>0</v>
      </c>
      <c r="AS527" s="20">
        <v>0</v>
      </c>
      <c r="AT527" s="20">
        <v>0</v>
      </c>
      <c r="AU527" s="20">
        <v>0</v>
      </c>
      <c r="AV527" s="20">
        <v>0</v>
      </c>
      <c r="AW527" s="20">
        <v>0</v>
      </c>
      <c r="AX527" s="20">
        <v>0</v>
      </c>
      <c r="AY527" s="20">
        <v>0</v>
      </c>
      <c r="AZ527" s="20">
        <v>0</v>
      </c>
      <c r="BA527" s="20">
        <v>0</v>
      </c>
      <c r="BB527" s="20">
        <v>0</v>
      </c>
      <c r="BC527" s="20">
        <v>0</v>
      </c>
      <c r="BD527" s="21">
        <f t="shared" si="9"/>
        <v>52</v>
      </c>
    </row>
    <row r="528" spans="1:56">
      <c r="A528" s="20" t="s">
        <v>661</v>
      </c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>
        <v>0</v>
      </c>
      <c r="AL528" s="20">
        <v>0</v>
      </c>
      <c r="AM528" s="20">
        <v>0</v>
      </c>
      <c r="AN528" s="20">
        <v>16</v>
      </c>
      <c r="AO528" s="20">
        <v>8</v>
      </c>
      <c r="AP528" s="20">
        <v>8</v>
      </c>
      <c r="AQ528" s="20">
        <v>16</v>
      </c>
      <c r="AR528" s="20">
        <v>0</v>
      </c>
      <c r="AS528" s="20">
        <v>0</v>
      </c>
      <c r="AT528" s="20">
        <v>0</v>
      </c>
      <c r="AU528" s="20">
        <v>0</v>
      </c>
      <c r="AV528" s="20">
        <v>0</v>
      </c>
      <c r="AW528" s="20">
        <v>0</v>
      </c>
      <c r="AX528" s="20">
        <v>0</v>
      </c>
      <c r="AY528" s="20">
        <v>0</v>
      </c>
      <c r="AZ528" s="20">
        <v>0</v>
      </c>
      <c r="BA528" s="20">
        <v>0</v>
      </c>
      <c r="BB528" s="20">
        <v>0</v>
      </c>
      <c r="BC528" s="20">
        <v>0</v>
      </c>
      <c r="BD528" s="21">
        <f t="shared" si="9"/>
        <v>48</v>
      </c>
    </row>
    <row r="529" spans="1:56">
      <c r="A529" s="20" t="s">
        <v>690</v>
      </c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>
        <v>3</v>
      </c>
      <c r="AL529" s="20">
        <v>16</v>
      </c>
      <c r="AM529" s="20">
        <v>0</v>
      </c>
      <c r="AN529" s="20">
        <v>0</v>
      </c>
      <c r="AO529" s="20">
        <v>0</v>
      </c>
      <c r="AP529" s="20">
        <v>0</v>
      </c>
      <c r="AQ529" s="20">
        <v>0</v>
      </c>
      <c r="AR529" s="20">
        <v>0</v>
      </c>
      <c r="AS529" s="20">
        <v>0</v>
      </c>
      <c r="AT529" s="20">
        <v>0</v>
      </c>
      <c r="AU529" s="20">
        <v>0</v>
      </c>
      <c r="AV529" s="20">
        <v>0</v>
      </c>
      <c r="AW529" s="20">
        <v>0</v>
      </c>
      <c r="AX529" s="20">
        <v>0</v>
      </c>
      <c r="AY529" s="20">
        <v>0</v>
      </c>
      <c r="AZ529" s="20">
        <v>0</v>
      </c>
      <c r="BA529" s="20">
        <v>0</v>
      </c>
      <c r="BB529" s="20">
        <v>0</v>
      </c>
      <c r="BC529" s="20">
        <v>0</v>
      </c>
      <c r="BD529" s="21">
        <f t="shared" si="9"/>
        <v>19</v>
      </c>
    </row>
    <row r="530" spans="1:56">
      <c r="A530" s="20" t="s">
        <v>1047</v>
      </c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>
        <v>8</v>
      </c>
      <c r="AL530" s="20">
        <v>11</v>
      </c>
      <c r="AM530" s="20">
        <v>0</v>
      </c>
      <c r="AN530" s="20">
        <v>0</v>
      </c>
      <c r="AO530" s="20">
        <v>5</v>
      </c>
      <c r="AP530" s="20">
        <v>0</v>
      </c>
      <c r="AQ530" s="20">
        <v>0</v>
      </c>
      <c r="AR530" s="20">
        <v>0</v>
      </c>
      <c r="AS530" s="20">
        <v>0</v>
      </c>
      <c r="AT530" s="20">
        <v>5</v>
      </c>
      <c r="AU530" s="20">
        <v>0</v>
      </c>
      <c r="AV530" s="20">
        <v>0</v>
      </c>
      <c r="AW530" s="20">
        <v>0</v>
      </c>
      <c r="AX530" s="20">
        <v>0</v>
      </c>
      <c r="AY530" s="20">
        <v>0</v>
      </c>
      <c r="AZ530" s="20">
        <v>8</v>
      </c>
      <c r="BA530" s="20">
        <v>9</v>
      </c>
      <c r="BB530" s="20">
        <v>0</v>
      </c>
      <c r="BC530" s="20">
        <v>8</v>
      </c>
      <c r="BD530" s="21">
        <f t="shared" si="9"/>
        <v>54</v>
      </c>
    </row>
    <row r="531" spans="1:56">
      <c r="A531" s="20" t="s">
        <v>1247</v>
      </c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>
        <v>0</v>
      </c>
      <c r="AL531" s="20">
        <v>2</v>
      </c>
      <c r="AM531" s="20">
        <v>0</v>
      </c>
      <c r="AN531" s="20">
        <v>2</v>
      </c>
      <c r="AO531" s="20">
        <v>0</v>
      </c>
      <c r="AP531" s="20">
        <v>0</v>
      </c>
      <c r="AQ531" s="20">
        <v>0</v>
      </c>
      <c r="AR531" s="20">
        <v>0</v>
      </c>
      <c r="AS531" s="20">
        <v>0</v>
      </c>
      <c r="AT531" s="20">
        <v>0</v>
      </c>
      <c r="AU531" s="20">
        <v>0</v>
      </c>
      <c r="AV531" s="20">
        <v>0</v>
      </c>
      <c r="AW531" s="20">
        <v>0</v>
      </c>
      <c r="AX531" s="20">
        <v>0</v>
      </c>
      <c r="AY531" s="20">
        <v>0</v>
      </c>
      <c r="AZ531" s="20">
        <v>0</v>
      </c>
      <c r="BA531" s="20">
        <v>0</v>
      </c>
      <c r="BB531" s="20">
        <v>0</v>
      </c>
      <c r="BC531" s="20">
        <v>0</v>
      </c>
      <c r="BD531" s="21">
        <f t="shared" si="9"/>
        <v>4</v>
      </c>
    </row>
    <row r="532" spans="1:56">
      <c r="A532" s="20" t="s">
        <v>1256</v>
      </c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>
        <v>8</v>
      </c>
      <c r="AM532" s="20">
        <v>0</v>
      </c>
      <c r="AN532" s="20">
        <v>2</v>
      </c>
      <c r="AO532" s="20">
        <v>1</v>
      </c>
      <c r="AP532" s="20">
        <v>0</v>
      </c>
      <c r="AQ532" s="20">
        <v>3</v>
      </c>
      <c r="AR532" s="20">
        <v>8</v>
      </c>
      <c r="AS532" s="20">
        <v>0</v>
      </c>
      <c r="AT532" s="20">
        <v>5</v>
      </c>
      <c r="AU532" s="20">
        <v>5</v>
      </c>
      <c r="AV532" s="20">
        <v>5</v>
      </c>
      <c r="AW532" s="20">
        <v>5</v>
      </c>
      <c r="AX532" s="20">
        <v>0</v>
      </c>
      <c r="AY532" s="20">
        <v>0</v>
      </c>
      <c r="AZ532" s="20">
        <v>13</v>
      </c>
      <c r="BA532" s="20">
        <v>21</v>
      </c>
      <c r="BB532" s="20">
        <v>3</v>
      </c>
      <c r="BC532" s="20">
        <v>10</v>
      </c>
      <c r="BD532" s="21">
        <f t="shared" si="9"/>
        <v>89</v>
      </c>
    </row>
    <row r="533" spans="1:56">
      <c r="A533" s="20" t="s">
        <v>1023</v>
      </c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>
        <v>8</v>
      </c>
      <c r="AO533" s="20">
        <v>0</v>
      </c>
      <c r="AP533" s="20">
        <v>0</v>
      </c>
      <c r="AQ533" s="20">
        <v>0</v>
      </c>
      <c r="AR533" s="20">
        <v>0</v>
      </c>
      <c r="AS533" s="20">
        <v>0</v>
      </c>
      <c r="AT533" s="20">
        <v>0</v>
      </c>
      <c r="AU533" s="20">
        <v>0</v>
      </c>
      <c r="AV533" s="20">
        <v>0</v>
      </c>
      <c r="AW533" s="20">
        <v>0</v>
      </c>
      <c r="AX533" s="20">
        <v>0</v>
      </c>
      <c r="AY533" s="20">
        <v>0</v>
      </c>
      <c r="AZ533" s="20">
        <v>0</v>
      </c>
      <c r="BA533" s="20">
        <v>0</v>
      </c>
      <c r="BB533" s="20">
        <v>0</v>
      </c>
      <c r="BC533" s="20">
        <v>0</v>
      </c>
      <c r="BD533" s="21">
        <f t="shared" si="9"/>
        <v>8</v>
      </c>
    </row>
    <row r="534" spans="1:56">
      <c r="A534" s="20" t="s">
        <v>1024</v>
      </c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>
        <v>5</v>
      </c>
      <c r="AO534" s="20">
        <v>2</v>
      </c>
      <c r="AP534" s="20">
        <v>8</v>
      </c>
      <c r="AQ534" s="20">
        <v>0</v>
      </c>
      <c r="AR534" s="20">
        <v>0</v>
      </c>
      <c r="AS534" s="20">
        <v>0</v>
      </c>
      <c r="AT534" s="20">
        <v>0</v>
      </c>
      <c r="AU534" s="20">
        <v>0</v>
      </c>
      <c r="AV534" s="20">
        <v>0</v>
      </c>
      <c r="AW534" s="20">
        <v>0</v>
      </c>
      <c r="AX534" s="20">
        <v>0</v>
      </c>
      <c r="AY534" s="20">
        <v>0</v>
      </c>
      <c r="AZ534" s="20">
        <v>0</v>
      </c>
      <c r="BA534" s="20">
        <v>0</v>
      </c>
      <c r="BB534" s="20">
        <v>0</v>
      </c>
      <c r="BC534" s="20">
        <v>0</v>
      </c>
      <c r="BD534" s="21">
        <f t="shared" si="9"/>
        <v>15</v>
      </c>
    </row>
    <row r="535" spans="1:56">
      <c r="A535" s="20" t="s">
        <v>3186</v>
      </c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>
        <v>5</v>
      </c>
      <c r="AO535" s="20">
        <v>2</v>
      </c>
      <c r="AP535" s="20">
        <v>0</v>
      </c>
      <c r="AQ535" s="20">
        <v>0</v>
      </c>
      <c r="AR535" s="20">
        <v>0</v>
      </c>
      <c r="AS535" s="20">
        <v>0</v>
      </c>
      <c r="AT535" s="20">
        <v>0</v>
      </c>
      <c r="AU535" s="20">
        <v>0</v>
      </c>
      <c r="AV535" s="20">
        <v>0</v>
      </c>
      <c r="AW535" s="20">
        <v>0</v>
      </c>
      <c r="AX535" s="20">
        <v>0</v>
      </c>
      <c r="AY535" s="20">
        <v>0</v>
      </c>
      <c r="AZ535" s="20">
        <v>0</v>
      </c>
      <c r="BA535" s="20">
        <v>0</v>
      </c>
      <c r="BB535" s="20">
        <v>0</v>
      </c>
      <c r="BC535" s="20">
        <v>0</v>
      </c>
      <c r="BD535" s="21">
        <f t="shared" si="9"/>
        <v>7</v>
      </c>
    </row>
    <row r="536" spans="1:56">
      <c r="A536" s="20" t="s">
        <v>751</v>
      </c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>
        <v>11</v>
      </c>
      <c r="AO536" s="20">
        <v>8</v>
      </c>
      <c r="AP536" s="20">
        <v>13</v>
      </c>
      <c r="AQ536" s="20">
        <v>0</v>
      </c>
      <c r="AR536" s="20">
        <v>0</v>
      </c>
      <c r="AS536" s="20">
        <v>0</v>
      </c>
      <c r="AT536" s="20">
        <v>0</v>
      </c>
      <c r="AU536" s="20">
        <v>0</v>
      </c>
      <c r="AV536" s="20">
        <v>0</v>
      </c>
      <c r="AW536" s="20">
        <v>0</v>
      </c>
      <c r="AX536" s="20">
        <v>0</v>
      </c>
      <c r="AY536" s="20">
        <v>0</v>
      </c>
      <c r="AZ536" s="20">
        <v>0</v>
      </c>
      <c r="BA536" s="20">
        <v>0</v>
      </c>
      <c r="BB536" s="20">
        <v>0</v>
      </c>
      <c r="BC536" s="20">
        <v>0</v>
      </c>
      <c r="BD536" s="21">
        <f t="shared" si="9"/>
        <v>32</v>
      </c>
    </row>
    <row r="537" spans="1:56">
      <c r="A537" s="20" t="s">
        <v>3187</v>
      </c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>
        <v>0</v>
      </c>
      <c r="AO537" s="20">
        <v>0</v>
      </c>
      <c r="AP537" s="20">
        <v>0</v>
      </c>
      <c r="AQ537" s="20">
        <v>0</v>
      </c>
      <c r="AR537" s="20">
        <v>0</v>
      </c>
      <c r="AS537" s="20">
        <v>0</v>
      </c>
      <c r="AT537" s="20">
        <v>0</v>
      </c>
      <c r="AU537" s="20">
        <v>0</v>
      </c>
      <c r="AV537" s="20">
        <v>0</v>
      </c>
      <c r="AW537" s="20">
        <v>0</v>
      </c>
      <c r="AX537" s="20">
        <v>0</v>
      </c>
      <c r="AY537" s="20">
        <v>0</v>
      </c>
      <c r="AZ537" s="20">
        <v>0</v>
      </c>
      <c r="BA537" s="20">
        <v>0</v>
      </c>
      <c r="BB537" s="20">
        <v>0</v>
      </c>
      <c r="BC537" s="20">
        <v>0</v>
      </c>
      <c r="BD537" s="21">
        <f t="shared" si="9"/>
        <v>0</v>
      </c>
    </row>
    <row r="538" spans="1:56">
      <c r="A538" s="20" t="s">
        <v>1354</v>
      </c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>
        <v>2</v>
      </c>
      <c r="AO538" s="20">
        <v>2</v>
      </c>
      <c r="AP538" s="20">
        <v>2</v>
      </c>
      <c r="AQ538" s="20">
        <v>0</v>
      </c>
      <c r="AR538" s="20">
        <v>0</v>
      </c>
      <c r="AS538" s="20">
        <v>0</v>
      </c>
      <c r="AT538" s="20">
        <v>0</v>
      </c>
      <c r="AU538" s="20">
        <v>0</v>
      </c>
      <c r="AV538" s="20">
        <v>0</v>
      </c>
      <c r="AW538" s="20">
        <v>0</v>
      </c>
      <c r="AX538" s="20">
        <v>0</v>
      </c>
      <c r="AY538" s="20">
        <v>0</v>
      </c>
      <c r="AZ538" s="20">
        <v>0</v>
      </c>
      <c r="BA538" s="20">
        <v>0</v>
      </c>
      <c r="BB538" s="20">
        <v>0</v>
      </c>
      <c r="BC538" s="20">
        <v>0</v>
      </c>
      <c r="BD538" s="21">
        <f t="shared" si="9"/>
        <v>6</v>
      </c>
    </row>
    <row r="539" spans="1:56">
      <c r="A539" s="20" t="s">
        <v>1095</v>
      </c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>
        <v>16</v>
      </c>
      <c r="AO539" s="20">
        <v>8</v>
      </c>
      <c r="AP539" s="20">
        <v>8</v>
      </c>
      <c r="AQ539" s="20">
        <v>16</v>
      </c>
      <c r="AR539" s="20">
        <v>0</v>
      </c>
      <c r="AS539" s="20">
        <v>0</v>
      </c>
      <c r="AT539" s="20">
        <v>0</v>
      </c>
      <c r="AU539" s="20">
        <v>0</v>
      </c>
      <c r="AV539" s="20">
        <v>0</v>
      </c>
      <c r="AW539" s="20">
        <v>0</v>
      </c>
      <c r="AX539" s="20">
        <v>0</v>
      </c>
      <c r="AY539" s="20">
        <v>0</v>
      </c>
      <c r="AZ539" s="20">
        <v>0</v>
      </c>
      <c r="BA539" s="20">
        <v>0</v>
      </c>
      <c r="BB539" s="20">
        <v>0</v>
      </c>
      <c r="BC539" s="20">
        <v>0</v>
      </c>
      <c r="BD539" s="21">
        <f t="shared" si="9"/>
        <v>48</v>
      </c>
    </row>
    <row r="540" spans="1:56">
      <c r="A540" s="20" t="s">
        <v>1364</v>
      </c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>
        <v>5</v>
      </c>
      <c r="AO540" s="20">
        <v>0</v>
      </c>
      <c r="AP540" s="20">
        <v>0</v>
      </c>
      <c r="AQ540" s="20">
        <v>0</v>
      </c>
      <c r="AR540" s="20">
        <v>0</v>
      </c>
      <c r="AS540" s="20">
        <v>0</v>
      </c>
      <c r="AT540" s="20">
        <v>0</v>
      </c>
      <c r="AU540" s="20">
        <v>0</v>
      </c>
      <c r="AV540" s="20">
        <v>0</v>
      </c>
      <c r="AW540" s="20">
        <v>0</v>
      </c>
      <c r="AX540" s="20">
        <v>0</v>
      </c>
      <c r="AY540" s="20">
        <v>0</v>
      </c>
      <c r="AZ540" s="20">
        <v>0</v>
      </c>
      <c r="BA540" s="20">
        <v>0</v>
      </c>
      <c r="BB540" s="20">
        <v>0</v>
      </c>
      <c r="BC540" s="20">
        <v>0</v>
      </c>
      <c r="BD540" s="21">
        <f t="shared" si="9"/>
        <v>5</v>
      </c>
    </row>
    <row r="541" spans="1:56">
      <c r="A541" s="20" t="s">
        <v>1366</v>
      </c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>
        <v>5</v>
      </c>
      <c r="AO541" s="20">
        <v>8</v>
      </c>
      <c r="AP541" s="20">
        <v>0</v>
      </c>
      <c r="AQ541" s="20">
        <v>3</v>
      </c>
      <c r="AR541" s="20">
        <v>0</v>
      </c>
      <c r="AS541" s="20">
        <v>0</v>
      </c>
      <c r="AT541" s="20">
        <v>0</v>
      </c>
      <c r="AU541" s="20">
        <v>2</v>
      </c>
      <c r="AV541" s="20">
        <v>0</v>
      </c>
      <c r="AW541" s="20">
        <v>0</v>
      </c>
      <c r="AX541" s="20">
        <v>0</v>
      </c>
      <c r="AY541" s="20">
        <v>0</v>
      </c>
      <c r="AZ541" s="20">
        <v>0</v>
      </c>
      <c r="BA541" s="20">
        <v>0</v>
      </c>
      <c r="BB541" s="20">
        <v>0</v>
      </c>
      <c r="BC541" s="20">
        <v>0</v>
      </c>
      <c r="BD541" s="21">
        <f t="shared" si="9"/>
        <v>18</v>
      </c>
    </row>
    <row r="542" spans="1:56">
      <c r="A542" s="20" t="s">
        <v>465</v>
      </c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>
        <v>5</v>
      </c>
      <c r="AO542" s="20">
        <v>3</v>
      </c>
      <c r="AP542" s="20">
        <v>5</v>
      </c>
      <c r="AQ542" s="20">
        <v>0</v>
      </c>
      <c r="AR542" s="20">
        <v>0</v>
      </c>
      <c r="AS542" s="20">
        <v>1</v>
      </c>
      <c r="AT542" s="20">
        <v>2</v>
      </c>
      <c r="AU542" s="20">
        <v>0</v>
      </c>
      <c r="AV542" s="20">
        <v>0</v>
      </c>
      <c r="AW542" s="20">
        <v>0</v>
      </c>
      <c r="AX542" s="20">
        <v>0</v>
      </c>
      <c r="AY542" s="20">
        <v>0</v>
      </c>
      <c r="AZ542" s="20">
        <v>8</v>
      </c>
      <c r="BA542" s="20">
        <v>8</v>
      </c>
      <c r="BB542" s="20">
        <v>0</v>
      </c>
      <c r="BC542" s="20">
        <v>8</v>
      </c>
      <c r="BD542" s="21">
        <f t="shared" si="9"/>
        <v>40</v>
      </c>
    </row>
    <row r="543" spans="1:56">
      <c r="A543" s="20" t="s">
        <v>1279</v>
      </c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>
        <v>8</v>
      </c>
      <c r="AO543" s="20">
        <v>8</v>
      </c>
      <c r="AP543" s="20">
        <v>8</v>
      </c>
      <c r="AQ543" s="20">
        <v>8</v>
      </c>
      <c r="AR543" s="20">
        <v>0</v>
      </c>
      <c r="AS543" s="20">
        <v>0</v>
      </c>
      <c r="AT543" s="20">
        <v>6</v>
      </c>
      <c r="AU543" s="20">
        <v>0</v>
      </c>
      <c r="AV543" s="20">
        <v>0</v>
      </c>
      <c r="AW543" s="20">
        <v>0</v>
      </c>
      <c r="AX543" s="20">
        <v>0</v>
      </c>
      <c r="AY543" s="20">
        <v>0</v>
      </c>
      <c r="AZ543" s="20">
        <v>0</v>
      </c>
      <c r="BA543" s="20">
        <v>0</v>
      </c>
      <c r="BB543" s="20">
        <v>0</v>
      </c>
      <c r="BC543" s="20">
        <v>0</v>
      </c>
      <c r="BD543" s="21">
        <f t="shared" si="9"/>
        <v>38</v>
      </c>
    </row>
    <row r="544" spans="1:56">
      <c r="A544" s="20" t="s">
        <v>1362</v>
      </c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>
        <v>3</v>
      </c>
      <c r="AO544" s="20">
        <v>0</v>
      </c>
      <c r="AP544" s="20">
        <v>0</v>
      </c>
      <c r="AQ544" s="20">
        <v>3</v>
      </c>
      <c r="AR544" s="20">
        <v>0</v>
      </c>
      <c r="AS544" s="20">
        <v>0</v>
      </c>
      <c r="AT544" s="20">
        <v>0</v>
      </c>
      <c r="AU544" s="20">
        <v>2</v>
      </c>
      <c r="AV544" s="20">
        <v>0</v>
      </c>
      <c r="AW544" s="20">
        <v>0</v>
      </c>
      <c r="AX544" s="20">
        <v>0</v>
      </c>
      <c r="AY544" s="20">
        <v>0</v>
      </c>
      <c r="AZ544" s="20">
        <v>2</v>
      </c>
      <c r="BA544" s="20">
        <v>8</v>
      </c>
      <c r="BB544" s="20">
        <v>8</v>
      </c>
      <c r="BC544" s="20">
        <v>0</v>
      </c>
      <c r="BD544" s="21">
        <f t="shared" si="9"/>
        <v>26</v>
      </c>
    </row>
    <row r="545" spans="1:56">
      <c r="A545" s="20" t="s">
        <v>1022</v>
      </c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>
        <v>0</v>
      </c>
      <c r="AO545" s="20">
        <v>3</v>
      </c>
      <c r="AP545" s="20">
        <v>0</v>
      </c>
      <c r="AQ545" s="20">
        <v>10</v>
      </c>
      <c r="AR545" s="20">
        <v>0</v>
      </c>
      <c r="AS545" s="20">
        <v>0</v>
      </c>
      <c r="AT545" s="20">
        <v>0</v>
      </c>
      <c r="AU545" s="20">
        <v>0</v>
      </c>
      <c r="AV545" s="20">
        <v>5</v>
      </c>
      <c r="AW545" s="20">
        <v>5</v>
      </c>
      <c r="AX545" s="20">
        <v>0</v>
      </c>
      <c r="AY545" s="20">
        <v>0</v>
      </c>
      <c r="AZ545" s="20">
        <v>2</v>
      </c>
      <c r="BA545" s="20">
        <v>17</v>
      </c>
      <c r="BB545" s="20">
        <v>1</v>
      </c>
      <c r="BC545" s="20">
        <v>0</v>
      </c>
      <c r="BD545" s="21">
        <f t="shared" si="9"/>
        <v>43</v>
      </c>
    </row>
    <row r="546" spans="1:56">
      <c r="A546" s="20" t="s">
        <v>1320</v>
      </c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>
        <v>8</v>
      </c>
      <c r="AO546" s="20">
        <v>0</v>
      </c>
      <c r="AP546" s="20">
        <v>0</v>
      </c>
      <c r="AQ546" s="20">
        <v>0</v>
      </c>
      <c r="AR546" s="20">
        <v>2</v>
      </c>
      <c r="AS546" s="20">
        <v>0</v>
      </c>
      <c r="AT546" s="20">
        <v>0</v>
      </c>
      <c r="AU546" s="20">
        <v>0</v>
      </c>
      <c r="AV546" s="20">
        <v>0</v>
      </c>
      <c r="AW546" s="20">
        <v>0</v>
      </c>
      <c r="AX546" s="20">
        <v>0</v>
      </c>
      <c r="AY546" s="20">
        <v>0</v>
      </c>
      <c r="AZ546" s="20">
        <v>0</v>
      </c>
      <c r="BA546" s="20">
        <v>0</v>
      </c>
      <c r="BB546" s="20">
        <v>0</v>
      </c>
      <c r="BC546" s="20">
        <v>0</v>
      </c>
      <c r="BD546" s="21">
        <f t="shared" si="9"/>
        <v>10</v>
      </c>
    </row>
    <row r="547" spans="1:56">
      <c r="A547" s="20" t="s">
        <v>1294</v>
      </c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>
        <v>5</v>
      </c>
      <c r="AO547" s="20">
        <v>0</v>
      </c>
      <c r="AP547" s="20">
        <v>0</v>
      </c>
      <c r="AQ547" s="20">
        <v>0</v>
      </c>
      <c r="AR547" s="20">
        <v>0</v>
      </c>
      <c r="AS547" s="20">
        <v>0</v>
      </c>
      <c r="AT547" s="20">
        <v>0</v>
      </c>
      <c r="AU547" s="20">
        <v>0</v>
      </c>
      <c r="AV547" s="20">
        <v>0</v>
      </c>
      <c r="AW547" s="20">
        <v>0</v>
      </c>
      <c r="AX547" s="20">
        <v>0</v>
      </c>
      <c r="AY547" s="20">
        <v>0</v>
      </c>
      <c r="AZ547" s="20">
        <v>0</v>
      </c>
      <c r="BA547" s="20">
        <v>0</v>
      </c>
      <c r="BB547" s="20">
        <v>0</v>
      </c>
      <c r="BC547" s="20">
        <v>0</v>
      </c>
      <c r="BD547" s="21">
        <f t="shared" si="9"/>
        <v>5</v>
      </c>
    </row>
    <row r="548" spans="1:56">
      <c r="A548" s="20" t="s">
        <v>1297</v>
      </c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>
        <v>0</v>
      </c>
      <c r="AP548" s="20">
        <v>2</v>
      </c>
      <c r="AQ548" s="20">
        <v>0</v>
      </c>
      <c r="AR548" s="20">
        <v>0</v>
      </c>
      <c r="AS548" s="20">
        <v>0</v>
      </c>
      <c r="AT548" s="20">
        <v>0</v>
      </c>
      <c r="AU548" s="20">
        <v>0</v>
      </c>
      <c r="AV548" s="20">
        <v>0</v>
      </c>
      <c r="AW548" s="20">
        <v>0</v>
      </c>
      <c r="AX548" s="20">
        <v>0</v>
      </c>
      <c r="AY548" s="20">
        <v>0</v>
      </c>
      <c r="AZ548" s="20">
        <v>0</v>
      </c>
      <c r="BA548" s="20">
        <v>0</v>
      </c>
      <c r="BB548" s="20">
        <v>0</v>
      </c>
      <c r="BC548" s="20">
        <v>0</v>
      </c>
      <c r="BD548" s="21">
        <f t="shared" si="9"/>
        <v>2</v>
      </c>
    </row>
    <row r="549" spans="1:56">
      <c r="A549" s="20" t="s">
        <v>1288</v>
      </c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>
        <v>5</v>
      </c>
      <c r="AP549" s="20">
        <v>3</v>
      </c>
      <c r="AQ549" s="20">
        <v>5</v>
      </c>
      <c r="AR549" s="20">
        <v>5</v>
      </c>
      <c r="AS549" s="20">
        <v>0</v>
      </c>
      <c r="AT549" s="20">
        <v>2</v>
      </c>
      <c r="AU549" s="20">
        <v>0</v>
      </c>
      <c r="AV549" s="20">
        <v>0</v>
      </c>
      <c r="AW549" s="20">
        <v>0</v>
      </c>
      <c r="AX549" s="20">
        <v>0</v>
      </c>
      <c r="AY549" s="20">
        <v>0</v>
      </c>
      <c r="AZ549" s="20">
        <v>0</v>
      </c>
      <c r="BA549" s="20">
        <v>0</v>
      </c>
      <c r="BB549" s="20">
        <v>0</v>
      </c>
      <c r="BC549" s="20">
        <v>0</v>
      </c>
      <c r="BD549" s="21">
        <f t="shared" si="9"/>
        <v>20</v>
      </c>
    </row>
    <row r="550" spans="1:56">
      <c r="A550" s="20" t="s">
        <v>1303</v>
      </c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>
        <v>5</v>
      </c>
      <c r="AP550" s="20">
        <v>5</v>
      </c>
      <c r="AQ550" s="20">
        <v>5</v>
      </c>
      <c r="AR550" s="20">
        <v>0</v>
      </c>
      <c r="AS550" s="20">
        <v>0</v>
      </c>
      <c r="AT550" s="20">
        <v>0</v>
      </c>
      <c r="AU550" s="20">
        <v>0</v>
      </c>
      <c r="AV550" s="20">
        <v>0</v>
      </c>
      <c r="AW550" s="20">
        <v>0</v>
      </c>
      <c r="AX550" s="20">
        <v>0</v>
      </c>
      <c r="AY550" s="20">
        <v>0</v>
      </c>
      <c r="AZ550" s="20">
        <v>0</v>
      </c>
      <c r="BA550" s="20">
        <v>0</v>
      </c>
      <c r="BB550" s="20">
        <v>8</v>
      </c>
      <c r="BC550" s="20">
        <v>5</v>
      </c>
      <c r="BD550" s="21">
        <f t="shared" si="9"/>
        <v>28</v>
      </c>
    </row>
    <row r="551" spans="1:56">
      <c r="A551" s="20" t="s">
        <v>1300</v>
      </c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>
        <v>0</v>
      </c>
      <c r="AP551" s="20">
        <v>0</v>
      </c>
      <c r="AQ551" s="20">
        <v>0</v>
      </c>
      <c r="AR551" s="20">
        <v>0</v>
      </c>
      <c r="AS551" s="20">
        <v>0</v>
      </c>
      <c r="AT551" s="20">
        <v>0</v>
      </c>
      <c r="AU551" s="20">
        <v>0</v>
      </c>
      <c r="AV551" s="20">
        <v>0</v>
      </c>
      <c r="AW551" s="20">
        <v>0</v>
      </c>
      <c r="AX551" s="20">
        <v>0</v>
      </c>
      <c r="AY551" s="20">
        <v>0</v>
      </c>
      <c r="AZ551" s="20">
        <v>0</v>
      </c>
      <c r="BA551" s="20">
        <v>0</v>
      </c>
      <c r="BB551" s="20">
        <v>0</v>
      </c>
      <c r="BC551" s="20">
        <v>0</v>
      </c>
      <c r="BD551" s="21">
        <f t="shared" si="9"/>
        <v>0</v>
      </c>
    </row>
    <row r="552" spans="1:56">
      <c r="A552" s="20" t="s">
        <v>1482</v>
      </c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>
        <v>0</v>
      </c>
      <c r="AQ552" s="20">
        <v>4</v>
      </c>
      <c r="AR552" s="20">
        <v>15</v>
      </c>
      <c r="AS552" s="20">
        <v>6</v>
      </c>
      <c r="AT552" s="20">
        <v>0</v>
      </c>
      <c r="AU552" s="20">
        <v>0</v>
      </c>
      <c r="AV552" s="20">
        <v>0</v>
      </c>
      <c r="AW552" s="20">
        <v>0</v>
      </c>
      <c r="AX552" s="20">
        <v>0</v>
      </c>
      <c r="AY552" s="20">
        <v>0</v>
      </c>
      <c r="AZ552" s="20">
        <v>0</v>
      </c>
      <c r="BA552" s="20">
        <v>0</v>
      </c>
      <c r="BB552" s="20">
        <v>0</v>
      </c>
      <c r="BC552" s="20">
        <v>0</v>
      </c>
      <c r="BD552" s="21">
        <f t="shared" si="9"/>
        <v>25</v>
      </c>
    </row>
    <row r="553" spans="1:56">
      <c r="A553" s="20" t="s">
        <v>1487</v>
      </c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>
        <v>0</v>
      </c>
      <c r="AQ553" s="20">
        <v>2</v>
      </c>
      <c r="AR553" s="20">
        <v>20</v>
      </c>
      <c r="AS553" s="20">
        <v>3</v>
      </c>
      <c r="AT553" s="20">
        <v>3</v>
      </c>
      <c r="AU553" s="20">
        <v>0</v>
      </c>
      <c r="AV553" s="20">
        <v>0</v>
      </c>
      <c r="AW553" s="20">
        <v>0</v>
      </c>
      <c r="AX553" s="20">
        <v>0</v>
      </c>
      <c r="AY553" s="20">
        <v>0</v>
      </c>
      <c r="AZ553" s="20">
        <v>0</v>
      </c>
      <c r="BA553" s="20">
        <v>0</v>
      </c>
      <c r="BB553" s="20">
        <v>0</v>
      </c>
      <c r="BC553" s="20">
        <v>0</v>
      </c>
      <c r="BD553" s="21">
        <f t="shared" si="9"/>
        <v>28</v>
      </c>
    </row>
    <row r="554" spans="1:56">
      <c r="A554" s="20" t="s">
        <v>1484</v>
      </c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>
        <v>0</v>
      </c>
      <c r="AQ554" s="20">
        <v>3</v>
      </c>
      <c r="AR554" s="20">
        <v>11</v>
      </c>
      <c r="AS554" s="20">
        <v>7</v>
      </c>
      <c r="AT554" s="20">
        <v>0</v>
      </c>
      <c r="AU554" s="20">
        <v>2</v>
      </c>
      <c r="AV554" s="20">
        <v>0</v>
      </c>
      <c r="AW554" s="20">
        <v>0</v>
      </c>
      <c r="AX554" s="20">
        <v>0</v>
      </c>
      <c r="AY554" s="20">
        <v>0</v>
      </c>
      <c r="AZ554" s="20">
        <v>0</v>
      </c>
      <c r="BA554" s="20">
        <v>0</v>
      </c>
      <c r="BB554" s="20">
        <v>0</v>
      </c>
      <c r="BC554" s="20">
        <v>0</v>
      </c>
      <c r="BD554" s="21">
        <f t="shared" si="9"/>
        <v>23</v>
      </c>
    </row>
    <row r="555" spans="1:56">
      <c r="A555" s="20" t="s">
        <v>1306</v>
      </c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>
        <v>3</v>
      </c>
      <c r="AQ555" s="20">
        <v>0</v>
      </c>
      <c r="AR555" s="20">
        <v>3</v>
      </c>
      <c r="AS555" s="20">
        <v>0</v>
      </c>
      <c r="AT555" s="20">
        <v>0</v>
      </c>
      <c r="AU555" s="20">
        <v>0</v>
      </c>
      <c r="AV555" s="20">
        <v>0</v>
      </c>
      <c r="AW555" s="20">
        <v>0</v>
      </c>
      <c r="AX555" s="20">
        <v>0</v>
      </c>
      <c r="AY555" s="20">
        <v>0</v>
      </c>
      <c r="AZ555" s="20">
        <v>0</v>
      </c>
      <c r="BA555" s="20">
        <v>0</v>
      </c>
      <c r="BB555" s="20">
        <v>0</v>
      </c>
      <c r="BC555" s="20">
        <v>0</v>
      </c>
      <c r="BD555" s="21">
        <f t="shared" si="9"/>
        <v>6</v>
      </c>
    </row>
    <row r="556" spans="1:56">
      <c r="A556" s="20" t="s">
        <v>1490</v>
      </c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>
        <v>7</v>
      </c>
      <c r="AR556" s="20">
        <v>0</v>
      </c>
      <c r="AS556" s="20">
        <v>8</v>
      </c>
      <c r="AT556" s="20">
        <v>3</v>
      </c>
      <c r="AU556" s="20">
        <v>5</v>
      </c>
      <c r="AV556" s="20">
        <v>8</v>
      </c>
      <c r="AW556" s="20">
        <v>0</v>
      </c>
      <c r="AX556" s="20">
        <v>0</v>
      </c>
      <c r="AY556" s="20">
        <v>0</v>
      </c>
      <c r="AZ556" s="20">
        <v>0</v>
      </c>
      <c r="BA556" s="20">
        <v>0</v>
      </c>
      <c r="BB556" s="20">
        <v>0</v>
      </c>
      <c r="BC556" s="20">
        <v>0</v>
      </c>
      <c r="BD556" s="21">
        <f t="shared" si="9"/>
        <v>31</v>
      </c>
    </row>
    <row r="557" spans="1:56">
      <c r="A557" s="20" t="s">
        <v>1530</v>
      </c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>
        <v>5</v>
      </c>
      <c r="AR557" s="20">
        <v>0</v>
      </c>
      <c r="AS557" s="20">
        <v>0</v>
      </c>
      <c r="AT557" s="20">
        <v>0</v>
      </c>
      <c r="AU557" s="20">
        <v>0</v>
      </c>
      <c r="AV557" s="20">
        <v>0</v>
      </c>
      <c r="AW557" s="20">
        <v>0</v>
      </c>
      <c r="AX557" s="20">
        <v>0</v>
      </c>
      <c r="AY557" s="20">
        <v>0</v>
      </c>
      <c r="AZ557" s="20">
        <v>0</v>
      </c>
      <c r="BA557" s="20">
        <v>0</v>
      </c>
      <c r="BB557" s="20">
        <v>0</v>
      </c>
      <c r="BC557" s="20">
        <v>0</v>
      </c>
      <c r="BD557" s="21">
        <f t="shared" si="9"/>
        <v>5</v>
      </c>
    </row>
    <row r="558" spans="1:56">
      <c r="A558" s="20" t="s">
        <v>1284</v>
      </c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>
        <v>4</v>
      </c>
      <c r="AR558" s="20">
        <v>0</v>
      </c>
      <c r="AS558" s="20">
        <v>10</v>
      </c>
      <c r="AT558" s="20">
        <v>3</v>
      </c>
      <c r="AU558" s="20">
        <v>3</v>
      </c>
      <c r="AV558" s="20">
        <v>0</v>
      </c>
      <c r="AW558" s="20">
        <v>0</v>
      </c>
      <c r="AX558" s="20">
        <v>0</v>
      </c>
      <c r="AY558" s="20">
        <v>0</v>
      </c>
      <c r="AZ558" s="20">
        <v>0</v>
      </c>
      <c r="BA558" s="20">
        <v>0</v>
      </c>
      <c r="BB558" s="20">
        <v>0</v>
      </c>
      <c r="BC558" s="20">
        <v>0</v>
      </c>
      <c r="BD558" s="21">
        <f t="shared" ref="BD558:BD621" si="10">SUM(B558:BC558)</f>
        <v>20</v>
      </c>
    </row>
    <row r="559" spans="1:56">
      <c r="A559" s="20" t="s">
        <v>1572</v>
      </c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>
        <v>0</v>
      </c>
      <c r="AS559" s="20">
        <v>0</v>
      </c>
      <c r="AT559" s="20">
        <v>0</v>
      </c>
      <c r="AU559" s="20">
        <v>0</v>
      </c>
      <c r="AV559" s="20">
        <v>5</v>
      </c>
      <c r="AW559" s="20">
        <v>3</v>
      </c>
      <c r="AX559" s="20">
        <v>0</v>
      </c>
      <c r="AY559" s="20">
        <v>0</v>
      </c>
      <c r="AZ559" s="20">
        <v>0</v>
      </c>
      <c r="BA559" s="20">
        <v>0</v>
      </c>
      <c r="BB559" s="20">
        <v>0</v>
      </c>
      <c r="BC559" s="20">
        <v>0</v>
      </c>
      <c r="BD559" s="21">
        <f t="shared" si="10"/>
        <v>8</v>
      </c>
    </row>
    <row r="560" spans="1:56">
      <c r="A560" s="20" t="s">
        <v>1558</v>
      </c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>
        <v>0</v>
      </c>
      <c r="AS560" s="20">
        <v>0</v>
      </c>
      <c r="AT560" s="20">
        <v>0</v>
      </c>
      <c r="AU560" s="20">
        <v>0</v>
      </c>
      <c r="AV560" s="20">
        <v>0</v>
      </c>
      <c r="AW560" s="20">
        <v>0</v>
      </c>
      <c r="AX560" s="20">
        <v>0</v>
      </c>
      <c r="AY560" s="20">
        <v>0</v>
      </c>
      <c r="AZ560" s="20">
        <v>0</v>
      </c>
      <c r="BA560" s="20">
        <v>0</v>
      </c>
      <c r="BB560" s="20">
        <v>0</v>
      </c>
      <c r="BC560" s="20">
        <v>0</v>
      </c>
      <c r="BD560" s="21">
        <f t="shared" si="10"/>
        <v>0</v>
      </c>
    </row>
    <row r="561" spans="1:56">
      <c r="A561" s="20" t="s">
        <v>1701</v>
      </c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>
        <v>0</v>
      </c>
      <c r="AT561" s="20">
        <v>0</v>
      </c>
      <c r="AU561" s="20">
        <v>0</v>
      </c>
      <c r="AV561" s="20">
        <v>0</v>
      </c>
      <c r="AW561" s="20">
        <v>0</v>
      </c>
      <c r="AX561" s="20">
        <v>0</v>
      </c>
      <c r="AY561" s="20">
        <v>0</v>
      </c>
      <c r="AZ561" s="20">
        <v>24</v>
      </c>
      <c r="BA561" s="20">
        <v>24</v>
      </c>
      <c r="BB561" s="20">
        <v>24</v>
      </c>
      <c r="BC561" s="20">
        <v>24</v>
      </c>
      <c r="BD561" s="21">
        <f t="shared" si="10"/>
        <v>96</v>
      </c>
    </row>
    <row r="562" spans="1:56">
      <c r="A562" s="20" t="s">
        <v>1713</v>
      </c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>
        <v>2</v>
      </c>
      <c r="AT562" s="20">
        <v>0</v>
      </c>
      <c r="AU562" s="20">
        <v>0</v>
      </c>
      <c r="AV562" s="20">
        <v>0</v>
      </c>
      <c r="AW562" s="20">
        <v>0</v>
      </c>
      <c r="AX562" s="20">
        <v>0</v>
      </c>
      <c r="AY562" s="20">
        <v>0</v>
      </c>
      <c r="AZ562" s="20">
        <v>0</v>
      </c>
      <c r="BA562" s="20">
        <v>0</v>
      </c>
      <c r="BB562" s="20">
        <v>0</v>
      </c>
      <c r="BC562" s="20">
        <v>0</v>
      </c>
      <c r="BD562" s="21">
        <f t="shared" si="10"/>
        <v>2</v>
      </c>
    </row>
    <row r="563" spans="1:56">
      <c r="A563" s="20" t="s">
        <v>1736</v>
      </c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>
        <v>0</v>
      </c>
      <c r="AT563" s="20">
        <v>0</v>
      </c>
      <c r="AU563" s="20">
        <v>0</v>
      </c>
      <c r="AV563" s="20">
        <v>0</v>
      </c>
      <c r="AW563" s="20">
        <v>0</v>
      </c>
      <c r="AX563" s="20">
        <v>0</v>
      </c>
      <c r="AY563" s="20">
        <v>0</v>
      </c>
      <c r="AZ563" s="20">
        <v>0</v>
      </c>
      <c r="BA563" s="20">
        <v>0</v>
      </c>
      <c r="BB563" s="20">
        <v>0</v>
      </c>
      <c r="BC563" s="20">
        <v>0</v>
      </c>
      <c r="BD563" s="21">
        <f t="shared" si="10"/>
        <v>0</v>
      </c>
    </row>
    <row r="564" spans="1:56">
      <c r="A564" s="20" t="s">
        <v>1400</v>
      </c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>
        <v>0</v>
      </c>
      <c r="AT564" s="20">
        <v>3</v>
      </c>
      <c r="AU564" s="20">
        <v>3</v>
      </c>
      <c r="AV564" s="20">
        <v>0</v>
      </c>
      <c r="AW564" s="20">
        <v>0</v>
      </c>
      <c r="AX564" s="20">
        <v>5</v>
      </c>
      <c r="AY564" s="20">
        <v>0</v>
      </c>
      <c r="AZ564" s="20">
        <v>0</v>
      </c>
      <c r="BA564" s="20">
        <v>2</v>
      </c>
      <c r="BB564" s="20">
        <v>0</v>
      </c>
      <c r="BC564" s="20">
        <v>5</v>
      </c>
      <c r="BD564" s="21">
        <f t="shared" si="10"/>
        <v>18</v>
      </c>
    </row>
    <row r="565" spans="1:56">
      <c r="A565" s="20" t="s">
        <v>1777</v>
      </c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>
        <v>0</v>
      </c>
      <c r="AT565" s="20">
        <v>2</v>
      </c>
      <c r="AU565" s="20">
        <v>0</v>
      </c>
      <c r="AV565" s="20">
        <v>0</v>
      </c>
      <c r="AW565" s="20">
        <v>0</v>
      </c>
      <c r="AX565" s="20">
        <v>0</v>
      </c>
      <c r="AY565" s="20">
        <v>0</v>
      </c>
      <c r="AZ565" s="20">
        <v>0</v>
      </c>
      <c r="BA565" s="20">
        <v>0</v>
      </c>
      <c r="BB565" s="20">
        <v>0</v>
      </c>
      <c r="BC565" s="20">
        <v>0</v>
      </c>
      <c r="BD565" s="21">
        <f t="shared" si="10"/>
        <v>2</v>
      </c>
    </row>
    <row r="566" spans="1:56">
      <c r="A566" s="20" t="s">
        <v>1314</v>
      </c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>
        <v>2</v>
      </c>
      <c r="AT566" s="20">
        <v>2</v>
      </c>
      <c r="AU566" s="20">
        <v>2</v>
      </c>
      <c r="AV566" s="20">
        <v>0</v>
      </c>
      <c r="AW566" s="20">
        <v>0</v>
      </c>
      <c r="AX566" s="20">
        <v>0</v>
      </c>
      <c r="AY566" s="20">
        <v>0</v>
      </c>
      <c r="AZ566" s="20">
        <v>3</v>
      </c>
      <c r="BA566" s="20">
        <v>0</v>
      </c>
      <c r="BB566" s="20">
        <v>0</v>
      </c>
      <c r="BC566" s="20">
        <v>0</v>
      </c>
      <c r="BD566" s="21">
        <f t="shared" si="10"/>
        <v>9</v>
      </c>
    </row>
    <row r="567" spans="1:56">
      <c r="A567" s="20" t="s">
        <v>1661</v>
      </c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>
        <v>2</v>
      </c>
      <c r="AT567" s="20">
        <v>2</v>
      </c>
      <c r="AU567" s="20">
        <v>5</v>
      </c>
      <c r="AV567" s="20">
        <v>10</v>
      </c>
      <c r="AW567" s="20">
        <v>0</v>
      </c>
      <c r="AX567" s="20">
        <v>0</v>
      </c>
      <c r="AY567" s="20">
        <v>0</v>
      </c>
      <c r="AZ567" s="20">
        <v>0</v>
      </c>
      <c r="BA567" s="20">
        <v>0</v>
      </c>
      <c r="BB567" s="20">
        <v>0</v>
      </c>
      <c r="BC567" s="20">
        <v>0</v>
      </c>
      <c r="BD567" s="21">
        <f t="shared" si="10"/>
        <v>19</v>
      </c>
    </row>
    <row r="568" spans="1:56">
      <c r="A568" s="20" t="s">
        <v>1662</v>
      </c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>
        <v>2</v>
      </c>
      <c r="AT568" s="20">
        <v>2</v>
      </c>
      <c r="AU568" s="20">
        <v>0</v>
      </c>
      <c r="AV568" s="20">
        <v>0</v>
      </c>
      <c r="AW568" s="20">
        <v>0</v>
      </c>
      <c r="AX568" s="20">
        <v>0</v>
      </c>
      <c r="AY568" s="20">
        <v>0</v>
      </c>
      <c r="AZ568" s="20">
        <v>0</v>
      </c>
      <c r="BA568" s="20">
        <v>0</v>
      </c>
      <c r="BB568" s="20">
        <v>0</v>
      </c>
      <c r="BC568" s="20">
        <v>0</v>
      </c>
      <c r="BD568" s="21">
        <f t="shared" si="10"/>
        <v>4</v>
      </c>
    </row>
    <row r="569" spans="1:56">
      <c r="A569" s="20" t="s">
        <v>1387</v>
      </c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>
        <v>2</v>
      </c>
      <c r="AT569" s="20">
        <v>0</v>
      </c>
      <c r="AU569" s="20">
        <v>0</v>
      </c>
      <c r="AV569" s="20">
        <v>0</v>
      </c>
      <c r="AW569" s="20">
        <v>0</v>
      </c>
      <c r="AX569" s="20">
        <v>0</v>
      </c>
      <c r="AY569" s="20">
        <v>0</v>
      </c>
      <c r="AZ569" s="20">
        <v>0</v>
      </c>
      <c r="BA569" s="20">
        <v>0</v>
      </c>
      <c r="BB569" s="20">
        <v>0</v>
      </c>
      <c r="BC569" s="20">
        <v>0</v>
      </c>
      <c r="BD569" s="21">
        <f t="shared" si="10"/>
        <v>2</v>
      </c>
    </row>
    <row r="570" spans="1:56">
      <c r="A570" s="20" t="s">
        <v>3188</v>
      </c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>
        <v>0</v>
      </c>
      <c r="AT570" s="20">
        <v>2</v>
      </c>
      <c r="AU570" s="20">
        <v>2</v>
      </c>
      <c r="AV570" s="20">
        <v>0</v>
      </c>
      <c r="AW570" s="20">
        <v>0</v>
      </c>
      <c r="AX570" s="20">
        <v>0</v>
      </c>
      <c r="AY570" s="20">
        <v>0</v>
      </c>
      <c r="AZ570" s="20">
        <v>0</v>
      </c>
      <c r="BA570" s="20">
        <v>0</v>
      </c>
      <c r="BB570" s="20">
        <v>0</v>
      </c>
      <c r="BC570" s="20">
        <v>0</v>
      </c>
      <c r="BD570" s="21">
        <f t="shared" si="10"/>
        <v>4</v>
      </c>
    </row>
    <row r="571" spans="1:56">
      <c r="A571" s="20" t="s">
        <v>1715</v>
      </c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>
        <v>2</v>
      </c>
      <c r="AT571" s="20">
        <v>0</v>
      </c>
      <c r="AU571" s="20">
        <v>0</v>
      </c>
      <c r="AV571" s="20">
        <v>8</v>
      </c>
      <c r="AW571" s="20">
        <v>8</v>
      </c>
      <c r="AX571" s="20">
        <v>0</v>
      </c>
      <c r="AY571" s="20">
        <v>0</v>
      </c>
      <c r="AZ571" s="20">
        <v>0</v>
      </c>
      <c r="BA571" s="20">
        <v>0</v>
      </c>
      <c r="BB571" s="20">
        <v>0</v>
      </c>
      <c r="BC571" s="20">
        <v>0</v>
      </c>
      <c r="BD571" s="21">
        <f t="shared" si="10"/>
        <v>18</v>
      </c>
    </row>
    <row r="572" spans="1:56">
      <c r="A572" s="20" t="s">
        <v>1711</v>
      </c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>
        <v>2</v>
      </c>
      <c r="AT572" s="20">
        <v>0</v>
      </c>
      <c r="AU572" s="20">
        <v>0</v>
      </c>
      <c r="AV572" s="20">
        <v>8</v>
      </c>
      <c r="AW572" s="20">
        <v>0</v>
      </c>
      <c r="AX572" s="20">
        <v>0</v>
      </c>
      <c r="AY572" s="20">
        <v>0</v>
      </c>
      <c r="AZ572" s="20">
        <v>0</v>
      </c>
      <c r="BA572" s="20">
        <v>0</v>
      </c>
      <c r="BB572" s="20">
        <v>0</v>
      </c>
      <c r="BC572" s="20">
        <v>0</v>
      </c>
      <c r="BD572" s="21">
        <f t="shared" si="10"/>
        <v>10</v>
      </c>
    </row>
    <row r="573" spans="1:56">
      <c r="A573" s="20" t="s">
        <v>964</v>
      </c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>
        <v>0</v>
      </c>
      <c r="AU573" s="20">
        <v>0</v>
      </c>
      <c r="AV573" s="20">
        <v>9</v>
      </c>
      <c r="AW573" s="20">
        <v>0</v>
      </c>
      <c r="AX573" s="20">
        <v>10</v>
      </c>
      <c r="AY573" s="20">
        <v>0</v>
      </c>
      <c r="AZ573" s="20">
        <v>0</v>
      </c>
      <c r="BA573" s="20">
        <v>0</v>
      </c>
      <c r="BB573" s="20">
        <v>0</v>
      </c>
      <c r="BC573" s="20">
        <v>0</v>
      </c>
      <c r="BD573" s="21">
        <f t="shared" si="10"/>
        <v>19</v>
      </c>
    </row>
    <row r="574" spans="1:56">
      <c r="A574" s="20" t="s">
        <v>1822</v>
      </c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>
        <v>2</v>
      </c>
      <c r="AU574" s="20">
        <v>0</v>
      </c>
      <c r="AV574" s="20">
        <v>0</v>
      </c>
      <c r="AW574" s="20">
        <v>0</v>
      </c>
      <c r="AX574" s="20">
        <v>0</v>
      </c>
      <c r="AY574" s="20">
        <v>0</v>
      </c>
      <c r="AZ574" s="20">
        <v>0</v>
      </c>
      <c r="BA574" s="20">
        <v>0</v>
      </c>
      <c r="BB574" s="20">
        <v>0</v>
      </c>
      <c r="BC574" s="20">
        <v>0</v>
      </c>
      <c r="BD574" s="21">
        <f t="shared" si="10"/>
        <v>2</v>
      </c>
    </row>
    <row r="575" spans="1:56">
      <c r="A575" s="20" t="s">
        <v>1836</v>
      </c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>
        <v>0</v>
      </c>
      <c r="AU575" s="20">
        <v>3</v>
      </c>
      <c r="AV575" s="20">
        <v>0</v>
      </c>
      <c r="AW575" s="20">
        <v>0</v>
      </c>
      <c r="AX575" s="20">
        <v>0</v>
      </c>
      <c r="AY575" s="20">
        <v>0</v>
      </c>
      <c r="AZ575" s="20">
        <v>2</v>
      </c>
      <c r="BA575" s="20">
        <v>2</v>
      </c>
      <c r="BB575" s="20">
        <v>0</v>
      </c>
      <c r="BC575" s="20">
        <v>0</v>
      </c>
      <c r="BD575" s="21">
        <f t="shared" si="10"/>
        <v>7</v>
      </c>
    </row>
    <row r="576" spans="1:56">
      <c r="A576" s="20" t="s">
        <v>1829</v>
      </c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>
        <v>2</v>
      </c>
      <c r="AU576" s="20">
        <v>0</v>
      </c>
      <c r="AV576" s="20">
        <v>0</v>
      </c>
      <c r="AW576" s="20">
        <v>0</v>
      </c>
      <c r="AX576" s="20">
        <v>0</v>
      </c>
      <c r="AY576" s="20">
        <v>0</v>
      </c>
      <c r="AZ576" s="20">
        <v>0</v>
      </c>
      <c r="BA576" s="20">
        <v>0</v>
      </c>
      <c r="BB576" s="20">
        <v>0</v>
      </c>
      <c r="BC576" s="20">
        <v>0</v>
      </c>
      <c r="BD576" s="21">
        <f t="shared" si="10"/>
        <v>2</v>
      </c>
    </row>
    <row r="577" spans="1:56">
      <c r="A577" s="20" t="s">
        <v>1839</v>
      </c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>
        <v>0</v>
      </c>
      <c r="AU577" s="20">
        <v>3</v>
      </c>
      <c r="AV577" s="20">
        <v>3</v>
      </c>
      <c r="AW577" s="20">
        <v>0</v>
      </c>
      <c r="AX577" s="20">
        <v>0</v>
      </c>
      <c r="AY577" s="20">
        <v>0</v>
      </c>
      <c r="AZ577" s="20">
        <v>0</v>
      </c>
      <c r="BA577" s="20">
        <v>0</v>
      </c>
      <c r="BB577" s="20">
        <v>0</v>
      </c>
      <c r="BC577" s="20">
        <v>0</v>
      </c>
      <c r="BD577" s="21">
        <f t="shared" si="10"/>
        <v>6</v>
      </c>
    </row>
    <row r="578" spans="1:56">
      <c r="A578" s="20" t="s">
        <v>1842</v>
      </c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>
        <v>2</v>
      </c>
      <c r="AU578" s="20">
        <v>3</v>
      </c>
      <c r="AV578" s="20">
        <v>3</v>
      </c>
      <c r="AW578" s="20">
        <v>0</v>
      </c>
      <c r="AX578" s="20">
        <v>0</v>
      </c>
      <c r="AY578" s="20">
        <v>0</v>
      </c>
      <c r="AZ578" s="20">
        <v>0</v>
      </c>
      <c r="BA578" s="20">
        <v>0</v>
      </c>
      <c r="BB578" s="20">
        <v>0</v>
      </c>
      <c r="BC578" s="20">
        <v>0</v>
      </c>
      <c r="BD578" s="21">
        <f t="shared" si="10"/>
        <v>8</v>
      </c>
    </row>
    <row r="579" spans="1:56">
      <c r="A579" s="20" t="s">
        <v>3189</v>
      </c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>
        <v>2</v>
      </c>
      <c r="AV579" s="20">
        <v>2</v>
      </c>
      <c r="AW579" s="20">
        <v>0</v>
      </c>
      <c r="AX579" s="20">
        <v>0</v>
      </c>
      <c r="AY579" s="20">
        <v>0</v>
      </c>
      <c r="AZ579" s="20">
        <v>0</v>
      </c>
      <c r="BA579" s="20">
        <v>0</v>
      </c>
      <c r="BB579" s="20">
        <v>0</v>
      </c>
      <c r="BC579" s="20">
        <v>0</v>
      </c>
      <c r="BD579" s="21">
        <f t="shared" si="10"/>
        <v>4</v>
      </c>
    </row>
    <row r="580" spans="1:56">
      <c r="A580" s="20" t="s">
        <v>3190</v>
      </c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>
        <v>2</v>
      </c>
      <c r="AV580" s="20">
        <v>2</v>
      </c>
      <c r="AW580" s="20">
        <v>0</v>
      </c>
      <c r="AX580" s="20">
        <v>0</v>
      </c>
      <c r="AY580" s="20">
        <v>0</v>
      </c>
      <c r="AZ580" s="20">
        <v>0</v>
      </c>
      <c r="BA580" s="20">
        <v>0</v>
      </c>
      <c r="BB580" s="20">
        <v>0</v>
      </c>
      <c r="BC580" s="20">
        <v>0</v>
      </c>
      <c r="BD580" s="21">
        <f t="shared" si="10"/>
        <v>4</v>
      </c>
    </row>
    <row r="581" spans="1:56">
      <c r="A581" s="20" t="s">
        <v>1896</v>
      </c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>
        <v>0</v>
      </c>
      <c r="AV581" s="20">
        <v>7</v>
      </c>
      <c r="AW581" s="20">
        <v>3</v>
      </c>
      <c r="AX581" s="20">
        <v>0</v>
      </c>
      <c r="AY581" s="20">
        <v>0</v>
      </c>
      <c r="AZ581" s="20">
        <v>0</v>
      </c>
      <c r="BA581" s="20">
        <v>0</v>
      </c>
      <c r="BB581" s="20">
        <v>0</v>
      </c>
      <c r="BC581" s="20">
        <v>0</v>
      </c>
      <c r="BD581" s="21">
        <f t="shared" si="10"/>
        <v>10</v>
      </c>
    </row>
    <row r="582" spans="1:56">
      <c r="A582" s="20" t="s">
        <v>1832</v>
      </c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>
        <v>0</v>
      </c>
      <c r="AV582" s="20">
        <v>15</v>
      </c>
      <c r="AW582" s="20">
        <v>8</v>
      </c>
      <c r="AX582" s="20">
        <v>0</v>
      </c>
      <c r="AY582" s="20">
        <v>0</v>
      </c>
      <c r="AZ582" s="20">
        <v>3</v>
      </c>
      <c r="BA582" s="20">
        <v>3</v>
      </c>
      <c r="BB582" s="20">
        <v>3</v>
      </c>
      <c r="BC582" s="20">
        <v>0</v>
      </c>
      <c r="BD582" s="21">
        <f t="shared" si="10"/>
        <v>32</v>
      </c>
    </row>
    <row r="583" spans="1:56">
      <c r="A583" s="20" t="s">
        <v>3191</v>
      </c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>
        <v>2</v>
      </c>
      <c r="AV583" s="20">
        <v>0</v>
      </c>
      <c r="AW583" s="20">
        <v>0</v>
      </c>
      <c r="AX583" s="20">
        <v>0</v>
      </c>
      <c r="AY583" s="20">
        <v>0</v>
      </c>
      <c r="AZ583" s="20">
        <v>0</v>
      </c>
      <c r="BA583" s="20">
        <v>0</v>
      </c>
      <c r="BB583" s="20">
        <v>0</v>
      </c>
      <c r="BC583" s="20">
        <v>0</v>
      </c>
      <c r="BD583" s="21">
        <f t="shared" si="10"/>
        <v>2</v>
      </c>
    </row>
    <row r="584" spans="1:56">
      <c r="A584" s="20" t="s">
        <v>1817</v>
      </c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>
        <v>2</v>
      </c>
      <c r="AV584" s="20">
        <v>0</v>
      </c>
      <c r="AW584" s="20">
        <v>0</v>
      </c>
      <c r="AX584" s="20">
        <v>0</v>
      </c>
      <c r="AY584" s="20">
        <v>0</v>
      </c>
      <c r="AZ584" s="20">
        <v>0</v>
      </c>
      <c r="BA584" s="20">
        <v>0</v>
      </c>
      <c r="BB584" s="20">
        <v>0</v>
      </c>
      <c r="BC584" s="20">
        <v>0</v>
      </c>
      <c r="BD584" s="21">
        <f t="shared" si="10"/>
        <v>2</v>
      </c>
    </row>
    <row r="585" spans="1:56">
      <c r="A585" s="20" t="s">
        <v>1906</v>
      </c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>
        <v>0</v>
      </c>
      <c r="AV585" s="20">
        <v>0</v>
      </c>
      <c r="AW585" s="20">
        <v>0</v>
      </c>
      <c r="AX585" s="20">
        <v>0</v>
      </c>
      <c r="AY585" s="20">
        <v>0</v>
      </c>
      <c r="AZ585" s="20">
        <v>0</v>
      </c>
      <c r="BA585" s="20">
        <v>0</v>
      </c>
      <c r="BB585" s="20">
        <v>0</v>
      </c>
      <c r="BC585" s="20">
        <v>0</v>
      </c>
      <c r="BD585" s="21">
        <f t="shared" si="10"/>
        <v>0</v>
      </c>
    </row>
    <row r="586" spans="1:56">
      <c r="A586" s="20" t="s">
        <v>1908</v>
      </c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>
        <v>0</v>
      </c>
      <c r="AV586" s="20">
        <v>5</v>
      </c>
      <c r="AW586" s="20">
        <v>0</v>
      </c>
      <c r="AX586" s="20">
        <v>5</v>
      </c>
      <c r="AY586" s="20">
        <v>0</v>
      </c>
      <c r="AZ586" s="20">
        <v>6</v>
      </c>
      <c r="BA586" s="20">
        <v>3</v>
      </c>
      <c r="BB586" s="20">
        <v>0</v>
      </c>
      <c r="BC586" s="20">
        <v>0</v>
      </c>
      <c r="BD586" s="21">
        <f t="shared" si="10"/>
        <v>19</v>
      </c>
    </row>
    <row r="587" spans="1:56">
      <c r="A587" s="20" t="s">
        <v>1834</v>
      </c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>
        <v>0</v>
      </c>
      <c r="AW587" s="20">
        <v>0</v>
      </c>
      <c r="AX587" s="20">
        <v>0</v>
      </c>
      <c r="AY587" s="20">
        <v>0</v>
      </c>
      <c r="AZ587" s="20">
        <v>0</v>
      </c>
      <c r="BA587" s="20">
        <v>0</v>
      </c>
      <c r="BB587" s="20">
        <v>0</v>
      </c>
      <c r="BC587" s="20">
        <v>0</v>
      </c>
      <c r="BD587" s="21">
        <f t="shared" si="10"/>
        <v>0</v>
      </c>
    </row>
    <row r="588" spans="1:56">
      <c r="A588" s="20" t="s">
        <v>1959</v>
      </c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>
        <v>10</v>
      </c>
      <c r="AW588" s="20">
        <v>8</v>
      </c>
      <c r="AX588" s="20">
        <v>0</v>
      </c>
      <c r="AY588" s="20">
        <v>0</v>
      </c>
      <c r="AZ588" s="20">
        <v>0</v>
      </c>
      <c r="BA588" s="20">
        <v>0</v>
      </c>
      <c r="BB588" s="20">
        <v>0</v>
      </c>
      <c r="BC588" s="20">
        <v>0</v>
      </c>
      <c r="BD588" s="21">
        <f t="shared" si="10"/>
        <v>18</v>
      </c>
    </row>
    <row r="589" spans="1:56">
      <c r="A589" s="20" t="s">
        <v>1991</v>
      </c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>
        <v>0</v>
      </c>
      <c r="AW589" s="20">
        <v>0</v>
      </c>
      <c r="AX589" s="20">
        <v>0</v>
      </c>
      <c r="AY589" s="20">
        <v>0</v>
      </c>
      <c r="AZ589" s="20">
        <v>0</v>
      </c>
      <c r="BA589" s="20">
        <v>0</v>
      </c>
      <c r="BB589" s="20">
        <v>0</v>
      </c>
      <c r="BC589" s="20">
        <v>0</v>
      </c>
      <c r="BD589" s="21">
        <f t="shared" si="10"/>
        <v>0</v>
      </c>
    </row>
    <row r="590" spans="1:56">
      <c r="A590" s="20" t="s">
        <v>1902</v>
      </c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>
        <v>0</v>
      </c>
      <c r="AX590" s="20">
        <v>0</v>
      </c>
      <c r="AY590" s="20">
        <v>0</v>
      </c>
      <c r="AZ590" s="20">
        <v>0</v>
      </c>
      <c r="BA590" s="20">
        <v>0</v>
      </c>
      <c r="BB590" s="20">
        <v>0</v>
      </c>
      <c r="BC590" s="20">
        <v>0</v>
      </c>
      <c r="BD590" s="21">
        <f t="shared" si="10"/>
        <v>0</v>
      </c>
    </row>
    <row r="591" spans="1:56">
      <c r="A591" s="20" t="s">
        <v>2020</v>
      </c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>
        <v>0</v>
      </c>
      <c r="AX591" s="20">
        <v>1</v>
      </c>
      <c r="AY591" s="20">
        <v>0</v>
      </c>
      <c r="AZ591" s="20">
        <v>5</v>
      </c>
      <c r="BA591" s="20">
        <v>8</v>
      </c>
      <c r="BB591" s="20">
        <v>0</v>
      </c>
      <c r="BC591" s="20">
        <v>16</v>
      </c>
      <c r="BD591" s="21">
        <f t="shared" si="10"/>
        <v>30</v>
      </c>
    </row>
    <row r="592" spans="1:56">
      <c r="A592" s="20" t="s">
        <v>2037</v>
      </c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>
        <v>0</v>
      </c>
      <c r="AX592" s="20">
        <v>0</v>
      </c>
      <c r="AY592" s="20">
        <v>0</v>
      </c>
      <c r="AZ592" s="20">
        <v>0</v>
      </c>
      <c r="BA592" s="20">
        <v>0</v>
      </c>
      <c r="BB592" s="20">
        <v>0</v>
      </c>
      <c r="BC592" s="20">
        <v>0</v>
      </c>
      <c r="BD592" s="21">
        <f t="shared" si="10"/>
        <v>0</v>
      </c>
    </row>
    <row r="593" spans="1:56">
      <c r="A593" s="20" t="s">
        <v>2014</v>
      </c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>
        <v>8</v>
      </c>
      <c r="AX593" s="20">
        <v>0</v>
      </c>
      <c r="AY593" s="20">
        <v>0</v>
      </c>
      <c r="AZ593" s="20">
        <v>0</v>
      </c>
      <c r="BA593" s="20">
        <v>0</v>
      </c>
      <c r="BB593" s="20">
        <v>0</v>
      </c>
      <c r="BC593" s="20">
        <v>0</v>
      </c>
      <c r="BD593" s="21">
        <f t="shared" si="10"/>
        <v>8</v>
      </c>
    </row>
    <row r="594" spans="1:56">
      <c r="A594" s="20" t="s">
        <v>2016</v>
      </c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>
        <v>8</v>
      </c>
      <c r="AX594" s="20">
        <v>0</v>
      </c>
      <c r="AY594" s="20">
        <v>0</v>
      </c>
      <c r="AZ594" s="20">
        <v>0</v>
      </c>
      <c r="BA594" s="20">
        <v>0</v>
      </c>
      <c r="BB594" s="20">
        <v>0</v>
      </c>
      <c r="BC594" s="20">
        <v>0</v>
      </c>
      <c r="BD594" s="21">
        <f t="shared" si="10"/>
        <v>8</v>
      </c>
    </row>
    <row r="595" spans="1:56" s="20" customFormat="1">
      <c r="A595" s="20" t="s">
        <v>1696</v>
      </c>
      <c r="AX595" s="20">
        <v>0</v>
      </c>
      <c r="AY595" s="20">
        <v>0</v>
      </c>
      <c r="AZ595" s="20">
        <v>0</v>
      </c>
      <c r="BA595" s="20">
        <v>5</v>
      </c>
      <c r="BB595" s="20">
        <v>5</v>
      </c>
      <c r="BC595" s="20">
        <v>14</v>
      </c>
      <c r="BD595" s="21">
        <f t="shared" si="10"/>
        <v>24</v>
      </c>
    </row>
    <row r="596" spans="1:56">
      <c r="A596" s="20" t="s">
        <v>1894</v>
      </c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Z596" s="20">
        <v>3</v>
      </c>
      <c r="BA596" s="20">
        <v>3</v>
      </c>
      <c r="BB596" s="20">
        <v>6</v>
      </c>
      <c r="BC596" s="20">
        <v>3</v>
      </c>
      <c r="BD596" s="21">
        <f t="shared" si="10"/>
        <v>15</v>
      </c>
    </row>
    <row r="597" spans="1:56">
      <c r="A597" s="20" t="s">
        <v>2072</v>
      </c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Z597" s="20">
        <v>0</v>
      </c>
      <c r="BA597" s="20">
        <v>0</v>
      </c>
      <c r="BB597" s="20">
        <v>0</v>
      </c>
      <c r="BC597" s="20">
        <v>0</v>
      </c>
      <c r="BD597" s="21">
        <f t="shared" si="10"/>
        <v>0</v>
      </c>
    </row>
    <row r="598" spans="1:56">
      <c r="A598" s="20" t="s">
        <v>279</v>
      </c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Z598" s="20">
        <v>3</v>
      </c>
      <c r="BA598" s="20">
        <v>5</v>
      </c>
      <c r="BB598" s="20">
        <v>5</v>
      </c>
      <c r="BC598" s="20">
        <v>0</v>
      </c>
      <c r="BD598" s="21">
        <f t="shared" si="10"/>
        <v>13</v>
      </c>
    </row>
    <row r="599" spans="1:56">
      <c r="A599" s="20" t="s">
        <v>2093</v>
      </c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Z599" s="20">
        <v>0</v>
      </c>
      <c r="BA599" s="20">
        <v>0</v>
      </c>
      <c r="BB599" s="20">
        <v>2</v>
      </c>
      <c r="BC599" s="20">
        <v>0</v>
      </c>
      <c r="BD599" s="21">
        <f t="shared" si="10"/>
        <v>2</v>
      </c>
    </row>
    <row r="600" spans="1:56">
      <c r="A600" s="20" t="s">
        <v>1302</v>
      </c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Z600" s="20">
        <v>0</v>
      </c>
      <c r="BA600" s="20">
        <v>3</v>
      </c>
      <c r="BB600" s="20">
        <v>3</v>
      </c>
      <c r="BC600" s="20">
        <v>5</v>
      </c>
      <c r="BD600" s="21">
        <f t="shared" si="10"/>
        <v>11</v>
      </c>
    </row>
    <row r="601" spans="1:56">
      <c r="A601" s="20" t="s">
        <v>2135</v>
      </c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Z601" s="20">
        <v>2</v>
      </c>
      <c r="BA601" s="20">
        <v>2</v>
      </c>
      <c r="BB601" s="20">
        <v>0</v>
      </c>
      <c r="BC601" s="20">
        <v>0</v>
      </c>
      <c r="BD601" s="21">
        <f t="shared" si="10"/>
        <v>4</v>
      </c>
    </row>
    <row r="602" spans="1:56">
      <c r="A602" s="20" t="s">
        <v>1689</v>
      </c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Z602" s="20">
        <v>2</v>
      </c>
      <c r="BA602" s="20">
        <v>9</v>
      </c>
      <c r="BB602" s="20">
        <v>0</v>
      </c>
      <c r="BC602" s="20">
        <v>0</v>
      </c>
      <c r="BD602" s="21">
        <f t="shared" si="10"/>
        <v>11</v>
      </c>
    </row>
    <row r="603" spans="1:56">
      <c r="A603" s="20" t="s">
        <v>2145</v>
      </c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Z603" s="20">
        <v>2</v>
      </c>
      <c r="BA603" s="20">
        <v>2</v>
      </c>
      <c r="BB603" s="20">
        <v>0</v>
      </c>
      <c r="BC603" s="20">
        <v>0</v>
      </c>
      <c r="BD603" s="21">
        <f t="shared" si="10"/>
        <v>4</v>
      </c>
    </row>
    <row r="604" spans="1:56">
      <c r="A604" s="20" t="s">
        <v>2106</v>
      </c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Z604" s="20">
        <v>2</v>
      </c>
      <c r="BA604" s="20">
        <v>3</v>
      </c>
      <c r="BB604" s="20">
        <v>0</v>
      </c>
      <c r="BC604" s="20">
        <v>0</v>
      </c>
      <c r="BD604" s="21">
        <f t="shared" si="10"/>
        <v>5</v>
      </c>
    </row>
    <row r="605" spans="1:56">
      <c r="A605" s="20" t="s">
        <v>2151</v>
      </c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Z605" s="20">
        <v>2</v>
      </c>
      <c r="BA605" s="20">
        <v>5</v>
      </c>
      <c r="BB605" s="20">
        <v>5</v>
      </c>
      <c r="BC605" s="20">
        <v>2</v>
      </c>
      <c r="BD605" s="21">
        <f t="shared" si="10"/>
        <v>14</v>
      </c>
    </row>
    <row r="606" spans="1:56">
      <c r="A606" s="20" t="s">
        <v>2114</v>
      </c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Z606" s="20">
        <v>2</v>
      </c>
      <c r="BA606" s="20">
        <v>2</v>
      </c>
      <c r="BB606" s="20">
        <v>2</v>
      </c>
      <c r="BC606" s="20">
        <v>2</v>
      </c>
      <c r="BD606" s="21">
        <f t="shared" si="10"/>
        <v>8</v>
      </c>
    </row>
    <row r="607" spans="1:56">
      <c r="A607" s="20" t="s">
        <v>874</v>
      </c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Z607" s="20">
        <v>0</v>
      </c>
      <c r="BA607" s="20">
        <v>0</v>
      </c>
      <c r="BB607" s="20">
        <v>0</v>
      </c>
      <c r="BC607" s="20">
        <v>0</v>
      </c>
      <c r="BD607" s="21">
        <f t="shared" si="10"/>
        <v>0</v>
      </c>
    </row>
    <row r="608" spans="1:56">
      <c r="A608" s="20" t="s">
        <v>1804</v>
      </c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Z608" s="20">
        <v>6</v>
      </c>
      <c r="BA608" s="20">
        <v>4</v>
      </c>
      <c r="BB608" s="20">
        <v>7</v>
      </c>
      <c r="BC608" s="20">
        <v>7</v>
      </c>
      <c r="BD608" s="21">
        <f t="shared" si="10"/>
        <v>24</v>
      </c>
    </row>
    <row r="609" spans="1:56">
      <c r="A609" s="20" t="s">
        <v>2205</v>
      </c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Z609" s="20">
        <v>2</v>
      </c>
      <c r="BA609" s="20">
        <v>7</v>
      </c>
      <c r="BB609" s="20">
        <v>4</v>
      </c>
      <c r="BC609" s="20">
        <v>0</v>
      </c>
      <c r="BD609" s="21">
        <f t="shared" si="10"/>
        <v>13</v>
      </c>
    </row>
    <row r="610" spans="1:56">
      <c r="A610" s="20" t="s">
        <v>2184</v>
      </c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Z610" s="20">
        <v>0</v>
      </c>
      <c r="BA610" s="20">
        <v>0</v>
      </c>
      <c r="BB610" s="20">
        <v>0</v>
      </c>
      <c r="BC610" s="20">
        <v>0</v>
      </c>
      <c r="BD610" s="21">
        <f t="shared" si="10"/>
        <v>0</v>
      </c>
    </row>
    <row r="611" spans="1:56">
      <c r="A611" s="20" t="s">
        <v>2193</v>
      </c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Z611" s="20">
        <v>0</v>
      </c>
      <c r="BA611" s="20">
        <v>2</v>
      </c>
      <c r="BB611" s="20">
        <v>2</v>
      </c>
      <c r="BC611" s="20">
        <v>0</v>
      </c>
      <c r="BD611" s="21">
        <f t="shared" si="10"/>
        <v>4</v>
      </c>
    </row>
    <row r="612" spans="1:56">
      <c r="A612" s="20" t="s">
        <v>2195</v>
      </c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Z612" s="20">
        <v>0</v>
      </c>
      <c r="BA612" s="20">
        <v>0</v>
      </c>
      <c r="BB612" s="20">
        <v>0</v>
      </c>
      <c r="BC612" s="20">
        <v>0</v>
      </c>
      <c r="BD612" s="21">
        <f t="shared" si="10"/>
        <v>0</v>
      </c>
    </row>
    <row r="613" spans="1:56">
      <c r="A613" s="20" t="s">
        <v>2202</v>
      </c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BA613" s="20">
        <v>0</v>
      </c>
      <c r="BB613" s="20">
        <v>0</v>
      </c>
      <c r="BC613" s="20">
        <v>0</v>
      </c>
      <c r="BD613" s="21">
        <f t="shared" si="10"/>
        <v>0</v>
      </c>
    </row>
    <row r="614" spans="1:56">
      <c r="A614" s="20" t="s">
        <v>2059</v>
      </c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BA614" s="20">
        <v>10</v>
      </c>
      <c r="BB614" s="20">
        <v>0</v>
      </c>
      <c r="BC614" s="20">
        <v>0</v>
      </c>
      <c r="BD614" s="21">
        <f t="shared" si="10"/>
        <v>10</v>
      </c>
    </row>
    <row r="615" spans="1:56">
      <c r="A615" s="20" t="s">
        <v>2077</v>
      </c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BA615" s="20">
        <v>0</v>
      </c>
      <c r="BB615" s="20">
        <v>0</v>
      </c>
      <c r="BC615" s="20">
        <v>0</v>
      </c>
      <c r="BD615" s="21">
        <f t="shared" si="10"/>
        <v>0</v>
      </c>
    </row>
    <row r="616" spans="1:56">
      <c r="A616" s="20" t="s">
        <v>2004</v>
      </c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BA616" s="20">
        <v>2</v>
      </c>
      <c r="BB616" s="20">
        <v>2</v>
      </c>
      <c r="BC616" s="20">
        <v>2</v>
      </c>
      <c r="BD616" s="21">
        <f t="shared" si="10"/>
        <v>6</v>
      </c>
    </row>
    <row r="617" spans="1:56">
      <c r="A617" s="20" t="s">
        <v>2250</v>
      </c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BB617" s="20">
        <v>0</v>
      </c>
      <c r="BC617" s="20">
        <v>3</v>
      </c>
      <c r="BD617" s="21">
        <f t="shared" si="10"/>
        <v>3</v>
      </c>
    </row>
    <row r="618" spans="1:56">
      <c r="A618" s="22" t="s">
        <v>2252</v>
      </c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BB618" s="20">
        <v>3</v>
      </c>
      <c r="BC618" s="20">
        <v>2</v>
      </c>
      <c r="BD618" s="21">
        <f t="shared" si="10"/>
        <v>5</v>
      </c>
    </row>
    <row r="619" spans="1:56">
      <c r="A619" s="22" t="s">
        <v>2197</v>
      </c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BB619" s="20">
        <v>0</v>
      </c>
      <c r="BC619" s="20">
        <v>4</v>
      </c>
      <c r="BD619" s="21">
        <f t="shared" si="10"/>
        <v>4</v>
      </c>
    </row>
    <row r="620" spans="1:56">
      <c r="A620" s="22" t="s">
        <v>2269</v>
      </c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BB620" s="20"/>
      <c r="BC620" s="20">
        <v>2</v>
      </c>
      <c r="BD620" s="21">
        <f t="shared" si="10"/>
        <v>2</v>
      </c>
    </row>
    <row r="621" spans="1:56">
      <c r="A621" s="22" t="s">
        <v>2271</v>
      </c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BB621" s="20"/>
      <c r="BC621" s="20">
        <v>6</v>
      </c>
      <c r="BD621" s="21">
        <f t="shared" si="10"/>
        <v>6</v>
      </c>
    </row>
    <row r="622" spans="1:56">
      <c r="A622" s="22" t="s">
        <v>2246</v>
      </c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BB622" s="20"/>
      <c r="BC622" s="20">
        <v>4</v>
      </c>
      <c r="BD622" s="21">
        <f t="shared" ref="BD622:BD631" si="11">SUM(B622:BC622)</f>
        <v>4</v>
      </c>
    </row>
    <row r="623" spans="1:56">
      <c r="A623" s="22" t="s">
        <v>2274</v>
      </c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BB623" s="20"/>
      <c r="BC623" s="20">
        <v>2</v>
      </c>
      <c r="BD623" s="21">
        <f t="shared" si="11"/>
        <v>2</v>
      </c>
    </row>
    <row r="624" spans="1:56">
      <c r="A624" s="22" t="s">
        <v>2277</v>
      </c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BB624" s="20"/>
      <c r="BC624" s="20">
        <v>9</v>
      </c>
      <c r="BD624" s="21">
        <f t="shared" si="11"/>
        <v>9</v>
      </c>
    </row>
    <row r="625" spans="1:56">
      <c r="A625" s="22" t="s">
        <v>2279</v>
      </c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BB625" s="20"/>
      <c r="BC625" s="20">
        <v>12</v>
      </c>
      <c r="BD625" s="21">
        <f t="shared" si="11"/>
        <v>12</v>
      </c>
    </row>
    <row r="626" spans="1:56">
      <c r="A626" s="22" t="s">
        <v>2281</v>
      </c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BB626" s="20"/>
      <c r="BC626" s="20">
        <v>12</v>
      </c>
      <c r="BD626" s="21">
        <f t="shared" si="11"/>
        <v>12</v>
      </c>
    </row>
    <row r="627" spans="1:56">
      <c r="A627" s="22" t="s">
        <v>2283</v>
      </c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BB627" s="20"/>
      <c r="BC627" s="20">
        <v>11</v>
      </c>
      <c r="BD627" s="21">
        <f t="shared" si="11"/>
        <v>11</v>
      </c>
    </row>
    <row r="628" spans="1:56">
      <c r="A628" s="22" t="s">
        <v>2351</v>
      </c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BB628" s="20"/>
      <c r="BC628" s="20">
        <v>3</v>
      </c>
      <c r="BD628" s="21">
        <f t="shared" si="11"/>
        <v>3</v>
      </c>
    </row>
    <row r="629" spans="1:56">
      <c r="A629" s="22" t="s">
        <v>2226</v>
      </c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BB629" s="20"/>
      <c r="BC629" s="20">
        <v>3</v>
      </c>
      <c r="BD629" s="21">
        <f t="shared" si="11"/>
        <v>3</v>
      </c>
    </row>
    <row r="630" spans="1:56">
      <c r="A630" s="22" t="s">
        <v>2358</v>
      </c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BB630" s="20"/>
      <c r="BC630" s="20">
        <v>5</v>
      </c>
      <c r="BD630" s="21">
        <f t="shared" si="11"/>
        <v>5</v>
      </c>
    </row>
    <row r="631" spans="1:56">
      <c r="A631" s="22" t="s">
        <v>2361</v>
      </c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BB631" s="20"/>
      <c r="BC631" s="20">
        <v>0</v>
      </c>
      <c r="BD631" s="21">
        <f t="shared" si="11"/>
        <v>0</v>
      </c>
    </row>
    <row r="632" spans="1:56">
      <c r="A632" s="22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BB632" s="20"/>
      <c r="BC632" s="20"/>
      <c r="BD632" s="21"/>
    </row>
    <row r="633" spans="1:56">
      <c r="A633" s="22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BB633" s="20"/>
      <c r="BC633" s="20"/>
      <c r="BD633" s="21"/>
    </row>
    <row r="634" spans="1:56">
      <c r="A634" s="22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BB634" s="20"/>
      <c r="BC634" s="20"/>
      <c r="BD634" s="21"/>
    </row>
    <row r="635" spans="1:56">
      <c r="A635" s="22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BB635" s="20"/>
      <c r="BC635" s="20"/>
      <c r="BD635" s="21"/>
    </row>
    <row r="636" spans="1:56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BD636" s="21"/>
    </row>
    <row r="637" spans="1:56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BD637" s="21"/>
    </row>
    <row r="638" spans="1:56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BD638" s="21"/>
    </row>
    <row r="639" spans="1:56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BD639" s="21"/>
    </row>
    <row r="640" spans="1:56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BD640" s="21"/>
    </row>
    <row r="641" spans="1:56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BD641" s="21"/>
    </row>
    <row r="642" spans="1:56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BD642" s="21"/>
    </row>
    <row r="644" spans="1:56" ht="90">
      <c r="A644" s="16" t="s">
        <v>3195</v>
      </c>
      <c r="B644" s="16"/>
      <c r="C644" s="16"/>
      <c r="D644" s="16"/>
      <c r="E644" s="16"/>
      <c r="F644" s="16"/>
      <c r="G644" s="16"/>
      <c r="H644" s="16"/>
      <c r="I644" s="16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 t="s">
        <v>3196</v>
      </c>
    </row>
    <row r="645" spans="1:56">
      <c r="A645" t="s">
        <v>15</v>
      </c>
      <c r="F645" t="e">
        <f t="shared" ref="F645:AK645" si="12">F2-F430</f>
        <v>#VALUE!</v>
      </c>
      <c r="G645" t="e">
        <f t="shared" si="12"/>
        <v>#VALUE!</v>
      </c>
      <c r="H645" t="e">
        <f t="shared" si="12"/>
        <v>#VALUE!</v>
      </c>
      <c r="I645" t="e">
        <f t="shared" si="12"/>
        <v>#VALUE!</v>
      </c>
      <c r="J645" t="e">
        <f t="shared" si="12"/>
        <v>#VALUE!</v>
      </c>
      <c r="K645" t="e">
        <f t="shared" si="12"/>
        <v>#VALUE!</v>
      </c>
      <c r="L645" t="e">
        <f t="shared" si="12"/>
        <v>#VALUE!</v>
      </c>
      <c r="M645" t="e">
        <f t="shared" si="12"/>
        <v>#VALUE!</v>
      </c>
      <c r="N645" t="e">
        <f t="shared" si="12"/>
        <v>#VALUE!</v>
      </c>
      <c r="O645" t="e">
        <f t="shared" si="12"/>
        <v>#VALUE!</v>
      </c>
      <c r="P645" t="e">
        <f t="shared" si="12"/>
        <v>#VALUE!</v>
      </c>
      <c r="Q645" t="e">
        <f t="shared" si="12"/>
        <v>#VALUE!</v>
      </c>
      <c r="R645" t="e">
        <f t="shared" si="12"/>
        <v>#VALUE!</v>
      </c>
      <c r="S645" t="e">
        <f t="shared" si="12"/>
        <v>#VALUE!</v>
      </c>
      <c r="T645" t="e">
        <f t="shared" si="12"/>
        <v>#VALUE!</v>
      </c>
      <c r="U645" t="e">
        <f t="shared" si="12"/>
        <v>#VALUE!</v>
      </c>
      <c r="V645" t="e">
        <f t="shared" si="12"/>
        <v>#VALUE!</v>
      </c>
      <c r="W645" t="e">
        <f t="shared" si="12"/>
        <v>#VALUE!</v>
      </c>
      <c r="X645" t="e">
        <f t="shared" si="12"/>
        <v>#VALUE!</v>
      </c>
      <c r="Y645" t="e">
        <f t="shared" si="12"/>
        <v>#VALUE!</v>
      </c>
      <c r="Z645" t="e">
        <f t="shared" si="12"/>
        <v>#VALUE!</v>
      </c>
      <c r="AA645" t="e">
        <f t="shared" si="12"/>
        <v>#VALUE!</v>
      </c>
      <c r="AB645" t="e">
        <f t="shared" si="12"/>
        <v>#VALUE!</v>
      </c>
      <c r="AC645" t="e">
        <f t="shared" si="12"/>
        <v>#VALUE!</v>
      </c>
      <c r="AD645" t="e">
        <f t="shared" si="12"/>
        <v>#VALUE!</v>
      </c>
      <c r="AE645" t="e">
        <f t="shared" si="12"/>
        <v>#VALUE!</v>
      </c>
      <c r="AF645" t="e">
        <f t="shared" si="12"/>
        <v>#VALUE!</v>
      </c>
      <c r="AG645" t="e">
        <f t="shared" si="12"/>
        <v>#VALUE!</v>
      </c>
      <c r="AH645" t="e">
        <f t="shared" si="12"/>
        <v>#VALUE!</v>
      </c>
      <c r="AI645" t="e">
        <f t="shared" si="12"/>
        <v>#VALUE!</v>
      </c>
      <c r="AJ645" t="e">
        <f t="shared" si="12"/>
        <v>#VALUE!</v>
      </c>
      <c r="AK645" t="e">
        <f t="shared" si="12"/>
        <v>#VALUE!</v>
      </c>
      <c r="AL645" t="e">
        <f t="shared" ref="AL645:BC645" si="13">AL2-AL430</f>
        <v>#VALUE!</v>
      </c>
      <c r="AM645" t="e">
        <f t="shared" si="13"/>
        <v>#VALUE!</v>
      </c>
      <c r="AN645" t="e">
        <f t="shared" si="13"/>
        <v>#VALUE!</v>
      </c>
      <c r="AO645" t="e">
        <f t="shared" si="13"/>
        <v>#VALUE!</v>
      </c>
      <c r="AP645" t="e">
        <f t="shared" si="13"/>
        <v>#VALUE!</v>
      </c>
      <c r="AQ645" t="e">
        <f t="shared" si="13"/>
        <v>#VALUE!</v>
      </c>
      <c r="AR645" t="e">
        <f t="shared" si="13"/>
        <v>#VALUE!</v>
      </c>
      <c r="AS645" t="e">
        <f t="shared" si="13"/>
        <v>#VALUE!</v>
      </c>
      <c r="AT645" t="e">
        <f t="shared" si="13"/>
        <v>#VALUE!</v>
      </c>
      <c r="AU645" t="e">
        <f t="shared" si="13"/>
        <v>#VALUE!</v>
      </c>
      <c r="AV645" t="e">
        <f t="shared" si="13"/>
        <v>#VALUE!</v>
      </c>
      <c r="AW645" t="e">
        <f t="shared" si="13"/>
        <v>#VALUE!</v>
      </c>
      <c r="AX645" t="e">
        <f t="shared" si="13"/>
        <v>#VALUE!</v>
      </c>
      <c r="AY645" t="e">
        <f t="shared" si="13"/>
        <v>#VALUE!</v>
      </c>
      <c r="AZ645" t="e">
        <f t="shared" si="13"/>
        <v>#VALUE!</v>
      </c>
      <c r="BA645" t="e">
        <f t="shared" si="13"/>
        <v>#VALUE!</v>
      </c>
      <c r="BB645" t="e">
        <f t="shared" si="13"/>
        <v>#VALUE!</v>
      </c>
      <c r="BC645" t="e">
        <f t="shared" si="13"/>
        <v>#VALUE!</v>
      </c>
      <c r="BD645" s="3" t="e">
        <f t="shared" ref="BD645:BD708" si="14">SUM(B645:BC645)</f>
        <v>#VALUE!</v>
      </c>
    </row>
    <row r="646" spans="1:56">
      <c r="A646" t="s">
        <v>19</v>
      </c>
      <c r="F646" t="e">
        <f t="shared" ref="F646:AK646" si="15">F3-F431</f>
        <v>#VALUE!</v>
      </c>
      <c r="G646" t="e">
        <f t="shared" si="15"/>
        <v>#VALUE!</v>
      </c>
      <c r="H646" t="e">
        <f t="shared" si="15"/>
        <v>#VALUE!</v>
      </c>
      <c r="I646" t="e">
        <f t="shared" si="15"/>
        <v>#VALUE!</v>
      </c>
      <c r="J646" t="e">
        <f t="shared" si="15"/>
        <v>#VALUE!</v>
      </c>
      <c r="K646" t="e">
        <f t="shared" si="15"/>
        <v>#VALUE!</v>
      </c>
      <c r="L646" t="e">
        <f t="shared" si="15"/>
        <v>#VALUE!</v>
      </c>
      <c r="M646" t="e">
        <f t="shared" si="15"/>
        <v>#VALUE!</v>
      </c>
      <c r="N646" t="e">
        <f t="shared" si="15"/>
        <v>#VALUE!</v>
      </c>
      <c r="O646" t="e">
        <f t="shared" si="15"/>
        <v>#VALUE!</v>
      </c>
      <c r="P646" t="e">
        <f t="shared" si="15"/>
        <v>#VALUE!</v>
      </c>
      <c r="Q646" t="e">
        <f t="shared" si="15"/>
        <v>#VALUE!</v>
      </c>
      <c r="R646" t="e">
        <f t="shared" si="15"/>
        <v>#VALUE!</v>
      </c>
      <c r="S646" t="e">
        <f t="shared" si="15"/>
        <v>#VALUE!</v>
      </c>
      <c r="T646" t="e">
        <f t="shared" si="15"/>
        <v>#VALUE!</v>
      </c>
      <c r="U646" t="e">
        <f t="shared" si="15"/>
        <v>#VALUE!</v>
      </c>
      <c r="V646" t="e">
        <f t="shared" si="15"/>
        <v>#VALUE!</v>
      </c>
      <c r="W646" t="e">
        <f t="shared" si="15"/>
        <v>#VALUE!</v>
      </c>
      <c r="X646" t="e">
        <f t="shared" si="15"/>
        <v>#VALUE!</v>
      </c>
      <c r="Y646" t="e">
        <f t="shared" si="15"/>
        <v>#VALUE!</v>
      </c>
      <c r="Z646" t="e">
        <f t="shared" si="15"/>
        <v>#VALUE!</v>
      </c>
      <c r="AA646" t="e">
        <f t="shared" si="15"/>
        <v>#VALUE!</v>
      </c>
      <c r="AB646" t="e">
        <f t="shared" si="15"/>
        <v>#VALUE!</v>
      </c>
      <c r="AC646" t="e">
        <f t="shared" si="15"/>
        <v>#VALUE!</v>
      </c>
      <c r="AD646" t="e">
        <f t="shared" si="15"/>
        <v>#VALUE!</v>
      </c>
      <c r="AE646" t="e">
        <f t="shared" si="15"/>
        <v>#VALUE!</v>
      </c>
      <c r="AF646" t="e">
        <f t="shared" si="15"/>
        <v>#VALUE!</v>
      </c>
      <c r="AG646" t="e">
        <f t="shared" si="15"/>
        <v>#VALUE!</v>
      </c>
      <c r="AH646" t="e">
        <f t="shared" si="15"/>
        <v>#VALUE!</v>
      </c>
      <c r="AI646" t="e">
        <f t="shared" si="15"/>
        <v>#VALUE!</v>
      </c>
      <c r="AJ646" t="e">
        <f t="shared" si="15"/>
        <v>#VALUE!</v>
      </c>
      <c r="AK646" t="e">
        <f t="shared" si="15"/>
        <v>#VALUE!</v>
      </c>
      <c r="AL646" t="e">
        <f t="shared" ref="AL646:BC646" si="16">AL3-AL431</f>
        <v>#VALUE!</v>
      </c>
      <c r="AM646" t="e">
        <f t="shared" si="16"/>
        <v>#VALUE!</v>
      </c>
      <c r="AN646" t="e">
        <f t="shared" si="16"/>
        <v>#VALUE!</v>
      </c>
      <c r="AO646" t="e">
        <f t="shared" si="16"/>
        <v>#VALUE!</v>
      </c>
      <c r="AP646" t="e">
        <f t="shared" si="16"/>
        <v>#VALUE!</v>
      </c>
      <c r="AQ646" t="e">
        <f t="shared" si="16"/>
        <v>#VALUE!</v>
      </c>
      <c r="AR646" t="e">
        <f t="shared" si="16"/>
        <v>#VALUE!</v>
      </c>
      <c r="AS646" t="e">
        <f t="shared" si="16"/>
        <v>#VALUE!</v>
      </c>
      <c r="AT646" t="e">
        <f t="shared" si="16"/>
        <v>#VALUE!</v>
      </c>
      <c r="AU646" t="e">
        <f t="shared" si="16"/>
        <v>#VALUE!</v>
      </c>
      <c r="AV646" t="e">
        <f t="shared" si="16"/>
        <v>#VALUE!</v>
      </c>
      <c r="AW646" t="e">
        <f t="shared" si="16"/>
        <v>#VALUE!</v>
      </c>
      <c r="AX646" t="e">
        <f t="shared" si="16"/>
        <v>#VALUE!</v>
      </c>
      <c r="AY646" t="e">
        <f t="shared" si="16"/>
        <v>#VALUE!</v>
      </c>
      <c r="AZ646" t="e">
        <f t="shared" si="16"/>
        <v>#VALUE!</v>
      </c>
      <c r="BA646" t="e">
        <f t="shared" si="16"/>
        <v>#VALUE!</v>
      </c>
      <c r="BB646" t="e">
        <f t="shared" si="16"/>
        <v>#VALUE!</v>
      </c>
      <c r="BC646" t="e">
        <f t="shared" si="16"/>
        <v>#VALUE!</v>
      </c>
      <c r="BD646" s="3" t="e">
        <f t="shared" si="14"/>
        <v>#VALUE!</v>
      </c>
    </row>
    <row r="647" spans="1:56">
      <c r="A647" t="s">
        <v>44</v>
      </c>
      <c r="F647" t="e">
        <f t="shared" ref="F647:AK647" si="17">F4-F432</f>
        <v>#VALUE!</v>
      </c>
      <c r="G647" t="e">
        <f t="shared" si="17"/>
        <v>#VALUE!</v>
      </c>
      <c r="H647" t="e">
        <f t="shared" si="17"/>
        <v>#VALUE!</v>
      </c>
      <c r="I647" t="e">
        <f t="shared" si="17"/>
        <v>#VALUE!</v>
      </c>
      <c r="J647" t="e">
        <f t="shared" si="17"/>
        <v>#VALUE!</v>
      </c>
      <c r="K647" t="e">
        <f t="shared" si="17"/>
        <v>#VALUE!</v>
      </c>
      <c r="L647" t="e">
        <f t="shared" si="17"/>
        <v>#VALUE!</v>
      </c>
      <c r="M647" t="e">
        <f t="shared" si="17"/>
        <v>#VALUE!</v>
      </c>
      <c r="N647" t="e">
        <f t="shared" si="17"/>
        <v>#VALUE!</v>
      </c>
      <c r="O647" t="e">
        <f t="shared" si="17"/>
        <v>#VALUE!</v>
      </c>
      <c r="P647" t="e">
        <f t="shared" si="17"/>
        <v>#VALUE!</v>
      </c>
      <c r="Q647" t="e">
        <f t="shared" si="17"/>
        <v>#VALUE!</v>
      </c>
      <c r="R647" t="e">
        <f t="shared" si="17"/>
        <v>#VALUE!</v>
      </c>
      <c r="S647" t="e">
        <f t="shared" si="17"/>
        <v>#VALUE!</v>
      </c>
      <c r="T647" t="e">
        <f t="shared" si="17"/>
        <v>#VALUE!</v>
      </c>
      <c r="U647" t="e">
        <f t="shared" si="17"/>
        <v>#VALUE!</v>
      </c>
      <c r="V647" t="e">
        <f t="shared" si="17"/>
        <v>#VALUE!</v>
      </c>
      <c r="W647" t="e">
        <f t="shared" si="17"/>
        <v>#VALUE!</v>
      </c>
      <c r="X647" t="e">
        <f t="shared" si="17"/>
        <v>#VALUE!</v>
      </c>
      <c r="Y647" t="e">
        <f t="shared" si="17"/>
        <v>#VALUE!</v>
      </c>
      <c r="Z647" t="e">
        <f t="shared" si="17"/>
        <v>#VALUE!</v>
      </c>
      <c r="AA647" t="e">
        <f t="shared" si="17"/>
        <v>#VALUE!</v>
      </c>
      <c r="AB647" t="e">
        <f t="shared" si="17"/>
        <v>#VALUE!</v>
      </c>
      <c r="AC647" t="e">
        <f t="shared" si="17"/>
        <v>#VALUE!</v>
      </c>
      <c r="AD647" t="e">
        <f t="shared" si="17"/>
        <v>#VALUE!</v>
      </c>
      <c r="AE647" t="e">
        <f t="shared" si="17"/>
        <v>#VALUE!</v>
      </c>
      <c r="AF647" t="e">
        <f t="shared" si="17"/>
        <v>#VALUE!</v>
      </c>
      <c r="AG647" t="e">
        <f t="shared" si="17"/>
        <v>#VALUE!</v>
      </c>
      <c r="AH647" t="e">
        <f t="shared" si="17"/>
        <v>#VALUE!</v>
      </c>
      <c r="AI647" t="e">
        <f t="shared" si="17"/>
        <v>#VALUE!</v>
      </c>
      <c r="AJ647" t="e">
        <f t="shared" si="17"/>
        <v>#VALUE!</v>
      </c>
      <c r="AK647" t="e">
        <f t="shared" si="17"/>
        <v>#VALUE!</v>
      </c>
      <c r="AL647" t="e">
        <f t="shared" ref="AL647:BC647" si="18">AL4-AL432</f>
        <v>#VALUE!</v>
      </c>
      <c r="AM647" t="e">
        <f t="shared" si="18"/>
        <v>#VALUE!</v>
      </c>
      <c r="AN647" t="e">
        <f t="shared" si="18"/>
        <v>#VALUE!</v>
      </c>
      <c r="AO647" t="e">
        <f t="shared" si="18"/>
        <v>#VALUE!</v>
      </c>
      <c r="AP647" t="e">
        <f t="shared" si="18"/>
        <v>#VALUE!</v>
      </c>
      <c r="AQ647" t="e">
        <f t="shared" si="18"/>
        <v>#VALUE!</v>
      </c>
      <c r="AR647" t="e">
        <f t="shared" si="18"/>
        <v>#VALUE!</v>
      </c>
      <c r="AS647" t="e">
        <f t="shared" si="18"/>
        <v>#VALUE!</v>
      </c>
      <c r="AT647" t="e">
        <f t="shared" si="18"/>
        <v>#VALUE!</v>
      </c>
      <c r="AU647" t="e">
        <f t="shared" si="18"/>
        <v>#VALUE!</v>
      </c>
      <c r="AV647" t="e">
        <f t="shared" si="18"/>
        <v>#VALUE!</v>
      </c>
      <c r="AW647" t="e">
        <f t="shared" si="18"/>
        <v>#VALUE!</v>
      </c>
      <c r="AX647" t="e">
        <f t="shared" si="18"/>
        <v>#VALUE!</v>
      </c>
      <c r="AY647" t="e">
        <f t="shared" si="18"/>
        <v>#VALUE!</v>
      </c>
      <c r="AZ647" t="e">
        <f t="shared" si="18"/>
        <v>#VALUE!</v>
      </c>
      <c r="BA647" t="e">
        <f t="shared" si="18"/>
        <v>#VALUE!</v>
      </c>
      <c r="BB647" t="e">
        <f t="shared" si="18"/>
        <v>#VALUE!</v>
      </c>
      <c r="BC647" t="e">
        <f t="shared" si="18"/>
        <v>#VALUE!</v>
      </c>
      <c r="BD647" s="3" t="e">
        <f t="shared" si="14"/>
        <v>#VALUE!</v>
      </c>
    </row>
    <row r="648" spans="1:56">
      <c r="A648" t="s">
        <v>125</v>
      </c>
      <c r="F648" t="e">
        <f t="shared" ref="F648:AK648" si="19">F5-F433</f>
        <v>#VALUE!</v>
      </c>
      <c r="G648" t="e">
        <f t="shared" si="19"/>
        <v>#VALUE!</v>
      </c>
      <c r="H648" t="e">
        <f t="shared" si="19"/>
        <v>#VALUE!</v>
      </c>
      <c r="I648" t="e">
        <f t="shared" si="19"/>
        <v>#VALUE!</v>
      </c>
      <c r="J648" t="e">
        <f t="shared" si="19"/>
        <v>#VALUE!</v>
      </c>
      <c r="K648" t="e">
        <f t="shared" si="19"/>
        <v>#VALUE!</v>
      </c>
      <c r="L648" t="e">
        <f t="shared" si="19"/>
        <v>#VALUE!</v>
      </c>
      <c r="M648" t="e">
        <f t="shared" si="19"/>
        <v>#VALUE!</v>
      </c>
      <c r="N648" t="e">
        <f t="shared" si="19"/>
        <v>#VALUE!</v>
      </c>
      <c r="O648" t="e">
        <f t="shared" si="19"/>
        <v>#VALUE!</v>
      </c>
      <c r="P648" t="e">
        <f t="shared" si="19"/>
        <v>#VALUE!</v>
      </c>
      <c r="Q648" t="e">
        <f t="shared" si="19"/>
        <v>#VALUE!</v>
      </c>
      <c r="R648" t="e">
        <f t="shared" si="19"/>
        <v>#VALUE!</v>
      </c>
      <c r="S648" t="e">
        <f t="shared" si="19"/>
        <v>#VALUE!</v>
      </c>
      <c r="T648" t="e">
        <f t="shared" si="19"/>
        <v>#VALUE!</v>
      </c>
      <c r="U648" t="e">
        <f t="shared" si="19"/>
        <v>#VALUE!</v>
      </c>
      <c r="V648" t="e">
        <f t="shared" si="19"/>
        <v>#VALUE!</v>
      </c>
      <c r="W648" t="e">
        <f t="shared" si="19"/>
        <v>#VALUE!</v>
      </c>
      <c r="X648" t="e">
        <f t="shared" si="19"/>
        <v>#VALUE!</v>
      </c>
      <c r="Y648" t="e">
        <f t="shared" si="19"/>
        <v>#VALUE!</v>
      </c>
      <c r="Z648" t="e">
        <f t="shared" si="19"/>
        <v>#VALUE!</v>
      </c>
      <c r="AA648" t="e">
        <f t="shared" si="19"/>
        <v>#VALUE!</v>
      </c>
      <c r="AB648" t="e">
        <f t="shared" si="19"/>
        <v>#VALUE!</v>
      </c>
      <c r="AC648" t="e">
        <f t="shared" si="19"/>
        <v>#VALUE!</v>
      </c>
      <c r="AD648" t="e">
        <f t="shared" si="19"/>
        <v>#VALUE!</v>
      </c>
      <c r="AE648" t="e">
        <f t="shared" si="19"/>
        <v>#VALUE!</v>
      </c>
      <c r="AF648" t="e">
        <f t="shared" si="19"/>
        <v>#VALUE!</v>
      </c>
      <c r="AG648" t="e">
        <f t="shared" si="19"/>
        <v>#VALUE!</v>
      </c>
      <c r="AH648" t="e">
        <f t="shared" si="19"/>
        <v>#VALUE!</v>
      </c>
      <c r="AI648" t="e">
        <f t="shared" si="19"/>
        <v>#VALUE!</v>
      </c>
      <c r="AJ648" t="e">
        <f t="shared" si="19"/>
        <v>#VALUE!</v>
      </c>
      <c r="AK648" t="e">
        <f t="shared" si="19"/>
        <v>#VALUE!</v>
      </c>
      <c r="AL648" t="e">
        <f t="shared" ref="AL648:BC648" si="20">AL5-AL433</f>
        <v>#VALUE!</v>
      </c>
      <c r="AM648" t="e">
        <f t="shared" si="20"/>
        <v>#VALUE!</v>
      </c>
      <c r="AN648" t="e">
        <f t="shared" si="20"/>
        <v>#VALUE!</v>
      </c>
      <c r="AO648" t="e">
        <f t="shared" si="20"/>
        <v>#VALUE!</v>
      </c>
      <c r="AP648" t="e">
        <f t="shared" si="20"/>
        <v>#VALUE!</v>
      </c>
      <c r="AQ648" t="e">
        <f t="shared" si="20"/>
        <v>#VALUE!</v>
      </c>
      <c r="AR648" t="e">
        <f t="shared" si="20"/>
        <v>#VALUE!</v>
      </c>
      <c r="AS648" t="e">
        <f t="shared" si="20"/>
        <v>#VALUE!</v>
      </c>
      <c r="AT648" t="e">
        <f t="shared" si="20"/>
        <v>#VALUE!</v>
      </c>
      <c r="AU648" t="e">
        <f t="shared" si="20"/>
        <v>#VALUE!</v>
      </c>
      <c r="AV648" t="e">
        <f t="shared" si="20"/>
        <v>#VALUE!</v>
      </c>
      <c r="AW648" t="e">
        <f t="shared" si="20"/>
        <v>#VALUE!</v>
      </c>
      <c r="AX648" t="e">
        <f t="shared" si="20"/>
        <v>#VALUE!</v>
      </c>
      <c r="AY648" t="e">
        <f t="shared" si="20"/>
        <v>#VALUE!</v>
      </c>
      <c r="AZ648" t="e">
        <f t="shared" si="20"/>
        <v>#VALUE!</v>
      </c>
      <c r="BA648" t="e">
        <f t="shared" si="20"/>
        <v>#VALUE!</v>
      </c>
      <c r="BB648" t="e">
        <f t="shared" si="20"/>
        <v>#VALUE!</v>
      </c>
      <c r="BC648" t="e">
        <f t="shared" si="20"/>
        <v>#VALUE!</v>
      </c>
      <c r="BD648" s="3" t="e">
        <f t="shared" si="14"/>
        <v>#VALUE!</v>
      </c>
    </row>
    <row r="649" spans="1:56">
      <c r="A649" t="s">
        <v>99</v>
      </c>
      <c r="F649" t="e">
        <f t="shared" ref="F649:AK649" si="21">F6-F434</f>
        <v>#VALUE!</v>
      </c>
      <c r="G649" t="e">
        <f t="shared" si="21"/>
        <v>#VALUE!</v>
      </c>
      <c r="H649" t="e">
        <f t="shared" si="21"/>
        <v>#VALUE!</v>
      </c>
      <c r="I649" t="e">
        <f t="shared" si="21"/>
        <v>#VALUE!</v>
      </c>
      <c r="J649" t="e">
        <f t="shared" si="21"/>
        <v>#VALUE!</v>
      </c>
      <c r="K649" t="e">
        <f t="shared" si="21"/>
        <v>#VALUE!</v>
      </c>
      <c r="L649" t="e">
        <f t="shared" si="21"/>
        <v>#VALUE!</v>
      </c>
      <c r="M649" t="e">
        <f t="shared" si="21"/>
        <v>#VALUE!</v>
      </c>
      <c r="N649" t="e">
        <f t="shared" si="21"/>
        <v>#VALUE!</v>
      </c>
      <c r="O649" t="e">
        <f t="shared" si="21"/>
        <v>#VALUE!</v>
      </c>
      <c r="P649" t="e">
        <f t="shared" si="21"/>
        <v>#VALUE!</v>
      </c>
      <c r="Q649" t="e">
        <f t="shared" si="21"/>
        <v>#VALUE!</v>
      </c>
      <c r="R649" t="e">
        <f t="shared" si="21"/>
        <v>#VALUE!</v>
      </c>
      <c r="S649" t="e">
        <f t="shared" si="21"/>
        <v>#VALUE!</v>
      </c>
      <c r="T649" t="e">
        <f t="shared" si="21"/>
        <v>#VALUE!</v>
      </c>
      <c r="U649" t="e">
        <f t="shared" si="21"/>
        <v>#VALUE!</v>
      </c>
      <c r="V649" t="e">
        <f t="shared" si="21"/>
        <v>#VALUE!</v>
      </c>
      <c r="W649" t="e">
        <f t="shared" si="21"/>
        <v>#VALUE!</v>
      </c>
      <c r="X649" t="e">
        <f t="shared" si="21"/>
        <v>#VALUE!</v>
      </c>
      <c r="Y649" t="e">
        <f t="shared" si="21"/>
        <v>#VALUE!</v>
      </c>
      <c r="Z649" t="e">
        <f t="shared" si="21"/>
        <v>#VALUE!</v>
      </c>
      <c r="AA649" t="e">
        <f t="shared" si="21"/>
        <v>#VALUE!</v>
      </c>
      <c r="AB649" t="e">
        <f t="shared" si="21"/>
        <v>#VALUE!</v>
      </c>
      <c r="AC649" t="e">
        <f t="shared" si="21"/>
        <v>#VALUE!</v>
      </c>
      <c r="AD649" t="e">
        <f t="shared" si="21"/>
        <v>#VALUE!</v>
      </c>
      <c r="AE649" t="e">
        <f t="shared" si="21"/>
        <v>#VALUE!</v>
      </c>
      <c r="AF649" t="e">
        <f t="shared" si="21"/>
        <v>#VALUE!</v>
      </c>
      <c r="AG649" t="e">
        <f t="shared" si="21"/>
        <v>#VALUE!</v>
      </c>
      <c r="AH649" t="e">
        <f t="shared" si="21"/>
        <v>#VALUE!</v>
      </c>
      <c r="AI649" t="e">
        <f t="shared" si="21"/>
        <v>#VALUE!</v>
      </c>
      <c r="AJ649" t="e">
        <f t="shared" si="21"/>
        <v>#VALUE!</v>
      </c>
      <c r="AK649" t="e">
        <f t="shared" si="21"/>
        <v>#VALUE!</v>
      </c>
      <c r="AL649" t="e">
        <f t="shared" ref="AL649:BC649" si="22">AL6-AL434</f>
        <v>#VALUE!</v>
      </c>
      <c r="AM649" t="e">
        <f t="shared" si="22"/>
        <v>#VALUE!</v>
      </c>
      <c r="AN649" t="e">
        <f t="shared" si="22"/>
        <v>#VALUE!</v>
      </c>
      <c r="AO649" t="e">
        <f t="shared" si="22"/>
        <v>#VALUE!</v>
      </c>
      <c r="AP649" t="e">
        <f t="shared" si="22"/>
        <v>#VALUE!</v>
      </c>
      <c r="AQ649" t="e">
        <f t="shared" si="22"/>
        <v>#VALUE!</v>
      </c>
      <c r="AR649" t="e">
        <f t="shared" si="22"/>
        <v>#VALUE!</v>
      </c>
      <c r="AS649" t="e">
        <f t="shared" si="22"/>
        <v>#VALUE!</v>
      </c>
      <c r="AT649" t="e">
        <f t="shared" si="22"/>
        <v>#VALUE!</v>
      </c>
      <c r="AU649" t="e">
        <f t="shared" si="22"/>
        <v>#VALUE!</v>
      </c>
      <c r="AV649" t="e">
        <f t="shared" si="22"/>
        <v>#VALUE!</v>
      </c>
      <c r="AW649" t="e">
        <f t="shared" si="22"/>
        <v>#VALUE!</v>
      </c>
      <c r="AX649" t="e">
        <f t="shared" si="22"/>
        <v>#VALUE!</v>
      </c>
      <c r="AY649" t="e">
        <f t="shared" si="22"/>
        <v>#VALUE!</v>
      </c>
      <c r="AZ649" t="e">
        <f t="shared" si="22"/>
        <v>#VALUE!</v>
      </c>
      <c r="BA649" t="e">
        <f t="shared" si="22"/>
        <v>#VALUE!</v>
      </c>
      <c r="BB649" t="e">
        <f t="shared" si="22"/>
        <v>#VALUE!</v>
      </c>
      <c r="BC649" t="e">
        <f t="shared" si="22"/>
        <v>#VALUE!</v>
      </c>
      <c r="BD649" s="3" t="e">
        <f t="shared" si="14"/>
        <v>#VALUE!</v>
      </c>
    </row>
    <row r="650" spans="1:56">
      <c r="A650" t="s">
        <v>22</v>
      </c>
      <c r="F650" t="e">
        <f t="shared" ref="F650:AK650" si="23">F7-F435</f>
        <v>#VALUE!</v>
      </c>
      <c r="G650" t="e">
        <f t="shared" si="23"/>
        <v>#VALUE!</v>
      </c>
      <c r="H650" t="e">
        <f t="shared" si="23"/>
        <v>#VALUE!</v>
      </c>
      <c r="I650" t="e">
        <f t="shared" si="23"/>
        <v>#VALUE!</v>
      </c>
      <c r="J650" t="e">
        <f t="shared" si="23"/>
        <v>#VALUE!</v>
      </c>
      <c r="K650" t="e">
        <f t="shared" si="23"/>
        <v>#VALUE!</v>
      </c>
      <c r="L650" t="e">
        <f t="shared" si="23"/>
        <v>#VALUE!</v>
      </c>
      <c r="M650" t="e">
        <f t="shared" si="23"/>
        <v>#VALUE!</v>
      </c>
      <c r="N650" t="e">
        <f t="shared" si="23"/>
        <v>#VALUE!</v>
      </c>
      <c r="O650" t="e">
        <f t="shared" si="23"/>
        <v>#VALUE!</v>
      </c>
      <c r="P650" t="e">
        <f t="shared" si="23"/>
        <v>#VALUE!</v>
      </c>
      <c r="Q650" t="e">
        <f t="shared" si="23"/>
        <v>#VALUE!</v>
      </c>
      <c r="R650" t="e">
        <f t="shared" si="23"/>
        <v>#VALUE!</v>
      </c>
      <c r="S650" t="e">
        <f t="shared" si="23"/>
        <v>#VALUE!</v>
      </c>
      <c r="T650" t="e">
        <f t="shared" si="23"/>
        <v>#VALUE!</v>
      </c>
      <c r="U650" t="e">
        <f t="shared" si="23"/>
        <v>#VALUE!</v>
      </c>
      <c r="V650" t="e">
        <f t="shared" si="23"/>
        <v>#VALUE!</v>
      </c>
      <c r="W650" t="e">
        <f t="shared" si="23"/>
        <v>#VALUE!</v>
      </c>
      <c r="X650" t="e">
        <f t="shared" si="23"/>
        <v>#VALUE!</v>
      </c>
      <c r="Y650" t="e">
        <f t="shared" si="23"/>
        <v>#VALUE!</v>
      </c>
      <c r="Z650" t="e">
        <f t="shared" si="23"/>
        <v>#VALUE!</v>
      </c>
      <c r="AA650" t="e">
        <f t="shared" si="23"/>
        <v>#VALUE!</v>
      </c>
      <c r="AB650" t="e">
        <f t="shared" si="23"/>
        <v>#VALUE!</v>
      </c>
      <c r="AC650" t="e">
        <f t="shared" si="23"/>
        <v>#VALUE!</v>
      </c>
      <c r="AD650" t="e">
        <f t="shared" si="23"/>
        <v>#VALUE!</v>
      </c>
      <c r="AE650" t="e">
        <f t="shared" si="23"/>
        <v>#VALUE!</v>
      </c>
      <c r="AF650" t="e">
        <f t="shared" si="23"/>
        <v>#VALUE!</v>
      </c>
      <c r="AG650" t="e">
        <f t="shared" si="23"/>
        <v>#VALUE!</v>
      </c>
      <c r="AH650" t="e">
        <f t="shared" si="23"/>
        <v>#VALUE!</v>
      </c>
      <c r="AI650" t="e">
        <f t="shared" si="23"/>
        <v>#VALUE!</v>
      </c>
      <c r="AJ650" t="e">
        <f t="shared" si="23"/>
        <v>#VALUE!</v>
      </c>
      <c r="AK650" t="e">
        <f t="shared" si="23"/>
        <v>#VALUE!</v>
      </c>
      <c r="AL650" t="e">
        <f t="shared" ref="AL650:BC650" si="24">AL7-AL435</f>
        <v>#VALUE!</v>
      </c>
      <c r="AM650" t="e">
        <f t="shared" si="24"/>
        <v>#VALUE!</v>
      </c>
      <c r="AN650" t="e">
        <f t="shared" si="24"/>
        <v>#VALUE!</v>
      </c>
      <c r="AO650" t="e">
        <f t="shared" si="24"/>
        <v>#VALUE!</v>
      </c>
      <c r="AP650" t="e">
        <f t="shared" si="24"/>
        <v>#VALUE!</v>
      </c>
      <c r="AQ650" t="e">
        <f t="shared" si="24"/>
        <v>#VALUE!</v>
      </c>
      <c r="AR650" t="e">
        <f t="shared" si="24"/>
        <v>#VALUE!</v>
      </c>
      <c r="AS650" t="e">
        <f t="shared" si="24"/>
        <v>#VALUE!</v>
      </c>
      <c r="AT650" t="e">
        <f t="shared" si="24"/>
        <v>#VALUE!</v>
      </c>
      <c r="AU650" t="e">
        <f t="shared" si="24"/>
        <v>#VALUE!</v>
      </c>
      <c r="AV650" t="e">
        <f t="shared" si="24"/>
        <v>#VALUE!</v>
      </c>
      <c r="AW650" t="e">
        <f t="shared" si="24"/>
        <v>#VALUE!</v>
      </c>
      <c r="AX650" t="e">
        <f t="shared" si="24"/>
        <v>#VALUE!</v>
      </c>
      <c r="AY650" t="e">
        <f t="shared" si="24"/>
        <v>#VALUE!</v>
      </c>
      <c r="AZ650" t="e">
        <f t="shared" si="24"/>
        <v>#VALUE!</v>
      </c>
      <c r="BA650" t="e">
        <f t="shared" si="24"/>
        <v>#VALUE!</v>
      </c>
      <c r="BB650" t="e">
        <f t="shared" si="24"/>
        <v>#VALUE!</v>
      </c>
      <c r="BC650" t="e">
        <f t="shared" si="24"/>
        <v>#VALUE!</v>
      </c>
      <c r="BD650" s="3" t="e">
        <f t="shared" si="14"/>
        <v>#VALUE!</v>
      </c>
    </row>
    <row r="651" spans="1:56">
      <c r="A651" t="s">
        <v>29</v>
      </c>
      <c r="F651" t="e">
        <f t="shared" ref="F651:AK651" si="25">F8-F436</f>
        <v>#VALUE!</v>
      </c>
      <c r="G651" t="e">
        <f t="shared" si="25"/>
        <v>#VALUE!</v>
      </c>
      <c r="H651" t="e">
        <f t="shared" si="25"/>
        <v>#VALUE!</v>
      </c>
      <c r="I651" t="e">
        <f t="shared" si="25"/>
        <v>#VALUE!</v>
      </c>
      <c r="J651" t="e">
        <f t="shared" si="25"/>
        <v>#VALUE!</v>
      </c>
      <c r="K651" t="e">
        <f t="shared" si="25"/>
        <v>#VALUE!</v>
      </c>
      <c r="L651" t="e">
        <f t="shared" si="25"/>
        <v>#VALUE!</v>
      </c>
      <c r="M651" t="e">
        <f t="shared" si="25"/>
        <v>#VALUE!</v>
      </c>
      <c r="N651" t="e">
        <f t="shared" si="25"/>
        <v>#VALUE!</v>
      </c>
      <c r="O651" t="e">
        <f t="shared" si="25"/>
        <v>#VALUE!</v>
      </c>
      <c r="P651" t="e">
        <f t="shared" si="25"/>
        <v>#VALUE!</v>
      </c>
      <c r="Q651" t="e">
        <f t="shared" si="25"/>
        <v>#VALUE!</v>
      </c>
      <c r="R651" t="e">
        <f t="shared" si="25"/>
        <v>#VALUE!</v>
      </c>
      <c r="S651" t="e">
        <f t="shared" si="25"/>
        <v>#VALUE!</v>
      </c>
      <c r="T651" t="e">
        <f t="shared" si="25"/>
        <v>#VALUE!</v>
      </c>
      <c r="U651" t="e">
        <f t="shared" si="25"/>
        <v>#VALUE!</v>
      </c>
      <c r="V651" t="e">
        <f t="shared" si="25"/>
        <v>#VALUE!</v>
      </c>
      <c r="W651" t="e">
        <f t="shared" si="25"/>
        <v>#VALUE!</v>
      </c>
      <c r="X651" t="e">
        <f t="shared" si="25"/>
        <v>#VALUE!</v>
      </c>
      <c r="Y651" t="e">
        <f t="shared" si="25"/>
        <v>#VALUE!</v>
      </c>
      <c r="Z651" t="e">
        <f t="shared" si="25"/>
        <v>#VALUE!</v>
      </c>
      <c r="AA651" t="e">
        <f t="shared" si="25"/>
        <v>#VALUE!</v>
      </c>
      <c r="AB651" t="e">
        <f t="shared" si="25"/>
        <v>#VALUE!</v>
      </c>
      <c r="AC651" t="e">
        <f t="shared" si="25"/>
        <v>#VALUE!</v>
      </c>
      <c r="AD651" t="e">
        <f t="shared" si="25"/>
        <v>#VALUE!</v>
      </c>
      <c r="AE651" t="e">
        <f t="shared" si="25"/>
        <v>#VALUE!</v>
      </c>
      <c r="AF651" t="e">
        <f t="shared" si="25"/>
        <v>#VALUE!</v>
      </c>
      <c r="AG651" t="e">
        <f t="shared" si="25"/>
        <v>#VALUE!</v>
      </c>
      <c r="AH651" t="e">
        <f t="shared" si="25"/>
        <v>#VALUE!</v>
      </c>
      <c r="AI651" t="e">
        <f t="shared" si="25"/>
        <v>#VALUE!</v>
      </c>
      <c r="AJ651" t="e">
        <f t="shared" si="25"/>
        <v>#VALUE!</v>
      </c>
      <c r="AK651" t="e">
        <f t="shared" si="25"/>
        <v>#VALUE!</v>
      </c>
      <c r="AL651" t="e">
        <f t="shared" ref="AL651:BC651" si="26">AL8-AL436</f>
        <v>#VALUE!</v>
      </c>
      <c r="AM651" t="e">
        <f t="shared" si="26"/>
        <v>#VALUE!</v>
      </c>
      <c r="AN651" t="e">
        <f t="shared" si="26"/>
        <v>#VALUE!</v>
      </c>
      <c r="AO651" t="e">
        <f t="shared" si="26"/>
        <v>#VALUE!</v>
      </c>
      <c r="AP651" t="e">
        <f t="shared" si="26"/>
        <v>#VALUE!</v>
      </c>
      <c r="AQ651" t="e">
        <f t="shared" si="26"/>
        <v>#VALUE!</v>
      </c>
      <c r="AR651" t="e">
        <f t="shared" si="26"/>
        <v>#VALUE!</v>
      </c>
      <c r="AS651" t="e">
        <f t="shared" si="26"/>
        <v>#VALUE!</v>
      </c>
      <c r="AT651" t="e">
        <f t="shared" si="26"/>
        <v>#VALUE!</v>
      </c>
      <c r="AU651" t="e">
        <f t="shared" si="26"/>
        <v>#VALUE!</v>
      </c>
      <c r="AV651" t="e">
        <f t="shared" si="26"/>
        <v>#VALUE!</v>
      </c>
      <c r="AW651" t="e">
        <f t="shared" si="26"/>
        <v>#VALUE!</v>
      </c>
      <c r="AX651" t="e">
        <f t="shared" si="26"/>
        <v>#VALUE!</v>
      </c>
      <c r="AY651" t="e">
        <f t="shared" si="26"/>
        <v>#VALUE!</v>
      </c>
      <c r="AZ651" t="e">
        <f t="shared" si="26"/>
        <v>#VALUE!</v>
      </c>
      <c r="BA651" t="e">
        <f t="shared" si="26"/>
        <v>#VALUE!</v>
      </c>
      <c r="BB651" t="e">
        <f t="shared" si="26"/>
        <v>#VALUE!</v>
      </c>
      <c r="BC651" t="e">
        <f t="shared" si="26"/>
        <v>#VALUE!</v>
      </c>
      <c r="BD651" s="3" t="e">
        <f t="shared" si="14"/>
        <v>#VALUE!</v>
      </c>
    </row>
    <row r="652" spans="1:56">
      <c r="A652" t="s">
        <v>42</v>
      </c>
      <c r="F652" t="e">
        <f t="shared" ref="F652:AK652" si="27">F9-F437</f>
        <v>#VALUE!</v>
      </c>
      <c r="G652" t="e">
        <f t="shared" si="27"/>
        <v>#VALUE!</v>
      </c>
      <c r="H652" t="e">
        <f t="shared" si="27"/>
        <v>#VALUE!</v>
      </c>
      <c r="I652" t="e">
        <f t="shared" si="27"/>
        <v>#VALUE!</v>
      </c>
      <c r="J652" t="e">
        <f t="shared" si="27"/>
        <v>#VALUE!</v>
      </c>
      <c r="K652" t="e">
        <f t="shared" si="27"/>
        <v>#VALUE!</v>
      </c>
      <c r="L652" t="e">
        <f t="shared" si="27"/>
        <v>#VALUE!</v>
      </c>
      <c r="M652" t="e">
        <f t="shared" si="27"/>
        <v>#VALUE!</v>
      </c>
      <c r="N652" t="e">
        <f t="shared" si="27"/>
        <v>#VALUE!</v>
      </c>
      <c r="O652" t="e">
        <f t="shared" si="27"/>
        <v>#VALUE!</v>
      </c>
      <c r="P652" t="e">
        <f t="shared" si="27"/>
        <v>#VALUE!</v>
      </c>
      <c r="Q652" t="e">
        <f t="shared" si="27"/>
        <v>#VALUE!</v>
      </c>
      <c r="R652" t="e">
        <f t="shared" si="27"/>
        <v>#VALUE!</v>
      </c>
      <c r="S652" t="e">
        <f t="shared" si="27"/>
        <v>#VALUE!</v>
      </c>
      <c r="T652" t="e">
        <f t="shared" si="27"/>
        <v>#VALUE!</v>
      </c>
      <c r="U652" t="e">
        <f t="shared" si="27"/>
        <v>#VALUE!</v>
      </c>
      <c r="V652" t="e">
        <f t="shared" si="27"/>
        <v>#VALUE!</v>
      </c>
      <c r="W652" t="e">
        <f t="shared" si="27"/>
        <v>#VALUE!</v>
      </c>
      <c r="X652" t="e">
        <f t="shared" si="27"/>
        <v>#VALUE!</v>
      </c>
      <c r="Y652" t="e">
        <f t="shared" si="27"/>
        <v>#VALUE!</v>
      </c>
      <c r="Z652" t="e">
        <f t="shared" si="27"/>
        <v>#VALUE!</v>
      </c>
      <c r="AA652" t="e">
        <f t="shared" si="27"/>
        <v>#VALUE!</v>
      </c>
      <c r="AB652" t="e">
        <f t="shared" si="27"/>
        <v>#VALUE!</v>
      </c>
      <c r="AC652" t="e">
        <f t="shared" si="27"/>
        <v>#VALUE!</v>
      </c>
      <c r="AD652" t="e">
        <f t="shared" si="27"/>
        <v>#VALUE!</v>
      </c>
      <c r="AE652" t="e">
        <f t="shared" si="27"/>
        <v>#VALUE!</v>
      </c>
      <c r="AF652" t="e">
        <f t="shared" si="27"/>
        <v>#VALUE!</v>
      </c>
      <c r="AG652" t="e">
        <f t="shared" si="27"/>
        <v>#VALUE!</v>
      </c>
      <c r="AH652" t="e">
        <f t="shared" si="27"/>
        <v>#VALUE!</v>
      </c>
      <c r="AI652" t="e">
        <f t="shared" si="27"/>
        <v>#VALUE!</v>
      </c>
      <c r="AJ652" t="e">
        <f t="shared" si="27"/>
        <v>#VALUE!</v>
      </c>
      <c r="AK652" t="e">
        <f t="shared" si="27"/>
        <v>#VALUE!</v>
      </c>
      <c r="AL652" t="e">
        <f t="shared" ref="AL652:BC652" si="28">AL9-AL437</f>
        <v>#VALUE!</v>
      </c>
      <c r="AM652" t="e">
        <f t="shared" si="28"/>
        <v>#VALUE!</v>
      </c>
      <c r="AN652" t="e">
        <f t="shared" si="28"/>
        <v>#VALUE!</v>
      </c>
      <c r="AO652" t="e">
        <f t="shared" si="28"/>
        <v>#VALUE!</v>
      </c>
      <c r="AP652" t="e">
        <f t="shared" si="28"/>
        <v>#VALUE!</v>
      </c>
      <c r="AQ652" t="e">
        <f t="shared" si="28"/>
        <v>#VALUE!</v>
      </c>
      <c r="AR652" t="e">
        <f t="shared" si="28"/>
        <v>#VALUE!</v>
      </c>
      <c r="AS652" t="e">
        <f t="shared" si="28"/>
        <v>#VALUE!</v>
      </c>
      <c r="AT652" t="e">
        <f t="shared" si="28"/>
        <v>#VALUE!</v>
      </c>
      <c r="AU652" t="e">
        <f t="shared" si="28"/>
        <v>#VALUE!</v>
      </c>
      <c r="AV652" t="e">
        <f t="shared" si="28"/>
        <v>#VALUE!</v>
      </c>
      <c r="AW652" t="e">
        <f t="shared" si="28"/>
        <v>#VALUE!</v>
      </c>
      <c r="AX652" t="e">
        <f t="shared" si="28"/>
        <v>#VALUE!</v>
      </c>
      <c r="AY652" t="e">
        <f t="shared" si="28"/>
        <v>#VALUE!</v>
      </c>
      <c r="AZ652" t="e">
        <f t="shared" si="28"/>
        <v>#VALUE!</v>
      </c>
      <c r="BA652" t="e">
        <f t="shared" si="28"/>
        <v>#VALUE!</v>
      </c>
      <c r="BB652" t="e">
        <f t="shared" si="28"/>
        <v>#VALUE!</v>
      </c>
      <c r="BC652" t="e">
        <f t="shared" si="28"/>
        <v>#VALUE!</v>
      </c>
      <c r="BD652" s="3" t="e">
        <f t="shared" si="14"/>
        <v>#VALUE!</v>
      </c>
    </row>
    <row r="653" spans="1:56">
      <c r="A653" t="s">
        <v>51</v>
      </c>
      <c r="F653" t="e">
        <f t="shared" ref="F653:AK653" si="29">F10-F438</f>
        <v>#VALUE!</v>
      </c>
      <c r="G653" t="e">
        <f t="shared" si="29"/>
        <v>#VALUE!</v>
      </c>
      <c r="H653" t="e">
        <f t="shared" si="29"/>
        <v>#VALUE!</v>
      </c>
      <c r="I653" t="e">
        <f t="shared" si="29"/>
        <v>#VALUE!</v>
      </c>
      <c r="J653" t="e">
        <f t="shared" si="29"/>
        <v>#VALUE!</v>
      </c>
      <c r="K653" t="e">
        <f t="shared" si="29"/>
        <v>#VALUE!</v>
      </c>
      <c r="L653" t="e">
        <f t="shared" si="29"/>
        <v>#VALUE!</v>
      </c>
      <c r="M653" t="e">
        <f t="shared" si="29"/>
        <v>#VALUE!</v>
      </c>
      <c r="N653" t="e">
        <f t="shared" si="29"/>
        <v>#VALUE!</v>
      </c>
      <c r="O653" t="e">
        <f t="shared" si="29"/>
        <v>#VALUE!</v>
      </c>
      <c r="P653" t="e">
        <f t="shared" si="29"/>
        <v>#VALUE!</v>
      </c>
      <c r="Q653" t="e">
        <f t="shared" si="29"/>
        <v>#VALUE!</v>
      </c>
      <c r="R653" t="e">
        <f t="shared" si="29"/>
        <v>#VALUE!</v>
      </c>
      <c r="S653" t="e">
        <f t="shared" si="29"/>
        <v>#VALUE!</v>
      </c>
      <c r="T653" t="e">
        <f t="shared" si="29"/>
        <v>#VALUE!</v>
      </c>
      <c r="U653" t="e">
        <f t="shared" si="29"/>
        <v>#VALUE!</v>
      </c>
      <c r="V653" t="e">
        <f t="shared" si="29"/>
        <v>#VALUE!</v>
      </c>
      <c r="W653" t="e">
        <f t="shared" si="29"/>
        <v>#VALUE!</v>
      </c>
      <c r="X653" t="e">
        <f t="shared" si="29"/>
        <v>#VALUE!</v>
      </c>
      <c r="Y653" t="e">
        <f t="shared" si="29"/>
        <v>#VALUE!</v>
      </c>
      <c r="Z653" t="e">
        <f t="shared" si="29"/>
        <v>#VALUE!</v>
      </c>
      <c r="AA653" t="e">
        <f t="shared" si="29"/>
        <v>#VALUE!</v>
      </c>
      <c r="AB653" t="e">
        <f t="shared" si="29"/>
        <v>#VALUE!</v>
      </c>
      <c r="AC653" t="e">
        <f t="shared" si="29"/>
        <v>#VALUE!</v>
      </c>
      <c r="AD653" t="e">
        <f t="shared" si="29"/>
        <v>#VALUE!</v>
      </c>
      <c r="AE653" t="e">
        <f t="shared" si="29"/>
        <v>#VALUE!</v>
      </c>
      <c r="AF653" t="e">
        <f t="shared" si="29"/>
        <v>#VALUE!</v>
      </c>
      <c r="AG653" t="e">
        <f t="shared" si="29"/>
        <v>#VALUE!</v>
      </c>
      <c r="AH653" t="e">
        <f t="shared" si="29"/>
        <v>#VALUE!</v>
      </c>
      <c r="AI653" t="e">
        <f t="shared" si="29"/>
        <v>#VALUE!</v>
      </c>
      <c r="AJ653" t="e">
        <f t="shared" si="29"/>
        <v>#VALUE!</v>
      </c>
      <c r="AK653" t="e">
        <f t="shared" si="29"/>
        <v>#VALUE!</v>
      </c>
      <c r="AL653" t="e">
        <f t="shared" ref="AL653:BC653" si="30">AL10-AL438</f>
        <v>#VALUE!</v>
      </c>
      <c r="AM653" t="e">
        <f t="shared" si="30"/>
        <v>#VALUE!</v>
      </c>
      <c r="AN653" t="e">
        <f t="shared" si="30"/>
        <v>#VALUE!</v>
      </c>
      <c r="AO653" t="e">
        <f t="shared" si="30"/>
        <v>#VALUE!</v>
      </c>
      <c r="AP653" t="e">
        <f t="shared" si="30"/>
        <v>#VALUE!</v>
      </c>
      <c r="AQ653" t="e">
        <f t="shared" si="30"/>
        <v>#VALUE!</v>
      </c>
      <c r="AR653" t="e">
        <f t="shared" si="30"/>
        <v>#VALUE!</v>
      </c>
      <c r="AS653" t="e">
        <f t="shared" si="30"/>
        <v>#VALUE!</v>
      </c>
      <c r="AT653" t="e">
        <f t="shared" si="30"/>
        <v>#VALUE!</v>
      </c>
      <c r="AU653" t="e">
        <f t="shared" si="30"/>
        <v>#VALUE!</v>
      </c>
      <c r="AV653" t="e">
        <f t="shared" si="30"/>
        <v>#VALUE!</v>
      </c>
      <c r="AW653" t="e">
        <f t="shared" si="30"/>
        <v>#VALUE!</v>
      </c>
      <c r="AX653" t="e">
        <f t="shared" si="30"/>
        <v>#VALUE!</v>
      </c>
      <c r="AY653" t="e">
        <f t="shared" si="30"/>
        <v>#VALUE!</v>
      </c>
      <c r="AZ653" t="e">
        <f t="shared" si="30"/>
        <v>#VALUE!</v>
      </c>
      <c r="BA653" t="e">
        <f t="shared" si="30"/>
        <v>#VALUE!</v>
      </c>
      <c r="BB653" t="e">
        <f t="shared" si="30"/>
        <v>#VALUE!</v>
      </c>
      <c r="BC653" t="e">
        <f t="shared" si="30"/>
        <v>#VALUE!</v>
      </c>
      <c r="BD653" s="3" t="e">
        <f t="shared" si="14"/>
        <v>#VALUE!</v>
      </c>
    </row>
    <row r="654" spans="1:56">
      <c r="A654" t="s">
        <v>133</v>
      </c>
      <c r="F654" t="e">
        <f t="shared" ref="F654:AK654" si="31">F11-F439</f>
        <v>#VALUE!</v>
      </c>
      <c r="G654" t="e">
        <f t="shared" si="31"/>
        <v>#VALUE!</v>
      </c>
      <c r="H654" t="e">
        <f t="shared" si="31"/>
        <v>#VALUE!</v>
      </c>
      <c r="I654" t="e">
        <f t="shared" si="31"/>
        <v>#VALUE!</v>
      </c>
      <c r="J654" t="e">
        <f t="shared" si="31"/>
        <v>#VALUE!</v>
      </c>
      <c r="K654" t="e">
        <f t="shared" si="31"/>
        <v>#VALUE!</v>
      </c>
      <c r="L654" t="e">
        <f t="shared" si="31"/>
        <v>#VALUE!</v>
      </c>
      <c r="M654" t="e">
        <f t="shared" si="31"/>
        <v>#VALUE!</v>
      </c>
      <c r="N654" t="e">
        <f t="shared" si="31"/>
        <v>#VALUE!</v>
      </c>
      <c r="O654" t="e">
        <f t="shared" si="31"/>
        <v>#VALUE!</v>
      </c>
      <c r="P654" t="e">
        <f t="shared" si="31"/>
        <v>#VALUE!</v>
      </c>
      <c r="Q654" t="e">
        <f t="shared" si="31"/>
        <v>#VALUE!</v>
      </c>
      <c r="R654" t="e">
        <f t="shared" si="31"/>
        <v>#VALUE!</v>
      </c>
      <c r="S654" t="e">
        <f t="shared" si="31"/>
        <v>#VALUE!</v>
      </c>
      <c r="T654" t="e">
        <f t="shared" si="31"/>
        <v>#VALUE!</v>
      </c>
      <c r="U654" t="e">
        <f t="shared" si="31"/>
        <v>#VALUE!</v>
      </c>
      <c r="V654" t="e">
        <f t="shared" si="31"/>
        <v>#VALUE!</v>
      </c>
      <c r="W654" t="e">
        <f t="shared" si="31"/>
        <v>#VALUE!</v>
      </c>
      <c r="X654" t="e">
        <f t="shared" si="31"/>
        <v>#VALUE!</v>
      </c>
      <c r="Y654" t="e">
        <f t="shared" si="31"/>
        <v>#VALUE!</v>
      </c>
      <c r="Z654" t="e">
        <f t="shared" si="31"/>
        <v>#VALUE!</v>
      </c>
      <c r="AA654" t="e">
        <f t="shared" si="31"/>
        <v>#VALUE!</v>
      </c>
      <c r="AB654" t="e">
        <f t="shared" si="31"/>
        <v>#VALUE!</v>
      </c>
      <c r="AC654" t="e">
        <f t="shared" si="31"/>
        <v>#VALUE!</v>
      </c>
      <c r="AD654" t="e">
        <f t="shared" si="31"/>
        <v>#VALUE!</v>
      </c>
      <c r="AE654" t="e">
        <f t="shared" si="31"/>
        <v>#VALUE!</v>
      </c>
      <c r="AF654" t="e">
        <f t="shared" si="31"/>
        <v>#VALUE!</v>
      </c>
      <c r="AG654" t="e">
        <f t="shared" si="31"/>
        <v>#VALUE!</v>
      </c>
      <c r="AH654" t="e">
        <f t="shared" si="31"/>
        <v>#VALUE!</v>
      </c>
      <c r="AI654" t="e">
        <f t="shared" si="31"/>
        <v>#VALUE!</v>
      </c>
      <c r="AJ654" t="e">
        <f t="shared" si="31"/>
        <v>#VALUE!</v>
      </c>
      <c r="AK654" t="e">
        <f t="shared" si="31"/>
        <v>#VALUE!</v>
      </c>
      <c r="AL654" t="e">
        <f t="shared" ref="AL654:BC654" si="32">AL11-AL439</f>
        <v>#VALUE!</v>
      </c>
      <c r="AM654" t="e">
        <f t="shared" si="32"/>
        <v>#VALUE!</v>
      </c>
      <c r="AN654" t="e">
        <f t="shared" si="32"/>
        <v>#VALUE!</v>
      </c>
      <c r="AO654" t="e">
        <f t="shared" si="32"/>
        <v>#VALUE!</v>
      </c>
      <c r="AP654" t="e">
        <f t="shared" si="32"/>
        <v>#VALUE!</v>
      </c>
      <c r="AQ654" t="e">
        <f t="shared" si="32"/>
        <v>#VALUE!</v>
      </c>
      <c r="AR654" t="e">
        <f t="shared" si="32"/>
        <v>#VALUE!</v>
      </c>
      <c r="AS654" t="e">
        <f t="shared" si="32"/>
        <v>#VALUE!</v>
      </c>
      <c r="AT654" t="e">
        <f t="shared" si="32"/>
        <v>#VALUE!</v>
      </c>
      <c r="AU654" t="e">
        <f t="shared" si="32"/>
        <v>#VALUE!</v>
      </c>
      <c r="AV654" t="e">
        <f t="shared" si="32"/>
        <v>#VALUE!</v>
      </c>
      <c r="AW654" t="e">
        <f t="shared" si="32"/>
        <v>#VALUE!</v>
      </c>
      <c r="AX654" t="e">
        <f t="shared" si="32"/>
        <v>#VALUE!</v>
      </c>
      <c r="AY654" t="e">
        <f t="shared" si="32"/>
        <v>#VALUE!</v>
      </c>
      <c r="AZ654" t="e">
        <f t="shared" si="32"/>
        <v>#VALUE!</v>
      </c>
      <c r="BA654" t="e">
        <f t="shared" si="32"/>
        <v>#VALUE!</v>
      </c>
      <c r="BB654" t="e">
        <f t="shared" si="32"/>
        <v>#VALUE!</v>
      </c>
      <c r="BC654" t="e">
        <f t="shared" si="32"/>
        <v>#VALUE!</v>
      </c>
      <c r="BD654" s="3" t="e">
        <f t="shared" si="14"/>
        <v>#VALUE!</v>
      </c>
    </row>
    <row r="655" spans="1:56">
      <c r="A655" t="s">
        <v>228</v>
      </c>
      <c r="F655" t="e">
        <f t="shared" ref="F655:AK655" si="33">F12-F440</f>
        <v>#VALUE!</v>
      </c>
      <c r="G655" t="e">
        <f t="shared" si="33"/>
        <v>#VALUE!</v>
      </c>
      <c r="H655" t="e">
        <f t="shared" si="33"/>
        <v>#VALUE!</v>
      </c>
      <c r="I655" t="e">
        <f t="shared" si="33"/>
        <v>#VALUE!</v>
      </c>
      <c r="J655" t="e">
        <f t="shared" si="33"/>
        <v>#VALUE!</v>
      </c>
      <c r="K655" t="e">
        <f t="shared" si="33"/>
        <v>#VALUE!</v>
      </c>
      <c r="L655" t="e">
        <f t="shared" si="33"/>
        <v>#VALUE!</v>
      </c>
      <c r="M655" t="e">
        <f t="shared" si="33"/>
        <v>#VALUE!</v>
      </c>
      <c r="N655" t="e">
        <f t="shared" si="33"/>
        <v>#VALUE!</v>
      </c>
      <c r="O655" t="e">
        <f t="shared" si="33"/>
        <v>#VALUE!</v>
      </c>
      <c r="P655" t="e">
        <f t="shared" si="33"/>
        <v>#VALUE!</v>
      </c>
      <c r="Q655" t="e">
        <f t="shared" si="33"/>
        <v>#VALUE!</v>
      </c>
      <c r="R655" t="e">
        <f t="shared" si="33"/>
        <v>#VALUE!</v>
      </c>
      <c r="S655" t="e">
        <f t="shared" si="33"/>
        <v>#VALUE!</v>
      </c>
      <c r="T655" t="e">
        <f t="shared" si="33"/>
        <v>#VALUE!</v>
      </c>
      <c r="U655" t="e">
        <f t="shared" si="33"/>
        <v>#VALUE!</v>
      </c>
      <c r="V655" t="e">
        <f t="shared" si="33"/>
        <v>#VALUE!</v>
      </c>
      <c r="W655" t="e">
        <f t="shared" si="33"/>
        <v>#VALUE!</v>
      </c>
      <c r="X655" t="e">
        <f t="shared" si="33"/>
        <v>#VALUE!</v>
      </c>
      <c r="Y655" t="e">
        <f t="shared" si="33"/>
        <v>#VALUE!</v>
      </c>
      <c r="Z655" t="e">
        <f t="shared" si="33"/>
        <v>#VALUE!</v>
      </c>
      <c r="AA655" t="e">
        <f t="shared" si="33"/>
        <v>#VALUE!</v>
      </c>
      <c r="AB655" t="e">
        <f t="shared" si="33"/>
        <v>#VALUE!</v>
      </c>
      <c r="AC655" t="e">
        <f t="shared" si="33"/>
        <v>#VALUE!</v>
      </c>
      <c r="AD655" t="e">
        <f t="shared" si="33"/>
        <v>#VALUE!</v>
      </c>
      <c r="AE655" t="e">
        <f t="shared" si="33"/>
        <v>#VALUE!</v>
      </c>
      <c r="AF655" t="e">
        <f t="shared" si="33"/>
        <v>#VALUE!</v>
      </c>
      <c r="AG655" t="e">
        <f t="shared" si="33"/>
        <v>#VALUE!</v>
      </c>
      <c r="AH655" t="e">
        <f t="shared" si="33"/>
        <v>#VALUE!</v>
      </c>
      <c r="AI655" t="e">
        <f t="shared" si="33"/>
        <v>#VALUE!</v>
      </c>
      <c r="AJ655" t="e">
        <f t="shared" si="33"/>
        <v>#VALUE!</v>
      </c>
      <c r="AK655" t="e">
        <f t="shared" si="33"/>
        <v>#VALUE!</v>
      </c>
      <c r="AL655" t="e">
        <f t="shared" ref="AL655:BC655" si="34">AL12-AL440</f>
        <v>#VALUE!</v>
      </c>
      <c r="AM655" t="e">
        <f t="shared" si="34"/>
        <v>#VALUE!</v>
      </c>
      <c r="AN655" t="e">
        <f t="shared" si="34"/>
        <v>#VALUE!</v>
      </c>
      <c r="AO655" t="e">
        <f t="shared" si="34"/>
        <v>#VALUE!</v>
      </c>
      <c r="AP655" t="e">
        <f t="shared" si="34"/>
        <v>#VALUE!</v>
      </c>
      <c r="AQ655" t="e">
        <f t="shared" si="34"/>
        <v>#VALUE!</v>
      </c>
      <c r="AR655" t="e">
        <f t="shared" si="34"/>
        <v>#VALUE!</v>
      </c>
      <c r="AS655" t="e">
        <f t="shared" si="34"/>
        <v>#VALUE!</v>
      </c>
      <c r="AT655" t="e">
        <f t="shared" si="34"/>
        <v>#VALUE!</v>
      </c>
      <c r="AU655" t="e">
        <f t="shared" si="34"/>
        <v>#VALUE!</v>
      </c>
      <c r="AV655" t="e">
        <f t="shared" si="34"/>
        <v>#VALUE!</v>
      </c>
      <c r="AW655" t="e">
        <f t="shared" si="34"/>
        <v>#VALUE!</v>
      </c>
      <c r="AX655" t="e">
        <f t="shared" si="34"/>
        <v>#VALUE!</v>
      </c>
      <c r="AY655" t="e">
        <f t="shared" si="34"/>
        <v>#VALUE!</v>
      </c>
      <c r="AZ655" t="e">
        <f t="shared" si="34"/>
        <v>#VALUE!</v>
      </c>
      <c r="BA655" t="e">
        <f t="shared" si="34"/>
        <v>#VALUE!</v>
      </c>
      <c r="BB655" t="e">
        <f t="shared" si="34"/>
        <v>#VALUE!</v>
      </c>
      <c r="BC655" t="e">
        <f t="shared" si="34"/>
        <v>#VALUE!</v>
      </c>
      <c r="BD655" s="3" t="e">
        <f t="shared" si="14"/>
        <v>#VALUE!</v>
      </c>
    </row>
    <row r="656" spans="1:56">
      <c r="A656" t="s">
        <v>49</v>
      </c>
      <c r="F656" t="e">
        <f t="shared" ref="F656:AK656" si="35">F13-F441</f>
        <v>#VALUE!</v>
      </c>
      <c r="G656" t="e">
        <f t="shared" si="35"/>
        <v>#VALUE!</v>
      </c>
      <c r="H656" t="e">
        <f t="shared" si="35"/>
        <v>#VALUE!</v>
      </c>
      <c r="I656" t="e">
        <f t="shared" si="35"/>
        <v>#VALUE!</v>
      </c>
      <c r="J656" t="e">
        <f t="shared" si="35"/>
        <v>#VALUE!</v>
      </c>
      <c r="K656" t="e">
        <f t="shared" si="35"/>
        <v>#VALUE!</v>
      </c>
      <c r="L656" t="e">
        <f t="shared" si="35"/>
        <v>#VALUE!</v>
      </c>
      <c r="M656" t="e">
        <f t="shared" si="35"/>
        <v>#VALUE!</v>
      </c>
      <c r="N656" t="e">
        <f t="shared" si="35"/>
        <v>#VALUE!</v>
      </c>
      <c r="O656" t="e">
        <f t="shared" si="35"/>
        <v>#VALUE!</v>
      </c>
      <c r="P656" t="e">
        <f t="shared" si="35"/>
        <v>#VALUE!</v>
      </c>
      <c r="Q656" t="e">
        <f t="shared" si="35"/>
        <v>#VALUE!</v>
      </c>
      <c r="R656" t="e">
        <f t="shared" si="35"/>
        <v>#VALUE!</v>
      </c>
      <c r="S656" t="e">
        <f t="shared" si="35"/>
        <v>#VALUE!</v>
      </c>
      <c r="T656" t="e">
        <f t="shared" si="35"/>
        <v>#VALUE!</v>
      </c>
      <c r="U656" t="e">
        <f t="shared" si="35"/>
        <v>#VALUE!</v>
      </c>
      <c r="V656" t="e">
        <f t="shared" si="35"/>
        <v>#VALUE!</v>
      </c>
      <c r="W656" t="e">
        <f t="shared" si="35"/>
        <v>#VALUE!</v>
      </c>
      <c r="X656" t="e">
        <f t="shared" si="35"/>
        <v>#VALUE!</v>
      </c>
      <c r="Y656" t="e">
        <f t="shared" si="35"/>
        <v>#VALUE!</v>
      </c>
      <c r="Z656" t="e">
        <f t="shared" si="35"/>
        <v>#VALUE!</v>
      </c>
      <c r="AA656" t="e">
        <f t="shared" si="35"/>
        <v>#VALUE!</v>
      </c>
      <c r="AB656" t="e">
        <f t="shared" si="35"/>
        <v>#VALUE!</v>
      </c>
      <c r="AC656" t="e">
        <f t="shared" si="35"/>
        <v>#VALUE!</v>
      </c>
      <c r="AD656" t="e">
        <f t="shared" si="35"/>
        <v>#VALUE!</v>
      </c>
      <c r="AE656" t="e">
        <f t="shared" si="35"/>
        <v>#VALUE!</v>
      </c>
      <c r="AF656" t="e">
        <f t="shared" si="35"/>
        <v>#VALUE!</v>
      </c>
      <c r="AG656" t="e">
        <f t="shared" si="35"/>
        <v>#VALUE!</v>
      </c>
      <c r="AH656" t="e">
        <f t="shared" si="35"/>
        <v>#VALUE!</v>
      </c>
      <c r="AI656" t="e">
        <f t="shared" si="35"/>
        <v>#VALUE!</v>
      </c>
      <c r="AJ656" t="e">
        <f t="shared" si="35"/>
        <v>#VALUE!</v>
      </c>
      <c r="AK656" t="e">
        <f t="shared" si="35"/>
        <v>#VALUE!</v>
      </c>
      <c r="AL656" t="e">
        <f t="shared" ref="AL656:BC656" si="36">AL13-AL441</f>
        <v>#VALUE!</v>
      </c>
      <c r="AM656" t="e">
        <f t="shared" si="36"/>
        <v>#VALUE!</v>
      </c>
      <c r="AN656" t="e">
        <f t="shared" si="36"/>
        <v>#VALUE!</v>
      </c>
      <c r="AO656" t="e">
        <f t="shared" si="36"/>
        <v>#VALUE!</v>
      </c>
      <c r="AP656" t="e">
        <f t="shared" si="36"/>
        <v>#VALUE!</v>
      </c>
      <c r="AQ656" t="e">
        <f t="shared" si="36"/>
        <v>#VALUE!</v>
      </c>
      <c r="AR656" t="e">
        <f t="shared" si="36"/>
        <v>#VALUE!</v>
      </c>
      <c r="AS656" t="e">
        <f t="shared" si="36"/>
        <v>#VALUE!</v>
      </c>
      <c r="AT656" t="e">
        <f t="shared" si="36"/>
        <v>#VALUE!</v>
      </c>
      <c r="AU656" t="e">
        <f t="shared" si="36"/>
        <v>#VALUE!</v>
      </c>
      <c r="AV656" t="e">
        <f t="shared" si="36"/>
        <v>#VALUE!</v>
      </c>
      <c r="AW656" t="e">
        <f t="shared" si="36"/>
        <v>#VALUE!</v>
      </c>
      <c r="AX656" t="e">
        <f t="shared" si="36"/>
        <v>#VALUE!</v>
      </c>
      <c r="AY656" t="e">
        <f t="shared" si="36"/>
        <v>#VALUE!</v>
      </c>
      <c r="AZ656" t="e">
        <f t="shared" si="36"/>
        <v>#VALUE!</v>
      </c>
      <c r="BA656" t="e">
        <f t="shared" si="36"/>
        <v>#VALUE!</v>
      </c>
      <c r="BB656" t="e">
        <f t="shared" si="36"/>
        <v>#VALUE!</v>
      </c>
      <c r="BC656" t="e">
        <f t="shared" si="36"/>
        <v>#VALUE!</v>
      </c>
      <c r="BD656" s="3" t="e">
        <f t="shared" si="14"/>
        <v>#VALUE!</v>
      </c>
    </row>
    <row r="657" spans="1:56">
      <c r="A657" t="s">
        <v>58</v>
      </c>
      <c r="F657" t="e">
        <f t="shared" ref="F657:AK657" si="37">F14-F442</f>
        <v>#VALUE!</v>
      </c>
      <c r="G657" t="e">
        <f t="shared" si="37"/>
        <v>#VALUE!</v>
      </c>
      <c r="H657" t="e">
        <f t="shared" si="37"/>
        <v>#VALUE!</v>
      </c>
      <c r="I657" t="e">
        <f t="shared" si="37"/>
        <v>#VALUE!</v>
      </c>
      <c r="J657" t="e">
        <f t="shared" si="37"/>
        <v>#VALUE!</v>
      </c>
      <c r="K657" t="e">
        <f t="shared" si="37"/>
        <v>#VALUE!</v>
      </c>
      <c r="L657" t="e">
        <f t="shared" si="37"/>
        <v>#VALUE!</v>
      </c>
      <c r="M657" t="e">
        <f t="shared" si="37"/>
        <v>#VALUE!</v>
      </c>
      <c r="N657" t="e">
        <f t="shared" si="37"/>
        <v>#VALUE!</v>
      </c>
      <c r="O657" t="e">
        <f t="shared" si="37"/>
        <v>#VALUE!</v>
      </c>
      <c r="P657" t="e">
        <f t="shared" si="37"/>
        <v>#VALUE!</v>
      </c>
      <c r="Q657" t="e">
        <f t="shared" si="37"/>
        <v>#VALUE!</v>
      </c>
      <c r="R657" t="e">
        <f t="shared" si="37"/>
        <v>#VALUE!</v>
      </c>
      <c r="S657" t="e">
        <f t="shared" si="37"/>
        <v>#VALUE!</v>
      </c>
      <c r="T657" t="e">
        <f t="shared" si="37"/>
        <v>#VALUE!</v>
      </c>
      <c r="U657" t="e">
        <f t="shared" si="37"/>
        <v>#VALUE!</v>
      </c>
      <c r="V657" t="e">
        <f t="shared" si="37"/>
        <v>#VALUE!</v>
      </c>
      <c r="W657" t="e">
        <f t="shared" si="37"/>
        <v>#VALUE!</v>
      </c>
      <c r="X657" t="e">
        <f t="shared" si="37"/>
        <v>#VALUE!</v>
      </c>
      <c r="Y657" t="e">
        <f t="shared" si="37"/>
        <v>#VALUE!</v>
      </c>
      <c r="Z657" t="e">
        <f t="shared" si="37"/>
        <v>#VALUE!</v>
      </c>
      <c r="AA657" t="e">
        <f t="shared" si="37"/>
        <v>#VALUE!</v>
      </c>
      <c r="AB657" t="e">
        <f t="shared" si="37"/>
        <v>#VALUE!</v>
      </c>
      <c r="AC657" t="e">
        <f t="shared" si="37"/>
        <v>#VALUE!</v>
      </c>
      <c r="AD657" t="e">
        <f t="shared" si="37"/>
        <v>#VALUE!</v>
      </c>
      <c r="AE657" t="e">
        <f t="shared" si="37"/>
        <v>#VALUE!</v>
      </c>
      <c r="AF657" t="e">
        <f t="shared" si="37"/>
        <v>#VALUE!</v>
      </c>
      <c r="AG657" t="e">
        <f t="shared" si="37"/>
        <v>#VALUE!</v>
      </c>
      <c r="AH657" t="e">
        <f t="shared" si="37"/>
        <v>#VALUE!</v>
      </c>
      <c r="AI657" t="e">
        <f t="shared" si="37"/>
        <v>#VALUE!</v>
      </c>
      <c r="AJ657" t="e">
        <f t="shared" si="37"/>
        <v>#VALUE!</v>
      </c>
      <c r="AK657" t="e">
        <f t="shared" si="37"/>
        <v>#VALUE!</v>
      </c>
      <c r="AL657" t="e">
        <f t="shared" ref="AL657:BC657" si="38">AL14-AL442</f>
        <v>#VALUE!</v>
      </c>
      <c r="AM657" t="e">
        <f t="shared" si="38"/>
        <v>#VALUE!</v>
      </c>
      <c r="AN657" t="e">
        <f t="shared" si="38"/>
        <v>#VALUE!</v>
      </c>
      <c r="AO657" t="e">
        <f t="shared" si="38"/>
        <v>#VALUE!</v>
      </c>
      <c r="AP657" t="e">
        <f t="shared" si="38"/>
        <v>#VALUE!</v>
      </c>
      <c r="AQ657" t="e">
        <f t="shared" si="38"/>
        <v>#VALUE!</v>
      </c>
      <c r="AR657" t="e">
        <f t="shared" si="38"/>
        <v>#VALUE!</v>
      </c>
      <c r="AS657" t="e">
        <f t="shared" si="38"/>
        <v>#VALUE!</v>
      </c>
      <c r="AT657" t="e">
        <f t="shared" si="38"/>
        <v>#VALUE!</v>
      </c>
      <c r="AU657" t="e">
        <f t="shared" si="38"/>
        <v>#VALUE!</v>
      </c>
      <c r="AV657" t="e">
        <f t="shared" si="38"/>
        <v>#VALUE!</v>
      </c>
      <c r="AW657" t="e">
        <f t="shared" si="38"/>
        <v>#VALUE!</v>
      </c>
      <c r="AX657" t="e">
        <f t="shared" si="38"/>
        <v>#VALUE!</v>
      </c>
      <c r="AY657" t="e">
        <f t="shared" si="38"/>
        <v>#VALUE!</v>
      </c>
      <c r="AZ657" t="e">
        <f t="shared" si="38"/>
        <v>#VALUE!</v>
      </c>
      <c r="BA657" t="e">
        <f t="shared" si="38"/>
        <v>#VALUE!</v>
      </c>
      <c r="BB657" t="e">
        <f t="shared" si="38"/>
        <v>#VALUE!</v>
      </c>
      <c r="BC657" t="e">
        <f t="shared" si="38"/>
        <v>#VALUE!</v>
      </c>
      <c r="BD657" s="3" t="e">
        <f t="shared" si="14"/>
        <v>#VALUE!</v>
      </c>
    </row>
    <row r="658" spans="1:56">
      <c r="A658" t="s">
        <v>70</v>
      </c>
      <c r="F658" t="e">
        <f t="shared" ref="F658:AK658" si="39">F15-F443</f>
        <v>#VALUE!</v>
      </c>
      <c r="G658" t="e">
        <f t="shared" si="39"/>
        <v>#VALUE!</v>
      </c>
      <c r="H658" t="e">
        <f t="shared" si="39"/>
        <v>#VALUE!</v>
      </c>
      <c r="I658" t="e">
        <f t="shared" si="39"/>
        <v>#VALUE!</v>
      </c>
      <c r="J658" t="e">
        <f t="shared" si="39"/>
        <v>#VALUE!</v>
      </c>
      <c r="K658" t="e">
        <f t="shared" si="39"/>
        <v>#VALUE!</v>
      </c>
      <c r="L658" t="e">
        <f t="shared" si="39"/>
        <v>#VALUE!</v>
      </c>
      <c r="M658" t="e">
        <f t="shared" si="39"/>
        <v>#VALUE!</v>
      </c>
      <c r="N658" t="e">
        <f t="shared" si="39"/>
        <v>#VALUE!</v>
      </c>
      <c r="O658" t="e">
        <f t="shared" si="39"/>
        <v>#VALUE!</v>
      </c>
      <c r="P658" t="e">
        <f t="shared" si="39"/>
        <v>#VALUE!</v>
      </c>
      <c r="Q658" t="e">
        <f t="shared" si="39"/>
        <v>#VALUE!</v>
      </c>
      <c r="R658" t="e">
        <f t="shared" si="39"/>
        <v>#VALUE!</v>
      </c>
      <c r="S658" t="e">
        <f t="shared" si="39"/>
        <v>#VALUE!</v>
      </c>
      <c r="T658" t="e">
        <f t="shared" si="39"/>
        <v>#VALUE!</v>
      </c>
      <c r="U658" t="e">
        <f t="shared" si="39"/>
        <v>#VALUE!</v>
      </c>
      <c r="V658" t="e">
        <f t="shared" si="39"/>
        <v>#VALUE!</v>
      </c>
      <c r="W658" t="e">
        <f t="shared" si="39"/>
        <v>#VALUE!</v>
      </c>
      <c r="X658" t="e">
        <f t="shared" si="39"/>
        <v>#VALUE!</v>
      </c>
      <c r="Y658" t="e">
        <f t="shared" si="39"/>
        <v>#VALUE!</v>
      </c>
      <c r="Z658" t="e">
        <f t="shared" si="39"/>
        <v>#VALUE!</v>
      </c>
      <c r="AA658" t="e">
        <f t="shared" si="39"/>
        <v>#VALUE!</v>
      </c>
      <c r="AB658" t="e">
        <f t="shared" si="39"/>
        <v>#VALUE!</v>
      </c>
      <c r="AC658" t="e">
        <f t="shared" si="39"/>
        <v>#VALUE!</v>
      </c>
      <c r="AD658" t="e">
        <f t="shared" si="39"/>
        <v>#VALUE!</v>
      </c>
      <c r="AE658" t="e">
        <f t="shared" si="39"/>
        <v>#VALUE!</v>
      </c>
      <c r="AF658" t="e">
        <f t="shared" si="39"/>
        <v>#VALUE!</v>
      </c>
      <c r="AG658" t="e">
        <f t="shared" si="39"/>
        <v>#VALUE!</v>
      </c>
      <c r="AH658" t="e">
        <f t="shared" si="39"/>
        <v>#VALUE!</v>
      </c>
      <c r="AI658" t="e">
        <f t="shared" si="39"/>
        <v>#VALUE!</v>
      </c>
      <c r="AJ658" t="e">
        <f t="shared" si="39"/>
        <v>#VALUE!</v>
      </c>
      <c r="AK658" t="e">
        <f t="shared" si="39"/>
        <v>#VALUE!</v>
      </c>
      <c r="AL658" t="e">
        <f t="shared" ref="AL658:BC658" si="40">AL15-AL443</f>
        <v>#VALUE!</v>
      </c>
      <c r="AM658" t="e">
        <f t="shared" si="40"/>
        <v>#VALUE!</v>
      </c>
      <c r="AN658" t="e">
        <f t="shared" si="40"/>
        <v>#VALUE!</v>
      </c>
      <c r="AO658" t="e">
        <f t="shared" si="40"/>
        <v>#VALUE!</v>
      </c>
      <c r="AP658" t="e">
        <f t="shared" si="40"/>
        <v>#VALUE!</v>
      </c>
      <c r="AQ658" t="e">
        <f t="shared" si="40"/>
        <v>#VALUE!</v>
      </c>
      <c r="AR658" t="e">
        <f t="shared" si="40"/>
        <v>#VALUE!</v>
      </c>
      <c r="AS658" t="e">
        <f t="shared" si="40"/>
        <v>#VALUE!</v>
      </c>
      <c r="AT658" t="e">
        <f t="shared" si="40"/>
        <v>#VALUE!</v>
      </c>
      <c r="AU658" t="e">
        <f t="shared" si="40"/>
        <v>#VALUE!</v>
      </c>
      <c r="AV658" t="e">
        <f t="shared" si="40"/>
        <v>#VALUE!</v>
      </c>
      <c r="AW658" t="e">
        <f t="shared" si="40"/>
        <v>#VALUE!</v>
      </c>
      <c r="AX658" t="e">
        <f t="shared" si="40"/>
        <v>#VALUE!</v>
      </c>
      <c r="AY658" t="e">
        <f t="shared" si="40"/>
        <v>#VALUE!</v>
      </c>
      <c r="AZ658" t="e">
        <f t="shared" si="40"/>
        <v>#VALUE!</v>
      </c>
      <c r="BA658" t="e">
        <f t="shared" si="40"/>
        <v>#VALUE!</v>
      </c>
      <c r="BB658" t="e">
        <f t="shared" si="40"/>
        <v>#VALUE!</v>
      </c>
      <c r="BC658" t="e">
        <f t="shared" si="40"/>
        <v>#VALUE!</v>
      </c>
      <c r="BD658" s="3" t="e">
        <f t="shared" si="14"/>
        <v>#VALUE!</v>
      </c>
    </row>
    <row r="659" spans="1:56">
      <c r="A659" t="s">
        <v>101</v>
      </c>
      <c r="F659" t="e">
        <f t="shared" ref="F659:AK659" si="41">F16-F444</f>
        <v>#VALUE!</v>
      </c>
      <c r="G659" t="e">
        <f t="shared" si="41"/>
        <v>#VALUE!</v>
      </c>
      <c r="H659" t="e">
        <f t="shared" si="41"/>
        <v>#VALUE!</v>
      </c>
      <c r="I659" t="e">
        <f t="shared" si="41"/>
        <v>#VALUE!</v>
      </c>
      <c r="J659" t="e">
        <f t="shared" si="41"/>
        <v>#VALUE!</v>
      </c>
      <c r="K659" t="e">
        <f t="shared" si="41"/>
        <v>#VALUE!</v>
      </c>
      <c r="L659" t="e">
        <f t="shared" si="41"/>
        <v>#VALUE!</v>
      </c>
      <c r="M659" t="e">
        <f t="shared" si="41"/>
        <v>#VALUE!</v>
      </c>
      <c r="N659" t="e">
        <f t="shared" si="41"/>
        <v>#VALUE!</v>
      </c>
      <c r="O659" t="e">
        <f t="shared" si="41"/>
        <v>#VALUE!</v>
      </c>
      <c r="P659" t="e">
        <f t="shared" si="41"/>
        <v>#VALUE!</v>
      </c>
      <c r="Q659" t="e">
        <f t="shared" si="41"/>
        <v>#VALUE!</v>
      </c>
      <c r="R659" t="e">
        <f t="shared" si="41"/>
        <v>#VALUE!</v>
      </c>
      <c r="S659" t="e">
        <f t="shared" si="41"/>
        <v>#VALUE!</v>
      </c>
      <c r="T659" t="e">
        <f t="shared" si="41"/>
        <v>#VALUE!</v>
      </c>
      <c r="U659" t="e">
        <f t="shared" si="41"/>
        <v>#VALUE!</v>
      </c>
      <c r="V659" t="e">
        <f t="shared" si="41"/>
        <v>#VALUE!</v>
      </c>
      <c r="W659" t="e">
        <f t="shared" si="41"/>
        <v>#VALUE!</v>
      </c>
      <c r="X659" t="e">
        <f t="shared" si="41"/>
        <v>#VALUE!</v>
      </c>
      <c r="Y659" t="e">
        <f t="shared" si="41"/>
        <v>#VALUE!</v>
      </c>
      <c r="Z659" t="e">
        <f t="shared" si="41"/>
        <v>#VALUE!</v>
      </c>
      <c r="AA659" t="e">
        <f t="shared" si="41"/>
        <v>#VALUE!</v>
      </c>
      <c r="AB659" t="e">
        <f t="shared" si="41"/>
        <v>#VALUE!</v>
      </c>
      <c r="AC659" t="e">
        <f t="shared" si="41"/>
        <v>#VALUE!</v>
      </c>
      <c r="AD659" t="e">
        <f t="shared" si="41"/>
        <v>#VALUE!</v>
      </c>
      <c r="AE659" t="e">
        <f t="shared" si="41"/>
        <v>#VALUE!</v>
      </c>
      <c r="AF659" t="e">
        <f t="shared" si="41"/>
        <v>#VALUE!</v>
      </c>
      <c r="AG659" t="e">
        <f t="shared" si="41"/>
        <v>#VALUE!</v>
      </c>
      <c r="AH659" t="e">
        <f t="shared" si="41"/>
        <v>#VALUE!</v>
      </c>
      <c r="AI659" t="e">
        <f t="shared" si="41"/>
        <v>#VALUE!</v>
      </c>
      <c r="AJ659" t="e">
        <f t="shared" si="41"/>
        <v>#VALUE!</v>
      </c>
      <c r="AK659" t="e">
        <f t="shared" si="41"/>
        <v>#VALUE!</v>
      </c>
      <c r="AL659" t="e">
        <f t="shared" ref="AL659:BC659" si="42">AL16-AL444</f>
        <v>#VALUE!</v>
      </c>
      <c r="AM659" t="e">
        <f t="shared" si="42"/>
        <v>#VALUE!</v>
      </c>
      <c r="AN659" t="e">
        <f t="shared" si="42"/>
        <v>#VALUE!</v>
      </c>
      <c r="AO659" t="e">
        <f t="shared" si="42"/>
        <v>#VALUE!</v>
      </c>
      <c r="AP659" t="e">
        <f t="shared" si="42"/>
        <v>#VALUE!</v>
      </c>
      <c r="AQ659" t="e">
        <f t="shared" si="42"/>
        <v>#VALUE!</v>
      </c>
      <c r="AR659" t="e">
        <f t="shared" si="42"/>
        <v>#VALUE!</v>
      </c>
      <c r="AS659" t="e">
        <f t="shared" si="42"/>
        <v>#VALUE!</v>
      </c>
      <c r="AT659" t="e">
        <f t="shared" si="42"/>
        <v>#VALUE!</v>
      </c>
      <c r="AU659" t="e">
        <f t="shared" si="42"/>
        <v>#VALUE!</v>
      </c>
      <c r="AV659" t="e">
        <f t="shared" si="42"/>
        <v>#VALUE!</v>
      </c>
      <c r="AW659" t="e">
        <f t="shared" si="42"/>
        <v>#VALUE!</v>
      </c>
      <c r="AX659" t="e">
        <f t="shared" si="42"/>
        <v>#VALUE!</v>
      </c>
      <c r="AY659" t="e">
        <f t="shared" si="42"/>
        <v>#VALUE!</v>
      </c>
      <c r="AZ659" t="e">
        <f t="shared" si="42"/>
        <v>#VALUE!</v>
      </c>
      <c r="BA659" t="e">
        <f t="shared" si="42"/>
        <v>#VALUE!</v>
      </c>
      <c r="BB659" t="e">
        <f t="shared" si="42"/>
        <v>#VALUE!</v>
      </c>
      <c r="BC659" t="e">
        <f t="shared" si="42"/>
        <v>#VALUE!</v>
      </c>
      <c r="BD659" s="3" t="e">
        <f t="shared" si="14"/>
        <v>#VALUE!</v>
      </c>
    </row>
    <row r="660" spans="1:56">
      <c r="A660" t="s">
        <v>174</v>
      </c>
      <c r="F660" t="e">
        <f t="shared" ref="F660:AK660" si="43">F17-F445</f>
        <v>#VALUE!</v>
      </c>
      <c r="G660" t="e">
        <f t="shared" si="43"/>
        <v>#VALUE!</v>
      </c>
      <c r="H660" t="e">
        <f t="shared" si="43"/>
        <v>#VALUE!</v>
      </c>
      <c r="I660" t="e">
        <f t="shared" si="43"/>
        <v>#VALUE!</v>
      </c>
      <c r="J660" t="e">
        <f t="shared" si="43"/>
        <v>#VALUE!</v>
      </c>
      <c r="K660" t="e">
        <f t="shared" si="43"/>
        <v>#VALUE!</v>
      </c>
      <c r="L660" t="e">
        <f t="shared" si="43"/>
        <v>#VALUE!</v>
      </c>
      <c r="M660" t="e">
        <f t="shared" si="43"/>
        <v>#VALUE!</v>
      </c>
      <c r="N660" t="e">
        <f t="shared" si="43"/>
        <v>#VALUE!</v>
      </c>
      <c r="O660" t="e">
        <f t="shared" si="43"/>
        <v>#VALUE!</v>
      </c>
      <c r="P660" t="e">
        <f t="shared" si="43"/>
        <v>#VALUE!</v>
      </c>
      <c r="Q660" t="e">
        <f t="shared" si="43"/>
        <v>#VALUE!</v>
      </c>
      <c r="R660" t="e">
        <f t="shared" si="43"/>
        <v>#VALUE!</v>
      </c>
      <c r="S660" t="e">
        <f t="shared" si="43"/>
        <v>#VALUE!</v>
      </c>
      <c r="T660" t="e">
        <f t="shared" si="43"/>
        <v>#VALUE!</v>
      </c>
      <c r="U660" t="e">
        <f t="shared" si="43"/>
        <v>#VALUE!</v>
      </c>
      <c r="V660" t="e">
        <f t="shared" si="43"/>
        <v>#VALUE!</v>
      </c>
      <c r="W660" t="e">
        <f t="shared" si="43"/>
        <v>#VALUE!</v>
      </c>
      <c r="X660" t="e">
        <f t="shared" si="43"/>
        <v>#VALUE!</v>
      </c>
      <c r="Y660" t="e">
        <f t="shared" si="43"/>
        <v>#VALUE!</v>
      </c>
      <c r="Z660" t="e">
        <f t="shared" si="43"/>
        <v>#VALUE!</v>
      </c>
      <c r="AA660" t="e">
        <f t="shared" si="43"/>
        <v>#VALUE!</v>
      </c>
      <c r="AB660" t="e">
        <f t="shared" si="43"/>
        <v>#VALUE!</v>
      </c>
      <c r="AC660" t="e">
        <f t="shared" si="43"/>
        <v>#VALUE!</v>
      </c>
      <c r="AD660" t="e">
        <f t="shared" si="43"/>
        <v>#VALUE!</v>
      </c>
      <c r="AE660" t="e">
        <f t="shared" si="43"/>
        <v>#VALUE!</v>
      </c>
      <c r="AF660" t="e">
        <f t="shared" si="43"/>
        <v>#VALUE!</v>
      </c>
      <c r="AG660" t="e">
        <f t="shared" si="43"/>
        <v>#VALUE!</v>
      </c>
      <c r="AH660" t="e">
        <f t="shared" si="43"/>
        <v>#VALUE!</v>
      </c>
      <c r="AI660" t="e">
        <f t="shared" si="43"/>
        <v>#VALUE!</v>
      </c>
      <c r="AJ660" t="e">
        <f t="shared" si="43"/>
        <v>#VALUE!</v>
      </c>
      <c r="AK660" t="e">
        <f t="shared" si="43"/>
        <v>#VALUE!</v>
      </c>
      <c r="AL660" t="e">
        <f t="shared" ref="AL660:BC660" si="44">AL17-AL445</f>
        <v>#VALUE!</v>
      </c>
      <c r="AM660" t="e">
        <f t="shared" si="44"/>
        <v>#VALUE!</v>
      </c>
      <c r="AN660" t="e">
        <f t="shared" si="44"/>
        <v>#VALUE!</v>
      </c>
      <c r="AO660" t="e">
        <f t="shared" si="44"/>
        <v>#VALUE!</v>
      </c>
      <c r="AP660" t="e">
        <f t="shared" si="44"/>
        <v>#VALUE!</v>
      </c>
      <c r="AQ660" t="e">
        <f t="shared" si="44"/>
        <v>#VALUE!</v>
      </c>
      <c r="AR660" t="e">
        <f t="shared" si="44"/>
        <v>#VALUE!</v>
      </c>
      <c r="AS660" t="e">
        <f t="shared" si="44"/>
        <v>#VALUE!</v>
      </c>
      <c r="AT660" t="e">
        <f t="shared" si="44"/>
        <v>#VALUE!</v>
      </c>
      <c r="AU660" t="e">
        <f t="shared" si="44"/>
        <v>#VALUE!</v>
      </c>
      <c r="AV660" t="e">
        <f t="shared" si="44"/>
        <v>#VALUE!</v>
      </c>
      <c r="AW660" t="e">
        <f t="shared" si="44"/>
        <v>#VALUE!</v>
      </c>
      <c r="AX660" t="e">
        <f t="shared" si="44"/>
        <v>#VALUE!</v>
      </c>
      <c r="AY660" t="e">
        <f t="shared" si="44"/>
        <v>#VALUE!</v>
      </c>
      <c r="AZ660" t="e">
        <f t="shared" si="44"/>
        <v>#VALUE!</v>
      </c>
      <c r="BA660" t="e">
        <f t="shared" si="44"/>
        <v>#VALUE!</v>
      </c>
      <c r="BB660" t="e">
        <f t="shared" si="44"/>
        <v>#VALUE!</v>
      </c>
      <c r="BC660" t="e">
        <f t="shared" si="44"/>
        <v>#VALUE!</v>
      </c>
      <c r="BD660" s="3" t="e">
        <f t="shared" si="14"/>
        <v>#VALUE!</v>
      </c>
    </row>
    <row r="661" spans="1:56">
      <c r="A661" t="s">
        <v>82</v>
      </c>
      <c r="F661" t="e">
        <f t="shared" ref="F661:AK661" si="45">F18-F446</f>
        <v>#VALUE!</v>
      </c>
      <c r="G661" t="e">
        <f t="shared" si="45"/>
        <v>#VALUE!</v>
      </c>
      <c r="H661" t="e">
        <f t="shared" si="45"/>
        <v>#VALUE!</v>
      </c>
      <c r="I661" t="e">
        <f t="shared" si="45"/>
        <v>#VALUE!</v>
      </c>
      <c r="J661" t="e">
        <f t="shared" si="45"/>
        <v>#VALUE!</v>
      </c>
      <c r="K661" t="e">
        <f t="shared" si="45"/>
        <v>#VALUE!</v>
      </c>
      <c r="L661" t="e">
        <f t="shared" si="45"/>
        <v>#VALUE!</v>
      </c>
      <c r="M661" t="e">
        <f t="shared" si="45"/>
        <v>#VALUE!</v>
      </c>
      <c r="N661" t="e">
        <f t="shared" si="45"/>
        <v>#VALUE!</v>
      </c>
      <c r="O661" t="e">
        <f t="shared" si="45"/>
        <v>#VALUE!</v>
      </c>
      <c r="P661" t="e">
        <f t="shared" si="45"/>
        <v>#VALUE!</v>
      </c>
      <c r="Q661" t="e">
        <f t="shared" si="45"/>
        <v>#VALUE!</v>
      </c>
      <c r="R661" t="e">
        <f t="shared" si="45"/>
        <v>#VALUE!</v>
      </c>
      <c r="S661" t="e">
        <f t="shared" si="45"/>
        <v>#VALUE!</v>
      </c>
      <c r="T661" t="e">
        <f t="shared" si="45"/>
        <v>#VALUE!</v>
      </c>
      <c r="U661" t="e">
        <f t="shared" si="45"/>
        <v>#VALUE!</v>
      </c>
      <c r="V661" t="e">
        <f t="shared" si="45"/>
        <v>#VALUE!</v>
      </c>
      <c r="W661" t="e">
        <f t="shared" si="45"/>
        <v>#VALUE!</v>
      </c>
      <c r="X661" t="e">
        <f t="shared" si="45"/>
        <v>#VALUE!</v>
      </c>
      <c r="Y661" t="e">
        <f t="shared" si="45"/>
        <v>#VALUE!</v>
      </c>
      <c r="Z661" t="e">
        <f t="shared" si="45"/>
        <v>#VALUE!</v>
      </c>
      <c r="AA661" t="e">
        <f t="shared" si="45"/>
        <v>#VALUE!</v>
      </c>
      <c r="AB661" t="e">
        <f t="shared" si="45"/>
        <v>#VALUE!</v>
      </c>
      <c r="AC661" t="e">
        <f t="shared" si="45"/>
        <v>#VALUE!</v>
      </c>
      <c r="AD661" t="e">
        <f t="shared" si="45"/>
        <v>#VALUE!</v>
      </c>
      <c r="AE661" t="e">
        <f t="shared" si="45"/>
        <v>#VALUE!</v>
      </c>
      <c r="AF661" t="e">
        <f t="shared" si="45"/>
        <v>#VALUE!</v>
      </c>
      <c r="AG661" t="e">
        <f t="shared" si="45"/>
        <v>#VALUE!</v>
      </c>
      <c r="AH661" t="e">
        <f t="shared" si="45"/>
        <v>#VALUE!</v>
      </c>
      <c r="AI661" t="e">
        <f t="shared" si="45"/>
        <v>#VALUE!</v>
      </c>
      <c r="AJ661" t="e">
        <f t="shared" si="45"/>
        <v>#VALUE!</v>
      </c>
      <c r="AK661" t="e">
        <f t="shared" si="45"/>
        <v>#VALUE!</v>
      </c>
      <c r="AL661" t="e">
        <f t="shared" ref="AL661:BC661" si="46">AL18-AL446</f>
        <v>#VALUE!</v>
      </c>
      <c r="AM661" t="e">
        <f t="shared" si="46"/>
        <v>#VALUE!</v>
      </c>
      <c r="AN661" t="e">
        <f t="shared" si="46"/>
        <v>#VALUE!</v>
      </c>
      <c r="AO661" t="e">
        <f t="shared" si="46"/>
        <v>#VALUE!</v>
      </c>
      <c r="AP661" t="e">
        <f t="shared" si="46"/>
        <v>#VALUE!</v>
      </c>
      <c r="AQ661" t="e">
        <f t="shared" si="46"/>
        <v>#VALUE!</v>
      </c>
      <c r="AR661" t="e">
        <f t="shared" si="46"/>
        <v>#VALUE!</v>
      </c>
      <c r="AS661" t="e">
        <f t="shared" si="46"/>
        <v>#VALUE!</v>
      </c>
      <c r="AT661" t="e">
        <f t="shared" si="46"/>
        <v>#VALUE!</v>
      </c>
      <c r="AU661" t="e">
        <f t="shared" si="46"/>
        <v>#VALUE!</v>
      </c>
      <c r="AV661" t="e">
        <f t="shared" si="46"/>
        <v>#VALUE!</v>
      </c>
      <c r="AW661" t="e">
        <f t="shared" si="46"/>
        <v>#VALUE!</v>
      </c>
      <c r="AX661" t="e">
        <f t="shared" si="46"/>
        <v>#VALUE!</v>
      </c>
      <c r="AY661" t="e">
        <f t="shared" si="46"/>
        <v>#VALUE!</v>
      </c>
      <c r="AZ661" t="e">
        <f t="shared" si="46"/>
        <v>#VALUE!</v>
      </c>
      <c r="BA661" t="e">
        <f t="shared" si="46"/>
        <v>#VALUE!</v>
      </c>
      <c r="BB661" t="e">
        <f t="shared" si="46"/>
        <v>#VALUE!</v>
      </c>
      <c r="BC661" t="e">
        <f t="shared" si="46"/>
        <v>#VALUE!</v>
      </c>
      <c r="BD661" s="3" t="e">
        <f t="shared" si="14"/>
        <v>#VALUE!</v>
      </c>
    </row>
    <row r="662" spans="1:56">
      <c r="A662" t="s">
        <v>271</v>
      </c>
      <c r="F662" t="e">
        <f t="shared" ref="F662:AK662" si="47">F19-F447</f>
        <v>#VALUE!</v>
      </c>
      <c r="G662" t="e">
        <f t="shared" si="47"/>
        <v>#VALUE!</v>
      </c>
      <c r="H662" t="e">
        <f t="shared" si="47"/>
        <v>#VALUE!</v>
      </c>
      <c r="I662" t="e">
        <f t="shared" si="47"/>
        <v>#VALUE!</v>
      </c>
      <c r="J662" t="e">
        <f t="shared" si="47"/>
        <v>#VALUE!</v>
      </c>
      <c r="K662" t="e">
        <f t="shared" si="47"/>
        <v>#VALUE!</v>
      </c>
      <c r="L662" t="e">
        <f t="shared" si="47"/>
        <v>#VALUE!</v>
      </c>
      <c r="M662" t="e">
        <f t="shared" si="47"/>
        <v>#VALUE!</v>
      </c>
      <c r="N662" t="e">
        <f t="shared" si="47"/>
        <v>#VALUE!</v>
      </c>
      <c r="O662" t="e">
        <f t="shared" si="47"/>
        <v>#VALUE!</v>
      </c>
      <c r="P662" t="e">
        <f t="shared" si="47"/>
        <v>#VALUE!</v>
      </c>
      <c r="Q662" t="e">
        <f t="shared" si="47"/>
        <v>#VALUE!</v>
      </c>
      <c r="R662" t="e">
        <f t="shared" si="47"/>
        <v>#VALUE!</v>
      </c>
      <c r="S662" t="e">
        <f t="shared" si="47"/>
        <v>#VALUE!</v>
      </c>
      <c r="T662" t="e">
        <f t="shared" si="47"/>
        <v>#VALUE!</v>
      </c>
      <c r="U662" t="e">
        <f t="shared" si="47"/>
        <v>#VALUE!</v>
      </c>
      <c r="V662" t="e">
        <f t="shared" si="47"/>
        <v>#VALUE!</v>
      </c>
      <c r="W662" t="e">
        <f t="shared" si="47"/>
        <v>#VALUE!</v>
      </c>
      <c r="X662" t="e">
        <f t="shared" si="47"/>
        <v>#VALUE!</v>
      </c>
      <c r="Y662" t="e">
        <f t="shared" si="47"/>
        <v>#VALUE!</v>
      </c>
      <c r="Z662" t="e">
        <f t="shared" si="47"/>
        <v>#VALUE!</v>
      </c>
      <c r="AA662" t="e">
        <f t="shared" si="47"/>
        <v>#VALUE!</v>
      </c>
      <c r="AB662" t="e">
        <f t="shared" si="47"/>
        <v>#VALUE!</v>
      </c>
      <c r="AC662" t="e">
        <f t="shared" si="47"/>
        <v>#VALUE!</v>
      </c>
      <c r="AD662" t="e">
        <f t="shared" si="47"/>
        <v>#VALUE!</v>
      </c>
      <c r="AE662" t="e">
        <f t="shared" si="47"/>
        <v>#VALUE!</v>
      </c>
      <c r="AF662" t="e">
        <f t="shared" si="47"/>
        <v>#VALUE!</v>
      </c>
      <c r="AG662" t="e">
        <f t="shared" si="47"/>
        <v>#VALUE!</v>
      </c>
      <c r="AH662" t="e">
        <f t="shared" si="47"/>
        <v>#VALUE!</v>
      </c>
      <c r="AI662" t="e">
        <f t="shared" si="47"/>
        <v>#VALUE!</v>
      </c>
      <c r="AJ662" t="e">
        <f t="shared" si="47"/>
        <v>#VALUE!</v>
      </c>
      <c r="AK662" t="e">
        <f t="shared" si="47"/>
        <v>#VALUE!</v>
      </c>
      <c r="AL662" t="e">
        <f t="shared" ref="AL662:BC662" si="48">AL19-AL447</f>
        <v>#VALUE!</v>
      </c>
      <c r="AM662" t="e">
        <f t="shared" si="48"/>
        <v>#VALUE!</v>
      </c>
      <c r="AN662" t="e">
        <f t="shared" si="48"/>
        <v>#VALUE!</v>
      </c>
      <c r="AO662" t="e">
        <f t="shared" si="48"/>
        <v>#VALUE!</v>
      </c>
      <c r="AP662" t="e">
        <f t="shared" si="48"/>
        <v>#VALUE!</v>
      </c>
      <c r="AQ662" t="e">
        <f t="shared" si="48"/>
        <v>#VALUE!</v>
      </c>
      <c r="AR662" t="e">
        <f t="shared" si="48"/>
        <v>#VALUE!</v>
      </c>
      <c r="AS662" t="e">
        <f t="shared" si="48"/>
        <v>#VALUE!</v>
      </c>
      <c r="AT662" t="e">
        <f t="shared" si="48"/>
        <v>#VALUE!</v>
      </c>
      <c r="AU662" t="e">
        <f t="shared" si="48"/>
        <v>#VALUE!</v>
      </c>
      <c r="AV662" t="e">
        <f t="shared" si="48"/>
        <v>#VALUE!</v>
      </c>
      <c r="AW662" t="e">
        <f t="shared" si="48"/>
        <v>#VALUE!</v>
      </c>
      <c r="AX662" t="e">
        <f t="shared" si="48"/>
        <v>#VALUE!</v>
      </c>
      <c r="AY662" t="e">
        <f t="shared" si="48"/>
        <v>#VALUE!</v>
      </c>
      <c r="AZ662" t="e">
        <f t="shared" si="48"/>
        <v>#VALUE!</v>
      </c>
      <c r="BA662" t="e">
        <f t="shared" si="48"/>
        <v>#VALUE!</v>
      </c>
      <c r="BB662" t="e">
        <f t="shared" si="48"/>
        <v>#VALUE!</v>
      </c>
      <c r="BC662" t="e">
        <f t="shared" si="48"/>
        <v>#VALUE!</v>
      </c>
      <c r="BD662" s="3" t="e">
        <f t="shared" si="14"/>
        <v>#VALUE!</v>
      </c>
    </row>
    <row r="663" spans="1:56">
      <c r="A663" t="s">
        <v>198</v>
      </c>
      <c r="F663" t="e">
        <f t="shared" ref="F663:AK663" si="49">F20-F448</f>
        <v>#VALUE!</v>
      </c>
      <c r="G663" t="e">
        <f t="shared" si="49"/>
        <v>#VALUE!</v>
      </c>
      <c r="H663" t="e">
        <f t="shared" si="49"/>
        <v>#VALUE!</v>
      </c>
      <c r="I663" t="e">
        <f t="shared" si="49"/>
        <v>#VALUE!</v>
      </c>
      <c r="J663" t="e">
        <f t="shared" si="49"/>
        <v>#VALUE!</v>
      </c>
      <c r="K663" t="e">
        <f t="shared" si="49"/>
        <v>#VALUE!</v>
      </c>
      <c r="L663" t="e">
        <f t="shared" si="49"/>
        <v>#VALUE!</v>
      </c>
      <c r="M663" t="e">
        <f t="shared" si="49"/>
        <v>#VALUE!</v>
      </c>
      <c r="N663" t="e">
        <f t="shared" si="49"/>
        <v>#VALUE!</v>
      </c>
      <c r="O663" t="e">
        <f t="shared" si="49"/>
        <v>#VALUE!</v>
      </c>
      <c r="P663" t="e">
        <f t="shared" si="49"/>
        <v>#VALUE!</v>
      </c>
      <c r="Q663" t="e">
        <f t="shared" si="49"/>
        <v>#VALUE!</v>
      </c>
      <c r="R663" t="e">
        <f t="shared" si="49"/>
        <v>#VALUE!</v>
      </c>
      <c r="S663" t="e">
        <f t="shared" si="49"/>
        <v>#VALUE!</v>
      </c>
      <c r="T663" t="e">
        <f t="shared" si="49"/>
        <v>#VALUE!</v>
      </c>
      <c r="U663" t="e">
        <f t="shared" si="49"/>
        <v>#VALUE!</v>
      </c>
      <c r="V663" t="e">
        <f t="shared" si="49"/>
        <v>#VALUE!</v>
      </c>
      <c r="W663" t="e">
        <f t="shared" si="49"/>
        <v>#VALUE!</v>
      </c>
      <c r="X663" t="e">
        <f t="shared" si="49"/>
        <v>#VALUE!</v>
      </c>
      <c r="Y663" t="e">
        <f t="shared" si="49"/>
        <v>#VALUE!</v>
      </c>
      <c r="Z663" t="e">
        <f t="shared" si="49"/>
        <v>#VALUE!</v>
      </c>
      <c r="AA663" t="e">
        <f t="shared" si="49"/>
        <v>#VALUE!</v>
      </c>
      <c r="AB663" t="e">
        <f t="shared" si="49"/>
        <v>#VALUE!</v>
      </c>
      <c r="AC663" t="e">
        <f t="shared" si="49"/>
        <v>#VALUE!</v>
      </c>
      <c r="AD663" t="e">
        <f t="shared" si="49"/>
        <v>#VALUE!</v>
      </c>
      <c r="AE663" t="e">
        <f t="shared" si="49"/>
        <v>#VALUE!</v>
      </c>
      <c r="AF663" t="e">
        <f t="shared" si="49"/>
        <v>#VALUE!</v>
      </c>
      <c r="AG663" t="e">
        <f t="shared" si="49"/>
        <v>#VALUE!</v>
      </c>
      <c r="AH663" t="e">
        <f t="shared" si="49"/>
        <v>#VALUE!</v>
      </c>
      <c r="AI663" t="e">
        <f t="shared" si="49"/>
        <v>#VALUE!</v>
      </c>
      <c r="AJ663" t="e">
        <f t="shared" si="49"/>
        <v>#VALUE!</v>
      </c>
      <c r="AK663" t="e">
        <f t="shared" si="49"/>
        <v>#VALUE!</v>
      </c>
      <c r="AL663" t="e">
        <f t="shared" ref="AL663:BC663" si="50">AL20-AL448</f>
        <v>#VALUE!</v>
      </c>
      <c r="AM663" t="e">
        <f t="shared" si="50"/>
        <v>#VALUE!</v>
      </c>
      <c r="AN663" t="e">
        <f t="shared" si="50"/>
        <v>#VALUE!</v>
      </c>
      <c r="AO663" t="e">
        <f t="shared" si="50"/>
        <v>#VALUE!</v>
      </c>
      <c r="AP663" t="e">
        <f t="shared" si="50"/>
        <v>#VALUE!</v>
      </c>
      <c r="AQ663" t="e">
        <f t="shared" si="50"/>
        <v>#VALUE!</v>
      </c>
      <c r="AR663" t="e">
        <f t="shared" si="50"/>
        <v>#VALUE!</v>
      </c>
      <c r="AS663" t="e">
        <f t="shared" si="50"/>
        <v>#VALUE!</v>
      </c>
      <c r="AT663" t="e">
        <f t="shared" si="50"/>
        <v>#VALUE!</v>
      </c>
      <c r="AU663" t="e">
        <f t="shared" si="50"/>
        <v>#VALUE!</v>
      </c>
      <c r="AV663" t="e">
        <f t="shared" si="50"/>
        <v>#VALUE!</v>
      </c>
      <c r="AW663" t="e">
        <f t="shared" si="50"/>
        <v>#VALUE!</v>
      </c>
      <c r="AX663" t="e">
        <f t="shared" si="50"/>
        <v>#VALUE!</v>
      </c>
      <c r="AY663" t="e">
        <f t="shared" si="50"/>
        <v>#VALUE!</v>
      </c>
      <c r="AZ663" t="e">
        <f t="shared" si="50"/>
        <v>#VALUE!</v>
      </c>
      <c r="BA663" t="e">
        <f t="shared" si="50"/>
        <v>#VALUE!</v>
      </c>
      <c r="BB663" t="e">
        <f t="shared" si="50"/>
        <v>#VALUE!</v>
      </c>
      <c r="BC663" t="e">
        <f t="shared" si="50"/>
        <v>#VALUE!</v>
      </c>
      <c r="BD663" s="3" t="e">
        <f t="shared" si="14"/>
        <v>#VALUE!</v>
      </c>
    </row>
    <row r="664" spans="1:56">
      <c r="A664" t="s">
        <v>251</v>
      </c>
      <c r="F664" t="e">
        <f t="shared" ref="F664:AK664" si="51">F21-F449</f>
        <v>#VALUE!</v>
      </c>
      <c r="G664" t="e">
        <f t="shared" si="51"/>
        <v>#VALUE!</v>
      </c>
      <c r="H664" t="e">
        <f t="shared" si="51"/>
        <v>#VALUE!</v>
      </c>
      <c r="I664" t="e">
        <f t="shared" si="51"/>
        <v>#VALUE!</v>
      </c>
      <c r="J664" t="e">
        <f t="shared" si="51"/>
        <v>#VALUE!</v>
      </c>
      <c r="K664" t="e">
        <f t="shared" si="51"/>
        <v>#VALUE!</v>
      </c>
      <c r="L664" t="e">
        <f t="shared" si="51"/>
        <v>#VALUE!</v>
      </c>
      <c r="M664" t="e">
        <f t="shared" si="51"/>
        <v>#VALUE!</v>
      </c>
      <c r="N664" t="e">
        <f t="shared" si="51"/>
        <v>#VALUE!</v>
      </c>
      <c r="O664" t="e">
        <f t="shared" si="51"/>
        <v>#VALUE!</v>
      </c>
      <c r="P664" t="e">
        <f t="shared" si="51"/>
        <v>#VALUE!</v>
      </c>
      <c r="Q664" t="e">
        <f t="shared" si="51"/>
        <v>#VALUE!</v>
      </c>
      <c r="R664" t="e">
        <f t="shared" si="51"/>
        <v>#VALUE!</v>
      </c>
      <c r="S664" t="e">
        <f t="shared" si="51"/>
        <v>#VALUE!</v>
      </c>
      <c r="T664" t="e">
        <f t="shared" si="51"/>
        <v>#VALUE!</v>
      </c>
      <c r="U664" t="e">
        <f t="shared" si="51"/>
        <v>#VALUE!</v>
      </c>
      <c r="V664" t="e">
        <f t="shared" si="51"/>
        <v>#VALUE!</v>
      </c>
      <c r="W664" t="e">
        <f t="shared" si="51"/>
        <v>#VALUE!</v>
      </c>
      <c r="X664" t="e">
        <f t="shared" si="51"/>
        <v>#VALUE!</v>
      </c>
      <c r="Y664" t="e">
        <f t="shared" si="51"/>
        <v>#VALUE!</v>
      </c>
      <c r="Z664" t="e">
        <f t="shared" si="51"/>
        <v>#VALUE!</v>
      </c>
      <c r="AA664" t="e">
        <f t="shared" si="51"/>
        <v>#VALUE!</v>
      </c>
      <c r="AB664" t="e">
        <f t="shared" si="51"/>
        <v>#VALUE!</v>
      </c>
      <c r="AC664" t="e">
        <f t="shared" si="51"/>
        <v>#VALUE!</v>
      </c>
      <c r="AD664" t="e">
        <f t="shared" si="51"/>
        <v>#VALUE!</v>
      </c>
      <c r="AE664" t="e">
        <f t="shared" si="51"/>
        <v>#VALUE!</v>
      </c>
      <c r="AF664" t="e">
        <f t="shared" si="51"/>
        <v>#VALUE!</v>
      </c>
      <c r="AG664" t="e">
        <f t="shared" si="51"/>
        <v>#VALUE!</v>
      </c>
      <c r="AH664" t="e">
        <f t="shared" si="51"/>
        <v>#VALUE!</v>
      </c>
      <c r="AI664" t="e">
        <f t="shared" si="51"/>
        <v>#VALUE!</v>
      </c>
      <c r="AJ664" t="e">
        <f t="shared" si="51"/>
        <v>#VALUE!</v>
      </c>
      <c r="AK664" t="e">
        <f t="shared" si="51"/>
        <v>#VALUE!</v>
      </c>
      <c r="AL664" t="e">
        <f t="shared" ref="AL664:BC664" si="52">AL21-AL449</f>
        <v>#VALUE!</v>
      </c>
      <c r="AM664" t="e">
        <f t="shared" si="52"/>
        <v>#VALUE!</v>
      </c>
      <c r="AN664" t="e">
        <f t="shared" si="52"/>
        <v>#VALUE!</v>
      </c>
      <c r="AO664" t="e">
        <f t="shared" si="52"/>
        <v>#VALUE!</v>
      </c>
      <c r="AP664" t="e">
        <f t="shared" si="52"/>
        <v>#VALUE!</v>
      </c>
      <c r="AQ664" t="e">
        <f t="shared" si="52"/>
        <v>#VALUE!</v>
      </c>
      <c r="AR664" t="e">
        <f t="shared" si="52"/>
        <v>#VALUE!</v>
      </c>
      <c r="AS664" t="e">
        <f t="shared" si="52"/>
        <v>#VALUE!</v>
      </c>
      <c r="AT664" t="e">
        <f t="shared" si="52"/>
        <v>#VALUE!</v>
      </c>
      <c r="AU664" t="e">
        <f t="shared" si="52"/>
        <v>#VALUE!</v>
      </c>
      <c r="AV664" t="e">
        <f t="shared" si="52"/>
        <v>#VALUE!</v>
      </c>
      <c r="AW664" t="e">
        <f t="shared" si="52"/>
        <v>#VALUE!</v>
      </c>
      <c r="AX664" t="e">
        <f t="shared" si="52"/>
        <v>#VALUE!</v>
      </c>
      <c r="AY664" t="e">
        <f t="shared" si="52"/>
        <v>#VALUE!</v>
      </c>
      <c r="AZ664" t="e">
        <f t="shared" si="52"/>
        <v>#VALUE!</v>
      </c>
      <c r="BA664" t="e">
        <f t="shared" si="52"/>
        <v>#VALUE!</v>
      </c>
      <c r="BB664" t="e">
        <f t="shared" si="52"/>
        <v>#VALUE!</v>
      </c>
      <c r="BC664" t="e">
        <f t="shared" si="52"/>
        <v>#VALUE!</v>
      </c>
      <c r="BD664" s="3" t="e">
        <f t="shared" si="14"/>
        <v>#VALUE!</v>
      </c>
    </row>
    <row r="665" spans="1:56">
      <c r="A665" t="s">
        <v>97</v>
      </c>
      <c r="F665" t="e">
        <f t="shared" ref="F665:AK665" si="53">F22-F450</f>
        <v>#VALUE!</v>
      </c>
      <c r="G665" t="e">
        <f t="shared" si="53"/>
        <v>#VALUE!</v>
      </c>
      <c r="H665" t="e">
        <f t="shared" si="53"/>
        <v>#VALUE!</v>
      </c>
      <c r="I665" t="e">
        <f t="shared" si="53"/>
        <v>#VALUE!</v>
      </c>
      <c r="J665" t="e">
        <f t="shared" si="53"/>
        <v>#VALUE!</v>
      </c>
      <c r="K665" t="e">
        <f t="shared" si="53"/>
        <v>#VALUE!</v>
      </c>
      <c r="L665" t="e">
        <f t="shared" si="53"/>
        <v>#VALUE!</v>
      </c>
      <c r="M665" t="e">
        <f t="shared" si="53"/>
        <v>#VALUE!</v>
      </c>
      <c r="N665" t="e">
        <f t="shared" si="53"/>
        <v>#VALUE!</v>
      </c>
      <c r="O665" t="e">
        <f t="shared" si="53"/>
        <v>#VALUE!</v>
      </c>
      <c r="P665" t="e">
        <f t="shared" si="53"/>
        <v>#VALUE!</v>
      </c>
      <c r="Q665" t="e">
        <f t="shared" si="53"/>
        <v>#VALUE!</v>
      </c>
      <c r="R665" t="e">
        <f t="shared" si="53"/>
        <v>#VALUE!</v>
      </c>
      <c r="S665" t="e">
        <f t="shared" si="53"/>
        <v>#VALUE!</v>
      </c>
      <c r="T665" t="e">
        <f t="shared" si="53"/>
        <v>#VALUE!</v>
      </c>
      <c r="U665" t="e">
        <f t="shared" si="53"/>
        <v>#VALUE!</v>
      </c>
      <c r="V665" t="e">
        <f t="shared" si="53"/>
        <v>#VALUE!</v>
      </c>
      <c r="W665" t="e">
        <f t="shared" si="53"/>
        <v>#VALUE!</v>
      </c>
      <c r="X665" t="e">
        <f t="shared" si="53"/>
        <v>#VALUE!</v>
      </c>
      <c r="Y665" t="e">
        <f t="shared" si="53"/>
        <v>#VALUE!</v>
      </c>
      <c r="Z665" t="e">
        <f t="shared" si="53"/>
        <v>#VALUE!</v>
      </c>
      <c r="AA665" t="e">
        <f t="shared" si="53"/>
        <v>#VALUE!</v>
      </c>
      <c r="AB665" t="e">
        <f t="shared" si="53"/>
        <v>#VALUE!</v>
      </c>
      <c r="AC665" t="e">
        <f t="shared" si="53"/>
        <v>#VALUE!</v>
      </c>
      <c r="AD665" t="e">
        <f t="shared" si="53"/>
        <v>#VALUE!</v>
      </c>
      <c r="AE665" t="e">
        <f t="shared" si="53"/>
        <v>#VALUE!</v>
      </c>
      <c r="AF665" t="e">
        <f t="shared" si="53"/>
        <v>#VALUE!</v>
      </c>
      <c r="AG665" t="e">
        <f t="shared" si="53"/>
        <v>#VALUE!</v>
      </c>
      <c r="AH665" t="e">
        <f t="shared" si="53"/>
        <v>#VALUE!</v>
      </c>
      <c r="AI665" t="e">
        <f t="shared" si="53"/>
        <v>#VALUE!</v>
      </c>
      <c r="AJ665" t="e">
        <f t="shared" si="53"/>
        <v>#VALUE!</v>
      </c>
      <c r="AK665" t="e">
        <f t="shared" si="53"/>
        <v>#VALUE!</v>
      </c>
      <c r="AL665" t="e">
        <f t="shared" ref="AL665:BC665" si="54">AL22-AL450</f>
        <v>#VALUE!</v>
      </c>
      <c r="AM665" t="e">
        <f t="shared" si="54"/>
        <v>#VALUE!</v>
      </c>
      <c r="AN665" t="e">
        <f t="shared" si="54"/>
        <v>#VALUE!</v>
      </c>
      <c r="AO665" t="e">
        <f t="shared" si="54"/>
        <v>#VALUE!</v>
      </c>
      <c r="AP665" t="e">
        <f t="shared" si="54"/>
        <v>#VALUE!</v>
      </c>
      <c r="AQ665" t="e">
        <f t="shared" si="54"/>
        <v>#VALUE!</v>
      </c>
      <c r="AR665" t="e">
        <f t="shared" si="54"/>
        <v>#VALUE!</v>
      </c>
      <c r="AS665" t="e">
        <f t="shared" si="54"/>
        <v>#VALUE!</v>
      </c>
      <c r="AT665" t="e">
        <f t="shared" si="54"/>
        <v>#VALUE!</v>
      </c>
      <c r="AU665" t="e">
        <f t="shared" si="54"/>
        <v>#VALUE!</v>
      </c>
      <c r="AV665" t="e">
        <f t="shared" si="54"/>
        <v>#VALUE!</v>
      </c>
      <c r="AW665" t="e">
        <f t="shared" si="54"/>
        <v>#VALUE!</v>
      </c>
      <c r="AX665" t="e">
        <f t="shared" si="54"/>
        <v>#VALUE!</v>
      </c>
      <c r="AY665" t="e">
        <f t="shared" si="54"/>
        <v>#VALUE!</v>
      </c>
      <c r="AZ665" t="e">
        <f t="shared" si="54"/>
        <v>#VALUE!</v>
      </c>
      <c r="BA665" t="e">
        <f t="shared" si="54"/>
        <v>#VALUE!</v>
      </c>
      <c r="BB665" t="e">
        <f t="shared" si="54"/>
        <v>#VALUE!</v>
      </c>
      <c r="BC665" t="e">
        <f t="shared" si="54"/>
        <v>#VALUE!</v>
      </c>
      <c r="BD665" s="3" t="e">
        <f t="shared" si="14"/>
        <v>#VALUE!</v>
      </c>
    </row>
    <row r="666" spans="1:56">
      <c r="A666" t="s">
        <v>47</v>
      </c>
      <c r="F666" t="e">
        <f t="shared" ref="F666:AK666" si="55">F23-F451</f>
        <v>#VALUE!</v>
      </c>
      <c r="G666" t="e">
        <f t="shared" si="55"/>
        <v>#VALUE!</v>
      </c>
      <c r="H666" t="e">
        <f t="shared" si="55"/>
        <v>#VALUE!</v>
      </c>
      <c r="I666" t="e">
        <f t="shared" si="55"/>
        <v>#VALUE!</v>
      </c>
      <c r="J666" t="e">
        <f t="shared" si="55"/>
        <v>#VALUE!</v>
      </c>
      <c r="K666" t="e">
        <f t="shared" si="55"/>
        <v>#VALUE!</v>
      </c>
      <c r="L666" t="e">
        <f t="shared" si="55"/>
        <v>#VALUE!</v>
      </c>
      <c r="M666" t="e">
        <f t="shared" si="55"/>
        <v>#VALUE!</v>
      </c>
      <c r="N666" t="e">
        <f t="shared" si="55"/>
        <v>#VALUE!</v>
      </c>
      <c r="O666" t="e">
        <f t="shared" si="55"/>
        <v>#VALUE!</v>
      </c>
      <c r="P666" t="e">
        <f t="shared" si="55"/>
        <v>#VALUE!</v>
      </c>
      <c r="Q666" t="e">
        <f t="shared" si="55"/>
        <v>#VALUE!</v>
      </c>
      <c r="R666" t="e">
        <f t="shared" si="55"/>
        <v>#VALUE!</v>
      </c>
      <c r="S666" t="e">
        <f t="shared" si="55"/>
        <v>#VALUE!</v>
      </c>
      <c r="T666" t="e">
        <f t="shared" si="55"/>
        <v>#VALUE!</v>
      </c>
      <c r="U666" t="e">
        <f t="shared" si="55"/>
        <v>#VALUE!</v>
      </c>
      <c r="V666" t="e">
        <f t="shared" si="55"/>
        <v>#VALUE!</v>
      </c>
      <c r="W666" t="e">
        <f t="shared" si="55"/>
        <v>#VALUE!</v>
      </c>
      <c r="X666" t="e">
        <f t="shared" si="55"/>
        <v>#VALUE!</v>
      </c>
      <c r="Y666" t="e">
        <f t="shared" si="55"/>
        <v>#VALUE!</v>
      </c>
      <c r="Z666" t="e">
        <f t="shared" si="55"/>
        <v>#VALUE!</v>
      </c>
      <c r="AA666" t="e">
        <f t="shared" si="55"/>
        <v>#VALUE!</v>
      </c>
      <c r="AB666" t="e">
        <f t="shared" si="55"/>
        <v>#VALUE!</v>
      </c>
      <c r="AC666" t="e">
        <f t="shared" si="55"/>
        <v>#VALUE!</v>
      </c>
      <c r="AD666" t="e">
        <f t="shared" si="55"/>
        <v>#VALUE!</v>
      </c>
      <c r="AE666" t="e">
        <f t="shared" si="55"/>
        <v>#VALUE!</v>
      </c>
      <c r="AF666" t="e">
        <f t="shared" si="55"/>
        <v>#VALUE!</v>
      </c>
      <c r="AG666" t="e">
        <f t="shared" si="55"/>
        <v>#VALUE!</v>
      </c>
      <c r="AH666" t="e">
        <f t="shared" si="55"/>
        <v>#VALUE!</v>
      </c>
      <c r="AI666" t="e">
        <f t="shared" si="55"/>
        <v>#VALUE!</v>
      </c>
      <c r="AJ666" t="e">
        <f t="shared" si="55"/>
        <v>#VALUE!</v>
      </c>
      <c r="AK666" t="e">
        <f t="shared" si="55"/>
        <v>#VALUE!</v>
      </c>
      <c r="AL666" t="e">
        <f t="shared" ref="AL666:BC666" si="56">AL23-AL451</f>
        <v>#VALUE!</v>
      </c>
      <c r="AM666" t="e">
        <f t="shared" si="56"/>
        <v>#VALUE!</v>
      </c>
      <c r="AN666" t="e">
        <f t="shared" si="56"/>
        <v>#VALUE!</v>
      </c>
      <c r="AO666" t="e">
        <f t="shared" si="56"/>
        <v>#VALUE!</v>
      </c>
      <c r="AP666" t="e">
        <f t="shared" si="56"/>
        <v>#VALUE!</v>
      </c>
      <c r="AQ666" t="e">
        <f t="shared" si="56"/>
        <v>#VALUE!</v>
      </c>
      <c r="AR666" t="e">
        <f t="shared" si="56"/>
        <v>#VALUE!</v>
      </c>
      <c r="AS666" t="e">
        <f t="shared" si="56"/>
        <v>#VALUE!</v>
      </c>
      <c r="AT666" t="e">
        <f t="shared" si="56"/>
        <v>#VALUE!</v>
      </c>
      <c r="AU666" t="e">
        <f t="shared" si="56"/>
        <v>#VALUE!</v>
      </c>
      <c r="AV666" t="e">
        <f t="shared" si="56"/>
        <v>#VALUE!</v>
      </c>
      <c r="AW666" t="e">
        <f t="shared" si="56"/>
        <v>#VALUE!</v>
      </c>
      <c r="AX666" t="e">
        <f t="shared" si="56"/>
        <v>#VALUE!</v>
      </c>
      <c r="AY666" t="e">
        <f t="shared" si="56"/>
        <v>#VALUE!</v>
      </c>
      <c r="AZ666" t="e">
        <f t="shared" si="56"/>
        <v>#VALUE!</v>
      </c>
      <c r="BA666" t="e">
        <f t="shared" si="56"/>
        <v>#VALUE!</v>
      </c>
      <c r="BB666" t="e">
        <f t="shared" si="56"/>
        <v>#VALUE!</v>
      </c>
      <c r="BC666" t="e">
        <f t="shared" si="56"/>
        <v>#VALUE!</v>
      </c>
      <c r="BD666" s="3" t="e">
        <f t="shared" si="14"/>
        <v>#VALUE!</v>
      </c>
    </row>
    <row r="667" spans="1:56">
      <c r="A667" t="s">
        <v>267</v>
      </c>
      <c r="F667" t="e">
        <f t="shared" ref="F667:AK667" si="57">F24-F452</f>
        <v>#VALUE!</v>
      </c>
      <c r="G667" t="e">
        <f t="shared" si="57"/>
        <v>#VALUE!</v>
      </c>
      <c r="H667" t="e">
        <f t="shared" si="57"/>
        <v>#VALUE!</v>
      </c>
      <c r="I667" t="e">
        <f t="shared" si="57"/>
        <v>#VALUE!</v>
      </c>
      <c r="J667" t="e">
        <f t="shared" si="57"/>
        <v>#VALUE!</v>
      </c>
      <c r="K667" t="e">
        <f t="shared" si="57"/>
        <v>#VALUE!</v>
      </c>
      <c r="L667" t="e">
        <f t="shared" si="57"/>
        <v>#VALUE!</v>
      </c>
      <c r="M667" t="e">
        <f t="shared" si="57"/>
        <v>#VALUE!</v>
      </c>
      <c r="N667" t="e">
        <f t="shared" si="57"/>
        <v>#VALUE!</v>
      </c>
      <c r="O667" t="e">
        <f t="shared" si="57"/>
        <v>#VALUE!</v>
      </c>
      <c r="P667" t="e">
        <f t="shared" si="57"/>
        <v>#VALUE!</v>
      </c>
      <c r="Q667" t="e">
        <f t="shared" si="57"/>
        <v>#VALUE!</v>
      </c>
      <c r="R667" t="e">
        <f t="shared" si="57"/>
        <v>#VALUE!</v>
      </c>
      <c r="S667" t="e">
        <f t="shared" si="57"/>
        <v>#VALUE!</v>
      </c>
      <c r="T667" t="e">
        <f t="shared" si="57"/>
        <v>#VALUE!</v>
      </c>
      <c r="U667" t="e">
        <f t="shared" si="57"/>
        <v>#VALUE!</v>
      </c>
      <c r="V667" t="e">
        <f t="shared" si="57"/>
        <v>#VALUE!</v>
      </c>
      <c r="W667" t="e">
        <f t="shared" si="57"/>
        <v>#VALUE!</v>
      </c>
      <c r="X667" t="e">
        <f t="shared" si="57"/>
        <v>#VALUE!</v>
      </c>
      <c r="Y667" t="e">
        <f t="shared" si="57"/>
        <v>#VALUE!</v>
      </c>
      <c r="Z667" t="e">
        <f t="shared" si="57"/>
        <v>#VALUE!</v>
      </c>
      <c r="AA667" t="e">
        <f t="shared" si="57"/>
        <v>#VALUE!</v>
      </c>
      <c r="AB667" t="e">
        <f t="shared" si="57"/>
        <v>#VALUE!</v>
      </c>
      <c r="AC667" t="e">
        <f t="shared" si="57"/>
        <v>#VALUE!</v>
      </c>
      <c r="AD667" t="e">
        <f t="shared" si="57"/>
        <v>#VALUE!</v>
      </c>
      <c r="AE667" t="e">
        <f t="shared" si="57"/>
        <v>#VALUE!</v>
      </c>
      <c r="AF667" t="e">
        <f t="shared" si="57"/>
        <v>#VALUE!</v>
      </c>
      <c r="AG667" t="e">
        <f t="shared" si="57"/>
        <v>#VALUE!</v>
      </c>
      <c r="AH667" t="e">
        <f t="shared" si="57"/>
        <v>#VALUE!</v>
      </c>
      <c r="AI667" t="e">
        <f t="shared" si="57"/>
        <v>#VALUE!</v>
      </c>
      <c r="AJ667" t="e">
        <f t="shared" si="57"/>
        <v>#VALUE!</v>
      </c>
      <c r="AK667" t="e">
        <f t="shared" si="57"/>
        <v>#VALUE!</v>
      </c>
      <c r="AL667" t="e">
        <f t="shared" ref="AL667:BC667" si="58">AL24-AL452</f>
        <v>#VALUE!</v>
      </c>
      <c r="AM667" t="e">
        <f t="shared" si="58"/>
        <v>#VALUE!</v>
      </c>
      <c r="AN667" t="e">
        <f t="shared" si="58"/>
        <v>#VALUE!</v>
      </c>
      <c r="AO667" t="e">
        <f t="shared" si="58"/>
        <v>#VALUE!</v>
      </c>
      <c r="AP667" t="e">
        <f t="shared" si="58"/>
        <v>#VALUE!</v>
      </c>
      <c r="AQ667" t="e">
        <f t="shared" si="58"/>
        <v>#VALUE!</v>
      </c>
      <c r="AR667" t="e">
        <f t="shared" si="58"/>
        <v>#VALUE!</v>
      </c>
      <c r="AS667" t="e">
        <f t="shared" si="58"/>
        <v>#VALUE!</v>
      </c>
      <c r="AT667" t="e">
        <f t="shared" si="58"/>
        <v>#VALUE!</v>
      </c>
      <c r="AU667" t="e">
        <f t="shared" si="58"/>
        <v>#VALUE!</v>
      </c>
      <c r="AV667" t="e">
        <f t="shared" si="58"/>
        <v>#VALUE!</v>
      </c>
      <c r="AW667" t="e">
        <f t="shared" si="58"/>
        <v>#VALUE!</v>
      </c>
      <c r="AX667" t="e">
        <f t="shared" si="58"/>
        <v>#VALUE!</v>
      </c>
      <c r="AY667" t="e">
        <f t="shared" si="58"/>
        <v>#VALUE!</v>
      </c>
      <c r="AZ667" t="e">
        <f t="shared" si="58"/>
        <v>#VALUE!</v>
      </c>
      <c r="BA667" t="e">
        <f t="shared" si="58"/>
        <v>#VALUE!</v>
      </c>
      <c r="BB667" t="e">
        <f t="shared" si="58"/>
        <v>#VALUE!</v>
      </c>
      <c r="BC667" t="e">
        <f t="shared" si="58"/>
        <v>#VALUE!</v>
      </c>
      <c r="BD667" s="3" t="e">
        <f t="shared" si="14"/>
        <v>#VALUE!</v>
      </c>
    </row>
    <row r="668" spans="1:56">
      <c r="A668" t="s">
        <v>438</v>
      </c>
      <c r="F668" t="e">
        <f t="shared" ref="F668:AK668" si="59">F25-F453</f>
        <v>#VALUE!</v>
      </c>
      <c r="G668" t="e">
        <f t="shared" si="59"/>
        <v>#VALUE!</v>
      </c>
      <c r="H668" t="e">
        <f t="shared" si="59"/>
        <v>#VALUE!</v>
      </c>
      <c r="I668" t="e">
        <f t="shared" si="59"/>
        <v>#VALUE!</v>
      </c>
      <c r="J668" t="e">
        <f t="shared" si="59"/>
        <v>#VALUE!</v>
      </c>
      <c r="K668" t="e">
        <f t="shared" si="59"/>
        <v>#VALUE!</v>
      </c>
      <c r="L668" t="e">
        <f t="shared" si="59"/>
        <v>#VALUE!</v>
      </c>
      <c r="M668" t="e">
        <f t="shared" si="59"/>
        <v>#VALUE!</v>
      </c>
      <c r="N668" t="e">
        <f t="shared" si="59"/>
        <v>#VALUE!</v>
      </c>
      <c r="O668" t="e">
        <f t="shared" si="59"/>
        <v>#VALUE!</v>
      </c>
      <c r="P668" t="e">
        <f t="shared" si="59"/>
        <v>#VALUE!</v>
      </c>
      <c r="Q668" t="e">
        <f t="shared" si="59"/>
        <v>#VALUE!</v>
      </c>
      <c r="R668" t="e">
        <f t="shared" si="59"/>
        <v>#VALUE!</v>
      </c>
      <c r="S668" t="e">
        <f t="shared" si="59"/>
        <v>#VALUE!</v>
      </c>
      <c r="T668" t="e">
        <f t="shared" si="59"/>
        <v>#VALUE!</v>
      </c>
      <c r="U668" t="e">
        <f t="shared" si="59"/>
        <v>#VALUE!</v>
      </c>
      <c r="V668" t="e">
        <f t="shared" si="59"/>
        <v>#VALUE!</v>
      </c>
      <c r="W668" t="e">
        <f t="shared" si="59"/>
        <v>#VALUE!</v>
      </c>
      <c r="X668" t="e">
        <f t="shared" si="59"/>
        <v>#VALUE!</v>
      </c>
      <c r="Y668" t="e">
        <f t="shared" si="59"/>
        <v>#VALUE!</v>
      </c>
      <c r="Z668" t="e">
        <f t="shared" si="59"/>
        <v>#VALUE!</v>
      </c>
      <c r="AA668" t="e">
        <f t="shared" si="59"/>
        <v>#VALUE!</v>
      </c>
      <c r="AB668" t="e">
        <f t="shared" si="59"/>
        <v>#VALUE!</v>
      </c>
      <c r="AC668" t="e">
        <f t="shared" si="59"/>
        <v>#VALUE!</v>
      </c>
      <c r="AD668" t="e">
        <f t="shared" si="59"/>
        <v>#VALUE!</v>
      </c>
      <c r="AE668" t="e">
        <f t="shared" si="59"/>
        <v>#VALUE!</v>
      </c>
      <c r="AF668" t="e">
        <f t="shared" si="59"/>
        <v>#VALUE!</v>
      </c>
      <c r="AG668" t="e">
        <f t="shared" si="59"/>
        <v>#VALUE!</v>
      </c>
      <c r="AH668" t="e">
        <f t="shared" si="59"/>
        <v>#VALUE!</v>
      </c>
      <c r="AI668" t="e">
        <f t="shared" si="59"/>
        <v>#VALUE!</v>
      </c>
      <c r="AJ668" t="e">
        <f t="shared" si="59"/>
        <v>#VALUE!</v>
      </c>
      <c r="AK668" t="e">
        <f t="shared" si="59"/>
        <v>#VALUE!</v>
      </c>
      <c r="AL668" t="e">
        <f t="shared" ref="AL668:BC668" si="60">AL25-AL453</f>
        <v>#VALUE!</v>
      </c>
      <c r="AM668" t="e">
        <f t="shared" si="60"/>
        <v>#VALUE!</v>
      </c>
      <c r="AN668" t="e">
        <f t="shared" si="60"/>
        <v>#VALUE!</v>
      </c>
      <c r="AO668" t="e">
        <f t="shared" si="60"/>
        <v>#VALUE!</v>
      </c>
      <c r="AP668" t="e">
        <f t="shared" si="60"/>
        <v>#VALUE!</v>
      </c>
      <c r="AQ668" t="e">
        <f t="shared" si="60"/>
        <v>#VALUE!</v>
      </c>
      <c r="AR668" t="e">
        <f t="shared" si="60"/>
        <v>#VALUE!</v>
      </c>
      <c r="AS668" t="e">
        <f t="shared" si="60"/>
        <v>#VALUE!</v>
      </c>
      <c r="AT668" t="e">
        <f t="shared" si="60"/>
        <v>#VALUE!</v>
      </c>
      <c r="AU668" t="e">
        <f t="shared" si="60"/>
        <v>#VALUE!</v>
      </c>
      <c r="AV668" t="e">
        <f t="shared" si="60"/>
        <v>#VALUE!</v>
      </c>
      <c r="AW668" t="e">
        <f t="shared" si="60"/>
        <v>#VALUE!</v>
      </c>
      <c r="AX668" t="e">
        <f t="shared" si="60"/>
        <v>#VALUE!</v>
      </c>
      <c r="AY668" t="e">
        <f t="shared" si="60"/>
        <v>#VALUE!</v>
      </c>
      <c r="AZ668" t="e">
        <f t="shared" si="60"/>
        <v>#VALUE!</v>
      </c>
      <c r="BA668" t="e">
        <f t="shared" si="60"/>
        <v>#VALUE!</v>
      </c>
      <c r="BB668" t="e">
        <f t="shared" si="60"/>
        <v>#VALUE!</v>
      </c>
      <c r="BC668" t="e">
        <f t="shared" si="60"/>
        <v>#VALUE!</v>
      </c>
      <c r="BD668" s="3" t="e">
        <f t="shared" si="14"/>
        <v>#VALUE!</v>
      </c>
    </row>
    <row r="669" spans="1:56">
      <c r="A669" t="s">
        <v>358</v>
      </c>
      <c r="F669" t="e">
        <f t="shared" ref="F669:AK669" si="61">F26-F454</f>
        <v>#VALUE!</v>
      </c>
      <c r="G669" t="e">
        <f t="shared" si="61"/>
        <v>#VALUE!</v>
      </c>
      <c r="H669" t="e">
        <f t="shared" si="61"/>
        <v>#VALUE!</v>
      </c>
      <c r="I669" t="e">
        <f t="shared" si="61"/>
        <v>#VALUE!</v>
      </c>
      <c r="J669" t="e">
        <f t="shared" si="61"/>
        <v>#VALUE!</v>
      </c>
      <c r="K669" t="e">
        <f t="shared" si="61"/>
        <v>#VALUE!</v>
      </c>
      <c r="L669" t="e">
        <f t="shared" si="61"/>
        <v>#VALUE!</v>
      </c>
      <c r="M669" t="e">
        <f t="shared" si="61"/>
        <v>#VALUE!</v>
      </c>
      <c r="N669" t="e">
        <f t="shared" si="61"/>
        <v>#VALUE!</v>
      </c>
      <c r="O669" t="e">
        <f t="shared" si="61"/>
        <v>#VALUE!</v>
      </c>
      <c r="P669" t="e">
        <f t="shared" si="61"/>
        <v>#VALUE!</v>
      </c>
      <c r="Q669" t="e">
        <f t="shared" si="61"/>
        <v>#VALUE!</v>
      </c>
      <c r="R669" t="e">
        <f t="shared" si="61"/>
        <v>#VALUE!</v>
      </c>
      <c r="S669" t="e">
        <f t="shared" si="61"/>
        <v>#VALUE!</v>
      </c>
      <c r="T669" t="e">
        <f t="shared" si="61"/>
        <v>#VALUE!</v>
      </c>
      <c r="U669" t="e">
        <f t="shared" si="61"/>
        <v>#VALUE!</v>
      </c>
      <c r="V669" t="e">
        <f t="shared" si="61"/>
        <v>#VALUE!</v>
      </c>
      <c r="W669" t="e">
        <f t="shared" si="61"/>
        <v>#VALUE!</v>
      </c>
      <c r="X669" t="e">
        <f t="shared" si="61"/>
        <v>#VALUE!</v>
      </c>
      <c r="Y669" t="e">
        <f t="shared" si="61"/>
        <v>#VALUE!</v>
      </c>
      <c r="Z669" t="e">
        <f t="shared" si="61"/>
        <v>#VALUE!</v>
      </c>
      <c r="AA669" t="e">
        <f t="shared" si="61"/>
        <v>#VALUE!</v>
      </c>
      <c r="AB669" t="e">
        <f t="shared" si="61"/>
        <v>#VALUE!</v>
      </c>
      <c r="AC669" t="e">
        <f t="shared" si="61"/>
        <v>#VALUE!</v>
      </c>
      <c r="AD669" t="e">
        <f t="shared" si="61"/>
        <v>#VALUE!</v>
      </c>
      <c r="AE669" t="e">
        <f t="shared" si="61"/>
        <v>#VALUE!</v>
      </c>
      <c r="AF669" t="e">
        <f t="shared" si="61"/>
        <v>#VALUE!</v>
      </c>
      <c r="AG669" t="e">
        <f t="shared" si="61"/>
        <v>#VALUE!</v>
      </c>
      <c r="AH669" t="e">
        <f t="shared" si="61"/>
        <v>#VALUE!</v>
      </c>
      <c r="AI669" t="e">
        <f t="shared" si="61"/>
        <v>#VALUE!</v>
      </c>
      <c r="AJ669" t="e">
        <f t="shared" si="61"/>
        <v>#VALUE!</v>
      </c>
      <c r="AK669" t="e">
        <f t="shared" si="61"/>
        <v>#VALUE!</v>
      </c>
      <c r="AL669" t="e">
        <f t="shared" ref="AL669:BC669" si="62">AL26-AL454</f>
        <v>#VALUE!</v>
      </c>
      <c r="AM669" t="e">
        <f t="shared" si="62"/>
        <v>#VALUE!</v>
      </c>
      <c r="AN669" t="e">
        <f t="shared" si="62"/>
        <v>#VALUE!</v>
      </c>
      <c r="AO669" t="e">
        <f t="shared" si="62"/>
        <v>#VALUE!</v>
      </c>
      <c r="AP669" t="e">
        <f t="shared" si="62"/>
        <v>#VALUE!</v>
      </c>
      <c r="AQ669" t="e">
        <f t="shared" si="62"/>
        <v>#VALUE!</v>
      </c>
      <c r="AR669" t="e">
        <f t="shared" si="62"/>
        <v>#VALUE!</v>
      </c>
      <c r="AS669" t="e">
        <f t="shared" si="62"/>
        <v>#VALUE!</v>
      </c>
      <c r="AT669" t="e">
        <f t="shared" si="62"/>
        <v>#VALUE!</v>
      </c>
      <c r="AU669" t="e">
        <f t="shared" si="62"/>
        <v>#VALUE!</v>
      </c>
      <c r="AV669" t="e">
        <f t="shared" si="62"/>
        <v>#VALUE!</v>
      </c>
      <c r="AW669" t="e">
        <f t="shared" si="62"/>
        <v>#VALUE!</v>
      </c>
      <c r="AX669" t="e">
        <f t="shared" si="62"/>
        <v>#VALUE!</v>
      </c>
      <c r="AY669" t="e">
        <f t="shared" si="62"/>
        <v>#VALUE!</v>
      </c>
      <c r="AZ669" t="e">
        <f t="shared" si="62"/>
        <v>#VALUE!</v>
      </c>
      <c r="BA669" t="e">
        <f t="shared" si="62"/>
        <v>#VALUE!</v>
      </c>
      <c r="BB669" t="e">
        <f t="shared" si="62"/>
        <v>#VALUE!</v>
      </c>
      <c r="BC669" t="e">
        <f t="shared" si="62"/>
        <v>#VALUE!</v>
      </c>
      <c r="BD669" s="3" t="e">
        <f t="shared" si="14"/>
        <v>#VALUE!</v>
      </c>
    </row>
    <row r="670" spans="1:56">
      <c r="A670" t="s">
        <v>409</v>
      </c>
      <c r="F670" t="e">
        <f t="shared" ref="F670:AK670" si="63">F27-F455</f>
        <v>#VALUE!</v>
      </c>
      <c r="G670" t="e">
        <f t="shared" si="63"/>
        <v>#VALUE!</v>
      </c>
      <c r="H670" t="e">
        <f t="shared" si="63"/>
        <v>#VALUE!</v>
      </c>
      <c r="I670" t="e">
        <f t="shared" si="63"/>
        <v>#VALUE!</v>
      </c>
      <c r="J670" t="e">
        <f t="shared" si="63"/>
        <v>#VALUE!</v>
      </c>
      <c r="K670" t="e">
        <f t="shared" si="63"/>
        <v>#VALUE!</v>
      </c>
      <c r="L670" t="e">
        <f t="shared" si="63"/>
        <v>#VALUE!</v>
      </c>
      <c r="M670" t="e">
        <f t="shared" si="63"/>
        <v>#VALUE!</v>
      </c>
      <c r="N670" t="e">
        <f t="shared" si="63"/>
        <v>#VALUE!</v>
      </c>
      <c r="O670" t="e">
        <f t="shared" si="63"/>
        <v>#VALUE!</v>
      </c>
      <c r="P670" t="e">
        <f t="shared" si="63"/>
        <v>#VALUE!</v>
      </c>
      <c r="Q670" t="e">
        <f t="shared" si="63"/>
        <v>#VALUE!</v>
      </c>
      <c r="R670" t="e">
        <f t="shared" si="63"/>
        <v>#VALUE!</v>
      </c>
      <c r="S670" t="e">
        <f t="shared" si="63"/>
        <v>#VALUE!</v>
      </c>
      <c r="T670" t="e">
        <f t="shared" si="63"/>
        <v>#VALUE!</v>
      </c>
      <c r="U670" t="e">
        <f t="shared" si="63"/>
        <v>#VALUE!</v>
      </c>
      <c r="V670" t="e">
        <f t="shared" si="63"/>
        <v>#VALUE!</v>
      </c>
      <c r="W670" t="e">
        <f t="shared" si="63"/>
        <v>#VALUE!</v>
      </c>
      <c r="X670" t="e">
        <f t="shared" si="63"/>
        <v>#VALUE!</v>
      </c>
      <c r="Y670" t="e">
        <f t="shared" si="63"/>
        <v>#VALUE!</v>
      </c>
      <c r="Z670" t="e">
        <f t="shared" si="63"/>
        <v>#VALUE!</v>
      </c>
      <c r="AA670" t="e">
        <f t="shared" si="63"/>
        <v>#VALUE!</v>
      </c>
      <c r="AB670" t="e">
        <f t="shared" si="63"/>
        <v>#VALUE!</v>
      </c>
      <c r="AC670" t="e">
        <f t="shared" si="63"/>
        <v>#VALUE!</v>
      </c>
      <c r="AD670" t="e">
        <f t="shared" si="63"/>
        <v>#VALUE!</v>
      </c>
      <c r="AE670" t="e">
        <f t="shared" si="63"/>
        <v>#VALUE!</v>
      </c>
      <c r="AF670" t="e">
        <f t="shared" si="63"/>
        <v>#VALUE!</v>
      </c>
      <c r="AG670" t="e">
        <f t="shared" si="63"/>
        <v>#VALUE!</v>
      </c>
      <c r="AH670" t="e">
        <f t="shared" si="63"/>
        <v>#VALUE!</v>
      </c>
      <c r="AI670" t="e">
        <f t="shared" si="63"/>
        <v>#VALUE!</v>
      </c>
      <c r="AJ670" t="e">
        <f t="shared" si="63"/>
        <v>#VALUE!</v>
      </c>
      <c r="AK670" t="e">
        <f t="shared" si="63"/>
        <v>#VALUE!</v>
      </c>
      <c r="AL670" t="e">
        <f t="shared" ref="AL670:BC670" si="64">AL27-AL455</f>
        <v>#VALUE!</v>
      </c>
      <c r="AM670" t="e">
        <f t="shared" si="64"/>
        <v>#VALUE!</v>
      </c>
      <c r="AN670" t="e">
        <f t="shared" si="64"/>
        <v>#VALUE!</v>
      </c>
      <c r="AO670" t="e">
        <f t="shared" si="64"/>
        <v>#VALUE!</v>
      </c>
      <c r="AP670" t="e">
        <f t="shared" si="64"/>
        <v>#VALUE!</v>
      </c>
      <c r="AQ670" t="e">
        <f t="shared" si="64"/>
        <v>#VALUE!</v>
      </c>
      <c r="AR670" t="e">
        <f t="shared" si="64"/>
        <v>#VALUE!</v>
      </c>
      <c r="AS670" t="e">
        <f t="shared" si="64"/>
        <v>#VALUE!</v>
      </c>
      <c r="AT670" t="e">
        <f t="shared" si="64"/>
        <v>#VALUE!</v>
      </c>
      <c r="AU670" t="e">
        <f t="shared" si="64"/>
        <v>#VALUE!</v>
      </c>
      <c r="AV670" t="e">
        <f t="shared" si="64"/>
        <v>#VALUE!</v>
      </c>
      <c r="AW670" t="e">
        <f t="shared" si="64"/>
        <v>#VALUE!</v>
      </c>
      <c r="AX670" t="e">
        <f t="shared" si="64"/>
        <v>#VALUE!</v>
      </c>
      <c r="AY670" t="e">
        <f t="shared" si="64"/>
        <v>#VALUE!</v>
      </c>
      <c r="AZ670" t="e">
        <f t="shared" si="64"/>
        <v>#VALUE!</v>
      </c>
      <c r="BA670" t="e">
        <f t="shared" si="64"/>
        <v>#VALUE!</v>
      </c>
      <c r="BB670" t="e">
        <f t="shared" si="64"/>
        <v>#VALUE!</v>
      </c>
      <c r="BC670" t="e">
        <f t="shared" si="64"/>
        <v>#VALUE!</v>
      </c>
      <c r="BD670" s="3" t="e">
        <f t="shared" si="14"/>
        <v>#VALUE!</v>
      </c>
    </row>
    <row r="671" spans="1:56">
      <c r="A671" t="s">
        <v>514</v>
      </c>
      <c r="F671" t="e">
        <f t="shared" ref="F671:AK671" si="65">F28-F456</f>
        <v>#VALUE!</v>
      </c>
      <c r="G671" t="e">
        <f t="shared" si="65"/>
        <v>#VALUE!</v>
      </c>
      <c r="H671" t="e">
        <f t="shared" si="65"/>
        <v>#VALUE!</v>
      </c>
      <c r="I671" t="e">
        <f t="shared" si="65"/>
        <v>#VALUE!</v>
      </c>
      <c r="J671" t="e">
        <f t="shared" si="65"/>
        <v>#VALUE!</v>
      </c>
      <c r="K671" t="e">
        <f t="shared" si="65"/>
        <v>#VALUE!</v>
      </c>
      <c r="L671" t="e">
        <f t="shared" si="65"/>
        <v>#VALUE!</v>
      </c>
      <c r="M671" t="e">
        <f t="shared" si="65"/>
        <v>#VALUE!</v>
      </c>
      <c r="N671" t="e">
        <f t="shared" si="65"/>
        <v>#VALUE!</v>
      </c>
      <c r="O671" t="e">
        <f t="shared" si="65"/>
        <v>#VALUE!</v>
      </c>
      <c r="P671" t="e">
        <f t="shared" si="65"/>
        <v>#VALUE!</v>
      </c>
      <c r="Q671" t="e">
        <f t="shared" si="65"/>
        <v>#VALUE!</v>
      </c>
      <c r="R671" t="e">
        <f t="shared" si="65"/>
        <v>#VALUE!</v>
      </c>
      <c r="S671" t="e">
        <f t="shared" si="65"/>
        <v>#VALUE!</v>
      </c>
      <c r="T671" t="e">
        <f t="shared" si="65"/>
        <v>#VALUE!</v>
      </c>
      <c r="U671" t="e">
        <f t="shared" si="65"/>
        <v>#VALUE!</v>
      </c>
      <c r="V671" t="e">
        <f t="shared" si="65"/>
        <v>#VALUE!</v>
      </c>
      <c r="W671" t="e">
        <f t="shared" si="65"/>
        <v>#VALUE!</v>
      </c>
      <c r="X671" t="e">
        <f t="shared" si="65"/>
        <v>#VALUE!</v>
      </c>
      <c r="Y671" t="e">
        <f t="shared" si="65"/>
        <v>#VALUE!</v>
      </c>
      <c r="Z671" t="e">
        <f t="shared" si="65"/>
        <v>#VALUE!</v>
      </c>
      <c r="AA671" t="e">
        <f t="shared" si="65"/>
        <v>#VALUE!</v>
      </c>
      <c r="AB671" t="e">
        <f t="shared" si="65"/>
        <v>#VALUE!</v>
      </c>
      <c r="AC671" t="e">
        <f t="shared" si="65"/>
        <v>#VALUE!</v>
      </c>
      <c r="AD671" t="e">
        <f t="shared" si="65"/>
        <v>#VALUE!</v>
      </c>
      <c r="AE671" t="e">
        <f t="shared" si="65"/>
        <v>#VALUE!</v>
      </c>
      <c r="AF671" t="e">
        <f t="shared" si="65"/>
        <v>#VALUE!</v>
      </c>
      <c r="AG671" t="e">
        <f t="shared" si="65"/>
        <v>#VALUE!</v>
      </c>
      <c r="AH671" t="e">
        <f t="shared" si="65"/>
        <v>#VALUE!</v>
      </c>
      <c r="AI671" t="e">
        <f t="shared" si="65"/>
        <v>#VALUE!</v>
      </c>
      <c r="AJ671" t="e">
        <f t="shared" si="65"/>
        <v>#VALUE!</v>
      </c>
      <c r="AK671" t="e">
        <f t="shared" si="65"/>
        <v>#VALUE!</v>
      </c>
      <c r="AL671" t="e">
        <f t="shared" ref="AL671:BC671" si="66">AL28-AL456</f>
        <v>#VALUE!</v>
      </c>
      <c r="AM671" t="e">
        <f t="shared" si="66"/>
        <v>#VALUE!</v>
      </c>
      <c r="AN671" t="e">
        <f t="shared" si="66"/>
        <v>#VALUE!</v>
      </c>
      <c r="AO671" t="e">
        <f t="shared" si="66"/>
        <v>#VALUE!</v>
      </c>
      <c r="AP671" t="e">
        <f t="shared" si="66"/>
        <v>#VALUE!</v>
      </c>
      <c r="AQ671" t="e">
        <f t="shared" si="66"/>
        <v>#VALUE!</v>
      </c>
      <c r="AR671" t="e">
        <f t="shared" si="66"/>
        <v>#VALUE!</v>
      </c>
      <c r="AS671" t="e">
        <f t="shared" si="66"/>
        <v>#VALUE!</v>
      </c>
      <c r="AT671" t="e">
        <f t="shared" si="66"/>
        <v>#VALUE!</v>
      </c>
      <c r="AU671" t="e">
        <f t="shared" si="66"/>
        <v>#VALUE!</v>
      </c>
      <c r="AV671" t="e">
        <f t="shared" si="66"/>
        <v>#VALUE!</v>
      </c>
      <c r="AW671" t="e">
        <f t="shared" si="66"/>
        <v>#VALUE!</v>
      </c>
      <c r="AX671" t="e">
        <f t="shared" si="66"/>
        <v>#VALUE!</v>
      </c>
      <c r="AY671" t="e">
        <f t="shared" si="66"/>
        <v>#VALUE!</v>
      </c>
      <c r="AZ671" t="e">
        <f t="shared" si="66"/>
        <v>#VALUE!</v>
      </c>
      <c r="BA671" t="e">
        <f t="shared" si="66"/>
        <v>#VALUE!</v>
      </c>
      <c r="BB671" t="e">
        <f t="shared" si="66"/>
        <v>#VALUE!</v>
      </c>
      <c r="BC671" t="e">
        <f t="shared" si="66"/>
        <v>#VALUE!</v>
      </c>
      <c r="BD671" s="3" t="e">
        <f t="shared" si="14"/>
        <v>#VALUE!</v>
      </c>
    </row>
    <row r="672" spans="1:56">
      <c r="A672" t="s">
        <v>394</v>
      </c>
      <c r="F672" t="e">
        <f t="shared" ref="F672:AK672" si="67">F29-F457</f>
        <v>#VALUE!</v>
      </c>
      <c r="G672" t="e">
        <f t="shared" si="67"/>
        <v>#VALUE!</v>
      </c>
      <c r="H672" t="e">
        <f t="shared" si="67"/>
        <v>#VALUE!</v>
      </c>
      <c r="I672" t="e">
        <f t="shared" si="67"/>
        <v>#VALUE!</v>
      </c>
      <c r="J672" t="e">
        <f t="shared" si="67"/>
        <v>#VALUE!</v>
      </c>
      <c r="K672" t="e">
        <f t="shared" si="67"/>
        <v>#VALUE!</v>
      </c>
      <c r="L672" t="e">
        <f t="shared" si="67"/>
        <v>#VALUE!</v>
      </c>
      <c r="M672" t="e">
        <f t="shared" si="67"/>
        <v>#VALUE!</v>
      </c>
      <c r="N672" t="e">
        <f t="shared" si="67"/>
        <v>#VALUE!</v>
      </c>
      <c r="O672" t="e">
        <f t="shared" si="67"/>
        <v>#VALUE!</v>
      </c>
      <c r="P672" t="e">
        <f t="shared" si="67"/>
        <v>#VALUE!</v>
      </c>
      <c r="Q672" t="e">
        <f t="shared" si="67"/>
        <v>#VALUE!</v>
      </c>
      <c r="R672" t="e">
        <f t="shared" si="67"/>
        <v>#VALUE!</v>
      </c>
      <c r="S672" t="e">
        <f t="shared" si="67"/>
        <v>#VALUE!</v>
      </c>
      <c r="T672" t="e">
        <f t="shared" si="67"/>
        <v>#VALUE!</v>
      </c>
      <c r="U672" t="e">
        <f t="shared" si="67"/>
        <v>#VALUE!</v>
      </c>
      <c r="V672" t="e">
        <f t="shared" si="67"/>
        <v>#VALUE!</v>
      </c>
      <c r="W672" t="e">
        <f t="shared" si="67"/>
        <v>#VALUE!</v>
      </c>
      <c r="X672" t="e">
        <f t="shared" si="67"/>
        <v>#VALUE!</v>
      </c>
      <c r="Y672" t="e">
        <f t="shared" si="67"/>
        <v>#VALUE!</v>
      </c>
      <c r="Z672" t="e">
        <f t="shared" si="67"/>
        <v>#VALUE!</v>
      </c>
      <c r="AA672" t="e">
        <f t="shared" si="67"/>
        <v>#VALUE!</v>
      </c>
      <c r="AB672" t="e">
        <f t="shared" si="67"/>
        <v>#VALUE!</v>
      </c>
      <c r="AC672" t="e">
        <f t="shared" si="67"/>
        <v>#VALUE!</v>
      </c>
      <c r="AD672" t="e">
        <f t="shared" si="67"/>
        <v>#VALUE!</v>
      </c>
      <c r="AE672" t="e">
        <f t="shared" si="67"/>
        <v>#VALUE!</v>
      </c>
      <c r="AF672" t="e">
        <f t="shared" si="67"/>
        <v>#VALUE!</v>
      </c>
      <c r="AG672" t="e">
        <f t="shared" si="67"/>
        <v>#VALUE!</v>
      </c>
      <c r="AH672" t="e">
        <f t="shared" si="67"/>
        <v>#VALUE!</v>
      </c>
      <c r="AI672" t="e">
        <f t="shared" si="67"/>
        <v>#VALUE!</v>
      </c>
      <c r="AJ672" t="e">
        <f t="shared" si="67"/>
        <v>#VALUE!</v>
      </c>
      <c r="AK672" t="e">
        <f t="shared" si="67"/>
        <v>#VALUE!</v>
      </c>
      <c r="AL672" t="e">
        <f t="shared" ref="AL672:BC672" si="68">AL29-AL457</f>
        <v>#VALUE!</v>
      </c>
      <c r="AM672" t="e">
        <f t="shared" si="68"/>
        <v>#VALUE!</v>
      </c>
      <c r="AN672" t="e">
        <f t="shared" si="68"/>
        <v>#VALUE!</v>
      </c>
      <c r="AO672" t="e">
        <f t="shared" si="68"/>
        <v>#VALUE!</v>
      </c>
      <c r="AP672" t="e">
        <f t="shared" si="68"/>
        <v>#VALUE!</v>
      </c>
      <c r="AQ672" t="e">
        <f t="shared" si="68"/>
        <v>#VALUE!</v>
      </c>
      <c r="AR672" t="e">
        <f t="shared" si="68"/>
        <v>#VALUE!</v>
      </c>
      <c r="AS672" t="e">
        <f t="shared" si="68"/>
        <v>#VALUE!</v>
      </c>
      <c r="AT672" t="e">
        <f t="shared" si="68"/>
        <v>#VALUE!</v>
      </c>
      <c r="AU672" t="e">
        <f t="shared" si="68"/>
        <v>#VALUE!</v>
      </c>
      <c r="AV672" t="e">
        <f t="shared" si="68"/>
        <v>#VALUE!</v>
      </c>
      <c r="AW672" t="e">
        <f t="shared" si="68"/>
        <v>#VALUE!</v>
      </c>
      <c r="AX672" t="e">
        <f t="shared" si="68"/>
        <v>#VALUE!</v>
      </c>
      <c r="AY672" t="e">
        <f t="shared" si="68"/>
        <v>#VALUE!</v>
      </c>
      <c r="AZ672" t="e">
        <f t="shared" si="68"/>
        <v>#VALUE!</v>
      </c>
      <c r="BA672" t="e">
        <f t="shared" si="68"/>
        <v>#VALUE!</v>
      </c>
      <c r="BB672" t="e">
        <f t="shared" si="68"/>
        <v>#VALUE!</v>
      </c>
      <c r="BC672" t="e">
        <f t="shared" si="68"/>
        <v>#VALUE!</v>
      </c>
      <c r="BD672" s="3" t="e">
        <f t="shared" si="14"/>
        <v>#VALUE!</v>
      </c>
    </row>
    <row r="673" spans="1:56">
      <c r="A673" t="s">
        <v>469</v>
      </c>
      <c r="F673" t="e">
        <f t="shared" ref="F673:AK673" si="69">F30-F458</f>
        <v>#VALUE!</v>
      </c>
      <c r="G673" t="e">
        <f t="shared" si="69"/>
        <v>#VALUE!</v>
      </c>
      <c r="H673" t="e">
        <f t="shared" si="69"/>
        <v>#VALUE!</v>
      </c>
      <c r="I673" t="e">
        <f t="shared" si="69"/>
        <v>#VALUE!</v>
      </c>
      <c r="J673" t="e">
        <f t="shared" si="69"/>
        <v>#VALUE!</v>
      </c>
      <c r="K673" t="e">
        <f t="shared" si="69"/>
        <v>#VALUE!</v>
      </c>
      <c r="L673" t="e">
        <f t="shared" si="69"/>
        <v>#VALUE!</v>
      </c>
      <c r="M673" t="e">
        <f t="shared" si="69"/>
        <v>#VALUE!</v>
      </c>
      <c r="N673" t="e">
        <f t="shared" si="69"/>
        <v>#VALUE!</v>
      </c>
      <c r="O673" t="e">
        <f t="shared" si="69"/>
        <v>#VALUE!</v>
      </c>
      <c r="P673" t="e">
        <f t="shared" si="69"/>
        <v>#VALUE!</v>
      </c>
      <c r="Q673" t="e">
        <f t="shared" si="69"/>
        <v>#VALUE!</v>
      </c>
      <c r="R673" t="e">
        <f t="shared" si="69"/>
        <v>#VALUE!</v>
      </c>
      <c r="S673" t="e">
        <f t="shared" si="69"/>
        <v>#VALUE!</v>
      </c>
      <c r="T673" t="e">
        <f t="shared" si="69"/>
        <v>#VALUE!</v>
      </c>
      <c r="U673" t="e">
        <f t="shared" si="69"/>
        <v>#VALUE!</v>
      </c>
      <c r="V673" t="e">
        <f t="shared" si="69"/>
        <v>#VALUE!</v>
      </c>
      <c r="W673" t="e">
        <f t="shared" si="69"/>
        <v>#VALUE!</v>
      </c>
      <c r="X673" t="e">
        <f t="shared" si="69"/>
        <v>#VALUE!</v>
      </c>
      <c r="Y673" t="e">
        <f t="shared" si="69"/>
        <v>#VALUE!</v>
      </c>
      <c r="Z673" t="e">
        <f t="shared" si="69"/>
        <v>#VALUE!</v>
      </c>
      <c r="AA673" t="e">
        <f t="shared" si="69"/>
        <v>#VALUE!</v>
      </c>
      <c r="AB673" t="e">
        <f t="shared" si="69"/>
        <v>#VALUE!</v>
      </c>
      <c r="AC673" t="e">
        <f t="shared" si="69"/>
        <v>#VALUE!</v>
      </c>
      <c r="AD673" t="e">
        <f t="shared" si="69"/>
        <v>#VALUE!</v>
      </c>
      <c r="AE673" t="e">
        <f t="shared" si="69"/>
        <v>#VALUE!</v>
      </c>
      <c r="AF673" t="e">
        <f t="shared" si="69"/>
        <v>#VALUE!</v>
      </c>
      <c r="AG673" t="e">
        <f t="shared" si="69"/>
        <v>#VALUE!</v>
      </c>
      <c r="AH673" t="e">
        <f t="shared" si="69"/>
        <v>#VALUE!</v>
      </c>
      <c r="AI673" t="e">
        <f t="shared" si="69"/>
        <v>#VALUE!</v>
      </c>
      <c r="AJ673" t="e">
        <f t="shared" si="69"/>
        <v>#VALUE!</v>
      </c>
      <c r="AK673" t="e">
        <f t="shared" si="69"/>
        <v>#VALUE!</v>
      </c>
      <c r="AL673" t="e">
        <f t="shared" ref="AL673:BC673" si="70">AL30-AL458</f>
        <v>#VALUE!</v>
      </c>
      <c r="AM673" t="e">
        <f t="shared" si="70"/>
        <v>#VALUE!</v>
      </c>
      <c r="AN673" t="e">
        <f t="shared" si="70"/>
        <v>#VALUE!</v>
      </c>
      <c r="AO673" t="e">
        <f t="shared" si="70"/>
        <v>#VALUE!</v>
      </c>
      <c r="AP673" t="e">
        <f t="shared" si="70"/>
        <v>#VALUE!</v>
      </c>
      <c r="AQ673" t="e">
        <f t="shared" si="70"/>
        <v>#VALUE!</v>
      </c>
      <c r="AR673" t="e">
        <f t="shared" si="70"/>
        <v>#VALUE!</v>
      </c>
      <c r="AS673" t="e">
        <f t="shared" si="70"/>
        <v>#VALUE!</v>
      </c>
      <c r="AT673" t="e">
        <f t="shared" si="70"/>
        <v>#VALUE!</v>
      </c>
      <c r="AU673" t="e">
        <f t="shared" si="70"/>
        <v>#VALUE!</v>
      </c>
      <c r="AV673" t="e">
        <f t="shared" si="70"/>
        <v>#VALUE!</v>
      </c>
      <c r="AW673" t="e">
        <f t="shared" si="70"/>
        <v>#VALUE!</v>
      </c>
      <c r="AX673" t="e">
        <f t="shared" si="70"/>
        <v>#VALUE!</v>
      </c>
      <c r="AY673" t="e">
        <f t="shared" si="70"/>
        <v>#VALUE!</v>
      </c>
      <c r="AZ673" t="e">
        <f t="shared" si="70"/>
        <v>#VALUE!</v>
      </c>
      <c r="BA673" t="e">
        <f t="shared" si="70"/>
        <v>#VALUE!</v>
      </c>
      <c r="BB673" t="e">
        <f t="shared" si="70"/>
        <v>#VALUE!</v>
      </c>
      <c r="BC673" t="e">
        <f t="shared" si="70"/>
        <v>#VALUE!</v>
      </c>
      <c r="BD673" s="3" t="e">
        <f t="shared" si="14"/>
        <v>#VALUE!</v>
      </c>
    </row>
    <row r="674" spans="1:56">
      <c r="A674" t="s">
        <v>491</v>
      </c>
      <c r="F674" t="e">
        <f t="shared" ref="F674:AK674" si="71">F31-F459</f>
        <v>#VALUE!</v>
      </c>
      <c r="G674" t="e">
        <f t="shared" si="71"/>
        <v>#VALUE!</v>
      </c>
      <c r="H674" t="e">
        <f t="shared" si="71"/>
        <v>#VALUE!</v>
      </c>
      <c r="I674" t="e">
        <f t="shared" si="71"/>
        <v>#VALUE!</v>
      </c>
      <c r="J674" t="e">
        <f t="shared" si="71"/>
        <v>#VALUE!</v>
      </c>
      <c r="K674" t="e">
        <f t="shared" si="71"/>
        <v>#VALUE!</v>
      </c>
      <c r="L674" t="e">
        <f t="shared" si="71"/>
        <v>#VALUE!</v>
      </c>
      <c r="M674" t="e">
        <f t="shared" si="71"/>
        <v>#VALUE!</v>
      </c>
      <c r="N674" t="e">
        <f t="shared" si="71"/>
        <v>#VALUE!</v>
      </c>
      <c r="O674" t="e">
        <f t="shared" si="71"/>
        <v>#VALUE!</v>
      </c>
      <c r="P674" t="e">
        <f t="shared" si="71"/>
        <v>#VALUE!</v>
      </c>
      <c r="Q674" t="e">
        <f t="shared" si="71"/>
        <v>#VALUE!</v>
      </c>
      <c r="R674" t="e">
        <f t="shared" si="71"/>
        <v>#VALUE!</v>
      </c>
      <c r="S674" t="e">
        <f t="shared" si="71"/>
        <v>#VALUE!</v>
      </c>
      <c r="T674" t="e">
        <f t="shared" si="71"/>
        <v>#VALUE!</v>
      </c>
      <c r="U674" t="e">
        <f t="shared" si="71"/>
        <v>#VALUE!</v>
      </c>
      <c r="V674" t="e">
        <f t="shared" si="71"/>
        <v>#VALUE!</v>
      </c>
      <c r="W674" t="e">
        <f t="shared" si="71"/>
        <v>#VALUE!</v>
      </c>
      <c r="X674" t="e">
        <f t="shared" si="71"/>
        <v>#VALUE!</v>
      </c>
      <c r="Y674" t="e">
        <f t="shared" si="71"/>
        <v>#VALUE!</v>
      </c>
      <c r="Z674" t="e">
        <f t="shared" si="71"/>
        <v>#VALUE!</v>
      </c>
      <c r="AA674" t="e">
        <f t="shared" si="71"/>
        <v>#VALUE!</v>
      </c>
      <c r="AB674" t="e">
        <f t="shared" si="71"/>
        <v>#VALUE!</v>
      </c>
      <c r="AC674" t="e">
        <f t="shared" si="71"/>
        <v>#VALUE!</v>
      </c>
      <c r="AD674" t="e">
        <f t="shared" si="71"/>
        <v>#VALUE!</v>
      </c>
      <c r="AE674" t="e">
        <f t="shared" si="71"/>
        <v>#VALUE!</v>
      </c>
      <c r="AF674" t="e">
        <f t="shared" si="71"/>
        <v>#VALUE!</v>
      </c>
      <c r="AG674" t="e">
        <f t="shared" si="71"/>
        <v>#VALUE!</v>
      </c>
      <c r="AH674" t="e">
        <f t="shared" si="71"/>
        <v>#VALUE!</v>
      </c>
      <c r="AI674" t="e">
        <f t="shared" si="71"/>
        <v>#VALUE!</v>
      </c>
      <c r="AJ674" t="e">
        <f t="shared" si="71"/>
        <v>#VALUE!</v>
      </c>
      <c r="AK674" t="e">
        <f t="shared" si="71"/>
        <v>#VALUE!</v>
      </c>
      <c r="AL674" t="e">
        <f t="shared" ref="AL674:BC674" si="72">AL31-AL459</f>
        <v>#VALUE!</v>
      </c>
      <c r="AM674" t="e">
        <f t="shared" si="72"/>
        <v>#VALUE!</v>
      </c>
      <c r="AN674" t="e">
        <f t="shared" si="72"/>
        <v>#VALUE!</v>
      </c>
      <c r="AO674" t="e">
        <f t="shared" si="72"/>
        <v>#VALUE!</v>
      </c>
      <c r="AP674" t="e">
        <f t="shared" si="72"/>
        <v>#VALUE!</v>
      </c>
      <c r="AQ674" t="e">
        <f t="shared" si="72"/>
        <v>#VALUE!</v>
      </c>
      <c r="AR674" t="e">
        <f t="shared" si="72"/>
        <v>#VALUE!</v>
      </c>
      <c r="AS674" t="e">
        <f t="shared" si="72"/>
        <v>#VALUE!</v>
      </c>
      <c r="AT674" t="e">
        <f t="shared" si="72"/>
        <v>#VALUE!</v>
      </c>
      <c r="AU674" t="e">
        <f t="shared" si="72"/>
        <v>#VALUE!</v>
      </c>
      <c r="AV674" t="e">
        <f t="shared" si="72"/>
        <v>#VALUE!</v>
      </c>
      <c r="AW674" t="e">
        <f t="shared" si="72"/>
        <v>#VALUE!</v>
      </c>
      <c r="AX674" t="e">
        <f t="shared" si="72"/>
        <v>#VALUE!</v>
      </c>
      <c r="AY674" t="e">
        <f t="shared" si="72"/>
        <v>#VALUE!</v>
      </c>
      <c r="AZ674" t="e">
        <f t="shared" si="72"/>
        <v>#VALUE!</v>
      </c>
      <c r="BA674" t="e">
        <f t="shared" si="72"/>
        <v>#VALUE!</v>
      </c>
      <c r="BB674" t="e">
        <f t="shared" si="72"/>
        <v>#VALUE!</v>
      </c>
      <c r="BC674" t="e">
        <f t="shared" si="72"/>
        <v>#VALUE!</v>
      </c>
      <c r="BD674" s="3" t="e">
        <f t="shared" si="14"/>
        <v>#VALUE!</v>
      </c>
    </row>
    <row r="675" spans="1:56">
      <c r="A675" t="s">
        <v>458</v>
      </c>
      <c r="F675" t="e">
        <f t="shared" ref="F675:AK675" si="73">F32-F460</f>
        <v>#VALUE!</v>
      </c>
      <c r="G675" t="e">
        <f t="shared" si="73"/>
        <v>#VALUE!</v>
      </c>
      <c r="H675" t="e">
        <f t="shared" si="73"/>
        <v>#VALUE!</v>
      </c>
      <c r="I675" t="e">
        <f t="shared" si="73"/>
        <v>#VALUE!</v>
      </c>
      <c r="J675" t="e">
        <f t="shared" si="73"/>
        <v>#VALUE!</v>
      </c>
      <c r="K675" t="e">
        <f t="shared" si="73"/>
        <v>#VALUE!</v>
      </c>
      <c r="L675" t="e">
        <f t="shared" si="73"/>
        <v>#VALUE!</v>
      </c>
      <c r="M675" t="e">
        <f t="shared" si="73"/>
        <v>#VALUE!</v>
      </c>
      <c r="N675" t="e">
        <f t="shared" si="73"/>
        <v>#VALUE!</v>
      </c>
      <c r="O675" t="e">
        <f t="shared" si="73"/>
        <v>#VALUE!</v>
      </c>
      <c r="P675" t="e">
        <f t="shared" si="73"/>
        <v>#VALUE!</v>
      </c>
      <c r="Q675" t="e">
        <f t="shared" si="73"/>
        <v>#VALUE!</v>
      </c>
      <c r="R675" t="e">
        <f t="shared" si="73"/>
        <v>#VALUE!</v>
      </c>
      <c r="S675" t="e">
        <f t="shared" si="73"/>
        <v>#VALUE!</v>
      </c>
      <c r="T675" t="e">
        <f t="shared" si="73"/>
        <v>#VALUE!</v>
      </c>
      <c r="U675" t="e">
        <f t="shared" si="73"/>
        <v>#VALUE!</v>
      </c>
      <c r="V675" t="e">
        <f t="shared" si="73"/>
        <v>#VALUE!</v>
      </c>
      <c r="W675" t="e">
        <f t="shared" si="73"/>
        <v>#VALUE!</v>
      </c>
      <c r="X675" t="e">
        <f t="shared" si="73"/>
        <v>#VALUE!</v>
      </c>
      <c r="Y675" t="e">
        <f t="shared" si="73"/>
        <v>#VALUE!</v>
      </c>
      <c r="Z675" t="e">
        <f t="shared" si="73"/>
        <v>#VALUE!</v>
      </c>
      <c r="AA675" t="e">
        <f t="shared" si="73"/>
        <v>#VALUE!</v>
      </c>
      <c r="AB675" t="e">
        <f t="shared" si="73"/>
        <v>#VALUE!</v>
      </c>
      <c r="AC675" t="e">
        <f t="shared" si="73"/>
        <v>#VALUE!</v>
      </c>
      <c r="AD675" t="e">
        <f t="shared" si="73"/>
        <v>#VALUE!</v>
      </c>
      <c r="AE675" t="e">
        <f t="shared" si="73"/>
        <v>#VALUE!</v>
      </c>
      <c r="AF675" t="e">
        <f t="shared" si="73"/>
        <v>#VALUE!</v>
      </c>
      <c r="AG675" t="e">
        <f t="shared" si="73"/>
        <v>#VALUE!</v>
      </c>
      <c r="AH675" t="e">
        <f t="shared" si="73"/>
        <v>#VALUE!</v>
      </c>
      <c r="AI675" t="e">
        <f t="shared" si="73"/>
        <v>#VALUE!</v>
      </c>
      <c r="AJ675" t="e">
        <f t="shared" si="73"/>
        <v>#VALUE!</v>
      </c>
      <c r="AK675" t="e">
        <f t="shared" si="73"/>
        <v>#VALUE!</v>
      </c>
      <c r="AL675" t="e">
        <f t="shared" ref="AL675:BC675" si="74">AL32-AL460</f>
        <v>#VALUE!</v>
      </c>
      <c r="AM675" t="e">
        <f t="shared" si="74"/>
        <v>#VALUE!</v>
      </c>
      <c r="AN675" t="e">
        <f t="shared" si="74"/>
        <v>#VALUE!</v>
      </c>
      <c r="AO675" t="e">
        <f t="shared" si="74"/>
        <v>#VALUE!</v>
      </c>
      <c r="AP675" t="e">
        <f t="shared" si="74"/>
        <v>#VALUE!</v>
      </c>
      <c r="AQ675" t="e">
        <f t="shared" si="74"/>
        <v>#VALUE!</v>
      </c>
      <c r="AR675" t="e">
        <f t="shared" si="74"/>
        <v>#VALUE!</v>
      </c>
      <c r="AS675" t="e">
        <f t="shared" si="74"/>
        <v>#VALUE!</v>
      </c>
      <c r="AT675" t="e">
        <f t="shared" si="74"/>
        <v>#VALUE!</v>
      </c>
      <c r="AU675" t="e">
        <f t="shared" si="74"/>
        <v>#VALUE!</v>
      </c>
      <c r="AV675" t="e">
        <f t="shared" si="74"/>
        <v>#VALUE!</v>
      </c>
      <c r="AW675" t="e">
        <f t="shared" si="74"/>
        <v>#VALUE!</v>
      </c>
      <c r="AX675" t="e">
        <f t="shared" si="74"/>
        <v>#VALUE!</v>
      </c>
      <c r="AY675" t="e">
        <f t="shared" si="74"/>
        <v>#VALUE!</v>
      </c>
      <c r="AZ675" t="e">
        <f t="shared" si="74"/>
        <v>#VALUE!</v>
      </c>
      <c r="BA675" t="e">
        <f t="shared" si="74"/>
        <v>#VALUE!</v>
      </c>
      <c r="BB675" t="e">
        <f t="shared" si="74"/>
        <v>#VALUE!</v>
      </c>
      <c r="BC675" t="e">
        <f t="shared" si="74"/>
        <v>#VALUE!</v>
      </c>
      <c r="BD675" s="3" t="e">
        <f t="shared" si="14"/>
        <v>#VALUE!</v>
      </c>
    </row>
    <row r="676" spans="1:56">
      <c r="A676" t="s">
        <v>480</v>
      </c>
      <c r="F676" t="e">
        <f t="shared" ref="F676:AK676" si="75">F33-F461</f>
        <v>#VALUE!</v>
      </c>
      <c r="G676" t="e">
        <f t="shared" si="75"/>
        <v>#VALUE!</v>
      </c>
      <c r="H676" t="e">
        <f t="shared" si="75"/>
        <v>#VALUE!</v>
      </c>
      <c r="I676" t="e">
        <f t="shared" si="75"/>
        <v>#VALUE!</v>
      </c>
      <c r="J676" t="e">
        <f t="shared" si="75"/>
        <v>#VALUE!</v>
      </c>
      <c r="K676" t="e">
        <f t="shared" si="75"/>
        <v>#VALUE!</v>
      </c>
      <c r="L676" t="e">
        <f t="shared" si="75"/>
        <v>#VALUE!</v>
      </c>
      <c r="M676" t="e">
        <f t="shared" si="75"/>
        <v>#VALUE!</v>
      </c>
      <c r="N676" t="e">
        <f t="shared" si="75"/>
        <v>#VALUE!</v>
      </c>
      <c r="O676" t="e">
        <f t="shared" si="75"/>
        <v>#VALUE!</v>
      </c>
      <c r="P676" t="e">
        <f t="shared" si="75"/>
        <v>#VALUE!</v>
      </c>
      <c r="Q676" t="e">
        <f t="shared" si="75"/>
        <v>#VALUE!</v>
      </c>
      <c r="R676" t="e">
        <f t="shared" si="75"/>
        <v>#VALUE!</v>
      </c>
      <c r="S676" t="e">
        <f t="shared" si="75"/>
        <v>#VALUE!</v>
      </c>
      <c r="T676" t="e">
        <f t="shared" si="75"/>
        <v>#VALUE!</v>
      </c>
      <c r="U676" t="e">
        <f t="shared" si="75"/>
        <v>#VALUE!</v>
      </c>
      <c r="V676" t="e">
        <f t="shared" si="75"/>
        <v>#VALUE!</v>
      </c>
      <c r="W676" t="e">
        <f t="shared" si="75"/>
        <v>#VALUE!</v>
      </c>
      <c r="X676" t="e">
        <f t="shared" si="75"/>
        <v>#VALUE!</v>
      </c>
      <c r="Y676" t="e">
        <f t="shared" si="75"/>
        <v>#VALUE!</v>
      </c>
      <c r="Z676" t="e">
        <f t="shared" si="75"/>
        <v>#VALUE!</v>
      </c>
      <c r="AA676" t="e">
        <f t="shared" si="75"/>
        <v>#VALUE!</v>
      </c>
      <c r="AB676" t="e">
        <f t="shared" si="75"/>
        <v>#VALUE!</v>
      </c>
      <c r="AC676" t="e">
        <f t="shared" si="75"/>
        <v>#VALUE!</v>
      </c>
      <c r="AD676" t="e">
        <f t="shared" si="75"/>
        <v>#VALUE!</v>
      </c>
      <c r="AE676" t="e">
        <f t="shared" si="75"/>
        <v>#VALUE!</v>
      </c>
      <c r="AF676" t="e">
        <f t="shared" si="75"/>
        <v>#VALUE!</v>
      </c>
      <c r="AG676" t="e">
        <f t="shared" si="75"/>
        <v>#VALUE!</v>
      </c>
      <c r="AH676" t="e">
        <f t="shared" si="75"/>
        <v>#VALUE!</v>
      </c>
      <c r="AI676" t="e">
        <f t="shared" si="75"/>
        <v>#VALUE!</v>
      </c>
      <c r="AJ676" t="e">
        <f t="shared" si="75"/>
        <v>#VALUE!</v>
      </c>
      <c r="AK676" t="e">
        <f t="shared" si="75"/>
        <v>#VALUE!</v>
      </c>
      <c r="AL676" t="e">
        <f t="shared" ref="AL676:BC676" si="76">AL33-AL461</f>
        <v>#VALUE!</v>
      </c>
      <c r="AM676" t="e">
        <f t="shared" si="76"/>
        <v>#VALUE!</v>
      </c>
      <c r="AN676" t="e">
        <f t="shared" si="76"/>
        <v>#VALUE!</v>
      </c>
      <c r="AO676" t="e">
        <f t="shared" si="76"/>
        <v>#VALUE!</v>
      </c>
      <c r="AP676" t="e">
        <f t="shared" si="76"/>
        <v>#VALUE!</v>
      </c>
      <c r="AQ676" t="e">
        <f t="shared" si="76"/>
        <v>#VALUE!</v>
      </c>
      <c r="AR676" t="e">
        <f t="shared" si="76"/>
        <v>#VALUE!</v>
      </c>
      <c r="AS676" t="e">
        <f t="shared" si="76"/>
        <v>#VALUE!</v>
      </c>
      <c r="AT676" t="e">
        <f t="shared" si="76"/>
        <v>#VALUE!</v>
      </c>
      <c r="AU676" t="e">
        <f t="shared" si="76"/>
        <v>#VALUE!</v>
      </c>
      <c r="AV676" t="e">
        <f t="shared" si="76"/>
        <v>#VALUE!</v>
      </c>
      <c r="AW676" t="e">
        <f t="shared" si="76"/>
        <v>#VALUE!</v>
      </c>
      <c r="AX676" t="e">
        <f t="shared" si="76"/>
        <v>#VALUE!</v>
      </c>
      <c r="AY676" t="e">
        <f t="shared" si="76"/>
        <v>#VALUE!</v>
      </c>
      <c r="AZ676" t="e">
        <f t="shared" si="76"/>
        <v>#VALUE!</v>
      </c>
      <c r="BA676" t="e">
        <f t="shared" si="76"/>
        <v>#VALUE!</v>
      </c>
      <c r="BB676" t="e">
        <f t="shared" si="76"/>
        <v>#VALUE!</v>
      </c>
      <c r="BC676" t="e">
        <f t="shared" si="76"/>
        <v>#VALUE!</v>
      </c>
      <c r="BD676" s="3" t="e">
        <f t="shared" si="14"/>
        <v>#VALUE!</v>
      </c>
    </row>
    <row r="677" spans="1:56">
      <c r="A677" t="s">
        <v>3177</v>
      </c>
      <c r="F677" t="e">
        <f t="shared" ref="F677:AK677" si="77">F34-F462</f>
        <v>#VALUE!</v>
      </c>
      <c r="G677" t="e">
        <f t="shared" si="77"/>
        <v>#VALUE!</v>
      </c>
      <c r="H677" t="e">
        <f t="shared" si="77"/>
        <v>#VALUE!</v>
      </c>
      <c r="I677" t="e">
        <f t="shared" si="77"/>
        <v>#VALUE!</v>
      </c>
      <c r="J677" t="e">
        <f t="shared" si="77"/>
        <v>#VALUE!</v>
      </c>
      <c r="K677" t="e">
        <f t="shared" si="77"/>
        <v>#VALUE!</v>
      </c>
      <c r="L677" t="e">
        <f t="shared" si="77"/>
        <v>#VALUE!</v>
      </c>
      <c r="M677" t="e">
        <f t="shared" si="77"/>
        <v>#VALUE!</v>
      </c>
      <c r="N677" t="e">
        <f t="shared" si="77"/>
        <v>#VALUE!</v>
      </c>
      <c r="O677" t="e">
        <f t="shared" si="77"/>
        <v>#VALUE!</v>
      </c>
      <c r="P677" t="e">
        <f t="shared" si="77"/>
        <v>#VALUE!</v>
      </c>
      <c r="Q677" t="e">
        <f t="shared" si="77"/>
        <v>#VALUE!</v>
      </c>
      <c r="R677" t="e">
        <f t="shared" si="77"/>
        <v>#VALUE!</v>
      </c>
      <c r="S677" t="e">
        <f t="shared" si="77"/>
        <v>#VALUE!</v>
      </c>
      <c r="T677" t="e">
        <f t="shared" si="77"/>
        <v>#VALUE!</v>
      </c>
      <c r="U677" t="e">
        <f t="shared" si="77"/>
        <v>#VALUE!</v>
      </c>
      <c r="V677" t="e">
        <f t="shared" si="77"/>
        <v>#VALUE!</v>
      </c>
      <c r="W677" t="e">
        <f t="shared" si="77"/>
        <v>#VALUE!</v>
      </c>
      <c r="X677" t="e">
        <f t="shared" si="77"/>
        <v>#VALUE!</v>
      </c>
      <c r="Y677" t="e">
        <f t="shared" si="77"/>
        <v>#VALUE!</v>
      </c>
      <c r="Z677" t="e">
        <f t="shared" si="77"/>
        <v>#VALUE!</v>
      </c>
      <c r="AA677" t="e">
        <f t="shared" si="77"/>
        <v>#VALUE!</v>
      </c>
      <c r="AB677" t="e">
        <f t="shared" si="77"/>
        <v>#VALUE!</v>
      </c>
      <c r="AC677" t="e">
        <f t="shared" si="77"/>
        <v>#VALUE!</v>
      </c>
      <c r="AD677" t="e">
        <f t="shared" si="77"/>
        <v>#VALUE!</v>
      </c>
      <c r="AE677" t="e">
        <f t="shared" si="77"/>
        <v>#VALUE!</v>
      </c>
      <c r="AF677" t="e">
        <f t="shared" si="77"/>
        <v>#VALUE!</v>
      </c>
      <c r="AG677" t="e">
        <f t="shared" si="77"/>
        <v>#VALUE!</v>
      </c>
      <c r="AH677" t="e">
        <f t="shared" si="77"/>
        <v>#VALUE!</v>
      </c>
      <c r="AI677" t="e">
        <f t="shared" si="77"/>
        <v>#VALUE!</v>
      </c>
      <c r="AJ677" t="e">
        <f t="shared" si="77"/>
        <v>#VALUE!</v>
      </c>
      <c r="AK677" t="e">
        <f t="shared" si="77"/>
        <v>#VALUE!</v>
      </c>
      <c r="AL677" t="e">
        <f t="shared" ref="AL677:BC677" si="78">AL34-AL462</f>
        <v>#VALUE!</v>
      </c>
      <c r="AM677" t="e">
        <f t="shared" si="78"/>
        <v>#VALUE!</v>
      </c>
      <c r="AN677" t="e">
        <f t="shared" si="78"/>
        <v>#VALUE!</v>
      </c>
      <c r="AO677" t="e">
        <f t="shared" si="78"/>
        <v>#VALUE!</v>
      </c>
      <c r="AP677" t="e">
        <f t="shared" si="78"/>
        <v>#VALUE!</v>
      </c>
      <c r="AQ677" t="e">
        <f t="shared" si="78"/>
        <v>#VALUE!</v>
      </c>
      <c r="AR677" t="e">
        <f t="shared" si="78"/>
        <v>#VALUE!</v>
      </c>
      <c r="AS677" t="e">
        <f t="shared" si="78"/>
        <v>#VALUE!</v>
      </c>
      <c r="AT677" t="e">
        <f t="shared" si="78"/>
        <v>#VALUE!</v>
      </c>
      <c r="AU677" t="e">
        <f t="shared" si="78"/>
        <v>#VALUE!</v>
      </c>
      <c r="AV677" t="e">
        <f t="shared" si="78"/>
        <v>#VALUE!</v>
      </c>
      <c r="AW677" t="e">
        <f t="shared" si="78"/>
        <v>#VALUE!</v>
      </c>
      <c r="AX677" t="e">
        <f t="shared" si="78"/>
        <v>#VALUE!</v>
      </c>
      <c r="AY677" t="e">
        <f t="shared" si="78"/>
        <v>#VALUE!</v>
      </c>
      <c r="AZ677" t="e">
        <f t="shared" si="78"/>
        <v>#VALUE!</v>
      </c>
      <c r="BA677" t="e">
        <f t="shared" si="78"/>
        <v>#VALUE!</v>
      </c>
      <c r="BB677" t="e">
        <f t="shared" si="78"/>
        <v>#VALUE!</v>
      </c>
      <c r="BC677" t="e">
        <f t="shared" si="78"/>
        <v>#VALUE!</v>
      </c>
      <c r="BD677" s="3" t="e">
        <f t="shared" si="14"/>
        <v>#VALUE!</v>
      </c>
    </row>
    <row r="678" spans="1:56">
      <c r="A678" t="s">
        <v>495</v>
      </c>
      <c r="F678" t="e">
        <f t="shared" ref="F678:AK678" si="79">F35-F463</f>
        <v>#VALUE!</v>
      </c>
      <c r="G678" t="e">
        <f t="shared" si="79"/>
        <v>#VALUE!</v>
      </c>
      <c r="H678" t="e">
        <f t="shared" si="79"/>
        <v>#VALUE!</v>
      </c>
      <c r="I678" t="e">
        <f t="shared" si="79"/>
        <v>#VALUE!</v>
      </c>
      <c r="J678" t="e">
        <f t="shared" si="79"/>
        <v>#VALUE!</v>
      </c>
      <c r="K678" t="e">
        <f t="shared" si="79"/>
        <v>#VALUE!</v>
      </c>
      <c r="L678" t="e">
        <f t="shared" si="79"/>
        <v>#VALUE!</v>
      </c>
      <c r="M678" t="e">
        <f t="shared" si="79"/>
        <v>#VALUE!</v>
      </c>
      <c r="N678" t="e">
        <f t="shared" si="79"/>
        <v>#VALUE!</v>
      </c>
      <c r="O678" t="e">
        <f t="shared" si="79"/>
        <v>#VALUE!</v>
      </c>
      <c r="P678" t="e">
        <f t="shared" si="79"/>
        <v>#VALUE!</v>
      </c>
      <c r="Q678" t="e">
        <f t="shared" si="79"/>
        <v>#VALUE!</v>
      </c>
      <c r="R678" t="e">
        <f t="shared" si="79"/>
        <v>#VALUE!</v>
      </c>
      <c r="S678" t="e">
        <f t="shared" si="79"/>
        <v>#VALUE!</v>
      </c>
      <c r="T678" t="e">
        <f t="shared" si="79"/>
        <v>#VALUE!</v>
      </c>
      <c r="U678" t="e">
        <f t="shared" si="79"/>
        <v>#VALUE!</v>
      </c>
      <c r="V678" t="e">
        <f t="shared" si="79"/>
        <v>#VALUE!</v>
      </c>
      <c r="W678" t="e">
        <f t="shared" si="79"/>
        <v>#VALUE!</v>
      </c>
      <c r="X678" t="e">
        <f t="shared" si="79"/>
        <v>#VALUE!</v>
      </c>
      <c r="Y678" t="e">
        <f t="shared" si="79"/>
        <v>#VALUE!</v>
      </c>
      <c r="Z678" t="e">
        <f t="shared" si="79"/>
        <v>#VALUE!</v>
      </c>
      <c r="AA678" t="e">
        <f t="shared" si="79"/>
        <v>#VALUE!</v>
      </c>
      <c r="AB678" t="e">
        <f t="shared" si="79"/>
        <v>#VALUE!</v>
      </c>
      <c r="AC678" t="e">
        <f t="shared" si="79"/>
        <v>#VALUE!</v>
      </c>
      <c r="AD678" t="e">
        <f t="shared" si="79"/>
        <v>#VALUE!</v>
      </c>
      <c r="AE678" t="e">
        <f t="shared" si="79"/>
        <v>#VALUE!</v>
      </c>
      <c r="AF678" t="e">
        <f t="shared" si="79"/>
        <v>#VALUE!</v>
      </c>
      <c r="AG678" t="e">
        <f t="shared" si="79"/>
        <v>#VALUE!</v>
      </c>
      <c r="AH678" t="e">
        <f t="shared" si="79"/>
        <v>#VALUE!</v>
      </c>
      <c r="AI678" t="e">
        <f t="shared" si="79"/>
        <v>#VALUE!</v>
      </c>
      <c r="AJ678" t="e">
        <f t="shared" si="79"/>
        <v>#VALUE!</v>
      </c>
      <c r="AK678" t="e">
        <f t="shared" si="79"/>
        <v>#VALUE!</v>
      </c>
      <c r="AL678" t="e">
        <f t="shared" ref="AL678:BC678" si="80">AL35-AL463</f>
        <v>#VALUE!</v>
      </c>
      <c r="AM678" t="e">
        <f t="shared" si="80"/>
        <v>#VALUE!</v>
      </c>
      <c r="AN678" t="e">
        <f t="shared" si="80"/>
        <v>#VALUE!</v>
      </c>
      <c r="AO678" t="e">
        <f t="shared" si="80"/>
        <v>#VALUE!</v>
      </c>
      <c r="AP678" t="e">
        <f t="shared" si="80"/>
        <v>#VALUE!</v>
      </c>
      <c r="AQ678" t="e">
        <f t="shared" si="80"/>
        <v>#VALUE!</v>
      </c>
      <c r="AR678" t="e">
        <f t="shared" si="80"/>
        <v>#VALUE!</v>
      </c>
      <c r="AS678" t="e">
        <f t="shared" si="80"/>
        <v>#VALUE!</v>
      </c>
      <c r="AT678" t="e">
        <f t="shared" si="80"/>
        <v>#VALUE!</v>
      </c>
      <c r="AU678" t="e">
        <f t="shared" si="80"/>
        <v>#VALUE!</v>
      </c>
      <c r="AV678" t="e">
        <f t="shared" si="80"/>
        <v>#VALUE!</v>
      </c>
      <c r="AW678" t="e">
        <f t="shared" si="80"/>
        <v>#VALUE!</v>
      </c>
      <c r="AX678" t="e">
        <f t="shared" si="80"/>
        <v>#VALUE!</v>
      </c>
      <c r="AY678" t="e">
        <f t="shared" si="80"/>
        <v>#VALUE!</v>
      </c>
      <c r="AZ678" t="e">
        <f t="shared" si="80"/>
        <v>#VALUE!</v>
      </c>
      <c r="BA678" t="e">
        <f t="shared" si="80"/>
        <v>#VALUE!</v>
      </c>
      <c r="BB678" t="e">
        <f t="shared" si="80"/>
        <v>#VALUE!</v>
      </c>
      <c r="BC678" t="e">
        <f t="shared" si="80"/>
        <v>#VALUE!</v>
      </c>
      <c r="BD678" s="3" t="e">
        <f t="shared" si="14"/>
        <v>#VALUE!</v>
      </c>
    </row>
    <row r="679" spans="1:56">
      <c r="A679" t="s">
        <v>362</v>
      </c>
      <c r="F679" t="e">
        <f t="shared" ref="F679:AK679" si="81">F36-F464</f>
        <v>#VALUE!</v>
      </c>
      <c r="G679" t="e">
        <f t="shared" si="81"/>
        <v>#VALUE!</v>
      </c>
      <c r="H679" t="e">
        <f t="shared" si="81"/>
        <v>#VALUE!</v>
      </c>
      <c r="I679" t="e">
        <f t="shared" si="81"/>
        <v>#VALUE!</v>
      </c>
      <c r="J679" t="e">
        <f t="shared" si="81"/>
        <v>#VALUE!</v>
      </c>
      <c r="K679" t="e">
        <f t="shared" si="81"/>
        <v>#VALUE!</v>
      </c>
      <c r="L679" t="e">
        <f t="shared" si="81"/>
        <v>#VALUE!</v>
      </c>
      <c r="M679" t="e">
        <f t="shared" si="81"/>
        <v>#VALUE!</v>
      </c>
      <c r="N679" t="e">
        <f t="shared" si="81"/>
        <v>#VALUE!</v>
      </c>
      <c r="O679" t="e">
        <f t="shared" si="81"/>
        <v>#VALUE!</v>
      </c>
      <c r="P679" t="e">
        <f t="shared" si="81"/>
        <v>#VALUE!</v>
      </c>
      <c r="Q679" t="e">
        <f t="shared" si="81"/>
        <v>#VALUE!</v>
      </c>
      <c r="R679" t="e">
        <f t="shared" si="81"/>
        <v>#VALUE!</v>
      </c>
      <c r="S679" t="e">
        <f t="shared" si="81"/>
        <v>#VALUE!</v>
      </c>
      <c r="T679" t="e">
        <f t="shared" si="81"/>
        <v>#VALUE!</v>
      </c>
      <c r="U679" t="e">
        <f t="shared" si="81"/>
        <v>#VALUE!</v>
      </c>
      <c r="V679" t="e">
        <f t="shared" si="81"/>
        <v>#VALUE!</v>
      </c>
      <c r="W679" t="e">
        <f t="shared" si="81"/>
        <v>#VALUE!</v>
      </c>
      <c r="X679" t="e">
        <f t="shared" si="81"/>
        <v>#VALUE!</v>
      </c>
      <c r="Y679" t="e">
        <f t="shared" si="81"/>
        <v>#VALUE!</v>
      </c>
      <c r="Z679" t="e">
        <f t="shared" si="81"/>
        <v>#VALUE!</v>
      </c>
      <c r="AA679" t="e">
        <f t="shared" si="81"/>
        <v>#VALUE!</v>
      </c>
      <c r="AB679" t="e">
        <f t="shared" si="81"/>
        <v>#VALUE!</v>
      </c>
      <c r="AC679" t="e">
        <f t="shared" si="81"/>
        <v>#VALUE!</v>
      </c>
      <c r="AD679" t="e">
        <f t="shared" si="81"/>
        <v>#VALUE!</v>
      </c>
      <c r="AE679" t="e">
        <f t="shared" si="81"/>
        <v>#VALUE!</v>
      </c>
      <c r="AF679" t="e">
        <f t="shared" si="81"/>
        <v>#VALUE!</v>
      </c>
      <c r="AG679" t="e">
        <f t="shared" si="81"/>
        <v>#VALUE!</v>
      </c>
      <c r="AH679" t="e">
        <f t="shared" si="81"/>
        <v>#VALUE!</v>
      </c>
      <c r="AI679" t="e">
        <f t="shared" si="81"/>
        <v>#VALUE!</v>
      </c>
      <c r="AJ679" t="e">
        <f t="shared" si="81"/>
        <v>#VALUE!</v>
      </c>
      <c r="AK679" t="e">
        <f t="shared" si="81"/>
        <v>#VALUE!</v>
      </c>
      <c r="AL679" t="e">
        <f t="shared" ref="AL679:BC679" si="82">AL36-AL464</f>
        <v>#VALUE!</v>
      </c>
      <c r="AM679" t="e">
        <f t="shared" si="82"/>
        <v>#VALUE!</v>
      </c>
      <c r="AN679" t="e">
        <f t="shared" si="82"/>
        <v>#VALUE!</v>
      </c>
      <c r="AO679" t="e">
        <f t="shared" si="82"/>
        <v>#VALUE!</v>
      </c>
      <c r="AP679" t="e">
        <f t="shared" si="82"/>
        <v>#VALUE!</v>
      </c>
      <c r="AQ679" t="e">
        <f t="shared" si="82"/>
        <v>#VALUE!</v>
      </c>
      <c r="AR679" t="e">
        <f t="shared" si="82"/>
        <v>#VALUE!</v>
      </c>
      <c r="AS679" t="e">
        <f t="shared" si="82"/>
        <v>#VALUE!</v>
      </c>
      <c r="AT679" t="e">
        <f t="shared" si="82"/>
        <v>#VALUE!</v>
      </c>
      <c r="AU679" t="e">
        <f t="shared" si="82"/>
        <v>#VALUE!</v>
      </c>
      <c r="AV679" t="e">
        <f t="shared" si="82"/>
        <v>#VALUE!</v>
      </c>
      <c r="AW679" t="e">
        <f t="shared" si="82"/>
        <v>#VALUE!</v>
      </c>
      <c r="AX679" t="e">
        <f t="shared" si="82"/>
        <v>#VALUE!</v>
      </c>
      <c r="AY679" t="e">
        <f t="shared" si="82"/>
        <v>#VALUE!</v>
      </c>
      <c r="AZ679" t="e">
        <f t="shared" si="82"/>
        <v>#VALUE!</v>
      </c>
      <c r="BA679" t="e">
        <f t="shared" si="82"/>
        <v>#VALUE!</v>
      </c>
      <c r="BB679" t="e">
        <f t="shared" si="82"/>
        <v>#VALUE!</v>
      </c>
      <c r="BC679" t="e">
        <f t="shared" si="82"/>
        <v>#VALUE!</v>
      </c>
      <c r="BD679" s="3" t="e">
        <f t="shared" si="14"/>
        <v>#VALUE!</v>
      </c>
    </row>
    <row r="680" spans="1:56">
      <c r="A680" t="s">
        <v>500</v>
      </c>
      <c r="F680" t="e">
        <f t="shared" ref="F680:AK680" si="83">F37-F465</f>
        <v>#VALUE!</v>
      </c>
      <c r="G680" t="e">
        <f t="shared" si="83"/>
        <v>#VALUE!</v>
      </c>
      <c r="H680" t="e">
        <f t="shared" si="83"/>
        <v>#VALUE!</v>
      </c>
      <c r="I680" t="e">
        <f t="shared" si="83"/>
        <v>#VALUE!</v>
      </c>
      <c r="J680" t="e">
        <f t="shared" si="83"/>
        <v>#VALUE!</v>
      </c>
      <c r="K680" t="e">
        <f t="shared" si="83"/>
        <v>#VALUE!</v>
      </c>
      <c r="L680" t="e">
        <f t="shared" si="83"/>
        <v>#VALUE!</v>
      </c>
      <c r="M680" t="e">
        <f t="shared" si="83"/>
        <v>#VALUE!</v>
      </c>
      <c r="N680" t="e">
        <f t="shared" si="83"/>
        <v>#VALUE!</v>
      </c>
      <c r="O680" t="e">
        <f t="shared" si="83"/>
        <v>#VALUE!</v>
      </c>
      <c r="P680" t="e">
        <f t="shared" si="83"/>
        <v>#VALUE!</v>
      </c>
      <c r="Q680" t="e">
        <f t="shared" si="83"/>
        <v>#VALUE!</v>
      </c>
      <c r="R680" t="e">
        <f t="shared" si="83"/>
        <v>#VALUE!</v>
      </c>
      <c r="S680" t="e">
        <f t="shared" si="83"/>
        <v>#VALUE!</v>
      </c>
      <c r="T680" t="e">
        <f t="shared" si="83"/>
        <v>#VALUE!</v>
      </c>
      <c r="U680" t="e">
        <f t="shared" si="83"/>
        <v>#VALUE!</v>
      </c>
      <c r="V680" t="e">
        <f t="shared" si="83"/>
        <v>#VALUE!</v>
      </c>
      <c r="W680" t="e">
        <f t="shared" si="83"/>
        <v>#VALUE!</v>
      </c>
      <c r="X680" t="e">
        <f t="shared" si="83"/>
        <v>#VALUE!</v>
      </c>
      <c r="Y680" t="e">
        <f t="shared" si="83"/>
        <v>#VALUE!</v>
      </c>
      <c r="Z680" t="e">
        <f t="shared" si="83"/>
        <v>#VALUE!</v>
      </c>
      <c r="AA680" t="e">
        <f t="shared" si="83"/>
        <v>#VALUE!</v>
      </c>
      <c r="AB680" t="e">
        <f t="shared" si="83"/>
        <v>#VALUE!</v>
      </c>
      <c r="AC680" t="e">
        <f t="shared" si="83"/>
        <v>#VALUE!</v>
      </c>
      <c r="AD680" t="e">
        <f t="shared" si="83"/>
        <v>#VALUE!</v>
      </c>
      <c r="AE680" t="e">
        <f t="shared" si="83"/>
        <v>#VALUE!</v>
      </c>
      <c r="AF680" t="e">
        <f t="shared" si="83"/>
        <v>#VALUE!</v>
      </c>
      <c r="AG680" t="e">
        <f t="shared" si="83"/>
        <v>#VALUE!</v>
      </c>
      <c r="AH680" t="e">
        <f t="shared" si="83"/>
        <v>#VALUE!</v>
      </c>
      <c r="AI680" t="e">
        <f t="shared" si="83"/>
        <v>#VALUE!</v>
      </c>
      <c r="AJ680" t="e">
        <f t="shared" si="83"/>
        <v>#VALUE!</v>
      </c>
      <c r="AK680" t="e">
        <f t="shared" si="83"/>
        <v>#VALUE!</v>
      </c>
      <c r="AL680" t="e">
        <f t="shared" ref="AL680:BC680" si="84">AL37-AL465</f>
        <v>#VALUE!</v>
      </c>
      <c r="AM680" t="e">
        <f t="shared" si="84"/>
        <v>#VALUE!</v>
      </c>
      <c r="AN680" t="e">
        <f t="shared" si="84"/>
        <v>#VALUE!</v>
      </c>
      <c r="AO680" t="e">
        <f t="shared" si="84"/>
        <v>#VALUE!</v>
      </c>
      <c r="AP680" t="e">
        <f t="shared" si="84"/>
        <v>#VALUE!</v>
      </c>
      <c r="AQ680" t="e">
        <f t="shared" si="84"/>
        <v>#VALUE!</v>
      </c>
      <c r="AR680" t="e">
        <f t="shared" si="84"/>
        <v>#VALUE!</v>
      </c>
      <c r="AS680" t="e">
        <f t="shared" si="84"/>
        <v>#VALUE!</v>
      </c>
      <c r="AT680" t="e">
        <f t="shared" si="84"/>
        <v>#VALUE!</v>
      </c>
      <c r="AU680" t="e">
        <f t="shared" si="84"/>
        <v>#VALUE!</v>
      </c>
      <c r="AV680" t="e">
        <f t="shared" si="84"/>
        <v>#VALUE!</v>
      </c>
      <c r="AW680" t="e">
        <f t="shared" si="84"/>
        <v>#VALUE!</v>
      </c>
      <c r="AX680" t="e">
        <f t="shared" si="84"/>
        <v>#VALUE!</v>
      </c>
      <c r="AY680" t="e">
        <f t="shared" si="84"/>
        <v>#VALUE!</v>
      </c>
      <c r="AZ680" t="e">
        <f t="shared" si="84"/>
        <v>#VALUE!</v>
      </c>
      <c r="BA680" t="e">
        <f t="shared" si="84"/>
        <v>#VALUE!</v>
      </c>
      <c r="BB680" t="e">
        <f t="shared" si="84"/>
        <v>#VALUE!</v>
      </c>
      <c r="BC680" t="e">
        <f t="shared" si="84"/>
        <v>#VALUE!</v>
      </c>
      <c r="BD680" s="3" t="e">
        <f t="shared" si="14"/>
        <v>#VALUE!</v>
      </c>
    </row>
    <row r="681" spans="1:56">
      <c r="A681" t="s">
        <v>406</v>
      </c>
      <c r="F681" t="e">
        <f t="shared" ref="F681:AK681" si="85">F38-F466</f>
        <v>#VALUE!</v>
      </c>
      <c r="G681" t="e">
        <f t="shared" si="85"/>
        <v>#VALUE!</v>
      </c>
      <c r="H681" t="e">
        <f t="shared" si="85"/>
        <v>#VALUE!</v>
      </c>
      <c r="I681" t="e">
        <f t="shared" si="85"/>
        <v>#VALUE!</v>
      </c>
      <c r="J681" t="e">
        <f t="shared" si="85"/>
        <v>#VALUE!</v>
      </c>
      <c r="K681" t="e">
        <f t="shared" si="85"/>
        <v>#VALUE!</v>
      </c>
      <c r="L681" t="e">
        <f t="shared" si="85"/>
        <v>#VALUE!</v>
      </c>
      <c r="M681" t="e">
        <f t="shared" si="85"/>
        <v>#VALUE!</v>
      </c>
      <c r="N681" t="e">
        <f t="shared" si="85"/>
        <v>#VALUE!</v>
      </c>
      <c r="O681" t="e">
        <f t="shared" si="85"/>
        <v>#VALUE!</v>
      </c>
      <c r="P681" t="e">
        <f t="shared" si="85"/>
        <v>#VALUE!</v>
      </c>
      <c r="Q681" t="e">
        <f t="shared" si="85"/>
        <v>#VALUE!</v>
      </c>
      <c r="R681" t="e">
        <f t="shared" si="85"/>
        <v>#VALUE!</v>
      </c>
      <c r="S681" t="e">
        <f t="shared" si="85"/>
        <v>#VALUE!</v>
      </c>
      <c r="T681" t="e">
        <f t="shared" si="85"/>
        <v>#VALUE!</v>
      </c>
      <c r="U681" t="e">
        <f t="shared" si="85"/>
        <v>#VALUE!</v>
      </c>
      <c r="V681" t="e">
        <f t="shared" si="85"/>
        <v>#VALUE!</v>
      </c>
      <c r="W681" t="e">
        <f t="shared" si="85"/>
        <v>#VALUE!</v>
      </c>
      <c r="X681" t="e">
        <f t="shared" si="85"/>
        <v>#VALUE!</v>
      </c>
      <c r="Y681" t="e">
        <f t="shared" si="85"/>
        <v>#VALUE!</v>
      </c>
      <c r="Z681" t="e">
        <f t="shared" si="85"/>
        <v>#VALUE!</v>
      </c>
      <c r="AA681" t="e">
        <f t="shared" si="85"/>
        <v>#VALUE!</v>
      </c>
      <c r="AB681" t="e">
        <f t="shared" si="85"/>
        <v>#VALUE!</v>
      </c>
      <c r="AC681" t="e">
        <f t="shared" si="85"/>
        <v>#VALUE!</v>
      </c>
      <c r="AD681" t="e">
        <f t="shared" si="85"/>
        <v>#VALUE!</v>
      </c>
      <c r="AE681" t="e">
        <f t="shared" si="85"/>
        <v>#VALUE!</v>
      </c>
      <c r="AF681" t="e">
        <f t="shared" si="85"/>
        <v>#VALUE!</v>
      </c>
      <c r="AG681" t="e">
        <f t="shared" si="85"/>
        <v>#VALUE!</v>
      </c>
      <c r="AH681" t="e">
        <f t="shared" si="85"/>
        <v>#VALUE!</v>
      </c>
      <c r="AI681" t="e">
        <f t="shared" si="85"/>
        <v>#VALUE!</v>
      </c>
      <c r="AJ681" t="e">
        <f t="shared" si="85"/>
        <v>#VALUE!</v>
      </c>
      <c r="AK681" t="e">
        <f t="shared" si="85"/>
        <v>#VALUE!</v>
      </c>
      <c r="AL681" t="e">
        <f t="shared" ref="AL681:BC681" si="86">AL38-AL466</f>
        <v>#VALUE!</v>
      </c>
      <c r="AM681" t="e">
        <f t="shared" si="86"/>
        <v>#VALUE!</v>
      </c>
      <c r="AN681" t="e">
        <f t="shared" si="86"/>
        <v>#VALUE!</v>
      </c>
      <c r="AO681" t="e">
        <f t="shared" si="86"/>
        <v>#VALUE!</v>
      </c>
      <c r="AP681" t="e">
        <f t="shared" si="86"/>
        <v>#VALUE!</v>
      </c>
      <c r="AQ681" t="e">
        <f t="shared" si="86"/>
        <v>#VALUE!</v>
      </c>
      <c r="AR681" t="e">
        <f t="shared" si="86"/>
        <v>#VALUE!</v>
      </c>
      <c r="AS681" t="e">
        <f t="shared" si="86"/>
        <v>#VALUE!</v>
      </c>
      <c r="AT681" t="e">
        <f t="shared" si="86"/>
        <v>#VALUE!</v>
      </c>
      <c r="AU681" t="e">
        <f t="shared" si="86"/>
        <v>#VALUE!</v>
      </c>
      <c r="AV681" t="e">
        <f t="shared" si="86"/>
        <v>#VALUE!</v>
      </c>
      <c r="AW681" t="e">
        <f t="shared" si="86"/>
        <v>#VALUE!</v>
      </c>
      <c r="AX681" t="e">
        <f t="shared" si="86"/>
        <v>#VALUE!</v>
      </c>
      <c r="AY681" t="e">
        <f t="shared" si="86"/>
        <v>#VALUE!</v>
      </c>
      <c r="AZ681" t="e">
        <f t="shared" si="86"/>
        <v>#VALUE!</v>
      </c>
      <c r="BA681" t="e">
        <f t="shared" si="86"/>
        <v>#VALUE!</v>
      </c>
      <c r="BB681" t="e">
        <f t="shared" si="86"/>
        <v>#VALUE!</v>
      </c>
      <c r="BC681" t="e">
        <f t="shared" si="86"/>
        <v>#VALUE!</v>
      </c>
      <c r="BD681" s="3" t="e">
        <f t="shared" si="14"/>
        <v>#VALUE!</v>
      </c>
    </row>
    <row r="682" spans="1:56">
      <c r="A682" t="s">
        <v>360</v>
      </c>
      <c r="F682" t="e">
        <f t="shared" ref="F682:AK682" si="87">F39-F467</f>
        <v>#VALUE!</v>
      </c>
      <c r="G682" t="e">
        <f t="shared" si="87"/>
        <v>#VALUE!</v>
      </c>
      <c r="H682" t="e">
        <f t="shared" si="87"/>
        <v>#VALUE!</v>
      </c>
      <c r="I682" t="e">
        <f t="shared" si="87"/>
        <v>#VALUE!</v>
      </c>
      <c r="J682" t="e">
        <f t="shared" si="87"/>
        <v>#VALUE!</v>
      </c>
      <c r="K682" t="e">
        <f t="shared" si="87"/>
        <v>#VALUE!</v>
      </c>
      <c r="L682" t="e">
        <f t="shared" si="87"/>
        <v>#VALUE!</v>
      </c>
      <c r="M682" t="e">
        <f t="shared" si="87"/>
        <v>#VALUE!</v>
      </c>
      <c r="N682" t="e">
        <f t="shared" si="87"/>
        <v>#VALUE!</v>
      </c>
      <c r="O682" t="e">
        <f t="shared" si="87"/>
        <v>#VALUE!</v>
      </c>
      <c r="P682" t="e">
        <f t="shared" si="87"/>
        <v>#VALUE!</v>
      </c>
      <c r="Q682" t="e">
        <f t="shared" si="87"/>
        <v>#VALUE!</v>
      </c>
      <c r="R682" t="e">
        <f t="shared" si="87"/>
        <v>#VALUE!</v>
      </c>
      <c r="S682" t="e">
        <f t="shared" si="87"/>
        <v>#VALUE!</v>
      </c>
      <c r="T682" t="e">
        <f t="shared" si="87"/>
        <v>#VALUE!</v>
      </c>
      <c r="U682" t="e">
        <f t="shared" si="87"/>
        <v>#VALUE!</v>
      </c>
      <c r="V682" t="e">
        <f t="shared" si="87"/>
        <v>#VALUE!</v>
      </c>
      <c r="W682" t="e">
        <f t="shared" si="87"/>
        <v>#VALUE!</v>
      </c>
      <c r="X682" t="e">
        <f t="shared" si="87"/>
        <v>#VALUE!</v>
      </c>
      <c r="Y682" t="e">
        <f t="shared" si="87"/>
        <v>#VALUE!</v>
      </c>
      <c r="Z682" t="e">
        <f t="shared" si="87"/>
        <v>#VALUE!</v>
      </c>
      <c r="AA682" t="e">
        <f t="shared" si="87"/>
        <v>#VALUE!</v>
      </c>
      <c r="AB682" t="e">
        <f t="shared" si="87"/>
        <v>#VALUE!</v>
      </c>
      <c r="AC682" t="e">
        <f t="shared" si="87"/>
        <v>#VALUE!</v>
      </c>
      <c r="AD682" t="e">
        <f t="shared" si="87"/>
        <v>#VALUE!</v>
      </c>
      <c r="AE682" t="e">
        <f t="shared" si="87"/>
        <v>#VALUE!</v>
      </c>
      <c r="AF682" t="e">
        <f t="shared" si="87"/>
        <v>#VALUE!</v>
      </c>
      <c r="AG682" t="e">
        <f t="shared" si="87"/>
        <v>#VALUE!</v>
      </c>
      <c r="AH682" t="e">
        <f t="shared" si="87"/>
        <v>#VALUE!</v>
      </c>
      <c r="AI682" t="e">
        <f t="shared" si="87"/>
        <v>#VALUE!</v>
      </c>
      <c r="AJ682" t="e">
        <f t="shared" si="87"/>
        <v>#VALUE!</v>
      </c>
      <c r="AK682" t="e">
        <f t="shared" si="87"/>
        <v>#VALUE!</v>
      </c>
      <c r="AL682" t="e">
        <f t="shared" ref="AL682:BC682" si="88">AL39-AL467</f>
        <v>#VALUE!</v>
      </c>
      <c r="AM682" t="e">
        <f t="shared" si="88"/>
        <v>#VALUE!</v>
      </c>
      <c r="AN682" t="e">
        <f t="shared" si="88"/>
        <v>#VALUE!</v>
      </c>
      <c r="AO682" t="e">
        <f t="shared" si="88"/>
        <v>#VALUE!</v>
      </c>
      <c r="AP682" t="e">
        <f t="shared" si="88"/>
        <v>#VALUE!</v>
      </c>
      <c r="AQ682" t="e">
        <f t="shared" si="88"/>
        <v>#VALUE!</v>
      </c>
      <c r="AR682" t="e">
        <f t="shared" si="88"/>
        <v>#VALUE!</v>
      </c>
      <c r="AS682" t="e">
        <f t="shared" si="88"/>
        <v>#VALUE!</v>
      </c>
      <c r="AT682" t="e">
        <f t="shared" si="88"/>
        <v>#VALUE!</v>
      </c>
      <c r="AU682" t="e">
        <f t="shared" si="88"/>
        <v>#VALUE!</v>
      </c>
      <c r="AV682" t="e">
        <f t="shared" si="88"/>
        <v>#VALUE!</v>
      </c>
      <c r="AW682" t="e">
        <f t="shared" si="88"/>
        <v>#VALUE!</v>
      </c>
      <c r="AX682" t="e">
        <f t="shared" si="88"/>
        <v>#VALUE!</v>
      </c>
      <c r="AY682" t="e">
        <f t="shared" si="88"/>
        <v>#VALUE!</v>
      </c>
      <c r="AZ682" t="e">
        <f t="shared" si="88"/>
        <v>#VALUE!</v>
      </c>
      <c r="BA682" t="e">
        <f t="shared" si="88"/>
        <v>#VALUE!</v>
      </c>
      <c r="BB682" t="e">
        <f t="shared" si="88"/>
        <v>#VALUE!</v>
      </c>
      <c r="BC682" t="e">
        <f t="shared" si="88"/>
        <v>#VALUE!</v>
      </c>
      <c r="BD682" s="3" t="e">
        <f t="shared" si="14"/>
        <v>#VALUE!</v>
      </c>
    </row>
    <row r="683" spans="1:56">
      <c r="A683" t="s">
        <v>3178</v>
      </c>
      <c r="F683" t="e">
        <f t="shared" ref="F683:AK683" si="89">F40-F468</f>
        <v>#VALUE!</v>
      </c>
      <c r="G683" t="e">
        <f t="shared" si="89"/>
        <v>#VALUE!</v>
      </c>
      <c r="H683" t="e">
        <f t="shared" si="89"/>
        <v>#VALUE!</v>
      </c>
      <c r="I683" t="e">
        <f t="shared" si="89"/>
        <v>#VALUE!</v>
      </c>
      <c r="J683" t="e">
        <f t="shared" si="89"/>
        <v>#VALUE!</v>
      </c>
      <c r="K683" t="e">
        <f t="shared" si="89"/>
        <v>#VALUE!</v>
      </c>
      <c r="L683" t="e">
        <f t="shared" si="89"/>
        <v>#VALUE!</v>
      </c>
      <c r="M683" t="e">
        <f t="shared" si="89"/>
        <v>#VALUE!</v>
      </c>
      <c r="N683" t="e">
        <f t="shared" si="89"/>
        <v>#VALUE!</v>
      </c>
      <c r="O683" t="e">
        <f t="shared" si="89"/>
        <v>#VALUE!</v>
      </c>
      <c r="P683" t="e">
        <f t="shared" si="89"/>
        <v>#VALUE!</v>
      </c>
      <c r="Q683" t="e">
        <f t="shared" si="89"/>
        <v>#VALUE!</v>
      </c>
      <c r="R683" t="e">
        <f t="shared" si="89"/>
        <v>#VALUE!</v>
      </c>
      <c r="S683" t="e">
        <f t="shared" si="89"/>
        <v>#VALUE!</v>
      </c>
      <c r="T683" t="e">
        <f t="shared" si="89"/>
        <v>#VALUE!</v>
      </c>
      <c r="U683" t="e">
        <f t="shared" si="89"/>
        <v>#VALUE!</v>
      </c>
      <c r="V683" t="e">
        <f t="shared" si="89"/>
        <v>#VALUE!</v>
      </c>
      <c r="W683" t="e">
        <f t="shared" si="89"/>
        <v>#VALUE!</v>
      </c>
      <c r="X683" t="e">
        <f t="shared" si="89"/>
        <v>#VALUE!</v>
      </c>
      <c r="Y683" t="e">
        <f t="shared" si="89"/>
        <v>#VALUE!</v>
      </c>
      <c r="Z683" t="e">
        <f t="shared" si="89"/>
        <v>#VALUE!</v>
      </c>
      <c r="AA683" t="e">
        <f t="shared" si="89"/>
        <v>#VALUE!</v>
      </c>
      <c r="AB683" t="e">
        <f t="shared" si="89"/>
        <v>#VALUE!</v>
      </c>
      <c r="AC683" t="e">
        <f t="shared" si="89"/>
        <v>#VALUE!</v>
      </c>
      <c r="AD683" t="e">
        <f t="shared" si="89"/>
        <v>#VALUE!</v>
      </c>
      <c r="AE683" t="e">
        <f t="shared" si="89"/>
        <v>#VALUE!</v>
      </c>
      <c r="AF683" t="e">
        <f t="shared" si="89"/>
        <v>#VALUE!</v>
      </c>
      <c r="AG683" t="e">
        <f t="shared" si="89"/>
        <v>#VALUE!</v>
      </c>
      <c r="AH683" t="e">
        <f t="shared" si="89"/>
        <v>#VALUE!</v>
      </c>
      <c r="AI683" t="e">
        <f t="shared" si="89"/>
        <v>#VALUE!</v>
      </c>
      <c r="AJ683" t="e">
        <f t="shared" si="89"/>
        <v>#VALUE!</v>
      </c>
      <c r="AK683" t="e">
        <f t="shared" si="89"/>
        <v>#VALUE!</v>
      </c>
      <c r="AL683" t="e">
        <f t="shared" ref="AL683:BC683" si="90">AL40-AL468</f>
        <v>#VALUE!</v>
      </c>
      <c r="AM683" t="e">
        <f t="shared" si="90"/>
        <v>#VALUE!</v>
      </c>
      <c r="AN683" t="e">
        <f t="shared" si="90"/>
        <v>#VALUE!</v>
      </c>
      <c r="AO683" t="e">
        <f t="shared" si="90"/>
        <v>#VALUE!</v>
      </c>
      <c r="AP683" t="e">
        <f t="shared" si="90"/>
        <v>#VALUE!</v>
      </c>
      <c r="AQ683" t="e">
        <f t="shared" si="90"/>
        <v>#VALUE!</v>
      </c>
      <c r="AR683" t="e">
        <f t="shared" si="90"/>
        <v>#VALUE!</v>
      </c>
      <c r="AS683" t="e">
        <f t="shared" si="90"/>
        <v>#VALUE!</v>
      </c>
      <c r="AT683" t="e">
        <f t="shared" si="90"/>
        <v>#VALUE!</v>
      </c>
      <c r="AU683" t="e">
        <f t="shared" si="90"/>
        <v>#VALUE!</v>
      </c>
      <c r="AV683" t="e">
        <f t="shared" si="90"/>
        <v>#VALUE!</v>
      </c>
      <c r="AW683" t="e">
        <f t="shared" si="90"/>
        <v>#VALUE!</v>
      </c>
      <c r="AX683" t="e">
        <f t="shared" si="90"/>
        <v>#VALUE!</v>
      </c>
      <c r="AY683" t="e">
        <f t="shared" si="90"/>
        <v>#VALUE!</v>
      </c>
      <c r="AZ683" t="e">
        <f t="shared" si="90"/>
        <v>#VALUE!</v>
      </c>
      <c r="BA683" t="e">
        <f t="shared" si="90"/>
        <v>#VALUE!</v>
      </c>
      <c r="BB683" t="e">
        <f t="shared" si="90"/>
        <v>#VALUE!</v>
      </c>
      <c r="BC683" t="e">
        <f t="shared" si="90"/>
        <v>#VALUE!</v>
      </c>
      <c r="BD683" s="3" t="e">
        <f t="shared" si="14"/>
        <v>#VALUE!</v>
      </c>
    </row>
    <row r="684" spans="1:56">
      <c r="A684" t="s">
        <v>538</v>
      </c>
      <c r="F684" t="e">
        <f t="shared" ref="F684:AK684" si="91">F41-F469</f>
        <v>#VALUE!</v>
      </c>
      <c r="G684" t="e">
        <f t="shared" si="91"/>
        <v>#VALUE!</v>
      </c>
      <c r="H684" t="e">
        <f t="shared" si="91"/>
        <v>#VALUE!</v>
      </c>
      <c r="I684" t="e">
        <f t="shared" si="91"/>
        <v>#VALUE!</v>
      </c>
      <c r="J684" t="e">
        <f t="shared" si="91"/>
        <v>#VALUE!</v>
      </c>
      <c r="K684" t="e">
        <f t="shared" si="91"/>
        <v>#VALUE!</v>
      </c>
      <c r="L684" t="e">
        <f t="shared" si="91"/>
        <v>#VALUE!</v>
      </c>
      <c r="M684" t="e">
        <f t="shared" si="91"/>
        <v>#VALUE!</v>
      </c>
      <c r="N684" t="e">
        <f t="shared" si="91"/>
        <v>#VALUE!</v>
      </c>
      <c r="O684" t="e">
        <f t="shared" si="91"/>
        <v>#VALUE!</v>
      </c>
      <c r="P684" t="e">
        <f t="shared" si="91"/>
        <v>#VALUE!</v>
      </c>
      <c r="Q684" t="e">
        <f t="shared" si="91"/>
        <v>#VALUE!</v>
      </c>
      <c r="R684" t="e">
        <f t="shared" si="91"/>
        <v>#VALUE!</v>
      </c>
      <c r="S684" t="e">
        <f t="shared" si="91"/>
        <v>#VALUE!</v>
      </c>
      <c r="T684" t="e">
        <f t="shared" si="91"/>
        <v>#VALUE!</v>
      </c>
      <c r="U684" t="e">
        <f t="shared" si="91"/>
        <v>#VALUE!</v>
      </c>
      <c r="V684" t="e">
        <f t="shared" si="91"/>
        <v>#VALUE!</v>
      </c>
      <c r="W684" t="e">
        <f t="shared" si="91"/>
        <v>#VALUE!</v>
      </c>
      <c r="X684" t="e">
        <f t="shared" si="91"/>
        <v>#VALUE!</v>
      </c>
      <c r="Y684" t="e">
        <f t="shared" si="91"/>
        <v>#VALUE!</v>
      </c>
      <c r="Z684" t="e">
        <f t="shared" si="91"/>
        <v>#VALUE!</v>
      </c>
      <c r="AA684" t="e">
        <f t="shared" si="91"/>
        <v>#VALUE!</v>
      </c>
      <c r="AB684" t="e">
        <f t="shared" si="91"/>
        <v>#VALUE!</v>
      </c>
      <c r="AC684" t="e">
        <f t="shared" si="91"/>
        <v>#VALUE!</v>
      </c>
      <c r="AD684" t="e">
        <f t="shared" si="91"/>
        <v>#VALUE!</v>
      </c>
      <c r="AE684" t="e">
        <f t="shared" si="91"/>
        <v>#VALUE!</v>
      </c>
      <c r="AF684" t="e">
        <f t="shared" si="91"/>
        <v>#VALUE!</v>
      </c>
      <c r="AG684" t="e">
        <f t="shared" si="91"/>
        <v>#VALUE!</v>
      </c>
      <c r="AH684" t="e">
        <f t="shared" si="91"/>
        <v>#VALUE!</v>
      </c>
      <c r="AI684" t="e">
        <f t="shared" si="91"/>
        <v>#VALUE!</v>
      </c>
      <c r="AJ684" t="e">
        <f t="shared" si="91"/>
        <v>#VALUE!</v>
      </c>
      <c r="AK684" t="e">
        <f t="shared" si="91"/>
        <v>#VALUE!</v>
      </c>
      <c r="AL684" t="e">
        <f t="shared" ref="AL684:BC684" si="92">AL41-AL469</f>
        <v>#VALUE!</v>
      </c>
      <c r="AM684" t="e">
        <f t="shared" si="92"/>
        <v>#VALUE!</v>
      </c>
      <c r="AN684" t="e">
        <f t="shared" si="92"/>
        <v>#VALUE!</v>
      </c>
      <c r="AO684" t="e">
        <f t="shared" si="92"/>
        <v>#VALUE!</v>
      </c>
      <c r="AP684" t="e">
        <f t="shared" si="92"/>
        <v>#VALUE!</v>
      </c>
      <c r="AQ684" t="e">
        <f t="shared" si="92"/>
        <v>#VALUE!</v>
      </c>
      <c r="AR684" t="e">
        <f t="shared" si="92"/>
        <v>#VALUE!</v>
      </c>
      <c r="AS684" t="e">
        <f t="shared" si="92"/>
        <v>#VALUE!</v>
      </c>
      <c r="AT684" t="e">
        <f t="shared" si="92"/>
        <v>#VALUE!</v>
      </c>
      <c r="AU684" t="e">
        <f t="shared" si="92"/>
        <v>#VALUE!</v>
      </c>
      <c r="AV684" t="e">
        <f t="shared" si="92"/>
        <v>#VALUE!</v>
      </c>
      <c r="AW684" t="e">
        <f t="shared" si="92"/>
        <v>#VALUE!</v>
      </c>
      <c r="AX684" t="e">
        <f t="shared" si="92"/>
        <v>#VALUE!</v>
      </c>
      <c r="AY684" t="e">
        <f t="shared" si="92"/>
        <v>#VALUE!</v>
      </c>
      <c r="AZ684" t="e">
        <f t="shared" si="92"/>
        <v>#VALUE!</v>
      </c>
      <c r="BA684" t="e">
        <f t="shared" si="92"/>
        <v>#VALUE!</v>
      </c>
      <c r="BB684" t="e">
        <f t="shared" si="92"/>
        <v>#VALUE!</v>
      </c>
      <c r="BC684" t="e">
        <f t="shared" si="92"/>
        <v>#VALUE!</v>
      </c>
      <c r="BD684" s="3" t="e">
        <f t="shared" si="14"/>
        <v>#VALUE!</v>
      </c>
    </row>
    <row r="685" spans="1:56">
      <c r="A685" t="s">
        <v>516</v>
      </c>
      <c r="F685" t="e">
        <f t="shared" ref="F685:AK685" si="93">F42-F470</f>
        <v>#VALUE!</v>
      </c>
      <c r="G685" t="e">
        <f t="shared" si="93"/>
        <v>#VALUE!</v>
      </c>
      <c r="H685" t="e">
        <f t="shared" si="93"/>
        <v>#VALUE!</v>
      </c>
      <c r="I685" t="e">
        <f t="shared" si="93"/>
        <v>#VALUE!</v>
      </c>
      <c r="J685" t="e">
        <f t="shared" si="93"/>
        <v>#VALUE!</v>
      </c>
      <c r="K685" t="e">
        <f t="shared" si="93"/>
        <v>#VALUE!</v>
      </c>
      <c r="L685" t="e">
        <f t="shared" si="93"/>
        <v>#VALUE!</v>
      </c>
      <c r="M685" t="e">
        <f t="shared" si="93"/>
        <v>#VALUE!</v>
      </c>
      <c r="N685" t="e">
        <f t="shared" si="93"/>
        <v>#VALUE!</v>
      </c>
      <c r="O685" t="e">
        <f t="shared" si="93"/>
        <v>#VALUE!</v>
      </c>
      <c r="P685" t="e">
        <f t="shared" si="93"/>
        <v>#VALUE!</v>
      </c>
      <c r="Q685" t="e">
        <f t="shared" si="93"/>
        <v>#VALUE!</v>
      </c>
      <c r="R685" t="e">
        <f t="shared" si="93"/>
        <v>#VALUE!</v>
      </c>
      <c r="S685" t="e">
        <f t="shared" si="93"/>
        <v>#VALUE!</v>
      </c>
      <c r="T685" t="e">
        <f t="shared" si="93"/>
        <v>#VALUE!</v>
      </c>
      <c r="U685" t="e">
        <f t="shared" si="93"/>
        <v>#VALUE!</v>
      </c>
      <c r="V685" t="e">
        <f t="shared" si="93"/>
        <v>#VALUE!</v>
      </c>
      <c r="W685" t="e">
        <f t="shared" si="93"/>
        <v>#VALUE!</v>
      </c>
      <c r="X685" t="e">
        <f t="shared" si="93"/>
        <v>#VALUE!</v>
      </c>
      <c r="Y685" t="e">
        <f t="shared" si="93"/>
        <v>#VALUE!</v>
      </c>
      <c r="Z685" t="e">
        <f t="shared" si="93"/>
        <v>#VALUE!</v>
      </c>
      <c r="AA685" t="e">
        <f t="shared" si="93"/>
        <v>#VALUE!</v>
      </c>
      <c r="AB685" t="e">
        <f t="shared" si="93"/>
        <v>#VALUE!</v>
      </c>
      <c r="AC685" t="e">
        <f t="shared" si="93"/>
        <v>#VALUE!</v>
      </c>
      <c r="AD685" t="e">
        <f t="shared" si="93"/>
        <v>#VALUE!</v>
      </c>
      <c r="AE685" t="e">
        <f t="shared" si="93"/>
        <v>#VALUE!</v>
      </c>
      <c r="AF685" t="e">
        <f t="shared" si="93"/>
        <v>#VALUE!</v>
      </c>
      <c r="AG685" t="e">
        <f t="shared" si="93"/>
        <v>#VALUE!</v>
      </c>
      <c r="AH685" t="e">
        <f t="shared" si="93"/>
        <v>#VALUE!</v>
      </c>
      <c r="AI685" t="e">
        <f t="shared" si="93"/>
        <v>#VALUE!</v>
      </c>
      <c r="AJ685" t="e">
        <f t="shared" si="93"/>
        <v>#VALUE!</v>
      </c>
      <c r="AK685" t="e">
        <f t="shared" si="93"/>
        <v>#VALUE!</v>
      </c>
      <c r="AL685" t="e">
        <f t="shared" ref="AL685:BC685" si="94">AL42-AL470</f>
        <v>#VALUE!</v>
      </c>
      <c r="AM685" t="e">
        <f t="shared" si="94"/>
        <v>#VALUE!</v>
      </c>
      <c r="AN685" t="e">
        <f t="shared" si="94"/>
        <v>#VALUE!</v>
      </c>
      <c r="AO685" t="e">
        <f t="shared" si="94"/>
        <v>#VALUE!</v>
      </c>
      <c r="AP685" t="e">
        <f t="shared" si="94"/>
        <v>#VALUE!</v>
      </c>
      <c r="AQ685" t="e">
        <f t="shared" si="94"/>
        <v>#VALUE!</v>
      </c>
      <c r="AR685" t="e">
        <f t="shared" si="94"/>
        <v>#VALUE!</v>
      </c>
      <c r="AS685" t="e">
        <f t="shared" si="94"/>
        <v>#VALUE!</v>
      </c>
      <c r="AT685" t="e">
        <f t="shared" si="94"/>
        <v>#VALUE!</v>
      </c>
      <c r="AU685" t="e">
        <f t="shared" si="94"/>
        <v>#VALUE!</v>
      </c>
      <c r="AV685" t="e">
        <f t="shared" si="94"/>
        <v>#VALUE!</v>
      </c>
      <c r="AW685" t="e">
        <f t="shared" si="94"/>
        <v>#VALUE!</v>
      </c>
      <c r="AX685" t="e">
        <f t="shared" si="94"/>
        <v>#VALUE!</v>
      </c>
      <c r="AY685" t="e">
        <f t="shared" si="94"/>
        <v>#VALUE!</v>
      </c>
      <c r="AZ685" t="e">
        <f t="shared" si="94"/>
        <v>#VALUE!</v>
      </c>
      <c r="BA685" t="e">
        <f t="shared" si="94"/>
        <v>#VALUE!</v>
      </c>
      <c r="BB685" t="e">
        <f t="shared" si="94"/>
        <v>#VALUE!</v>
      </c>
      <c r="BC685" t="e">
        <f t="shared" si="94"/>
        <v>#VALUE!</v>
      </c>
      <c r="BD685" s="3" t="e">
        <f t="shared" si="14"/>
        <v>#VALUE!</v>
      </c>
    </row>
    <row r="686" spans="1:56">
      <c r="A686" t="s">
        <v>474</v>
      </c>
      <c r="F686" t="e">
        <f t="shared" ref="F686:AK686" si="95">F43-F471</f>
        <v>#VALUE!</v>
      </c>
      <c r="G686" t="e">
        <f t="shared" si="95"/>
        <v>#VALUE!</v>
      </c>
      <c r="H686" t="e">
        <f t="shared" si="95"/>
        <v>#VALUE!</v>
      </c>
      <c r="I686" t="e">
        <f t="shared" si="95"/>
        <v>#VALUE!</v>
      </c>
      <c r="J686" t="e">
        <f t="shared" si="95"/>
        <v>#VALUE!</v>
      </c>
      <c r="K686" t="e">
        <f t="shared" si="95"/>
        <v>#VALUE!</v>
      </c>
      <c r="L686" t="e">
        <f t="shared" si="95"/>
        <v>#VALUE!</v>
      </c>
      <c r="M686" t="e">
        <f t="shared" si="95"/>
        <v>#VALUE!</v>
      </c>
      <c r="N686" t="e">
        <f t="shared" si="95"/>
        <v>#VALUE!</v>
      </c>
      <c r="O686" t="e">
        <f t="shared" si="95"/>
        <v>#VALUE!</v>
      </c>
      <c r="P686" t="e">
        <f t="shared" si="95"/>
        <v>#VALUE!</v>
      </c>
      <c r="Q686" t="e">
        <f t="shared" si="95"/>
        <v>#VALUE!</v>
      </c>
      <c r="R686" t="e">
        <f t="shared" si="95"/>
        <v>#VALUE!</v>
      </c>
      <c r="S686" t="e">
        <f t="shared" si="95"/>
        <v>#VALUE!</v>
      </c>
      <c r="T686" t="e">
        <f t="shared" si="95"/>
        <v>#VALUE!</v>
      </c>
      <c r="U686" t="e">
        <f t="shared" si="95"/>
        <v>#VALUE!</v>
      </c>
      <c r="V686" t="e">
        <f t="shared" si="95"/>
        <v>#VALUE!</v>
      </c>
      <c r="W686" t="e">
        <f t="shared" si="95"/>
        <v>#VALUE!</v>
      </c>
      <c r="X686" t="e">
        <f t="shared" si="95"/>
        <v>#VALUE!</v>
      </c>
      <c r="Y686" t="e">
        <f t="shared" si="95"/>
        <v>#VALUE!</v>
      </c>
      <c r="Z686" t="e">
        <f t="shared" si="95"/>
        <v>#VALUE!</v>
      </c>
      <c r="AA686" t="e">
        <f t="shared" si="95"/>
        <v>#VALUE!</v>
      </c>
      <c r="AB686" t="e">
        <f t="shared" si="95"/>
        <v>#VALUE!</v>
      </c>
      <c r="AC686" t="e">
        <f t="shared" si="95"/>
        <v>#VALUE!</v>
      </c>
      <c r="AD686" t="e">
        <f t="shared" si="95"/>
        <v>#VALUE!</v>
      </c>
      <c r="AE686" t="e">
        <f t="shared" si="95"/>
        <v>#VALUE!</v>
      </c>
      <c r="AF686" t="e">
        <f t="shared" si="95"/>
        <v>#VALUE!</v>
      </c>
      <c r="AG686" t="e">
        <f t="shared" si="95"/>
        <v>#VALUE!</v>
      </c>
      <c r="AH686" t="e">
        <f t="shared" si="95"/>
        <v>#VALUE!</v>
      </c>
      <c r="AI686" t="e">
        <f t="shared" si="95"/>
        <v>#VALUE!</v>
      </c>
      <c r="AJ686" t="e">
        <f t="shared" si="95"/>
        <v>#VALUE!</v>
      </c>
      <c r="AK686" t="e">
        <f t="shared" si="95"/>
        <v>#VALUE!</v>
      </c>
      <c r="AL686" t="e">
        <f t="shared" ref="AL686:BC686" si="96">AL43-AL471</f>
        <v>#VALUE!</v>
      </c>
      <c r="AM686" t="e">
        <f t="shared" si="96"/>
        <v>#VALUE!</v>
      </c>
      <c r="AN686" t="e">
        <f t="shared" si="96"/>
        <v>#VALUE!</v>
      </c>
      <c r="AO686" t="e">
        <f t="shared" si="96"/>
        <v>#VALUE!</v>
      </c>
      <c r="AP686" t="e">
        <f t="shared" si="96"/>
        <v>#VALUE!</v>
      </c>
      <c r="AQ686" t="e">
        <f t="shared" si="96"/>
        <v>#VALUE!</v>
      </c>
      <c r="AR686" t="e">
        <f t="shared" si="96"/>
        <v>#VALUE!</v>
      </c>
      <c r="AS686" t="e">
        <f t="shared" si="96"/>
        <v>#VALUE!</v>
      </c>
      <c r="AT686" t="e">
        <f t="shared" si="96"/>
        <v>#VALUE!</v>
      </c>
      <c r="AU686" t="e">
        <f t="shared" si="96"/>
        <v>#VALUE!</v>
      </c>
      <c r="AV686" t="e">
        <f t="shared" si="96"/>
        <v>#VALUE!</v>
      </c>
      <c r="AW686" t="e">
        <f t="shared" si="96"/>
        <v>#VALUE!</v>
      </c>
      <c r="AX686" t="e">
        <f t="shared" si="96"/>
        <v>#VALUE!</v>
      </c>
      <c r="AY686" t="e">
        <f t="shared" si="96"/>
        <v>#VALUE!</v>
      </c>
      <c r="AZ686" t="e">
        <f t="shared" si="96"/>
        <v>#VALUE!</v>
      </c>
      <c r="BA686" t="e">
        <f t="shared" si="96"/>
        <v>#VALUE!</v>
      </c>
      <c r="BB686" t="e">
        <f t="shared" si="96"/>
        <v>#VALUE!</v>
      </c>
      <c r="BC686" t="e">
        <f t="shared" si="96"/>
        <v>#VALUE!</v>
      </c>
      <c r="BD686" s="3" t="e">
        <f t="shared" si="14"/>
        <v>#VALUE!</v>
      </c>
    </row>
    <row r="687" spans="1:56">
      <c r="A687" t="s">
        <v>536</v>
      </c>
      <c r="F687" t="e">
        <f t="shared" ref="F687:AK687" si="97">F44-F472</f>
        <v>#VALUE!</v>
      </c>
      <c r="G687" t="e">
        <f t="shared" si="97"/>
        <v>#VALUE!</v>
      </c>
      <c r="H687" t="e">
        <f t="shared" si="97"/>
        <v>#VALUE!</v>
      </c>
      <c r="I687" t="e">
        <f t="shared" si="97"/>
        <v>#VALUE!</v>
      </c>
      <c r="J687" t="e">
        <f t="shared" si="97"/>
        <v>#VALUE!</v>
      </c>
      <c r="K687" t="e">
        <f t="shared" si="97"/>
        <v>#VALUE!</v>
      </c>
      <c r="L687" t="e">
        <f t="shared" si="97"/>
        <v>#VALUE!</v>
      </c>
      <c r="M687" t="e">
        <f t="shared" si="97"/>
        <v>#VALUE!</v>
      </c>
      <c r="N687" t="e">
        <f t="shared" si="97"/>
        <v>#VALUE!</v>
      </c>
      <c r="O687" t="e">
        <f t="shared" si="97"/>
        <v>#VALUE!</v>
      </c>
      <c r="P687" t="e">
        <f t="shared" si="97"/>
        <v>#VALUE!</v>
      </c>
      <c r="Q687" t="e">
        <f t="shared" si="97"/>
        <v>#VALUE!</v>
      </c>
      <c r="R687" t="e">
        <f t="shared" si="97"/>
        <v>#VALUE!</v>
      </c>
      <c r="S687" t="e">
        <f t="shared" si="97"/>
        <v>#VALUE!</v>
      </c>
      <c r="T687" t="e">
        <f t="shared" si="97"/>
        <v>#VALUE!</v>
      </c>
      <c r="U687" t="e">
        <f t="shared" si="97"/>
        <v>#VALUE!</v>
      </c>
      <c r="V687" t="e">
        <f t="shared" si="97"/>
        <v>#VALUE!</v>
      </c>
      <c r="W687" t="e">
        <f t="shared" si="97"/>
        <v>#VALUE!</v>
      </c>
      <c r="X687" t="e">
        <f t="shared" si="97"/>
        <v>#VALUE!</v>
      </c>
      <c r="Y687" t="e">
        <f t="shared" si="97"/>
        <v>#VALUE!</v>
      </c>
      <c r="Z687" t="e">
        <f t="shared" si="97"/>
        <v>#VALUE!</v>
      </c>
      <c r="AA687" t="e">
        <f t="shared" si="97"/>
        <v>#VALUE!</v>
      </c>
      <c r="AB687" t="e">
        <f t="shared" si="97"/>
        <v>#VALUE!</v>
      </c>
      <c r="AC687" t="e">
        <f t="shared" si="97"/>
        <v>#VALUE!</v>
      </c>
      <c r="AD687" t="e">
        <f t="shared" si="97"/>
        <v>#VALUE!</v>
      </c>
      <c r="AE687" t="e">
        <f t="shared" si="97"/>
        <v>#VALUE!</v>
      </c>
      <c r="AF687" t="e">
        <f t="shared" si="97"/>
        <v>#VALUE!</v>
      </c>
      <c r="AG687" t="e">
        <f t="shared" si="97"/>
        <v>#VALUE!</v>
      </c>
      <c r="AH687" t="e">
        <f t="shared" si="97"/>
        <v>#VALUE!</v>
      </c>
      <c r="AI687" t="e">
        <f t="shared" si="97"/>
        <v>#VALUE!</v>
      </c>
      <c r="AJ687" t="e">
        <f t="shared" si="97"/>
        <v>#VALUE!</v>
      </c>
      <c r="AK687" t="e">
        <f t="shared" si="97"/>
        <v>#VALUE!</v>
      </c>
      <c r="AL687" t="e">
        <f t="shared" ref="AL687:BC687" si="98">AL44-AL472</f>
        <v>#VALUE!</v>
      </c>
      <c r="AM687" t="e">
        <f t="shared" si="98"/>
        <v>#VALUE!</v>
      </c>
      <c r="AN687" t="e">
        <f t="shared" si="98"/>
        <v>#VALUE!</v>
      </c>
      <c r="AO687" t="e">
        <f t="shared" si="98"/>
        <v>#VALUE!</v>
      </c>
      <c r="AP687" t="e">
        <f t="shared" si="98"/>
        <v>#VALUE!</v>
      </c>
      <c r="AQ687" t="e">
        <f t="shared" si="98"/>
        <v>#VALUE!</v>
      </c>
      <c r="AR687" t="e">
        <f t="shared" si="98"/>
        <v>#VALUE!</v>
      </c>
      <c r="AS687" t="e">
        <f t="shared" si="98"/>
        <v>#VALUE!</v>
      </c>
      <c r="AT687" t="e">
        <f t="shared" si="98"/>
        <v>#VALUE!</v>
      </c>
      <c r="AU687" t="e">
        <f t="shared" si="98"/>
        <v>#VALUE!</v>
      </c>
      <c r="AV687" t="e">
        <f t="shared" si="98"/>
        <v>#VALUE!</v>
      </c>
      <c r="AW687" t="e">
        <f t="shared" si="98"/>
        <v>#VALUE!</v>
      </c>
      <c r="AX687" t="e">
        <f t="shared" si="98"/>
        <v>#VALUE!</v>
      </c>
      <c r="AY687" t="e">
        <f t="shared" si="98"/>
        <v>#VALUE!</v>
      </c>
      <c r="AZ687" t="e">
        <f t="shared" si="98"/>
        <v>#VALUE!</v>
      </c>
      <c r="BA687" t="e">
        <f t="shared" si="98"/>
        <v>#VALUE!</v>
      </c>
      <c r="BB687" t="e">
        <f t="shared" si="98"/>
        <v>#VALUE!</v>
      </c>
      <c r="BC687" t="e">
        <f t="shared" si="98"/>
        <v>#VALUE!</v>
      </c>
      <c r="BD687" s="3" t="e">
        <f t="shared" si="14"/>
        <v>#VALUE!</v>
      </c>
    </row>
    <row r="688" spans="1:56">
      <c r="A688" t="s">
        <v>645</v>
      </c>
      <c r="F688" t="e">
        <f t="shared" ref="F688:AK688" si="99">F45-F473</f>
        <v>#VALUE!</v>
      </c>
      <c r="G688" t="e">
        <f t="shared" si="99"/>
        <v>#VALUE!</v>
      </c>
      <c r="H688" t="e">
        <f t="shared" si="99"/>
        <v>#VALUE!</v>
      </c>
      <c r="I688" t="e">
        <f t="shared" si="99"/>
        <v>#VALUE!</v>
      </c>
      <c r="J688" t="e">
        <f t="shared" si="99"/>
        <v>#VALUE!</v>
      </c>
      <c r="K688" t="e">
        <f t="shared" si="99"/>
        <v>#VALUE!</v>
      </c>
      <c r="L688" t="e">
        <f t="shared" si="99"/>
        <v>#VALUE!</v>
      </c>
      <c r="M688" t="e">
        <f t="shared" si="99"/>
        <v>#VALUE!</v>
      </c>
      <c r="N688" t="e">
        <f t="shared" si="99"/>
        <v>#VALUE!</v>
      </c>
      <c r="O688" t="e">
        <f t="shared" si="99"/>
        <v>#VALUE!</v>
      </c>
      <c r="P688" t="e">
        <f t="shared" si="99"/>
        <v>#VALUE!</v>
      </c>
      <c r="Q688" t="e">
        <f t="shared" si="99"/>
        <v>#VALUE!</v>
      </c>
      <c r="R688" t="e">
        <f t="shared" si="99"/>
        <v>#VALUE!</v>
      </c>
      <c r="S688" t="e">
        <f t="shared" si="99"/>
        <v>#VALUE!</v>
      </c>
      <c r="T688" t="e">
        <f t="shared" si="99"/>
        <v>#VALUE!</v>
      </c>
      <c r="U688" t="e">
        <f t="shared" si="99"/>
        <v>#VALUE!</v>
      </c>
      <c r="V688" t="e">
        <f t="shared" si="99"/>
        <v>#VALUE!</v>
      </c>
      <c r="W688" t="e">
        <f t="shared" si="99"/>
        <v>#VALUE!</v>
      </c>
      <c r="X688" t="e">
        <f t="shared" si="99"/>
        <v>#VALUE!</v>
      </c>
      <c r="Y688" t="e">
        <f t="shared" si="99"/>
        <v>#VALUE!</v>
      </c>
      <c r="Z688" t="e">
        <f t="shared" si="99"/>
        <v>#VALUE!</v>
      </c>
      <c r="AA688" t="e">
        <f t="shared" si="99"/>
        <v>#VALUE!</v>
      </c>
      <c r="AB688" t="e">
        <f t="shared" si="99"/>
        <v>#VALUE!</v>
      </c>
      <c r="AC688" t="e">
        <f t="shared" si="99"/>
        <v>#VALUE!</v>
      </c>
      <c r="AD688" t="e">
        <f t="shared" si="99"/>
        <v>#VALUE!</v>
      </c>
      <c r="AE688" t="e">
        <f t="shared" si="99"/>
        <v>#VALUE!</v>
      </c>
      <c r="AF688" t="e">
        <f t="shared" si="99"/>
        <v>#VALUE!</v>
      </c>
      <c r="AG688" t="e">
        <f t="shared" si="99"/>
        <v>#VALUE!</v>
      </c>
      <c r="AH688" t="e">
        <f t="shared" si="99"/>
        <v>#VALUE!</v>
      </c>
      <c r="AI688" t="e">
        <f t="shared" si="99"/>
        <v>#VALUE!</v>
      </c>
      <c r="AJ688" t="e">
        <f t="shared" si="99"/>
        <v>#VALUE!</v>
      </c>
      <c r="AK688" t="e">
        <f t="shared" si="99"/>
        <v>#VALUE!</v>
      </c>
      <c r="AL688" t="e">
        <f t="shared" ref="AL688:BC688" si="100">AL45-AL473</f>
        <v>#VALUE!</v>
      </c>
      <c r="AM688" t="e">
        <f t="shared" si="100"/>
        <v>#VALUE!</v>
      </c>
      <c r="AN688" t="e">
        <f t="shared" si="100"/>
        <v>#VALUE!</v>
      </c>
      <c r="AO688" t="e">
        <f t="shared" si="100"/>
        <v>#VALUE!</v>
      </c>
      <c r="AP688" t="e">
        <f t="shared" si="100"/>
        <v>#VALUE!</v>
      </c>
      <c r="AQ688" t="e">
        <f t="shared" si="100"/>
        <v>#VALUE!</v>
      </c>
      <c r="AR688" t="e">
        <f t="shared" si="100"/>
        <v>#VALUE!</v>
      </c>
      <c r="AS688" t="e">
        <f t="shared" si="100"/>
        <v>#VALUE!</v>
      </c>
      <c r="AT688" t="e">
        <f t="shared" si="100"/>
        <v>#VALUE!</v>
      </c>
      <c r="AU688" t="e">
        <f t="shared" si="100"/>
        <v>#VALUE!</v>
      </c>
      <c r="AV688" t="e">
        <f t="shared" si="100"/>
        <v>#VALUE!</v>
      </c>
      <c r="AW688" t="e">
        <f t="shared" si="100"/>
        <v>#VALUE!</v>
      </c>
      <c r="AX688" t="e">
        <f t="shared" si="100"/>
        <v>#VALUE!</v>
      </c>
      <c r="AY688" t="e">
        <f t="shared" si="100"/>
        <v>#VALUE!</v>
      </c>
      <c r="AZ688" t="e">
        <f t="shared" si="100"/>
        <v>#VALUE!</v>
      </c>
      <c r="BA688" t="e">
        <f t="shared" si="100"/>
        <v>#VALUE!</v>
      </c>
      <c r="BB688" t="e">
        <f t="shared" si="100"/>
        <v>#VALUE!</v>
      </c>
      <c r="BC688" t="e">
        <f t="shared" si="100"/>
        <v>#VALUE!</v>
      </c>
      <c r="BD688" s="3" t="e">
        <f t="shared" si="14"/>
        <v>#VALUE!</v>
      </c>
    </row>
    <row r="689" spans="1:56">
      <c r="A689" t="s">
        <v>659</v>
      </c>
      <c r="F689" t="e">
        <f t="shared" ref="F689:AK689" si="101">F46-F474</f>
        <v>#VALUE!</v>
      </c>
      <c r="G689" t="e">
        <f t="shared" si="101"/>
        <v>#VALUE!</v>
      </c>
      <c r="H689" t="e">
        <f t="shared" si="101"/>
        <v>#VALUE!</v>
      </c>
      <c r="I689" t="e">
        <f t="shared" si="101"/>
        <v>#VALUE!</v>
      </c>
      <c r="J689" t="e">
        <f t="shared" si="101"/>
        <v>#VALUE!</v>
      </c>
      <c r="K689" t="e">
        <f t="shared" si="101"/>
        <v>#VALUE!</v>
      </c>
      <c r="L689" t="e">
        <f t="shared" si="101"/>
        <v>#VALUE!</v>
      </c>
      <c r="M689" t="e">
        <f t="shared" si="101"/>
        <v>#VALUE!</v>
      </c>
      <c r="N689" t="e">
        <f t="shared" si="101"/>
        <v>#VALUE!</v>
      </c>
      <c r="O689" t="e">
        <f t="shared" si="101"/>
        <v>#VALUE!</v>
      </c>
      <c r="P689" t="e">
        <f t="shared" si="101"/>
        <v>#VALUE!</v>
      </c>
      <c r="Q689" t="e">
        <f t="shared" si="101"/>
        <v>#VALUE!</v>
      </c>
      <c r="R689" t="e">
        <f t="shared" si="101"/>
        <v>#VALUE!</v>
      </c>
      <c r="S689" t="e">
        <f t="shared" si="101"/>
        <v>#VALUE!</v>
      </c>
      <c r="T689" t="e">
        <f t="shared" si="101"/>
        <v>#VALUE!</v>
      </c>
      <c r="U689" t="e">
        <f t="shared" si="101"/>
        <v>#VALUE!</v>
      </c>
      <c r="V689" t="e">
        <f t="shared" si="101"/>
        <v>#VALUE!</v>
      </c>
      <c r="W689" t="e">
        <f t="shared" si="101"/>
        <v>#VALUE!</v>
      </c>
      <c r="X689" t="e">
        <f t="shared" si="101"/>
        <v>#VALUE!</v>
      </c>
      <c r="Y689" t="e">
        <f t="shared" si="101"/>
        <v>#VALUE!</v>
      </c>
      <c r="Z689" t="e">
        <f t="shared" si="101"/>
        <v>#VALUE!</v>
      </c>
      <c r="AA689" t="e">
        <f t="shared" si="101"/>
        <v>#VALUE!</v>
      </c>
      <c r="AB689" t="e">
        <f t="shared" si="101"/>
        <v>#VALUE!</v>
      </c>
      <c r="AC689" t="e">
        <f t="shared" si="101"/>
        <v>#VALUE!</v>
      </c>
      <c r="AD689" t="e">
        <f t="shared" si="101"/>
        <v>#VALUE!</v>
      </c>
      <c r="AE689" t="e">
        <f t="shared" si="101"/>
        <v>#VALUE!</v>
      </c>
      <c r="AF689" t="e">
        <f t="shared" si="101"/>
        <v>#VALUE!</v>
      </c>
      <c r="AG689" t="e">
        <f t="shared" si="101"/>
        <v>#VALUE!</v>
      </c>
      <c r="AH689" t="e">
        <f t="shared" si="101"/>
        <v>#VALUE!</v>
      </c>
      <c r="AI689" t="e">
        <f t="shared" si="101"/>
        <v>#VALUE!</v>
      </c>
      <c r="AJ689" t="e">
        <f t="shared" si="101"/>
        <v>#VALUE!</v>
      </c>
      <c r="AK689" t="e">
        <f t="shared" si="101"/>
        <v>#VALUE!</v>
      </c>
      <c r="AL689" t="e">
        <f t="shared" ref="AL689:BC689" si="102">AL46-AL474</f>
        <v>#VALUE!</v>
      </c>
      <c r="AM689" t="e">
        <f t="shared" si="102"/>
        <v>#VALUE!</v>
      </c>
      <c r="AN689" t="e">
        <f t="shared" si="102"/>
        <v>#VALUE!</v>
      </c>
      <c r="AO689" t="e">
        <f t="shared" si="102"/>
        <v>#VALUE!</v>
      </c>
      <c r="AP689" t="e">
        <f t="shared" si="102"/>
        <v>#VALUE!</v>
      </c>
      <c r="AQ689" t="e">
        <f t="shared" si="102"/>
        <v>#VALUE!</v>
      </c>
      <c r="AR689" t="e">
        <f t="shared" si="102"/>
        <v>#VALUE!</v>
      </c>
      <c r="AS689" t="e">
        <f t="shared" si="102"/>
        <v>#VALUE!</v>
      </c>
      <c r="AT689" t="e">
        <f t="shared" si="102"/>
        <v>#VALUE!</v>
      </c>
      <c r="AU689" t="e">
        <f t="shared" si="102"/>
        <v>#VALUE!</v>
      </c>
      <c r="AV689" t="e">
        <f t="shared" si="102"/>
        <v>#VALUE!</v>
      </c>
      <c r="AW689" t="e">
        <f t="shared" si="102"/>
        <v>#VALUE!</v>
      </c>
      <c r="AX689" t="e">
        <f t="shared" si="102"/>
        <v>#VALUE!</v>
      </c>
      <c r="AY689" t="e">
        <f t="shared" si="102"/>
        <v>#VALUE!</v>
      </c>
      <c r="AZ689" t="e">
        <f t="shared" si="102"/>
        <v>#VALUE!</v>
      </c>
      <c r="BA689" t="e">
        <f t="shared" si="102"/>
        <v>#VALUE!</v>
      </c>
      <c r="BB689" t="e">
        <f t="shared" si="102"/>
        <v>#VALUE!</v>
      </c>
      <c r="BC689" t="e">
        <f t="shared" si="102"/>
        <v>#VALUE!</v>
      </c>
      <c r="BD689" s="3" t="e">
        <f t="shared" si="14"/>
        <v>#VALUE!</v>
      </c>
    </row>
    <row r="690" spans="1:56">
      <c r="A690" t="s">
        <v>585</v>
      </c>
      <c r="F690" t="e">
        <f t="shared" ref="F690:AK690" si="103">F47-F475</f>
        <v>#VALUE!</v>
      </c>
      <c r="G690" t="e">
        <f t="shared" si="103"/>
        <v>#VALUE!</v>
      </c>
      <c r="H690" t="e">
        <f t="shared" si="103"/>
        <v>#VALUE!</v>
      </c>
      <c r="I690" t="e">
        <f t="shared" si="103"/>
        <v>#VALUE!</v>
      </c>
      <c r="J690" t="e">
        <f t="shared" si="103"/>
        <v>#VALUE!</v>
      </c>
      <c r="K690" t="e">
        <f t="shared" si="103"/>
        <v>#VALUE!</v>
      </c>
      <c r="L690" t="e">
        <f t="shared" si="103"/>
        <v>#VALUE!</v>
      </c>
      <c r="M690" t="e">
        <f t="shared" si="103"/>
        <v>#VALUE!</v>
      </c>
      <c r="N690" t="e">
        <f t="shared" si="103"/>
        <v>#VALUE!</v>
      </c>
      <c r="O690" t="e">
        <f t="shared" si="103"/>
        <v>#VALUE!</v>
      </c>
      <c r="P690" t="e">
        <f t="shared" si="103"/>
        <v>#VALUE!</v>
      </c>
      <c r="Q690" t="e">
        <f t="shared" si="103"/>
        <v>#VALUE!</v>
      </c>
      <c r="R690" t="e">
        <f t="shared" si="103"/>
        <v>#VALUE!</v>
      </c>
      <c r="S690" t="e">
        <f t="shared" si="103"/>
        <v>#VALUE!</v>
      </c>
      <c r="T690" t="e">
        <f t="shared" si="103"/>
        <v>#VALUE!</v>
      </c>
      <c r="U690" t="e">
        <f t="shared" si="103"/>
        <v>#VALUE!</v>
      </c>
      <c r="V690" t="e">
        <f t="shared" si="103"/>
        <v>#VALUE!</v>
      </c>
      <c r="W690" t="e">
        <f t="shared" si="103"/>
        <v>#VALUE!</v>
      </c>
      <c r="X690" t="e">
        <f t="shared" si="103"/>
        <v>#VALUE!</v>
      </c>
      <c r="Y690" t="e">
        <f t="shared" si="103"/>
        <v>#VALUE!</v>
      </c>
      <c r="Z690" t="e">
        <f t="shared" si="103"/>
        <v>#VALUE!</v>
      </c>
      <c r="AA690" t="e">
        <f t="shared" si="103"/>
        <v>#VALUE!</v>
      </c>
      <c r="AB690" t="e">
        <f t="shared" si="103"/>
        <v>#VALUE!</v>
      </c>
      <c r="AC690" t="e">
        <f t="shared" si="103"/>
        <v>#VALUE!</v>
      </c>
      <c r="AD690" t="e">
        <f t="shared" si="103"/>
        <v>#VALUE!</v>
      </c>
      <c r="AE690" t="e">
        <f t="shared" si="103"/>
        <v>#VALUE!</v>
      </c>
      <c r="AF690" t="e">
        <f t="shared" si="103"/>
        <v>#VALUE!</v>
      </c>
      <c r="AG690" t="e">
        <f t="shared" si="103"/>
        <v>#VALUE!</v>
      </c>
      <c r="AH690" t="e">
        <f t="shared" si="103"/>
        <v>#VALUE!</v>
      </c>
      <c r="AI690" t="e">
        <f t="shared" si="103"/>
        <v>#VALUE!</v>
      </c>
      <c r="AJ690" t="e">
        <f t="shared" si="103"/>
        <v>#VALUE!</v>
      </c>
      <c r="AK690" t="e">
        <f t="shared" si="103"/>
        <v>#VALUE!</v>
      </c>
      <c r="AL690" t="e">
        <f t="shared" ref="AL690:BC690" si="104">AL47-AL475</f>
        <v>#VALUE!</v>
      </c>
      <c r="AM690" t="e">
        <f t="shared" si="104"/>
        <v>#VALUE!</v>
      </c>
      <c r="AN690" t="e">
        <f t="shared" si="104"/>
        <v>#VALUE!</v>
      </c>
      <c r="AO690" t="e">
        <f t="shared" si="104"/>
        <v>#VALUE!</v>
      </c>
      <c r="AP690" t="e">
        <f t="shared" si="104"/>
        <v>#VALUE!</v>
      </c>
      <c r="AQ690" t="e">
        <f t="shared" si="104"/>
        <v>#VALUE!</v>
      </c>
      <c r="AR690" t="e">
        <f t="shared" si="104"/>
        <v>#VALUE!</v>
      </c>
      <c r="AS690" t="e">
        <f t="shared" si="104"/>
        <v>#VALUE!</v>
      </c>
      <c r="AT690" t="e">
        <f t="shared" si="104"/>
        <v>#VALUE!</v>
      </c>
      <c r="AU690" t="e">
        <f t="shared" si="104"/>
        <v>#VALUE!</v>
      </c>
      <c r="AV690" t="e">
        <f t="shared" si="104"/>
        <v>#VALUE!</v>
      </c>
      <c r="AW690" t="e">
        <f t="shared" si="104"/>
        <v>#VALUE!</v>
      </c>
      <c r="AX690" t="e">
        <f t="shared" si="104"/>
        <v>#VALUE!</v>
      </c>
      <c r="AY690" t="e">
        <f t="shared" si="104"/>
        <v>#VALUE!</v>
      </c>
      <c r="AZ690" t="e">
        <f t="shared" si="104"/>
        <v>#VALUE!</v>
      </c>
      <c r="BA690" t="e">
        <f t="shared" si="104"/>
        <v>#VALUE!</v>
      </c>
      <c r="BB690" t="e">
        <f t="shared" si="104"/>
        <v>#VALUE!</v>
      </c>
      <c r="BC690" t="e">
        <f t="shared" si="104"/>
        <v>#VALUE!</v>
      </c>
      <c r="BD690" s="3" t="e">
        <f t="shared" si="14"/>
        <v>#VALUE!</v>
      </c>
    </row>
    <row r="691" spans="1:56">
      <c r="A691" t="s">
        <v>383</v>
      </c>
      <c r="F691" t="e">
        <f t="shared" ref="F691:AK691" si="105">F48-F476</f>
        <v>#VALUE!</v>
      </c>
      <c r="G691" t="e">
        <f t="shared" si="105"/>
        <v>#VALUE!</v>
      </c>
      <c r="H691" t="e">
        <f t="shared" si="105"/>
        <v>#VALUE!</v>
      </c>
      <c r="I691" t="e">
        <f t="shared" si="105"/>
        <v>#VALUE!</v>
      </c>
      <c r="J691" t="e">
        <f t="shared" si="105"/>
        <v>#VALUE!</v>
      </c>
      <c r="K691" t="e">
        <f t="shared" si="105"/>
        <v>#VALUE!</v>
      </c>
      <c r="L691" t="e">
        <f t="shared" si="105"/>
        <v>#VALUE!</v>
      </c>
      <c r="M691" t="e">
        <f t="shared" si="105"/>
        <v>#VALUE!</v>
      </c>
      <c r="N691" t="e">
        <f t="shared" si="105"/>
        <v>#VALUE!</v>
      </c>
      <c r="O691" t="e">
        <f t="shared" si="105"/>
        <v>#VALUE!</v>
      </c>
      <c r="P691" t="e">
        <f t="shared" si="105"/>
        <v>#VALUE!</v>
      </c>
      <c r="Q691" t="e">
        <f t="shared" si="105"/>
        <v>#VALUE!</v>
      </c>
      <c r="R691" t="e">
        <f t="shared" si="105"/>
        <v>#VALUE!</v>
      </c>
      <c r="S691" t="e">
        <f t="shared" si="105"/>
        <v>#VALUE!</v>
      </c>
      <c r="T691" t="e">
        <f t="shared" si="105"/>
        <v>#VALUE!</v>
      </c>
      <c r="U691" t="e">
        <f t="shared" si="105"/>
        <v>#VALUE!</v>
      </c>
      <c r="V691" t="e">
        <f t="shared" si="105"/>
        <v>#VALUE!</v>
      </c>
      <c r="W691" t="e">
        <f t="shared" si="105"/>
        <v>#VALUE!</v>
      </c>
      <c r="X691" t="e">
        <f t="shared" si="105"/>
        <v>#VALUE!</v>
      </c>
      <c r="Y691" t="e">
        <f t="shared" si="105"/>
        <v>#VALUE!</v>
      </c>
      <c r="Z691" t="e">
        <f t="shared" si="105"/>
        <v>#VALUE!</v>
      </c>
      <c r="AA691" t="e">
        <f t="shared" si="105"/>
        <v>#VALUE!</v>
      </c>
      <c r="AB691" t="e">
        <f t="shared" si="105"/>
        <v>#VALUE!</v>
      </c>
      <c r="AC691" t="e">
        <f t="shared" si="105"/>
        <v>#VALUE!</v>
      </c>
      <c r="AD691" t="e">
        <f t="shared" si="105"/>
        <v>#VALUE!</v>
      </c>
      <c r="AE691" t="e">
        <f t="shared" si="105"/>
        <v>#VALUE!</v>
      </c>
      <c r="AF691" t="e">
        <f t="shared" si="105"/>
        <v>#VALUE!</v>
      </c>
      <c r="AG691" t="e">
        <f t="shared" si="105"/>
        <v>#VALUE!</v>
      </c>
      <c r="AH691" t="e">
        <f t="shared" si="105"/>
        <v>#VALUE!</v>
      </c>
      <c r="AI691" t="e">
        <f t="shared" si="105"/>
        <v>#VALUE!</v>
      </c>
      <c r="AJ691" t="e">
        <f t="shared" si="105"/>
        <v>#VALUE!</v>
      </c>
      <c r="AK691" t="e">
        <f t="shared" si="105"/>
        <v>#VALUE!</v>
      </c>
      <c r="AL691" t="e">
        <f t="shared" ref="AL691:BC691" si="106">AL48-AL476</f>
        <v>#VALUE!</v>
      </c>
      <c r="AM691" t="e">
        <f t="shared" si="106"/>
        <v>#VALUE!</v>
      </c>
      <c r="AN691" t="e">
        <f t="shared" si="106"/>
        <v>#VALUE!</v>
      </c>
      <c r="AO691" t="e">
        <f t="shared" si="106"/>
        <v>#VALUE!</v>
      </c>
      <c r="AP691" t="e">
        <f t="shared" si="106"/>
        <v>#VALUE!</v>
      </c>
      <c r="AQ691" t="e">
        <f t="shared" si="106"/>
        <v>#VALUE!</v>
      </c>
      <c r="AR691" t="e">
        <f t="shared" si="106"/>
        <v>#VALUE!</v>
      </c>
      <c r="AS691" t="e">
        <f t="shared" si="106"/>
        <v>#VALUE!</v>
      </c>
      <c r="AT691" t="e">
        <f t="shared" si="106"/>
        <v>#VALUE!</v>
      </c>
      <c r="AU691" t="e">
        <f t="shared" si="106"/>
        <v>#VALUE!</v>
      </c>
      <c r="AV691" t="e">
        <f t="shared" si="106"/>
        <v>#VALUE!</v>
      </c>
      <c r="AW691" t="e">
        <f t="shared" si="106"/>
        <v>#VALUE!</v>
      </c>
      <c r="AX691" t="e">
        <f t="shared" si="106"/>
        <v>#VALUE!</v>
      </c>
      <c r="AY691" t="e">
        <f t="shared" si="106"/>
        <v>#VALUE!</v>
      </c>
      <c r="AZ691" t="e">
        <f t="shared" si="106"/>
        <v>#VALUE!</v>
      </c>
      <c r="BA691" t="e">
        <f t="shared" si="106"/>
        <v>#VALUE!</v>
      </c>
      <c r="BB691" t="e">
        <f t="shared" si="106"/>
        <v>#VALUE!</v>
      </c>
      <c r="BC691" t="e">
        <f t="shared" si="106"/>
        <v>#VALUE!</v>
      </c>
      <c r="BD691" s="3" t="e">
        <f t="shared" si="14"/>
        <v>#VALUE!</v>
      </c>
    </row>
    <row r="692" spans="1:56">
      <c r="A692" t="s">
        <v>704</v>
      </c>
      <c r="F692" t="e">
        <f t="shared" ref="F692:AK692" si="107">F49-F477</f>
        <v>#VALUE!</v>
      </c>
      <c r="G692" t="e">
        <f t="shared" si="107"/>
        <v>#VALUE!</v>
      </c>
      <c r="H692" t="e">
        <f t="shared" si="107"/>
        <v>#VALUE!</v>
      </c>
      <c r="I692" t="e">
        <f t="shared" si="107"/>
        <v>#VALUE!</v>
      </c>
      <c r="J692" t="e">
        <f t="shared" si="107"/>
        <v>#VALUE!</v>
      </c>
      <c r="K692" t="e">
        <f t="shared" si="107"/>
        <v>#VALUE!</v>
      </c>
      <c r="L692" t="e">
        <f t="shared" si="107"/>
        <v>#VALUE!</v>
      </c>
      <c r="M692" t="e">
        <f t="shared" si="107"/>
        <v>#VALUE!</v>
      </c>
      <c r="N692" t="e">
        <f t="shared" si="107"/>
        <v>#VALUE!</v>
      </c>
      <c r="O692" t="e">
        <f t="shared" si="107"/>
        <v>#VALUE!</v>
      </c>
      <c r="P692" t="e">
        <f t="shared" si="107"/>
        <v>#VALUE!</v>
      </c>
      <c r="Q692" t="e">
        <f t="shared" si="107"/>
        <v>#VALUE!</v>
      </c>
      <c r="R692" t="e">
        <f t="shared" si="107"/>
        <v>#VALUE!</v>
      </c>
      <c r="S692" t="e">
        <f t="shared" si="107"/>
        <v>#VALUE!</v>
      </c>
      <c r="T692" t="e">
        <f t="shared" si="107"/>
        <v>#VALUE!</v>
      </c>
      <c r="U692" t="e">
        <f t="shared" si="107"/>
        <v>#VALUE!</v>
      </c>
      <c r="V692" t="e">
        <f t="shared" si="107"/>
        <v>#VALUE!</v>
      </c>
      <c r="W692" t="e">
        <f t="shared" si="107"/>
        <v>#VALUE!</v>
      </c>
      <c r="X692" t="e">
        <f t="shared" si="107"/>
        <v>#VALUE!</v>
      </c>
      <c r="Y692" t="e">
        <f t="shared" si="107"/>
        <v>#VALUE!</v>
      </c>
      <c r="Z692" t="e">
        <f t="shared" si="107"/>
        <v>#VALUE!</v>
      </c>
      <c r="AA692" t="e">
        <f t="shared" si="107"/>
        <v>#VALUE!</v>
      </c>
      <c r="AB692" t="e">
        <f t="shared" si="107"/>
        <v>#VALUE!</v>
      </c>
      <c r="AC692" t="e">
        <f t="shared" si="107"/>
        <v>#VALUE!</v>
      </c>
      <c r="AD692" t="e">
        <f t="shared" si="107"/>
        <v>#VALUE!</v>
      </c>
      <c r="AE692" t="e">
        <f t="shared" si="107"/>
        <v>#VALUE!</v>
      </c>
      <c r="AF692" t="e">
        <f t="shared" si="107"/>
        <v>#VALUE!</v>
      </c>
      <c r="AG692" t="e">
        <f t="shared" si="107"/>
        <v>#VALUE!</v>
      </c>
      <c r="AH692" t="e">
        <f t="shared" si="107"/>
        <v>#VALUE!</v>
      </c>
      <c r="AI692" t="e">
        <f t="shared" si="107"/>
        <v>#VALUE!</v>
      </c>
      <c r="AJ692" t="e">
        <f t="shared" si="107"/>
        <v>#VALUE!</v>
      </c>
      <c r="AK692" t="e">
        <f t="shared" si="107"/>
        <v>#VALUE!</v>
      </c>
      <c r="AL692" t="e">
        <f t="shared" ref="AL692:BC692" si="108">AL49-AL477</f>
        <v>#VALUE!</v>
      </c>
      <c r="AM692" t="e">
        <f t="shared" si="108"/>
        <v>#VALUE!</v>
      </c>
      <c r="AN692" t="e">
        <f t="shared" si="108"/>
        <v>#VALUE!</v>
      </c>
      <c r="AO692" t="e">
        <f t="shared" si="108"/>
        <v>#VALUE!</v>
      </c>
      <c r="AP692" t="e">
        <f t="shared" si="108"/>
        <v>#VALUE!</v>
      </c>
      <c r="AQ692" t="e">
        <f t="shared" si="108"/>
        <v>#VALUE!</v>
      </c>
      <c r="AR692" t="e">
        <f t="shared" si="108"/>
        <v>#VALUE!</v>
      </c>
      <c r="AS692" t="e">
        <f t="shared" si="108"/>
        <v>#VALUE!</v>
      </c>
      <c r="AT692" t="e">
        <f t="shared" si="108"/>
        <v>#VALUE!</v>
      </c>
      <c r="AU692" t="e">
        <f t="shared" si="108"/>
        <v>#VALUE!</v>
      </c>
      <c r="AV692" t="e">
        <f t="shared" si="108"/>
        <v>#VALUE!</v>
      </c>
      <c r="AW692" t="e">
        <f t="shared" si="108"/>
        <v>#VALUE!</v>
      </c>
      <c r="AX692" t="e">
        <f t="shared" si="108"/>
        <v>#VALUE!</v>
      </c>
      <c r="AY692" t="e">
        <f t="shared" si="108"/>
        <v>#VALUE!</v>
      </c>
      <c r="AZ692" t="e">
        <f t="shared" si="108"/>
        <v>#VALUE!</v>
      </c>
      <c r="BA692" t="e">
        <f t="shared" si="108"/>
        <v>#VALUE!</v>
      </c>
      <c r="BB692" t="e">
        <f t="shared" si="108"/>
        <v>#VALUE!</v>
      </c>
      <c r="BC692" t="e">
        <f t="shared" si="108"/>
        <v>#VALUE!</v>
      </c>
      <c r="BD692" s="3" t="e">
        <f t="shared" si="14"/>
        <v>#VALUE!</v>
      </c>
    </row>
    <row r="693" spans="1:56">
      <c r="A693" t="s">
        <v>698</v>
      </c>
      <c r="F693" t="e">
        <f t="shared" ref="F693:AK693" si="109">F50-F478</f>
        <v>#VALUE!</v>
      </c>
      <c r="G693" t="e">
        <f t="shared" si="109"/>
        <v>#VALUE!</v>
      </c>
      <c r="H693" t="e">
        <f t="shared" si="109"/>
        <v>#VALUE!</v>
      </c>
      <c r="I693" t="e">
        <f t="shared" si="109"/>
        <v>#VALUE!</v>
      </c>
      <c r="J693" t="e">
        <f t="shared" si="109"/>
        <v>#VALUE!</v>
      </c>
      <c r="K693" t="e">
        <f t="shared" si="109"/>
        <v>#VALUE!</v>
      </c>
      <c r="L693" t="e">
        <f t="shared" si="109"/>
        <v>#VALUE!</v>
      </c>
      <c r="M693" t="e">
        <f t="shared" si="109"/>
        <v>#VALUE!</v>
      </c>
      <c r="N693" t="e">
        <f t="shared" si="109"/>
        <v>#VALUE!</v>
      </c>
      <c r="O693" t="e">
        <f t="shared" si="109"/>
        <v>#VALUE!</v>
      </c>
      <c r="P693" t="e">
        <f t="shared" si="109"/>
        <v>#VALUE!</v>
      </c>
      <c r="Q693" t="e">
        <f t="shared" si="109"/>
        <v>#VALUE!</v>
      </c>
      <c r="R693" t="e">
        <f t="shared" si="109"/>
        <v>#VALUE!</v>
      </c>
      <c r="S693" t="e">
        <f t="shared" si="109"/>
        <v>#VALUE!</v>
      </c>
      <c r="T693" t="e">
        <f t="shared" si="109"/>
        <v>#VALUE!</v>
      </c>
      <c r="U693" t="e">
        <f t="shared" si="109"/>
        <v>#VALUE!</v>
      </c>
      <c r="V693" t="e">
        <f t="shared" si="109"/>
        <v>#VALUE!</v>
      </c>
      <c r="W693" t="e">
        <f t="shared" si="109"/>
        <v>#VALUE!</v>
      </c>
      <c r="X693" t="e">
        <f t="shared" si="109"/>
        <v>#VALUE!</v>
      </c>
      <c r="Y693" t="e">
        <f t="shared" si="109"/>
        <v>#VALUE!</v>
      </c>
      <c r="Z693" t="e">
        <f t="shared" si="109"/>
        <v>#VALUE!</v>
      </c>
      <c r="AA693" t="e">
        <f t="shared" si="109"/>
        <v>#VALUE!</v>
      </c>
      <c r="AB693" t="e">
        <f t="shared" si="109"/>
        <v>#VALUE!</v>
      </c>
      <c r="AC693" t="e">
        <f t="shared" si="109"/>
        <v>#VALUE!</v>
      </c>
      <c r="AD693" t="e">
        <f t="shared" si="109"/>
        <v>#VALUE!</v>
      </c>
      <c r="AE693" t="e">
        <f t="shared" si="109"/>
        <v>#VALUE!</v>
      </c>
      <c r="AF693" t="e">
        <f t="shared" si="109"/>
        <v>#VALUE!</v>
      </c>
      <c r="AG693" t="e">
        <f t="shared" si="109"/>
        <v>#VALUE!</v>
      </c>
      <c r="AH693" t="e">
        <f t="shared" si="109"/>
        <v>#VALUE!</v>
      </c>
      <c r="AI693" t="e">
        <f t="shared" si="109"/>
        <v>#VALUE!</v>
      </c>
      <c r="AJ693" t="e">
        <f t="shared" si="109"/>
        <v>#VALUE!</v>
      </c>
      <c r="AK693" t="e">
        <f t="shared" si="109"/>
        <v>#VALUE!</v>
      </c>
      <c r="AL693" t="e">
        <f t="shared" ref="AL693:BC693" si="110">AL50-AL478</f>
        <v>#VALUE!</v>
      </c>
      <c r="AM693" t="e">
        <f t="shared" si="110"/>
        <v>#VALUE!</v>
      </c>
      <c r="AN693" t="e">
        <f t="shared" si="110"/>
        <v>#VALUE!</v>
      </c>
      <c r="AO693" t="e">
        <f t="shared" si="110"/>
        <v>#VALUE!</v>
      </c>
      <c r="AP693" t="e">
        <f t="shared" si="110"/>
        <v>#VALUE!</v>
      </c>
      <c r="AQ693" t="e">
        <f t="shared" si="110"/>
        <v>#VALUE!</v>
      </c>
      <c r="AR693" t="e">
        <f t="shared" si="110"/>
        <v>#VALUE!</v>
      </c>
      <c r="AS693" t="e">
        <f t="shared" si="110"/>
        <v>#VALUE!</v>
      </c>
      <c r="AT693" t="e">
        <f t="shared" si="110"/>
        <v>#VALUE!</v>
      </c>
      <c r="AU693" t="e">
        <f t="shared" si="110"/>
        <v>#VALUE!</v>
      </c>
      <c r="AV693" t="e">
        <f t="shared" si="110"/>
        <v>#VALUE!</v>
      </c>
      <c r="AW693" t="e">
        <f t="shared" si="110"/>
        <v>#VALUE!</v>
      </c>
      <c r="AX693" t="e">
        <f t="shared" si="110"/>
        <v>#VALUE!</v>
      </c>
      <c r="AY693" t="e">
        <f t="shared" si="110"/>
        <v>#VALUE!</v>
      </c>
      <c r="AZ693" t="e">
        <f t="shared" si="110"/>
        <v>#VALUE!</v>
      </c>
      <c r="BA693" t="e">
        <f t="shared" si="110"/>
        <v>#VALUE!</v>
      </c>
      <c r="BB693" t="e">
        <f t="shared" si="110"/>
        <v>#VALUE!</v>
      </c>
      <c r="BC693" t="e">
        <f t="shared" si="110"/>
        <v>#VALUE!</v>
      </c>
      <c r="BD693" s="3" t="e">
        <f t="shared" si="14"/>
        <v>#VALUE!</v>
      </c>
    </row>
    <row r="694" spans="1:56">
      <c r="A694" t="s">
        <v>718</v>
      </c>
      <c r="F694" t="e">
        <f t="shared" ref="F694:AK694" si="111">F51-F479</f>
        <v>#VALUE!</v>
      </c>
      <c r="G694" t="e">
        <f t="shared" si="111"/>
        <v>#VALUE!</v>
      </c>
      <c r="H694" t="e">
        <f t="shared" si="111"/>
        <v>#VALUE!</v>
      </c>
      <c r="I694" t="e">
        <f t="shared" si="111"/>
        <v>#VALUE!</v>
      </c>
      <c r="J694" t="e">
        <f t="shared" si="111"/>
        <v>#VALUE!</v>
      </c>
      <c r="K694" t="e">
        <f t="shared" si="111"/>
        <v>#VALUE!</v>
      </c>
      <c r="L694" t="e">
        <f t="shared" si="111"/>
        <v>#VALUE!</v>
      </c>
      <c r="M694" t="e">
        <f t="shared" si="111"/>
        <v>#VALUE!</v>
      </c>
      <c r="N694" t="e">
        <f t="shared" si="111"/>
        <v>#VALUE!</v>
      </c>
      <c r="O694" t="e">
        <f t="shared" si="111"/>
        <v>#VALUE!</v>
      </c>
      <c r="P694" t="e">
        <f t="shared" si="111"/>
        <v>#VALUE!</v>
      </c>
      <c r="Q694" t="e">
        <f t="shared" si="111"/>
        <v>#VALUE!</v>
      </c>
      <c r="R694" t="e">
        <f t="shared" si="111"/>
        <v>#VALUE!</v>
      </c>
      <c r="S694" t="e">
        <f t="shared" si="111"/>
        <v>#VALUE!</v>
      </c>
      <c r="T694" t="e">
        <f t="shared" si="111"/>
        <v>#VALUE!</v>
      </c>
      <c r="U694" t="e">
        <f t="shared" si="111"/>
        <v>#VALUE!</v>
      </c>
      <c r="V694" t="e">
        <f t="shared" si="111"/>
        <v>#VALUE!</v>
      </c>
      <c r="W694" t="e">
        <f t="shared" si="111"/>
        <v>#VALUE!</v>
      </c>
      <c r="X694" t="e">
        <f t="shared" si="111"/>
        <v>#VALUE!</v>
      </c>
      <c r="Y694" t="e">
        <f t="shared" si="111"/>
        <v>#VALUE!</v>
      </c>
      <c r="Z694" t="e">
        <f t="shared" si="111"/>
        <v>#VALUE!</v>
      </c>
      <c r="AA694" t="e">
        <f t="shared" si="111"/>
        <v>#VALUE!</v>
      </c>
      <c r="AB694" t="e">
        <f t="shared" si="111"/>
        <v>#VALUE!</v>
      </c>
      <c r="AC694" t="e">
        <f t="shared" si="111"/>
        <v>#VALUE!</v>
      </c>
      <c r="AD694" t="e">
        <f t="shared" si="111"/>
        <v>#VALUE!</v>
      </c>
      <c r="AE694" t="e">
        <f t="shared" si="111"/>
        <v>#VALUE!</v>
      </c>
      <c r="AF694" t="e">
        <f t="shared" si="111"/>
        <v>#VALUE!</v>
      </c>
      <c r="AG694" t="e">
        <f t="shared" si="111"/>
        <v>#VALUE!</v>
      </c>
      <c r="AH694" t="e">
        <f t="shared" si="111"/>
        <v>#VALUE!</v>
      </c>
      <c r="AI694" t="e">
        <f t="shared" si="111"/>
        <v>#VALUE!</v>
      </c>
      <c r="AJ694" t="e">
        <f t="shared" si="111"/>
        <v>#VALUE!</v>
      </c>
      <c r="AK694" t="e">
        <f t="shared" si="111"/>
        <v>#VALUE!</v>
      </c>
      <c r="AL694" t="e">
        <f t="shared" ref="AL694:BC694" si="112">AL51-AL479</f>
        <v>#VALUE!</v>
      </c>
      <c r="AM694" t="e">
        <f t="shared" si="112"/>
        <v>#VALUE!</v>
      </c>
      <c r="AN694" t="e">
        <f t="shared" si="112"/>
        <v>#VALUE!</v>
      </c>
      <c r="AO694" t="e">
        <f t="shared" si="112"/>
        <v>#VALUE!</v>
      </c>
      <c r="AP694" t="e">
        <f t="shared" si="112"/>
        <v>#VALUE!</v>
      </c>
      <c r="AQ694" t="e">
        <f t="shared" si="112"/>
        <v>#VALUE!</v>
      </c>
      <c r="AR694" t="e">
        <f t="shared" si="112"/>
        <v>#VALUE!</v>
      </c>
      <c r="AS694" t="e">
        <f t="shared" si="112"/>
        <v>#VALUE!</v>
      </c>
      <c r="AT694" t="e">
        <f t="shared" si="112"/>
        <v>#VALUE!</v>
      </c>
      <c r="AU694" t="e">
        <f t="shared" si="112"/>
        <v>#VALUE!</v>
      </c>
      <c r="AV694" t="e">
        <f t="shared" si="112"/>
        <v>#VALUE!</v>
      </c>
      <c r="AW694" t="e">
        <f t="shared" si="112"/>
        <v>#VALUE!</v>
      </c>
      <c r="AX694" t="e">
        <f t="shared" si="112"/>
        <v>#VALUE!</v>
      </c>
      <c r="AY694" t="e">
        <f t="shared" si="112"/>
        <v>#VALUE!</v>
      </c>
      <c r="AZ694" t="e">
        <f t="shared" si="112"/>
        <v>#VALUE!</v>
      </c>
      <c r="BA694" t="e">
        <f t="shared" si="112"/>
        <v>#VALUE!</v>
      </c>
      <c r="BB694" t="e">
        <f t="shared" si="112"/>
        <v>#VALUE!</v>
      </c>
      <c r="BC694" t="e">
        <f t="shared" si="112"/>
        <v>#VALUE!</v>
      </c>
      <c r="BD694" s="3" t="e">
        <f t="shared" si="14"/>
        <v>#VALUE!</v>
      </c>
    </row>
    <row r="695" spans="1:56">
      <c r="A695" t="s">
        <v>720</v>
      </c>
      <c r="F695" t="e">
        <f t="shared" ref="F695:AK695" si="113">F52-F480</f>
        <v>#VALUE!</v>
      </c>
      <c r="G695" t="e">
        <f t="shared" si="113"/>
        <v>#VALUE!</v>
      </c>
      <c r="H695" t="e">
        <f t="shared" si="113"/>
        <v>#VALUE!</v>
      </c>
      <c r="I695" t="e">
        <f t="shared" si="113"/>
        <v>#VALUE!</v>
      </c>
      <c r="J695" t="e">
        <f t="shared" si="113"/>
        <v>#VALUE!</v>
      </c>
      <c r="K695" t="e">
        <f t="shared" si="113"/>
        <v>#VALUE!</v>
      </c>
      <c r="L695" t="e">
        <f t="shared" si="113"/>
        <v>#VALUE!</v>
      </c>
      <c r="M695" t="e">
        <f t="shared" si="113"/>
        <v>#VALUE!</v>
      </c>
      <c r="N695" t="e">
        <f t="shared" si="113"/>
        <v>#VALUE!</v>
      </c>
      <c r="O695" t="e">
        <f t="shared" si="113"/>
        <v>#VALUE!</v>
      </c>
      <c r="P695" t="e">
        <f t="shared" si="113"/>
        <v>#VALUE!</v>
      </c>
      <c r="Q695" t="e">
        <f t="shared" si="113"/>
        <v>#VALUE!</v>
      </c>
      <c r="R695" t="e">
        <f t="shared" si="113"/>
        <v>#VALUE!</v>
      </c>
      <c r="S695" t="e">
        <f t="shared" si="113"/>
        <v>#VALUE!</v>
      </c>
      <c r="T695" t="e">
        <f t="shared" si="113"/>
        <v>#VALUE!</v>
      </c>
      <c r="U695" t="e">
        <f t="shared" si="113"/>
        <v>#VALUE!</v>
      </c>
      <c r="V695" t="e">
        <f t="shared" si="113"/>
        <v>#VALUE!</v>
      </c>
      <c r="W695" t="e">
        <f t="shared" si="113"/>
        <v>#VALUE!</v>
      </c>
      <c r="X695" t="e">
        <f t="shared" si="113"/>
        <v>#VALUE!</v>
      </c>
      <c r="Y695" t="e">
        <f t="shared" si="113"/>
        <v>#VALUE!</v>
      </c>
      <c r="Z695" t="e">
        <f t="shared" si="113"/>
        <v>#VALUE!</v>
      </c>
      <c r="AA695" t="e">
        <f t="shared" si="113"/>
        <v>#VALUE!</v>
      </c>
      <c r="AB695" t="e">
        <f t="shared" si="113"/>
        <v>#VALUE!</v>
      </c>
      <c r="AC695" t="e">
        <f t="shared" si="113"/>
        <v>#VALUE!</v>
      </c>
      <c r="AD695" t="e">
        <f t="shared" si="113"/>
        <v>#VALUE!</v>
      </c>
      <c r="AE695" t="e">
        <f t="shared" si="113"/>
        <v>#VALUE!</v>
      </c>
      <c r="AF695" t="e">
        <f t="shared" si="113"/>
        <v>#VALUE!</v>
      </c>
      <c r="AG695" t="e">
        <f t="shared" si="113"/>
        <v>#VALUE!</v>
      </c>
      <c r="AH695" t="e">
        <f t="shared" si="113"/>
        <v>#VALUE!</v>
      </c>
      <c r="AI695" t="e">
        <f t="shared" si="113"/>
        <v>#VALUE!</v>
      </c>
      <c r="AJ695" t="e">
        <f t="shared" si="113"/>
        <v>#VALUE!</v>
      </c>
      <c r="AK695" t="e">
        <f t="shared" si="113"/>
        <v>#VALUE!</v>
      </c>
      <c r="AL695" t="e">
        <f t="shared" ref="AL695:BC695" si="114">AL52-AL480</f>
        <v>#VALUE!</v>
      </c>
      <c r="AM695" t="e">
        <f t="shared" si="114"/>
        <v>#VALUE!</v>
      </c>
      <c r="AN695" t="e">
        <f t="shared" si="114"/>
        <v>#VALUE!</v>
      </c>
      <c r="AO695" t="e">
        <f t="shared" si="114"/>
        <v>#VALUE!</v>
      </c>
      <c r="AP695" t="e">
        <f t="shared" si="114"/>
        <v>#VALUE!</v>
      </c>
      <c r="AQ695" t="e">
        <f t="shared" si="114"/>
        <v>#VALUE!</v>
      </c>
      <c r="AR695" t="e">
        <f t="shared" si="114"/>
        <v>#VALUE!</v>
      </c>
      <c r="AS695" t="e">
        <f t="shared" si="114"/>
        <v>#VALUE!</v>
      </c>
      <c r="AT695" t="e">
        <f t="shared" si="114"/>
        <v>#VALUE!</v>
      </c>
      <c r="AU695" t="e">
        <f t="shared" si="114"/>
        <v>#VALUE!</v>
      </c>
      <c r="AV695" t="e">
        <f t="shared" si="114"/>
        <v>#VALUE!</v>
      </c>
      <c r="AW695" t="e">
        <f t="shared" si="114"/>
        <v>#VALUE!</v>
      </c>
      <c r="AX695" t="e">
        <f t="shared" si="114"/>
        <v>#VALUE!</v>
      </c>
      <c r="AY695" t="e">
        <f t="shared" si="114"/>
        <v>#VALUE!</v>
      </c>
      <c r="AZ695" t="e">
        <f t="shared" si="114"/>
        <v>#VALUE!</v>
      </c>
      <c r="BA695" t="e">
        <f t="shared" si="114"/>
        <v>#VALUE!</v>
      </c>
      <c r="BB695" t="e">
        <f t="shared" si="114"/>
        <v>#VALUE!</v>
      </c>
      <c r="BC695" t="e">
        <f t="shared" si="114"/>
        <v>#VALUE!</v>
      </c>
      <c r="BD695" s="3" t="e">
        <f t="shared" si="14"/>
        <v>#VALUE!</v>
      </c>
    </row>
    <row r="696" spans="1:56">
      <c r="A696" t="s">
        <v>722</v>
      </c>
      <c r="F696" t="e">
        <f t="shared" ref="F696:AK696" si="115">F53-F481</f>
        <v>#VALUE!</v>
      </c>
      <c r="G696" t="e">
        <f t="shared" si="115"/>
        <v>#VALUE!</v>
      </c>
      <c r="H696" t="e">
        <f t="shared" si="115"/>
        <v>#VALUE!</v>
      </c>
      <c r="I696" t="e">
        <f t="shared" si="115"/>
        <v>#VALUE!</v>
      </c>
      <c r="J696" t="e">
        <f t="shared" si="115"/>
        <v>#VALUE!</v>
      </c>
      <c r="K696" t="e">
        <f t="shared" si="115"/>
        <v>#VALUE!</v>
      </c>
      <c r="L696" t="e">
        <f t="shared" si="115"/>
        <v>#VALUE!</v>
      </c>
      <c r="M696" t="e">
        <f t="shared" si="115"/>
        <v>#VALUE!</v>
      </c>
      <c r="N696" t="e">
        <f t="shared" si="115"/>
        <v>#VALUE!</v>
      </c>
      <c r="O696" t="e">
        <f t="shared" si="115"/>
        <v>#VALUE!</v>
      </c>
      <c r="P696" t="e">
        <f t="shared" si="115"/>
        <v>#VALUE!</v>
      </c>
      <c r="Q696" t="e">
        <f t="shared" si="115"/>
        <v>#VALUE!</v>
      </c>
      <c r="R696" t="e">
        <f t="shared" si="115"/>
        <v>#VALUE!</v>
      </c>
      <c r="S696" t="e">
        <f t="shared" si="115"/>
        <v>#VALUE!</v>
      </c>
      <c r="T696" t="e">
        <f t="shared" si="115"/>
        <v>#VALUE!</v>
      </c>
      <c r="U696" t="e">
        <f t="shared" si="115"/>
        <v>#VALUE!</v>
      </c>
      <c r="V696" t="e">
        <f t="shared" si="115"/>
        <v>#VALUE!</v>
      </c>
      <c r="W696" t="e">
        <f t="shared" si="115"/>
        <v>#VALUE!</v>
      </c>
      <c r="X696" t="e">
        <f t="shared" si="115"/>
        <v>#VALUE!</v>
      </c>
      <c r="Y696" t="e">
        <f t="shared" si="115"/>
        <v>#VALUE!</v>
      </c>
      <c r="Z696" t="e">
        <f t="shared" si="115"/>
        <v>#VALUE!</v>
      </c>
      <c r="AA696" t="e">
        <f t="shared" si="115"/>
        <v>#VALUE!</v>
      </c>
      <c r="AB696" t="e">
        <f t="shared" si="115"/>
        <v>#VALUE!</v>
      </c>
      <c r="AC696" t="e">
        <f t="shared" si="115"/>
        <v>#VALUE!</v>
      </c>
      <c r="AD696" t="e">
        <f t="shared" si="115"/>
        <v>#VALUE!</v>
      </c>
      <c r="AE696" t="e">
        <f t="shared" si="115"/>
        <v>#VALUE!</v>
      </c>
      <c r="AF696" t="e">
        <f t="shared" si="115"/>
        <v>#VALUE!</v>
      </c>
      <c r="AG696" t="e">
        <f t="shared" si="115"/>
        <v>#VALUE!</v>
      </c>
      <c r="AH696" t="e">
        <f t="shared" si="115"/>
        <v>#VALUE!</v>
      </c>
      <c r="AI696" t="e">
        <f t="shared" si="115"/>
        <v>#VALUE!</v>
      </c>
      <c r="AJ696" t="e">
        <f t="shared" si="115"/>
        <v>#VALUE!</v>
      </c>
      <c r="AK696" t="e">
        <f t="shared" si="115"/>
        <v>#VALUE!</v>
      </c>
      <c r="AL696" t="e">
        <f t="shared" ref="AL696:BC696" si="116">AL53-AL481</f>
        <v>#VALUE!</v>
      </c>
      <c r="AM696" t="e">
        <f t="shared" si="116"/>
        <v>#VALUE!</v>
      </c>
      <c r="AN696" t="e">
        <f t="shared" si="116"/>
        <v>#VALUE!</v>
      </c>
      <c r="AO696" t="e">
        <f t="shared" si="116"/>
        <v>#VALUE!</v>
      </c>
      <c r="AP696" t="e">
        <f t="shared" si="116"/>
        <v>#VALUE!</v>
      </c>
      <c r="AQ696" t="e">
        <f t="shared" si="116"/>
        <v>#VALUE!</v>
      </c>
      <c r="AR696" t="e">
        <f t="shared" si="116"/>
        <v>#VALUE!</v>
      </c>
      <c r="AS696" t="e">
        <f t="shared" si="116"/>
        <v>#VALUE!</v>
      </c>
      <c r="AT696" t="e">
        <f t="shared" si="116"/>
        <v>#VALUE!</v>
      </c>
      <c r="AU696" t="e">
        <f t="shared" si="116"/>
        <v>#VALUE!</v>
      </c>
      <c r="AV696" t="e">
        <f t="shared" si="116"/>
        <v>#VALUE!</v>
      </c>
      <c r="AW696" t="e">
        <f t="shared" si="116"/>
        <v>#VALUE!</v>
      </c>
      <c r="AX696" t="e">
        <f t="shared" si="116"/>
        <v>#VALUE!</v>
      </c>
      <c r="AY696" t="e">
        <f t="shared" si="116"/>
        <v>#VALUE!</v>
      </c>
      <c r="AZ696" t="e">
        <f t="shared" si="116"/>
        <v>#VALUE!</v>
      </c>
      <c r="BA696" t="e">
        <f t="shared" si="116"/>
        <v>#VALUE!</v>
      </c>
      <c r="BB696" t="e">
        <f t="shared" si="116"/>
        <v>#VALUE!</v>
      </c>
      <c r="BC696" t="e">
        <f t="shared" si="116"/>
        <v>#VALUE!</v>
      </c>
      <c r="BD696" s="3" t="e">
        <f t="shared" si="14"/>
        <v>#VALUE!</v>
      </c>
    </row>
    <row r="697" spans="1:56">
      <c r="A697" t="s">
        <v>3179</v>
      </c>
      <c r="F697" t="e">
        <f t="shared" ref="F697:AK697" si="117">F54-F482</f>
        <v>#VALUE!</v>
      </c>
      <c r="G697" t="e">
        <f t="shared" si="117"/>
        <v>#VALUE!</v>
      </c>
      <c r="H697" t="e">
        <f t="shared" si="117"/>
        <v>#VALUE!</v>
      </c>
      <c r="I697" t="e">
        <f t="shared" si="117"/>
        <v>#VALUE!</v>
      </c>
      <c r="J697" t="e">
        <f t="shared" si="117"/>
        <v>#VALUE!</v>
      </c>
      <c r="K697" t="e">
        <f t="shared" si="117"/>
        <v>#VALUE!</v>
      </c>
      <c r="L697" t="e">
        <f t="shared" si="117"/>
        <v>#VALUE!</v>
      </c>
      <c r="M697" t="e">
        <f t="shared" si="117"/>
        <v>#VALUE!</v>
      </c>
      <c r="N697" t="e">
        <f t="shared" si="117"/>
        <v>#VALUE!</v>
      </c>
      <c r="O697" t="e">
        <f t="shared" si="117"/>
        <v>#VALUE!</v>
      </c>
      <c r="P697" t="e">
        <f t="shared" si="117"/>
        <v>#VALUE!</v>
      </c>
      <c r="Q697" t="e">
        <f t="shared" si="117"/>
        <v>#VALUE!</v>
      </c>
      <c r="R697" t="e">
        <f t="shared" si="117"/>
        <v>#VALUE!</v>
      </c>
      <c r="S697" t="e">
        <f t="shared" si="117"/>
        <v>#VALUE!</v>
      </c>
      <c r="T697" t="e">
        <f t="shared" si="117"/>
        <v>#VALUE!</v>
      </c>
      <c r="U697" t="e">
        <f t="shared" si="117"/>
        <v>#VALUE!</v>
      </c>
      <c r="V697" t="e">
        <f t="shared" si="117"/>
        <v>#VALUE!</v>
      </c>
      <c r="W697" t="e">
        <f t="shared" si="117"/>
        <v>#VALUE!</v>
      </c>
      <c r="X697" t="e">
        <f t="shared" si="117"/>
        <v>#VALUE!</v>
      </c>
      <c r="Y697" t="e">
        <f t="shared" si="117"/>
        <v>#VALUE!</v>
      </c>
      <c r="Z697" t="e">
        <f t="shared" si="117"/>
        <v>#VALUE!</v>
      </c>
      <c r="AA697" t="e">
        <f t="shared" si="117"/>
        <v>#VALUE!</v>
      </c>
      <c r="AB697" t="e">
        <f t="shared" si="117"/>
        <v>#VALUE!</v>
      </c>
      <c r="AC697" t="e">
        <f t="shared" si="117"/>
        <v>#VALUE!</v>
      </c>
      <c r="AD697" t="e">
        <f t="shared" si="117"/>
        <v>#VALUE!</v>
      </c>
      <c r="AE697" t="e">
        <f t="shared" si="117"/>
        <v>#VALUE!</v>
      </c>
      <c r="AF697" t="e">
        <f t="shared" si="117"/>
        <v>#VALUE!</v>
      </c>
      <c r="AG697" t="e">
        <f t="shared" si="117"/>
        <v>#VALUE!</v>
      </c>
      <c r="AH697" t="e">
        <f t="shared" si="117"/>
        <v>#VALUE!</v>
      </c>
      <c r="AI697" t="e">
        <f t="shared" si="117"/>
        <v>#VALUE!</v>
      </c>
      <c r="AJ697" t="e">
        <f t="shared" si="117"/>
        <v>#VALUE!</v>
      </c>
      <c r="AK697" t="e">
        <f t="shared" si="117"/>
        <v>#VALUE!</v>
      </c>
      <c r="AL697" t="e">
        <f t="shared" ref="AL697:BC697" si="118">AL54-AL482</f>
        <v>#VALUE!</v>
      </c>
      <c r="AM697" t="e">
        <f t="shared" si="118"/>
        <v>#VALUE!</v>
      </c>
      <c r="AN697" t="e">
        <f t="shared" si="118"/>
        <v>#VALUE!</v>
      </c>
      <c r="AO697" t="e">
        <f t="shared" si="118"/>
        <v>#VALUE!</v>
      </c>
      <c r="AP697" t="e">
        <f t="shared" si="118"/>
        <v>#VALUE!</v>
      </c>
      <c r="AQ697" t="e">
        <f t="shared" si="118"/>
        <v>#VALUE!</v>
      </c>
      <c r="AR697" t="e">
        <f t="shared" si="118"/>
        <v>#VALUE!</v>
      </c>
      <c r="AS697" t="e">
        <f t="shared" si="118"/>
        <v>#VALUE!</v>
      </c>
      <c r="AT697" t="e">
        <f t="shared" si="118"/>
        <v>#VALUE!</v>
      </c>
      <c r="AU697" t="e">
        <f t="shared" si="118"/>
        <v>#VALUE!</v>
      </c>
      <c r="AV697" t="e">
        <f t="shared" si="118"/>
        <v>#VALUE!</v>
      </c>
      <c r="AW697" t="e">
        <f t="shared" si="118"/>
        <v>#VALUE!</v>
      </c>
      <c r="AX697" t="e">
        <f t="shared" si="118"/>
        <v>#VALUE!</v>
      </c>
      <c r="AY697" t="e">
        <f t="shared" si="118"/>
        <v>#VALUE!</v>
      </c>
      <c r="AZ697" t="e">
        <f t="shared" si="118"/>
        <v>#VALUE!</v>
      </c>
      <c r="BA697" t="e">
        <f t="shared" si="118"/>
        <v>#VALUE!</v>
      </c>
      <c r="BB697" t="e">
        <f t="shared" si="118"/>
        <v>#VALUE!</v>
      </c>
      <c r="BC697" t="e">
        <f t="shared" si="118"/>
        <v>#VALUE!</v>
      </c>
      <c r="BD697" s="3" t="e">
        <f t="shared" si="14"/>
        <v>#VALUE!</v>
      </c>
    </row>
    <row r="698" spans="1:56">
      <c r="A698" t="s">
        <v>767</v>
      </c>
      <c r="F698" t="e">
        <f t="shared" ref="F698:AK698" si="119">F55-F483</f>
        <v>#VALUE!</v>
      </c>
      <c r="G698" t="e">
        <f t="shared" si="119"/>
        <v>#VALUE!</v>
      </c>
      <c r="H698" t="e">
        <f t="shared" si="119"/>
        <v>#VALUE!</v>
      </c>
      <c r="I698" t="e">
        <f t="shared" si="119"/>
        <v>#VALUE!</v>
      </c>
      <c r="J698" t="e">
        <f t="shared" si="119"/>
        <v>#VALUE!</v>
      </c>
      <c r="K698" t="e">
        <f t="shared" si="119"/>
        <v>#VALUE!</v>
      </c>
      <c r="L698" t="e">
        <f t="shared" si="119"/>
        <v>#VALUE!</v>
      </c>
      <c r="M698" t="e">
        <f t="shared" si="119"/>
        <v>#VALUE!</v>
      </c>
      <c r="N698" t="e">
        <f t="shared" si="119"/>
        <v>#VALUE!</v>
      </c>
      <c r="O698" t="e">
        <f t="shared" si="119"/>
        <v>#VALUE!</v>
      </c>
      <c r="P698" t="e">
        <f t="shared" si="119"/>
        <v>#VALUE!</v>
      </c>
      <c r="Q698" t="e">
        <f t="shared" si="119"/>
        <v>#VALUE!</v>
      </c>
      <c r="R698" t="e">
        <f t="shared" si="119"/>
        <v>#VALUE!</v>
      </c>
      <c r="S698" t="e">
        <f t="shared" si="119"/>
        <v>#VALUE!</v>
      </c>
      <c r="T698" t="e">
        <f t="shared" si="119"/>
        <v>#VALUE!</v>
      </c>
      <c r="U698" t="e">
        <f t="shared" si="119"/>
        <v>#VALUE!</v>
      </c>
      <c r="V698" t="e">
        <f t="shared" si="119"/>
        <v>#VALUE!</v>
      </c>
      <c r="W698" t="e">
        <f t="shared" si="119"/>
        <v>#VALUE!</v>
      </c>
      <c r="X698" t="e">
        <f t="shared" si="119"/>
        <v>#VALUE!</v>
      </c>
      <c r="Y698" t="e">
        <f t="shared" si="119"/>
        <v>#VALUE!</v>
      </c>
      <c r="Z698" t="e">
        <f t="shared" si="119"/>
        <v>#VALUE!</v>
      </c>
      <c r="AA698" t="e">
        <f t="shared" si="119"/>
        <v>#VALUE!</v>
      </c>
      <c r="AB698" t="e">
        <f t="shared" si="119"/>
        <v>#VALUE!</v>
      </c>
      <c r="AC698" t="e">
        <f t="shared" si="119"/>
        <v>#VALUE!</v>
      </c>
      <c r="AD698" t="e">
        <f t="shared" si="119"/>
        <v>#VALUE!</v>
      </c>
      <c r="AE698" t="e">
        <f t="shared" si="119"/>
        <v>#VALUE!</v>
      </c>
      <c r="AF698" t="e">
        <f t="shared" si="119"/>
        <v>#VALUE!</v>
      </c>
      <c r="AG698" t="e">
        <f t="shared" si="119"/>
        <v>#VALUE!</v>
      </c>
      <c r="AH698" t="e">
        <f t="shared" si="119"/>
        <v>#VALUE!</v>
      </c>
      <c r="AI698" t="e">
        <f t="shared" si="119"/>
        <v>#VALUE!</v>
      </c>
      <c r="AJ698" t="e">
        <f t="shared" si="119"/>
        <v>#VALUE!</v>
      </c>
      <c r="AK698" t="e">
        <f t="shared" si="119"/>
        <v>#VALUE!</v>
      </c>
      <c r="AL698" t="e">
        <f t="shared" ref="AL698:BC698" si="120">AL55-AL483</f>
        <v>#VALUE!</v>
      </c>
      <c r="AM698" t="e">
        <f t="shared" si="120"/>
        <v>#VALUE!</v>
      </c>
      <c r="AN698" t="e">
        <f t="shared" si="120"/>
        <v>#VALUE!</v>
      </c>
      <c r="AO698" t="e">
        <f t="shared" si="120"/>
        <v>#VALUE!</v>
      </c>
      <c r="AP698" t="e">
        <f t="shared" si="120"/>
        <v>#VALUE!</v>
      </c>
      <c r="AQ698" t="e">
        <f t="shared" si="120"/>
        <v>#VALUE!</v>
      </c>
      <c r="AR698" t="e">
        <f t="shared" si="120"/>
        <v>#VALUE!</v>
      </c>
      <c r="AS698" t="e">
        <f t="shared" si="120"/>
        <v>#VALUE!</v>
      </c>
      <c r="AT698" t="e">
        <f t="shared" si="120"/>
        <v>#VALUE!</v>
      </c>
      <c r="AU698" t="e">
        <f t="shared" si="120"/>
        <v>#VALUE!</v>
      </c>
      <c r="AV698" t="e">
        <f t="shared" si="120"/>
        <v>#VALUE!</v>
      </c>
      <c r="AW698" t="e">
        <f t="shared" si="120"/>
        <v>#VALUE!</v>
      </c>
      <c r="AX698" t="e">
        <f t="shared" si="120"/>
        <v>#VALUE!</v>
      </c>
      <c r="AY698" t="e">
        <f t="shared" si="120"/>
        <v>#VALUE!</v>
      </c>
      <c r="AZ698" t="e">
        <f t="shared" si="120"/>
        <v>#VALUE!</v>
      </c>
      <c r="BA698" t="e">
        <f t="shared" si="120"/>
        <v>#VALUE!</v>
      </c>
      <c r="BB698" t="e">
        <f t="shared" si="120"/>
        <v>#VALUE!</v>
      </c>
      <c r="BC698" t="e">
        <f t="shared" si="120"/>
        <v>#VALUE!</v>
      </c>
      <c r="BD698" s="3" t="e">
        <f t="shared" si="14"/>
        <v>#VALUE!</v>
      </c>
    </row>
    <row r="699" spans="1:56">
      <c r="A699" t="s">
        <v>647</v>
      </c>
      <c r="F699" t="e">
        <f t="shared" ref="F699:AK699" si="121">F56-F484</f>
        <v>#VALUE!</v>
      </c>
      <c r="G699" t="e">
        <f t="shared" si="121"/>
        <v>#VALUE!</v>
      </c>
      <c r="H699" t="e">
        <f t="shared" si="121"/>
        <v>#VALUE!</v>
      </c>
      <c r="I699" t="e">
        <f t="shared" si="121"/>
        <v>#VALUE!</v>
      </c>
      <c r="J699" t="e">
        <f t="shared" si="121"/>
        <v>#VALUE!</v>
      </c>
      <c r="K699" t="e">
        <f t="shared" si="121"/>
        <v>#VALUE!</v>
      </c>
      <c r="L699" t="e">
        <f t="shared" si="121"/>
        <v>#VALUE!</v>
      </c>
      <c r="M699" t="e">
        <f t="shared" si="121"/>
        <v>#VALUE!</v>
      </c>
      <c r="N699" t="e">
        <f t="shared" si="121"/>
        <v>#VALUE!</v>
      </c>
      <c r="O699" t="e">
        <f t="shared" si="121"/>
        <v>#VALUE!</v>
      </c>
      <c r="P699" t="e">
        <f t="shared" si="121"/>
        <v>#VALUE!</v>
      </c>
      <c r="Q699" t="e">
        <f t="shared" si="121"/>
        <v>#VALUE!</v>
      </c>
      <c r="R699" t="e">
        <f t="shared" si="121"/>
        <v>#VALUE!</v>
      </c>
      <c r="S699" t="e">
        <f t="shared" si="121"/>
        <v>#VALUE!</v>
      </c>
      <c r="T699" t="e">
        <f t="shared" si="121"/>
        <v>#VALUE!</v>
      </c>
      <c r="U699" t="e">
        <f t="shared" si="121"/>
        <v>#VALUE!</v>
      </c>
      <c r="V699" t="e">
        <f t="shared" si="121"/>
        <v>#VALUE!</v>
      </c>
      <c r="W699" t="e">
        <f t="shared" si="121"/>
        <v>#VALUE!</v>
      </c>
      <c r="X699" t="e">
        <f t="shared" si="121"/>
        <v>#VALUE!</v>
      </c>
      <c r="Y699" t="e">
        <f t="shared" si="121"/>
        <v>#VALUE!</v>
      </c>
      <c r="Z699" t="e">
        <f t="shared" si="121"/>
        <v>#VALUE!</v>
      </c>
      <c r="AA699" t="e">
        <f t="shared" si="121"/>
        <v>#VALUE!</v>
      </c>
      <c r="AB699" t="e">
        <f t="shared" si="121"/>
        <v>#VALUE!</v>
      </c>
      <c r="AC699" t="e">
        <f t="shared" si="121"/>
        <v>#VALUE!</v>
      </c>
      <c r="AD699" t="e">
        <f t="shared" si="121"/>
        <v>#VALUE!</v>
      </c>
      <c r="AE699" t="e">
        <f t="shared" si="121"/>
        <v>#VALUE!</v>
      </c>
      <c r="AF699" t="e">
        <f t="shared" si="121"/>
        <v>#VALUE!</v>
      </c>
      <c r="AG699" t="e">
        <f t="shared" si="121"/>
        <v>#VALUE!</v>
      </c>
      <c r="AH699" t="e">
        <f t="shared" si="121"/>
        <v>#VALUE!</v>
      </c>
      <c r="AI699" t="e">
        <f t="shared" si="121"/>
        <v>#VALUE!</v>
      </c>
      <c r="AJ699" t="e">
        <f t="shared" si="121"/>
        <v>#VALUE!</v>
      </c>
      <c r="AK699" t="e">
        <f t="shared" si="121"/>
        <v>#VALUE!</v>
      </c>
      <c r="AL699" t="e">
        <f t="shared" ref="AL699:BC699" si="122">AL56-AL484</f>
        <v>#VALUE!</v>
      </c>
      <c r="AM699" t="e">
        <f t="shared" si="122"/>
        <v>#VALUE!</v>
      </c>
      <c r="AN699" t="e">
        <f t="shared" si="122"/>
        <v>#VALUE!</v>
      </c>
      <c r="AO699" t="e">
        <f t="shared" si="122"/>
        <v>#VALUE!</v>
      </c>
      <c r="AP699" t="e">
        <f t="shared" si="122"/>
        <v>#VALUE!</v>
      </c>
      <c r="AQ699" t="e">
        <f t="shared" si="122"/>
        <v>#VALUE!</v>
      </c>
      <c r="AR699" t="e">
        <f t="shared" si="122"/>
        <v>#VALUE!</v>
      </c>
      <c r="AS699" t="e">
        <f t="shared" si="122"/>
        <v>#VALUE!</v>
      </c>
      <c r="AT699" t="e">
        <f t="shared" si="122"/>
        <v>#VALUE!</v>
      </c>
      <c r="AU699" t="e">
        <f t="shared" si="122"/>
        <v>#VALUE!</v>
      </c>
      <c r="AV699" t="e">
        <f t="shared" si="122"/>
        <v>#VALUE!</v>
      </c>
      <c r="AW699" t="e">
        <f t="shared" si="122"/>
        <v>#VALUE!</v>
      </c>
      <c r="AX699" t="e">
        <f t="shared" si="122"/>
        <v>#VALUE!</v>
      </c>
      <c r="AY699" t="e">
        <f t="shared" si="122"/>
        <v>#VALUE!</v>
      </c>
      <c r="AZ699" t="e">
        <f t="shared" si="122"/>
        <v>#VALUE!</v>
      </c>
      <c r="BA699" t="e">
        <f t="shared" si="122"/>
        <v>#VALUE!</v>
      </c>
      <c r="BB699" t="e">
        <f t="shared" si="122"/>
        <v>#VALUE!</v>
      </c>
      <c r="BC699" t="e">
        <f t="shared" si="122"/>
        <v>#VALUE!</v>
      </c>
      <c r="BD699" s="3" t="e">
        <f t="shared" si="14"/>
        <v>#VALUE!</v>
      </c>
    </row>
    <row r="700" spans="1:56">
      <c r="A700" t="s">
        <v>761</v>
      </c>
      <c r="F700" t="e">
        <f t="shared" ref="F700:AK700" si="123">F57-F485</f>
        <v>#VALUE!</v>
      </c>
      <c r="G700" t="e">
        <f t="shared" si="123"/>
        <v>#VALUE!</v>
      </c>
      <c r="H700" t="e">
        <f t="shared" si="123"/>
        <v>#VALUE!</v>
      </c>
      <c r="I700" t="e">
        <f t="shared" si="123"/>
        <v>#VALUE!</v>
      </c>
      <c r="J700" t="e">
        <f t="shared" si="123"/>
        <v>#VALUE!</v>
      </c>
      <c r="K700" t="e">
        <f t="shared" si="123"/>
        <v>#VALUE!</v>
      </c>
      <c r="L700" t="e">
        <f t="shared" si="123"/>
        <v>#VALUE!</v>
      </c>
      <c r="M700" t="e">
        <f t="shared" si="123"/>
        <v>#VALUE!</v>
      </c>
      <c r="N700" t="e">
        <f t="shared" si="123"/>
        <v>#VALUE!</v>
      </c>
      <c r="O700" t="e">
        <f t="shared" si="123"/>
        <v>#VALUE!</v>
      </c>
      <c r="P700" t="e">
        <f t="shared" si="123"/>
        <v>#VALUE!</v>
      </c>
      <c r="Q700" t="e">
        <f t="shared" si="123"/>
        <v>#VALUE!</v>
      </c>
      <c r="R700" t="e">
        <f t="shared" si="123"/>
        <v>#VALUE!</v>
      </c>
      <c r="S700" t="e">
        <f t="shared" si="123"/>
        <v>#VALUE!</v>
      </c>
      <c r="T700" t="e">
        <f t="shared" si="123"/>
        <v>#VALUE!</v>
      </c>
      <c r="U700" t="e">
        <f t="shared" si="123"/>
        <v>#VALUE!</v>
      </c>
      <c r="V700" t="e">
        <f t="shared" si="123"/>
        <v>#VALUE!</v>
      </c>
      <c r="W700" t="e">
        <f t="shared" si="123"/>
        <v>#VALUE!</v>
      </c>
      <c r="X700" t="e">
        <f t="shared" si="123"/>
        <v>#VALUE!</v>
      </c>
      <c r="Y700" t="e">
        <f t="shared" si="123"/>
        <v>#VALUE!</v>
      </c>
      <c r="Z700" t="e">
        <f t="shared" si="123"/>
        <v>#VALUE!</v>
      </c>
      <c r="AA700" t="e">
        <f t="shared" si="123"/>
        <v>#VALUE!</v>
      </c>
      <c r="AB700" t="e">
        <f t="shared" si="123"/>
        <v>#VALUE!</v>
      </c>
      <c r="AC700" t="e">
        <f t="shared" si="123"/>
        <v>#VALUE!</v>
      </c>
      <c r="AD700" t="e">
        <f t="shared" si="123"/>
        <v>#VALUE!</v>
      </c>
      <c r="AE700" t="e">
        <f t="shared" si="123"/>
        <v>#VALUE!</v>
      </c>
      <c r="AF700" t="e">
        <f t="shared" si="123"/>
        <v>#VALUE!</v>
      </c>
      <c r="AG700" t="e">
        <f t="shared" si="123"/>
        <v>#VALUE!</v>
      </c>
      <c r="AH700" t="e">
        <f t="shared" si="123"/>
        <v>#VALUE!</v>
      </c>
      <c r="AI700" t="e">
        <f t="shared" si="123"/>
        <v>#VALUE!</v>
      </c>
      <c r="AJ700" t="e">
        <f t="shared" si="123"/>
        <v>#VALUE!</v>
      </c>
      <c r="AK700" t="e">
        <f t="shared" si="123"/>
        <v>#VALUE!</v>
      </c>
      <c r="AL700" t="e">
        <f t="shared" ref="AL700:BC700" si="124">AL57-AL485</f>
        <v>#VALUE!</v>
      </c>
      <c r="AM700" t="e">
        <f t="shared" si="124"/>
        <v>#VALUE!</v>
      </c>
      <c r="AN700" t="e">
        <f t="shared" si="124"/>
        <v>#VALUE!</v>
      </c>
      <c r="AO700" t="e">
        <f t="shared" si="124"/>
        <v>#VALUE!</v>
      </c>
      <c r="AP700" t="e">
        <f t="shared" si="124"/>
        <v>#VALUE!</v>
      </c>
      <c r="AQ700" t="e">
        <f t="shared" si="124"/>
        <v>#VALUE!</v>
      </c>
      <c r="AR700" t="e">
        <f t="shared" si="124"/>
        <v>#VALUE!</v>
      </c>
      <c r="AS700" t="e">
        <f t="shared" si="124"/>
        <v>#VALUE!</v>
      </c>
      <c r="AT700" t="e">
        <f t="shared" si="124"/>
        <v>#VALUE!</v>
      </c>
      <c r="AU700" t="e">
        <f t="shared" si="124"/>
        <v>#VALUE!</v>
      </c>
      <c r="AV700" t="e">
        <f t="shared" si="124"/>
        <v>#VALUE!</v>
      </c>
      <c r="AW700" t="e">
        <f t="shared" si="124"/>
        <v>#VALUE!</v>
      </c>
      <c r="AX700" t="e">
        <f t="shared" si="124"/>
        <v>#VALUE!</v>
      </c>
      <c r="AY700" t="e">
        <f t="shared" si="124"/>
        <v>#VALUE!</v>
      </c>
      <c r="AZ700" t="e">
        <f t="shared" si="124"/>
        <v>#VALUE!</v>
      </c>
      <c r="BA700" t="e">
        <f t="shared" si="124"/>
        <v>#VALUE!</v>
      </c>
      <c r="BB700" t="e">
        <f t="shared" si="124"/>
        <v>#VALUE!</v>
      </c>
      <c r="BC700" t="e">
        <f t="shared" si="124"/>
        <v>#VALUE!</v>
      </c>
      <c r="BD700" s="3" t="e">
        <f t="shared" si="14"/>
        <v>#VALUE!</v>
      </c>
    </row>
    <row r="701" spans="1:56">
      <c r="A701" t="s">
        <v>685</v>
      </c>
      <c r="F701" t="e">
        <f t="shared" ref="F701:AK701" si="125">F58-F486</f>
        <v>#VALUE!</v>
      </c>
      <c r="G701" t="e">
        <f t="shared" si="125"/>
        <v>#VALUE!</v>
      </c>
      <c r="H701" t="e">
        <f t="shared" si="125"/>
        <v>#VALUE!</v>
      </c>
      <c r="I701" t="e">
        <f t="shared" si="125"/>
        <v>#VALUE!</v>
      </c>
      <c r="J701" t="e">
        <f t="shared" si="125"/>
        <v>#VALUE!</v>
      </c>
      <c r="K701" t="e">
        <f t="shared" si="125"/>
        <v>#VALUE!</v>
      </c>
      <c r="L701" t="e">
        <f t="shared" si="125"/>
        <v>#VALUE!</v>
      </c>
      <c r="M701" t="e">
        <f t="shared" si="125"/>
        <v>#VALUE!</v>
      </c>
      <c r="N701" t="e">
        <f t="shared" si="125"/>
        <v>#VALUE!</v>
      </c>
      <c r="O701" t="e">
        <f t="shared" si="125"/>
        <v>#VALUE!</v>
      </c>
      <c r="P701" t="e">
        <f t="shared" si="125"/>
        <v>#VALUE!</v>
      </c>
      <c r="Q701" t="e">
        <f t="shared" si="125"/>
        <v>#VALUE!</v>
      </c>
      <c r="R701" t="e">
        <f t="shared" si="125"/>
        <v>#VALUE!</v>
      </c>
      <c r="S701" t="e">
        <f t="shared" si="125"/>
        <v>#VALUE!</v>
      </c>
      <c r="T701" t="e">
        <f t="shared" si="125"/>
        <v>#VALUE!</v>
      </c>
      <c r="U701" t="e">
        <f t="shared" si="125"/>
        <v>#VALUE!</v>
      </c>
      <c r="V701" t="e">
        <f t="shared" si="125"/>
        <v>#VALUE!</v>
      </c>
      <c r="W701" t="e">
        <f t="shared" si="125"/>
        <v>#VALUE!</v>
      </c>
      <c r="X701" t="e">
        <f t="shared" si="125"/>
        <v>#VALUE!</v>
      </c>
      <c r="Y701" t="e">
        <f t="shared" si="125"/>
        <v>#VALUE!</v>
      </c>
      <c r="Z701" t="e">
        <f t="shared" si="125"/>
        <v>#VALUE!</v>
      </c>
      <c r="AA701" t="e">
        <f t="shared" si="125"/>
        <v>#VALUE!</v>
      </c>
      <c r="AB701" t="e">
        <f t="shared" si="125"/>
        <v>#VALUE!</v>
      </c>
      <c r="AC701" t="e">
        <f t="shared" si="125"/>
        <v>#VALUE!</v>
      </c>
      <c r="AD701" t="e">
        <f t="shared" si="125"/>
        <v>#VALUE!</v>
      </c>
      <c r="AE701" t="e">
        <f t="shared" si="125"/>
        <v>#VALUE!</v>
      </c>
      <c r="AF701" t="e">
        <f t="shared" si="125"/>
        <v>#VALUE!</v>
      </c>
      <c r="AG701" t="e">
        <f t="shared" si="125"/>
        <v>#VALUE!</v>
      </c>
      <c r="AH701" t="e">
        <f t="shared" si="125"/>
        <v>#VALUE!</v>
      </c>
      <c r="AI701" t="e">
        <f t="shared" si="125"/>
        <v>#VALUE!</v>
      </c>
      <c r="AJ701" t="e">
        <f t="shared" si="125"/>
        <v>#VALUE!</v>
      </c>
      <c r="AK701" t="e">
        <f t="shared" si="125"/>
        <v>#VALUE!</v>
      </c>
      <c r="AL701" t="e">
        <f t="shared" ref="AL701:BC701" si="126">AL58-AL486</f>
        <v>#VALUE!</v>
      </c>
      <c r="AM701" t="e">
        <f t="shared" si="126"/>
        <v>#VALUE!</v>
      </c>
      <c r="AN701" t="e">
        <f t="shared" si="126"/>
        <v>#VALUE!</v>
      </c>
      <c r="AO701" t="e">
        <f t="shared" si="126"/>
        <v>#VALUE!</v>
      </c>
      <c r="AP701" t="e">
        <f t="shared" si="126"/>
        <v>#VALUE!</v>
      </c>
      <c r="AQ701" t="e">
        <f t="shared" si="126"/>
        <v>#VALUE!</v>
      </c>
      <c r="AR701" t="e">
        <f t="shared" si="126"/>
        <v>#VALUE!</v>
      </c>
      <c r="AS701" t="e">
        <f t="shared" si="126"/>
        <v>#VALUE!</v>
      </c>
      <c r="AT701" t="e">
        <f t="shared" si="126"/>
        <v>#VALUE!</v>
      </c>
      <c r="AU701" t="e">
        <f t="shared" si="126"/>
        <v>#VALUE!</v>
      </c>
      <c r="AV701" t="e">
        <f t="shared" si="126"/>
        <v>#VALUE!</v>
      </c>
      <c r="AW701" t="e">
        <f t="shared" si="126"/>
        <v>#VALUE!</v>
      </c>
      <c r="AX701" t="e">
        <f t="shared" si="126"/>
        <v>#VALUE!</v>
      </c>
      <c r="AY701" t="e">
        <f t="shared" si="126"/>
        <v>#VALUE!</v>
      </c>
      <c r="AZ701" t="e">
        <f t="shared" si="126"/>
        <v>#VALUE!</v>
      </c>
      <c r="BA701" t="e">
        <f t="shared" si="126"/>
        <v>#VALUE!</v>
      </c>
      <c r="BB701" t="e">
        <f t="shared" si="126"/>
        <v>#VALUE!</v>
      </c>
      <c r="BC701" t="e">
        <f t="shared" si="126"/>
        <v>#VALUE!</v>
      </c>
      <c r="BD701" s="3" t="e">
        <f t="shared" si="14"/>
        <v>#VALUE!</v>
      </c>
    </row>
    <row r="702" spans="1:56">
      <c r="A702" t="s">
        <v>3180</v>
      </c>
      <c r="F702" t="e">
        <f t="shared" ref="F702:AK702" si="127">F59-F487</f>
        <v>#VALUE!</v>
      </c>
      <c r="G702" t="e">
        <f t="shared" si="127"/>
        <v>#VALUE!</v>
      </c>
      <c r="H702" t="e">
        <f t="shared" si="127"/>
        <v>#VALUE!</v>
      </c>
      <c r="I702" t="e">
        <f t="shared" si="127"/>
        <v>#VALUE!</v>
      </c>
      <c r="J702" t="e">
        <f t="shared" si="127"/>
        <v>#VALUE!</v>
      </c>
      <c r="K702" t="e">
        <f t="shared" si="127"/>
        <v>#VALUE!</v>
      </c>
      <c r="L702" t="e">
        <f t="shared" si="127"/>
        <v>#VALUE!</v>
      </c>
      <c r="M702" t="e">
        <f t="shared" si="127"/>
        <v>#VALUE!</v>
      </c>
      <c r="N702" t="e">
        <f t="shared" si="127"/>
        <v>#VALUE!</v>
      </c>
      <c r="O702" t="e">
        <f t="shared" si="127"/>
        <v>#VALUE!</v>
      </c>
      <c r="P702" t="e">
        <f t="shared" si="127"/>
        <v>#VALUE!</v>
      </c>
      <c r="Q702" t="e">
        <f t="shared" si="127"/>
        <v>#VALUE!</v>
      </c>
      <c r="R702" t="e">
        <f t="shared" si="127"/>
        <v>#VALUE!</v>
      </c>
      <c r="S702" t="e">
        <f t="shared" si="127"/>
        <v>#VALUE!</v>
      </c>
      <c r="T702" t="e">
        <f t="shared" si="127"/>
        <v>#VALUE!</v>
      </c>
      <c r="U702" t="e">
        <f t="shared" si="127"/>
        <v>#VALUE!</v>
      </c>
      <c r="V702" t="e">
        <f t="shared" si="127"/>
        <v>#VALUE!</v>
      </c>
      <c r="W702" t="e">
        <f t="shared" si="127"/>
        <v>#VALUE!</v>
      </c>
      <c r="X702" t="e">
        <f t="shared" si="127"/>
        <v>#VALUE!</v>
      </c>
      <c r="Y702" t="e">
        <f t="shared" si="127"/>
        <v>#VALUE!</v>
      </c>
      <c r="Z702" t="e">
        <f t="shared" si="127"/>
        <v>#VALUE!</v>
      </c>
      <c r="AA702" t="e">
        <f t="shared" si="127"/>
        <v>#VALUE!</v>
      </c>
      <c r="AB702" t="e">
        <f t="shared" si="127"/>
        <v>#VALUE!</v>
      </c>
      <c r="AC702" t="e">
        <f t="shared" si="127"/>
        <v>#VALUE!</v>
      </c>
      <c r="AD702" t="e">
        <f t="shared" si="127"/>
        <v>#VALUE!</v>
      </c>
      <c r="AE702" t="e">
        <f t="shared" si="127"/>
        <v>#VALUE!</v>
      </c>
      <c r="AF702" t="e">
        <f t="shared" si="127"/>
        <v>#VALUE!</v>
      </c>
      <c r="AG702" t="e">
        <f t="shared" si="127"/>
        <v>#VALUE!</v>
      </c>
      <c r="AH702" t="e">
        <f t="shared" si="127"/>
        <v>#VALUE!</v>
      </c>
      <c r="AI702" t="e">
        <f t="shared" si="127"/>
        <v>#VALUE!</v>
      </c>
      <c r="AJ702" t="e">
        <f t="shared" si="127"/>
        <v>#VALUE!</v>
      </c>
      <c r="AK702" t="e">
        <f t="shared" si="127"/>
        <v>#VALUE!</v>
      </c>
      <c r="AL702" t="e">
        <f t="shared" ref="AL702:BC702" si="128">AL59-AL487</f>
        <v>#VALUE!</v>
      </c>
      <c r="AM702" t="e">
        <f t="shared" si="128"/>
        <v>#VALUE!</v>
      </c>
      <c r="AN702" t="e">
        <f t="shared" si="128"/>
        <v>#VALUE!</v>
      </c>
      <c r="AO702" t="e">
        <f t="shared" si="128"/>
        <v>#VALUE!</v>
      </c>
      <c r="AP702" t="e">
        <f t="shared" si="128"/>
        <v>#VALUE!</v>
      </c>
      <c r="AQ702" t="e">
        <f t="shared" si="128"/>
        <v>#VALUE!</v>
      </c>
      <c r="AR702" t="e">
        <f t="shared" si="128"/>
        <v>#VALUE!</v>
      </c>
      <c r="AS702" t="e">
        <f t="shared" si="128"/>
        <v>#VALUE!</v>
      </c>
      <c r="AT702" t="e">
        <f t="shared" si="128"/>
        <v>#VALUE!</v>
      </c>
      <c r="AU702" t="e">
        <f t="shared" si="128"/>
        <v>#VALUE!</v>
      </c>
      <c r="AV702" t="e">
        <f t="shared" si="128"/>
        <v>#VALUE!</v>
      </c>
      <c r="AW702" t="e">
        <f t="shared" si="128"/>
        <v>#VALUE!</v>
      </c>
      <c r="AX702" t="e">
        <f t="shared" si="128"/>
        <v>#VALUE!</v>
      </c>
      <c r="AY702" t="e">
        <f t="shared" si="128"/>
        <v>#VALUE!</v>
      </c>
      <c r="AZ702" t="e">
        <f t="shared" si="128"/>
        <v>#VALUE!</v>
      </c>
      <c r="BA702" t="e">
        <f t="shared" si="128"/>
        <v>#VALUE!</v>
      </c>
      <c r="BB702" t="e">
        <f t="shared" si="128"/>
        <v>#VALUE!</v>
      </c>
      <c r="BC702" t="e">
        <f t="shared" si="128"/>
        <v>#VALUE!</v>
      </c>
      <c r="BD702" s="3" t="e">
        <f t="shared" si="14"/>
        <v>#VALUE!</v>
      </c>
    </row>
    <row r="703" spans="1:56">
      <c r="A703" t="s">
        <v>3181</v>
      </c>
      <c r="F703" t="e">
        <f t="shared" ref="F703:AK703" si="129">F60-F488</f>
        <v>#VALUE!</v>
      </c>
      <c r="G703" t="e">
        <f t="shared" si="129"/>
        <v>#VALUE!</v>
      </c>
      <c r="H703" t="e">
        <f t="shared" si="129"/>
        <v>#VALUE!</v>
      </c>
      <c r="I703" t="e">
        <f t="shared" si="129"/>
        <v>#VALUE!</v>
      </c>
      <c r="J703" t="e">
        <f t="shared" si="129"/>
        <v>#VALUE!</v>
      </c>
      <c r="K703" t="e">
        <f t="shared" si="129"/>
        <v>#VALUE!</v>
      </c>
      <c r="L703" t="e">
        <f t="shared" si="129"/>
        <v>#VALUE!</v>
      </c>
      <c r="M703" t="e">
        <f t="shared" si="129"/>
        <v>#VALUE!</v>
      </c>
      <c r="N703" t="e">
        <f t="shared" si="129"/>
        <v>#VALUE!</v>
      </c>
      <c r="O703" t="e">
        <f t="shared" si="129"/>
        <v>#VALUE!</v>
      </c>
      <c r="P703" t="e">
        <f t="shared" si="129"/>
        <v>#VALUE!</v>
      </c>
      <c r="Q703" t="e">
        <f t="shared" si="129"/>
        <v>#VALUE!</v>
      </c>
      <c r="R703" t="e">
        <f t="shared" si="129"/>
        <v>#VALUE!</v>
      </c>
      <c r="S703" t="e">
        <f t="shared" si="129"/>
        <v>#VALUE!</v>
      </c>
      <c r="T703" t="e">
        <f t="shared" si="129"/>
        <v>#VALUE!</v>
      </c>
      <c r="U703" t="e">
        <f t="shared" si="129"/>
        <v>#VALUE!</v>
      </c>
      <c r="V703" t="e">
        <f t="shared" si="129"/>
        <v>#VALUE!</v>
      </c>
      <c r="W703" t="e">
        <f t="shared" si="129"/>
        <v>#VALUE!</v>
      </c>
      <c r="X703" t="e">
        <f t="shared" si="129"/>
        <v>#VALUE!</v>
      </c>
      <c r="Y703" t="e">
        <f t="shared" si="129"/>
        <v>#VALUE!</v>
      </c>
      <c r="Z703" t="e">
        <f t="shared" si="129"/>
        <v>#VALUE!</v>
      </c>
      <c r="AA703" t="e">
        <f t="shared" si="129"/>
        <v>#VALUE!</v>
      </c>
      <c r="AB703" t="e">
        <f t="shared" si="129"/>
        <v>#VALUE!</v>
      </c>
      <c r="AC703" t="e">
        <f t="shared" si="129"/>
        <v>#VALUE!</v>
      </c>
      <c r="AD703" t="e">
        <f t="shared" si="129"/>
        <v>#VALUE!</v>
      </c>
      <c r="AE703" t="e">
        <f t="shared" si="129"/>
        <v>#VALUE!</v>
      </c>
      <c r="AF703" t="e">
        <f t="shared" si="129"/>
        <v>#VALUE!</v>
      </c>
      <c r="AG703" t="e">
        <f t="shared" si="129"/>
        <v>#VALUE!</v>
      </c>
      <c r="AH703" t="e">
        <f t="shared" si="129"/>
        <v>#VALUE!</v>
      </c>
      <c r="AI703" t="e">
        <f t="shared" si="129"/>
        <v>#VALUE!</v>
      </c>
      <c r="AJ703" t="e">
        <f t="shared" si="129"/>
        <v>#VALUE!</v>
      </c>
      <c r="AK703" t="e">
        <f t="shared" si="129"/>
        <v>#VALUE!</v>
      </c>
      <c r="AL703" t="e">
        <f t="shared" ref="AL703:BC703" si="130">AL60-AL488</f>
        <v>#VALUE!</v>
      </c>
      <c r="AM703" t="e">
        <f t="shared" si="130"/>
        <v>#VALUE!</v>
      </c>
      <c r="AN703" t="e">
        <f t="shared" si="130"/>
        <v>#VALUE!</v>
      </c>
      <c r="AO703" t="e">
        <f t="shared" si="130"/>
        <v>#VALUE!</v>
      </c>
      <c r="AP703" t="e">
        <f t="shared" si="130"/>
        <v>#VALUE!</v>
      </c>
      <c r="AQ703" t="e">
        <f t="shared" si="130"/>
        <v>#VALUE!</v>
      </c>
      <c r="AR703" t="e">
        <f t="shared" si="130"/>
        <v>#VALUE!</v>
      </c>
      <c r="AS703" t="e">
        <f t="shared" si="130"/>
        <v>#VALUE!</v>
      </c>
      <c r="AT703" t="e">
        <f t="shared" si="130"/>
        <v>#VALUE!</v>
      </c>
      <c r="AU703" t="e">
        <f t="shared" si="130"/>
        <v>#VALUE!</v>
      </c>
      <c r="AV703" t="e">
        <f t="shared" si="130"/>
        <v>#VALUE!</v>
      </c>
      <c r="AW703" t="e">
        <f t="shared" si="130"/>
        <v>#VALUE!</v>
      </c>
      <c r="AX703" t="e">
        <f t="shared" si="130"/>
        <v>#VALUE!</v>
      </c>
      <c r="AY703" t="e">
        <f t="shared" si="130"/>
        <v>#VALUE!</v>
      </c>
      <c r="AZ703" t="e">
        <f t="shared" si="130"/>
        <v>#VALUE!</v>
      </c>
      <c r="BA703" t="e">
        <f t="shared" si="130"/>
        <v>#VALUE!</v>
      </c>
      <c r="BB703" t="e">
        <f t="shared" si="130"/>
        <v>#VALUE!</v>
      </c>
      <c r="BC703" t="e">
        <f t="shared" si="130"/>
        <v>#VALUE!</v>
      </c>
      <c r="BD703" s="3" t="e">
        <f t="shared" si="14"/>
        <v>#VALUE!</v>
      </c>
    </row>
    <row r="704" spans="1:56">
      <c r="A704" t="s">
        <v>779</v>
      </c>
      <c r="F704" t="e">
        <f t="shared" ref="F704:AK704" si="131">F61-F489</f>
        <v>#VALUE!</v>
      </c>
      <c r="G704" t="e">
        <f t="shared" si="131"/>
        <v>#VALUE!</v>
      </c>
      <c r="H704" t="e">
        <f t="shared" si="131"/>
        <v>#VALUE!</v>
      </c>
      <c r="I704" t="e">
        <f t="shared" si="131"/>
        <v>#VALUE!</v>
      </c>
      <c r="J704" t="e">
        <f t="shared" si="131"/>
        <v>#VALUE!</v>
      </c>
      <c r="K704" t="e">
        <f t="shared" si="131"/>
        <v>#VALUE!</v>
      </c>
      <c r="L704" t="e">
        <f t="shared" si="131"/>
        <v>#VALUE!</v>
      </c>
      <c r="M704" t="e">
        <f t="shared" si="131"/>
        <v>#VALUE!</v>
      </c>
      <c r="N704" t="e">
        <f t="shared" si="131"/>
        <v>#VALUE!</v>
      </c>
      <c r="O704" t="e">
        <f t="shared" si="131"/>
        <v>#VALUE!</v>
      </c>
      <c r="P704" t="e">
        <f t="shared" si="131"/>
        <v>#VALUE!</v>
      </c>
      <c r="Q704" t="e">
        <f t="shared" si="131"/>
        <v>#VALUE!</v>
      </c>
      <c r="R704" t="e">
        <f t="shared" si="131"/>
        <v>#VALUE!</v>
      </c>
      <c r="S704" t="e">
        <f t="shared" si="131"/>
        <v>#VALUE!</v>
      </c>
      <c r="T704" t="e">
        <f t="shared" si="131"/>
        <v>#VALUE!</v>
      </c>
      <c r="U704" t="e">
        <f t="shared" si="131"/>
        <v>#VALUE!</v>
      </c>
      <c r="V704" t="e">
        <f t="shared" si="131"/>
        <v>#VALUE!</v>
      </c>
      <c r="W704" t="e">
        <f t="shared" si="131"/>
        <v>#VALUE!</v>
      </c>
      <c r="X704" t="e">
        <f t="shared" si="131"/>
        <v>#VALUE!</v>
      </c>
      <c r="Y704" t="e">
        <f t="shared" si="131"/>
        <v>#VALUE!</v>
      </c>
      <c r="Z704" t="e">
        <f t="shared" si="131"/>
        <v>#VALUE!</v>
      </c>
      <c r="AA704" t="e">
        <f t="shared" si="131"/>
        <v>#VALUE!</v>
      </c>
      <c r="AB704" t="e">
        <f t="shared" si="131"/>
        <v>#VALUE!</v>
      </c>
      <c r="AC704" t="e">
        <f t="shared" si="131"/>
        <v>#VALUE!</v>
      </c>
      <c r="AD704" t="e">
        <f t="shared" si="131"/>
        <v>#VALUE!</v>
      </c>
      <c r="AE704" t="e">
        <f t="shared" si="131"/>
        <v>#VALUE!</v>
      </c>
      <c r="AF704" t="e">
        <f t="shared" si="131"/>
        <v>#VALUE!</v>
      </c>
      <c r="AG704" t="e">
        <f t="shared" si="131"/>
        <v>#VALUE!</v>
      </c>
      <c r="AH704" t="e">
        <f t="shared" si="131"/>
        <v>#VALUE!</v>
      </c>
      <c r="AI704" t="e">
        <f t="shared" si="131"/>
        <v>#VALUE!</v>
      </c>
      <c r="AJ704" t="e">
        <f t="shared" si="131"/>
        <v>#VALUE!</v>
      </c>
      <c r="AK704" t="e">
        <f t="shared" si="131"/>
        <v>#VALUE!</v>
      </c>
      <c r="AL704" t="e">
        <f t="shared" ref="AL704:BC704" si="132">AL61-AL489</f>
        <v>#VALUE!</v>
      </c>
      <c r="AM704" t="e">
        <f t="shared" si="132"/>
        <v>#VALUE!</v>
      </c>
      <c r="AN704" t="e">
        <f t="shared" si="132"/>
        <v>#VALUE!</v>
      </c>
      <c r="AO704" t="e">
        <f t="shared" si="132"/>
        <v>#VALUE!</v>
      </c>
      <c r="AP704" t="e">
        <f t="shared" si="132"/>
        <v>#VALUE!</v>
      </c>
      <c r="AQ704" t="e">
        <f t="shared" si="132"/>
        <v>#VALUE!</v>
      </c>
      <c r="AR704" t="e">
        <f t="shared" si="132"/>
        <v>#VALUE!</v>
      </c>
      <c r="AS704" t="e">
        <f t="shared" si="132"/>
        <v>#VALUE!</v>
      </c>
      <c r="AT704" t="e">
        <f t="shared" si="132"/>
        <v>#VALUE!</v>
      </c>
      <c r="AU704" t="e">
        <f t="shared" si="132"/>
        <v>#VALUE!</v>
      </c>
      <c r="AV704" t="e">
        <f t="shared" si="132"/>
        <v>#VALUE!</v>
      </c>
      <c r="AW704" t="e">
        <f t="shared" si="132"/>
        <v>#VALUE!</v>
      </c>
      <c r="AX704" t="e">
        <f t="shared" si="132"/>
        <v>#VALUE!</v>
      </c>
      <c r="AY704" t="e">
        <f t="shared" si="132"/>
        <v>#VALUE!</v>
      </c>
      <c r="AZ704" t="e">
        <f t="shared" si="132"/>
        <v>#VALUE!</v>
      </c>
      <c r="BA704" t="e">
        <f t="shared" si="132"/>
        <v>#VALUE!</v>
      </c>
      <c r="BB704" t="e">
        <f t="shared" si="132"/>
        <v>#VALUE!</v>
      </c>
      <c r="BC704" t="e">
        <f t="shared" si="132"/>
        <v>#VALUE!</v>
      </c>
      <c r="BD704" s="3" t="e">
        <f t="shared" si="14"/>
        <v>#VALUE!</v>
      </c>
    </row>
    <row r="705" spans="1:56">
      <c r="A705" t="s">
        <v>759</v>
      </c>
      <c r="F705" t="e">
        <f t="shared" ref="F705:AK705" si="133">F62-F490</f>
        <v>#VALUE!</v>
      </c>
      <c r="G705" t="e">
        <f t="shared" si="133"/>
        <v>#VALUE!</v>
      </c>
      <c r="H705" t="e">
        <f t="shared" si="133"/>
        <v>#VALUE!</v>
      </c>
      <c r="I705" t="e">
        <f t="shared" si="133"/>
        <v>#VALUE!</v>
      </c>
      <c r="J705" t="e">
        <f t="shared" si="133"/>
        <v>#VALUE!</v>
      </c>
      <c r="K705" t="e">
        <f t="shared" si="133"/>
        <v>#VALUE!</v>
      </c>
      <c r="L705" t="e">
        <f t="shared" si="133"/>
        <v>#VALUE!</v>
      </c>
      <c r="M705" t="e">
        <f t="shared" si="133"/>
        <v>#VALUE!</v>
      </c>
      <c r="N705" t="e">
        <f t="shared" si="133"/>
        <v>#VALUE!</v>
      </c>
      <c r="O705" t="e">
        <f t="shared" si="133"/>
        <v>#VALUE!</v>
      </c>
      <c r="P705" t="e">
        <f t="shared" si="133"/>
        <v>#VALUE!</v>
      </c>
      <c r="Q705" t="e">
        <f t="shared" si="133"/>
        <v>#VALUE!</v>
      </c>
      <c r="R705" t="e">
        <f t="shared" si="133"/>
        <v>#VALUE!</v>
      </c>
      <c r="S705" t="e">
        <f t="shared" si="133"/>
        <v>#VALUE!</v>
      </c>
      <c r="T705" t="e">
        <f t="shared" si="133"/>
        <v>#VALUE!</v>
      </c>
      <c r="U705" t="e">
        <f t="shared" si="133"/>
        <v>#VALUE!</v>
      </c>
      <c r="V705" t="e">
        <f t="shared" si="133"/>
        <v>#VALUE!</v>
      </c>
      <c r="W705" t="e">
        <f t="shared" si="133"/>
        <v>#VALUE!</v>
      </c>
      <c r="X705" t="e">
        <f t="shared" si="133"/>
        <v>#VALUE!</v>
      </c>
      <c r="Y705" t="e">
        <f t="shared" si="133"/>
        <v>#VALUE!</v>
      </c>
      <c r="Z705" t="e">
        <f t="shared" si="133"/>
        <v>#VALUE!</v>
      </c>
      <c r="AA705" t="e">
        <f t="shared" si="133"/>
        <v>#VALUE!</v>
      </c>
      <c r="AB705" t="e">
        <f t="shared" si="133"/>
        <v>#VALUE!</v>
      </c>
      <c r="AC705" t="e">
        <f t="shared" si="133"/>
        <v>#VALUE!</v>
      </c>
      <c r="AD705" t="e">
        <f t="shared" si="133"/>
        <v>#VALUE!</v>
      </c>
      <c r="AE705" t="e">
        <f t="shared" si="133"/>
        <v>#VALUE!</v>
      </c>
      <c r="AF705" t="e">
        <f t="shared" si="133"/>
        <v>#VALUE!</v>
      </c>
      <c r="AG705" t="e">
        <f t="shared" si="133"/>
        <v>#VALUE!</v>
      </c>
      <c r="AH705" t="e">
        <f t="shared" si="133"/>
        <v>#VALUE!</v>
      </c>
      <c r="AI705" t="e">
        <f t="shared" si="133"/>
        <v>#VALUE!</v>
      </c>
      <c r="AJ705" t="e">
        <f t="shared" si="133"/>
        <v>#VALUE!</v>
      </c>
      <c r="AK705" t="e">
        <f t="shared" si="133"/>
        <v>#VALUE!</v>
      </c>
      <c r="AL705" t="e">
        <f t="shared" ref="AL705:BC705" si="134">AL62-AL490</f>
        <v>#VALUE!</v>
      </c>
      <c r="AM705" t="e">
        <f t="shared" si="134"/>
        <v>#VALUE!</v>
      </c>
      <c r="AN705" t="e">
        <f t="shared" si="134"/>
        <v>#VALUE!</v>
      </c>
      <c r="AO705" t="e">
        <f t="shared" si="134"/>
        <v>#VALUE!</v>
      </c>
      <c r="AP705" t="e">
        <f t="shared" si="134"/>
        <v>#VALUE!</v>
      </c>
      <c r="AQ705" t="e">
        <f t="shared" si="134"/>
        <v>#VALUE!</v>
      </c>
      <c r="AR705" t="e">
        <f t="shared" si="134"/>
        <v>#VALUE!</v>
      </c>
      <c r="AS705" t="e">
        <f t="shared" si="134"/>
        <v>#VALUE!</v>
      </c>
      <c r="AT705" t="e">
        <f t="shared" si="134"/>
        <v>#VALUE!</v>
      </c>
      <c r="AU705" t="e">
        <f t="shared" si="134"/>
        <v>#VALUE!</v>
      </c>
      <c r="AV705" t="e">
        <f t="shared" si="134"/>
        <v>#VALUE!</v>
      </c>
      <c r="AW705" t="e">
        <f t="shared" si="134"/>
        <v>#VALUE!</v>
      </c>
      <c r="AX705" t="e">
        <f t="shared" si="134"/>
        <v>#VALUE!</v>
      </c>
      <c r="AY705" t="e">
        <f t="shared" si="134"/>
        <v>#VALUE!</v>
      </c>
      <c r="AZ705" t="e">
        <f t="shared" si="134"/>
        <v>#VALUE!</v>
      </c>
      <c r="BA705" t="e">
        <f t="shared" si="134"/>
        <v>#VALUE!</v>
      </c>
      <c r="BB705" t="e">
        <f t="shared" si="134"/>
        <v>#VALUE!</v>
      </c>
      <c r="BC705" t="e">
        <f t="shared" si="134"/>
        <v>#VALUE!</v>
      </c>
      <c r="BD705" s="3" t="e">
        <f t="shared" si="14"/>
        <v>#VALUE!</v>
      </c>
    </row>
    <row r="706" spans="1:56">
      <c r="A706" t="s">
        <v>781</v>
      </c>
      <c r="F706" t="e">
        <f t="shared" ref="F706:AK706" si="135">F63-F491</f>
        <v>#VALUE!</v>
      </c>
      <c r="G706" t="e">
        <f t="shared" si="135"/>
        <v>#VALUE!</v>
      </c>
      <c r="H706" t="e">
        <f t="shared" si="135"/>
        <v>#VALUE!</v>
      </c>
      <c r="I706" t="e">
        <f t="shared" si="135"/>
        <v>#VALUE!</v>
      </c>
      <c r="J706" t="e">
        <f t="shared" si="135"/>
        <v>#VALUE!</v>
      </c>
      <c r="K706" t="e">
        <f t="shared" si="135"/>
        <v>#VALUE!</v>
      </c>
      <c r="L706" t="e">
        <f t="shared" si="135"/>
        <v>#VALUE!</v>
      </c>
      <c r="M706" t="e">
        <f t="shared" si="135"/>
        <v>#VALUE!</v>
      </c>
      <c r="N706" t="e">
        <f t="shared" si="135"/>
        <v>#VALUE!</v>
      </c>
      <c r="O706" t="e">
        <f t="shared" si="135"/>
        <v>#VALUE!</v>
      </c>
      <c r="P706" t="e">
        <f t="shared" si="135"/>
        <v>#VALUE!</v>
      </c>
      <c r="Q706" t="e">
        <f t="shared" si="135"/>
        <v>#VALUE!</v>
      </c>
      <c r="R706" t="e">
        <f t="shared" si="135"/>
        <v>#VALUE!</v>
      </c>
      <c r="S706" t="e">
        <f t="shared" si="135"/>
        <v>#VALUE!</v>
      </c>
      <c r="T706" t="e">
        <f t="shared" si="135"/>
        <v>#VALUE!</v>
      </c>
      <c r="U706" t="e">
        <f t="shared" si="135"/>
        <v>#VALUE!</v>
      </c>
      <c r="V706" t="e">
        <f t="shared" si="135"/>
        <v>#VALUE!</v>
      </c>
      <c r="W706" t="e">
        <f t="shared" si="135"/>
        <v>#VALUE!</v>
      </c>
      <c r="X706" t="e">
        <f t="shared" si="135"/>
        <v>#VALUE!</v>
      </c>
      <c r="Y706" t="e">
        <f t="shared" si="135"/>
        <v>#VALUE!</v>
      </c>
      <c r="Z706" t="e">
        <f t="shared" si="135"/>
        <v>#VALUE!</v>
      </c>
      <c r="AA706" t="e">
        <f t="shared" si="135"/>
        <v>#VALUE!</v>
      </c>
      <c r="AB706" t="e">
        <f t="shared" si="135"/>
        <v>#VALUE!</v>
      </c>
      <c r="AC706" t="e">
        <f t="shared" si="135"/>
        <v>#VALUE!</v>
      </c>
      <c r="AD706" t="e">
        <f t="shared" si="135"/>
        <v>#VALUE!</v>
      </c>
      <c r="AE706" t="e">
        <f t="shared" si="135"/>
        <v>#VALUE!</v>
      </c>
      <c r="AF706" t="e">
        <f t="shared" si="135"/>
        <v>#VALUE!</v>
      </c>
      <c r="AG706" t="e">
        <f t="shared" si="135"/>
        <v>#VALUE!</v>
      </c>
      <c r="AH706" t="e">
        <f t="shared" si="135"/>
        <v>#VALUE!</v>
      </c>
      <c r="AI706" t="e">
        <f t="shared" si="135"/>
        <v>#VALUE!</v>
      </c>
      <c r="AJ706" t="e">
        <f t="shared" si="135"/>
        <v>#VALUE!</v>
      </c>
      <c r="AK706" t="e">
        <f t="shared" si="135"/>
        <v>#VALUE!</v>
      </c>
      <c r="AL706" t="e">
        <f t="shared" ref="AL706:BC706" si="136">AL63-AL491</f>
        <v>#VALUE!</v>
      </c>
      <c r="AM706" t="e">
        <f t="shared" si="136"/>
        <v>#VALUE!</v>
      </c>
      <c r="AN706" t="e">
        <f t="shared" si="136"/>
        <v>#VALUE!</v>
      </c>
      <c r="AO706" t="e">
        <f t="shared" si="136"/>
        <v>#VALUE!</v>
      </c>
      <c r="AP706" t="e">
        <f t="shared" si="136"/>
        <v>#VALUE!</v>
      </c>
      <c r="AQ706" t="e">
        <f t="shared" si="136"/>
        <v>#VALUE!</v>
      </c>
      <c r="AR706" t="e">
        <f t="shared" si="136"/>
        <v>#VALUE!</v>
      </c>
      <c r="AS706" t="e">
        <f t="shared" si="136"/>
        <v>#VALUE!</v>
      </c>
      <c r="AT706" t="e">
        <f t="shared" si="136"/>
        <v>#VALUE!</v>
      </c>
      <c r="AU706" t="e">
        <f t="shared" si="136"/>
        <v>#VALUE!</v>
      </c>
      <c r="AV706" t="e">
        <f t="shared" si="136"/>
        <v>#VALUE!</v>
      </c>
      <c r="AW706" t="e">
        <f t="shared" si="136"/>
        <v>#VALUE!</v>
      </c>
      <c r="AX706" t="e">
        <f t="shared" si="136"/>
        <v>#VALUE!</v>
      </c>
      <c r="AY706" t="e">
        <f t="shared" si="136"/>
        <v>#VALUE!</v>
      </c>
      <c r="AZ706" t="e">
        <f t="shared" si="136"/>
        <v>#VALUE!</v>
      </c>
      <c r="BA706" t="e">
        <f t="shared" si="136"/>
        <v>#VALUE!</v>
      </c>
      <c r="BB706" t="e">
        <f t="shared" si="136"/>
        <v>#VALUE!</v>
      </c>
      <c r="BC706" t="e">
        <f t="shared" si="136"/>
        <v>#VALUE!</v>
      </c>
      <c r="BD706" s="3" t="e">
        <f t="shared" si="14"/>
        <v>#VALUE!</v>
      </c>
    </row>
    <row r="707" spans="1:56">
      <c r="A707" t="s">
        <v>774</v>
      </c>
      <c r="F707" t="e">
        <f t="shared" ref="F707:AK707" si="137">F64-F492</f>
        <v>#VALUE!</v>
      </c>
      <c r="G707" t="e">
        <f t="shared" si="137"/>
        <v>#VALUE!</v>
      </c>
      <c r="H707" t="e">
        <f t="shared" si="137"/>
        <v>#VALUE!</v>
      </c>
      <c r="I707" t="e">
        <f t="shared" si="137"/>
        <v>#VALUE!</v>
      </c>
      <c r="J707" t="e">
        <f t="shared" si="137"/>
        <v>#VALUE!</v>
      </c>
      <c r="K707" t="e">
        <f t="shared" si="137"/>
        <v>#VALUE!</v>
      </c>
      <c r="L707" t="e">
        <f t="shared" si="137"/>
        <v>#VALUE!</v>
      </c>
      <c r="M707" t="e">
        <f t="shared" si="137"/>
        <v>#VALUE!</v>
      </c>
      <c r="N707" t="e">
        <f t="shared" si="137"/>
        <v>#VALUE!</v>
      </c>
      <c r="O707" t="e">
        <f t="shared" si="137"/>
        <v>#VALUE!</v>
      </c>
      <c r="P707" t="e">
        <f t="shared" si="137"/>
        <v>#VALUE!</v>
      </c>
      <c r="Q707" t="e">
        <f t="shared" si="137"/>
        <v>#VALUE!</v>
      </c>
      <c r="R707" t="e">
        <f t="shared" si="137"/>
        <v>#VALUE!</v>
      </c>
      <c r="S707" t="e">
        <f t="shared" si="137"/>
        <v>#VALUE!</v>
      </c>
      <c r="T707" t="e">
        <f t="shared" si="137"/>
        <v>#VALUE!</v>
      </c>
      <c r="U707" t="e">
        <f t="shared" si="137"/>
        <v>#VALUE!</v>
      </c>
      <c r="V707" t="e">
        <f t="shared" si="137"/>
        <v>#VALUE!</v>
      </c>
      <c r="W707" t="e">
        <f t="shared" si="137"/>
        <v>#VALUE!</v>
      </c>
      <c r="X707" t="e">
        <f t="shared" si="137"/>
        <v>#VALUE!</v>
      </c>
      <c r="Y707" t="e">
        <f t="shared" si="137"/>
        <v>#VALUE!</v>
      </c>
      <c r="Z707" t="e">
        <f t="shared" si="137"/>
        <v>#VALUE!</v>
      </c>
      <c r="AA707" t="e">
        <f t="shared" si="137"/>
        <v>#VALUE!</v>
      </c>
      <c r="AB707" t="e">
        <f t="shared" si="137"/>
        <v>#VALUE!</v>
      </c>
      <c r="AC707" t="e">
        <f t="shared" si="137"/>
        <v>#VALUE!</v>
      </c>
      <c r="AD707" t="e">
        <f t="shared" si="137"/>
        <v>#VALUE!</v>
      </c>
      <c r="AE707" t="e">
        <f t="shared" si="137"/>
        <v>#VALUE!</v>
      </c>
      <c r="AF707" t="e">
        <f t="shared" si="137"/>
        <v>#VALUE!</v>
      </c>
      <c r="AG707" t="e">
        <f t="shared" si="137"/>
        <v>#VALUE!</v>
      </c>
      <c r="AH707" t="e">
        <f t="shared" si="137"/>
        <v>#VALUE!</v>
      </c>
      <c r="AI707" t="e">
        <f t="shared" si="137"/>
        <v>#VALUE!</v>
      </c>
      <c r="AJ707" t="e">
        <f t="shared" si="137"/>
        <v>#VALUE!</v>
      </c>
      <c r="AK707" t="e">
        <f t="shared" si="137"/>
        <v>#VALUE!</v>
      </c>
      <c r="AL707" t="e">
        <f t="shared" ref="AL707:BC707" si="138">AL64-AL492</f>
        <v>#VALUE!</v>
      </c>
      <c r="AM707" t="e">
        <f t="shared" si="138"/>
        <v>#VALUE!</v>
      </c>
      <c r="AN707" t="e">
        <f t="shared" si="138"/>
        <v>#VALUE!</v>
      </c>
      <c r="AO707" t="e">
        <f t="shared" si="138"/>
        <v>#VALUE!</v>
      </c>
      <c r="AP707" t="e">
        <f t="shared" si="138"/>
        <v>#VALUE!</v>
      </c>
      <c r="AQ707" t="e">
        <f t="shared" si="138"/>
        <v>#VALUE!</v>
      </c>
      <c r="AR707" t="e">
        <f t="shared" si="138"/>
        <v>#VALUE!</v>
      </c>
      <c r="AS707" t="e">
        <f t="shared" si="138"/>
        <v>#VALUE!</v>
      </c>
      <c r="AT707" t="e">
        <f t="shared" si="138"/>
        <v>#VALUE!</v>
      </c>
      <c r="AU707" t="e">
        <f t="shared" si="138"/>
        <v>#VALUE!</v>
      </c>
      <c r="AV707" t="e">
        <f t="shared" si="138"/>
        <v>#VALUE!</v>
      </c>
      <c r="AW707" t="e">
        <f t="shared" si="138"/>
        <v>#VALUE!</v>
      </c>
      <c r="AX707" t="e">
        <f t="shared" si="138"/>
        <v>#VALUE!</v>
      </c>
      <c r="AY707" t="e">
        <f t="shared" si="138"/>
        <v>#VALUE!</v>
      </c>
      <c r="AZ707" t="e">
        <f t="shared" si="138"/>
        <v>#VALUE!</v>
      </c>
      <c r="BA707" t="e">
        <f t="shared" si="138"/>
        <v>#VALUE!</v>
      </c>
      <c r="BB707" t="e">
        <f t="shared" si="138"/>
        <v>#VALUE!</v>
      </c>
      <c r="BC707" t="e">
        <f t="shared" si="138"/>
        <v>#VALUE!</v>
      </c>
      <c r="BD707" s="3" t="e">
        <f t="shared" si="14"/>
        <v>#VALUE!</v>
      </c>
    </row>
    <row r="708" spans="1:56">
      <c r="A708" t="s">
        <v>618</v>
      </c>
      <c r="F708" t="e">
        <f t="shared" ref="F708:AK708" si="139">F65-F493</f>
        <v>#VALUE!</v>
      </c>
      <c r="G708" t="e">
        <f t="shared" si="139"/>
        <v>#VALUE!</v>
      </c>
      <c r="H708" t="e">
        <f t="shared" si="139"/>
        <v>#VALUE!</v>
      </c>
      <c r="I708" t="e">
        <f t="shared" si="139"/>
        <v>#VALUE!</v>
      </c>
      <c r="J708" t="e">
        <f t="shared" si="139"/>
        <v>#VALUE!</v>
      </c>
      <c r="K708" t="e">
        <f t="shared" si="139"/>
        <v>#VALUE!</v>
      </c>
      <c r="L708" t="e">
        <f t="shared" si="139"/>
        <v>#VALUE!</v>
      </c>
      <c r="M708" t="e">
        <f t="shared" si="139"/>
        <v>#VALUE!</v>
      </c>
      <c r="N708" t="e">
        <f t="shared" si="139"/>
        <v>#VALUE!</v>
      </c>
      <c r="O708" t="e">
        <f t="shared" si="139"/>
        <v>#VALUE!</v>
      </c>
      <c r="P708" t="e">
        <f t="shared" si="139"/>
        <v>#VALUE!</v>
      </c>
      <c r="Q708" t="e">
        <f t="shared" si="139"/>
        <v>#VALUE!</v>
      </c>
      <c r="R708" t="e">
        <f t="shared" si="139"/>
        <v>#VALUE!</v>
      </c>
      <c r="S708" t="e">
        <f t="shared" si="139"/>
        <v>#VALUE!</v>
      </c>
      <c r="T708" t="e">
        <f t="shared" si="139"/>
        <v>#VALUE!</v>
      </c>
      <c r="U708" t="e">
        <f t="shared" si="139"/>
        <v>#VALUE!</v>
      </c>
      <c r="V708" t="e">
        <f t="shared" si="139"/>
        <v>#VALUE!</v>
      </c>
      <c r="W708" t="e">
        <f t="shared" si="139"/>
        <v>#VALUE!</v>
      </c>
      <c r="X708" t="e">
        <f t="shared" si="139"/>
        <v>#VALUE!</v>
      </c>
      <c r="Y708" t="e">
        <f t="shared" si="139"/>
        <v>#VALUE!</v>
      </c>
      <c r="Z708" t="e">
        <f t="shared" si="139"/>
        <v>#VALUE!</v>
      </c>
      <c r="AA708" t="e">
        <f t="shared" si="139"/>
        <v>#VALUE!</v>
      </c>
      <c r="AB708" t="e">
        <f t="shared" si="139"/>
        <v>#VALUE!</v>
      </c>
      <c r="AC708" t="e">
        <f t="shared" si="139"/>
        <v>#VALUE!</v>
      </c>
      <c r="AD708" t="e">
        <f t="shared" si="139"/>
        <v>#VALUE!</v>
      </c>
      <c r="AE708" t="e">
        <f t="shared" si="139"/>
        <v>#VALUE!</v>
      </c>
      <c r="AF708" t="e">
        <f t="shared" si="139"/>
        <v>#VALUE!</v>
      </c>
      <c r="AG708" t="e">
        <f t="shared" si="139"/>
        <v>#VALUE!</v>
      </c>
      <c r="AH708" t="e">
        <f t="shared" si="139"/>
        <v>#VALUE!</v>
      </c>
      <c r="AI708" t="e">
        <f t="shared" si="139"/>
        <v>#VALUE!</v>
      </c>
      <c r="AJ708" t="e">
        <f t="shared" si="139"/>
        <v>#VALUE!</v>
      </c>
      <c r="AK708" t="e">
        <f t="shared" si="139"/>
        <v>#VALUE!</v>
      </c>
      <c r="AL708" t="e">
        <f t="shared" ref="AL708:BC708" si="140">AL65-AL493</f>
        <v>#VALUE!</v>
      </c>
      <c r="AM708" t="e">
        <f t="shared" si="140"/>
        <v>#VALUE!</v>
      </c>
      <c r="AN708" t="e">
        <f t="shared" si="140"/>
        <v>#VALUE!</v>
      </c>
      <c r="AO708" t="e">
        <f t="shared" si="140"/>
        <v>#VALUE!</v>
      </c>
      <c r="AP708" t="e">
        <f t="shared" si="140"/>
        <v>#VALUE!</v>
      </c>
      <c r="AQ708" t="e">
        <f t="shared" si="140"/>
        <v>#VALUE!</v>
      </c>
      <c r="AR708" t="e">
        <f t="shared" si="140"/>
        <v>#VALUE!</v>
      </c>
      <c r="AS708" t="e">
        <f t="shared" si="140"/>
        <v>#VALUE!</v>
      </c>
      <c r="AT708" t="e">
        <f t="shared" si="140"/>
        <v>#VALUE!</v>
      </c>
      <c r="AU708" t="e">
        <f t="shared" si="140"/>
        <v>#VALUE!</v>
      </c>
      <c r="AV708" t="e">
        <f t="shared" si="140"/>
        <v>#VALUE!</v>
      </c>
      <c r="AW708" t="e">
        <f t="shared" si="140"/>
        <v>#VALUE!</v>
      </c>
      <c r="AX708" t="e">
        <f t="shared" si="140"/>
        <v>#VALUE!</v>
      </c>
      <c r="AY708" t="e">
        <f t="shared" si="140"/>
        <v>#VALUE!</v>
      </c>
      <c r="AZ708" t="e">
        <f t="shared" si="140"/>
        <v>#VALUE!</v>
      </c>
      <c r="BA708" t="e">
        <f t="shared" si="140"/>
        <v>#VALUE!</v>
      </c>
      <c r="BB708" t="e">
        <f t="shared" si="140"/>
        <v>#VALUE!</v>
      </c>
      <c r="BC708" t="e">
        <f t="shared" si="140"/>
        <v>#VALUE!</v>
      </c>
      <c r="BD708" s="3" t="e">
        <f t="shared" si="14"/>
        <v>#VALUE!</v>
      </c>
    </row>
    <row r="709" spans="1:56">
      <c r="A709" t="s">
        <v>119</v>
      </c>
      <c r="F709" t="e">
        <f t="shared" ref="F709:AK709" si="141">F66-F494</f>
        <v>#VALUE!</v>
      </c>
      <c r="G709" t="e">
        <f t="shared" si="141"/>
        <v>#VALUE!</v>
      </c>
      <c r="H709" t="e">
        <f t="shared" si="141"/>
        <v>#VALUE!</v>
      </c>
      <c r="I709" t="e">
        <f t="shared" si="141"/>
        <v>#VALUE!</v>
      </c>
      <c r="J709" t="e">
        <f t="shared" si="141"/>
        <v>#VALUE!</v>
      </c>
      <c r="K709" t="e">
        <f t="shared" si="141"/>
        <v>#VALUE!</v>
      </c>
      <c r="L709" t="e">
        <f t="shared" si="141"/>
        <v>#VALUE!</v>
      </c>
      <c r="M709" t="e">
        <f t="shared" si="141"/>
        <v>#VALUE!</v>
      </c>
      <c r="N709" t="e">
        <f t="shared" si="141"/>
        <v>#VALUE!</v>
      </c>
      <c r="O709" t="e">
        <f t="shared" si="141"/>
        <v>#VALUE!</v>
      </c>
      <c r="P709" t="e">
        <f t="shared" si="141"/>
        <v>#VALUE!</v>
      </c>
      <c r="Q709" t="e">
        <f t="shared" si="141"/>
        <v>#VALUE!</v>
      </c>
      <c r="R709" t="e">
        <f t="shared" si="141"/>
        <v>#VALUE!</v>
      </c>
      <c r="S709" t="e">
        <f t="shared" si="141"/>
        <v>#VALUE!</v>
      </c>
      <c r="T709" t="e">
        <f t="shared" si="141"/>
        <v>#VALUE!</v>
      </c>
      <c r="U709" t="e">
        <f t="shared" si="141"/>
        <v>#VALUE!</v>
      </c>
      <c r="V709" t="e">
        <f t="shared" si="141"/>
        <v>#VALUE!</v>
      </c>
      <c r="W709" t="e">
        <f t="shared" si="141"/>
        <v>#VALUE!</v>
      </c>
      <c r="X709" t="e">
        <f t="shared" si="141"/>
        <v>#VALUE!</v>
      </c>
      <c r="Y709" t="e">
        <f t="shared" si="141"/>
        <v>#VALUE!</v>
      </c>
      <c r="Z709" t="e">
        <f t="shared" si="141"/>
        <v>#VALUE!</v>
      </c>
      <c r="AA709" t="e">
        <f t="shared" si="141"/>
        <v>#VALUE!</v>
      </c>
      <c r="AB709" t="e">
        <f t="shared" si="141"/>
        <v>#VALUE!</v>
      </c>
      <c r="AC709" t="e">
        <f t="shared" si="141"/>
        <v>#VALUE!</v>
      </c>
      <c r="AD709" t="e">
        <f t="shared" si="141"/>
        <v>#VALUE!</v>
      </c>
      <c r="AE709" t="e">
        <f t="shared" si="141"/>
        <v>#VALUE!</v>
      </c>
      <c r="AF709" t="e">
        <f t="shared" si="141"/>
        <v>#VALUE!</v>
      </c>
      <c r="AG709" t="e">
        <f t="shared" si="141"/>
        <v>#VALUE!</v>
      </c>
      <c r="AH709" t="e">
        <f t="shared" si="141"/>
        <v>#VALUE!</v>
      </c>
      <c r="AI709" t="e">
        <f t="shared" si="141"/>
        <v>#VALUE!</v>
      </c>
      <c r="AJ709" t="e">
        <f t="shared" si="141"/>
        <v>#VALUE!</v>
      </c>
      <c r="AK709" t="e">
        <f t="shared" si="141"/>
        <v>#VALUE!</v>
      </c>
      <c r="AL709" t="e">
        <f t="shared" ref="AL709:BC709" si="142">AL66-AL494</f>
        <v>#VALUE!</v>
      </c>
      <c r="AM709" t="e">
        <f t="shared" si="142"/>
        <v>#VALUE!</v>
      </c>
      <c r="AN709" t="e">
        <f t="shared" si="142"/>
        <v>#VALUE!</v>
      </c>
      <c r="AO709" t="e">
        <f t="shared" si="142"/>
        <v>#VALUE!</v>
      </c>
      <c r="AP709" t="e">
        <f t="shared" si="142"/>
        <v>#VALUE!</v>
      </c>
      <c r="AQ709" t="e">
        <f t="shared" si="142"/>
        <v>#VALUE!</v>
      </c>
      <c r="AR709" t="e">
        <f t="shared" si="142"/>
        <v>#VALUE!</v>
      </c>
      <c r="AS709" t="e">
        <f t="shared" si="142"/>
        <v>#VALUE!</v>
      </c>
      <c r="AT709" t="e">
        <f t="shared" si="142"/>
        <v>#VALUE!</v>
      </c>
      <c r="AU709" t="e">
        <f t="shared" si="142"/>
        <v>#VALUE!</v>
      </c>
      <c r="AV709" t="e">
        <f t="shared" si="142"/>
        <v>#VALUE!</v>
      </c>
      <c r="AW709" t="e">
        <f t="shared" si="142"/>
        <v>#VALUE!</v>
      </c>
      <c r="AX709" t="e">
        <f t="shared" si="142"/>
        <v>#VALUE!</v>
      </c>
      <c r="AY709" t="e">
        <f t="shared" si="142"/>
        <v>#VALUE!</v>
      </c>
      <c r="AZ709" t="e">
        <f t="shared" si="142"/>
        <v>#VALUE!</v>
      </c>
      <c r="BA709" t="e">
        <f t="shared" si="142"/>
        <v>#VALUE!</v>
      </c>
      <c r="BB709" t="e">
        <f t="shared" si="142"/>
        <v>#VALUE!</v>
      </c>
      <c r="BC709" t="e">
        <f t="shared" si="142"/>
        <v>#VALUE!</v>
      </c>
      <c r="BD709" s="3" t="e">
        <f t="shared" ref="BD709:BD772" si="143">SUM(B709:BC709)</f>
        <v>#VALUE!</v>
      </c>
    </row>
    <row r="710" spans="1:56">
      <c r="A710" t="s">
        <v>763</v>
      </c>
      <c r="F710" t="e">
        <f t="shared" ref="F710:AK710" si="144">F67-F495</f>
        <v>#VALUE!</v>
      </c>
      <c r="G710" t="e">
        <f t="shared" si="144"/>
        <v>#VALUE!</v>
      </c>
      <c r="H710" t="e">
        <f t="shared" si="144"/>
        <v>#VALUE!</v>
      </c>
      <c r="I710" t="e">
        <f t="shared" si="144"/>
        <v>#VALUE!</v>
      </c>
      <c r="J710" t="e">
        <f t="shared" si="144"/>
        <v>#VALUE!</v>
      </c>
      <c r="K710" t="e">
        <f t="shared" si="144"/>
        <v>#VALUE!</v>
      </c>
      <c r="L710" t="e">
        <f t="shared" si="144"/>
        <v>#VALUE!</v>
      </c>
      <c r="M710" t="e">
        <f t="shared" si="144"/>
        <v>#VALUE!</v>
      </c>
      <c r="N710" t="e">
        <f t="shared" si="144"/>
        <v>#VALUE!</v>
      </c>
      <c r="O710" t="e">
        <f t="shared" si="144"/>
        <v>#VALUE!</v>
      </c>
      <c r="P710" t="e">
        <f t="shared" si="144"/>
        <v>#VALUE!</v>
      </c>
      <c r="Q710" t="e">
        <f t="shared" si="144"/>
        <v>#VALUE!</v>
      </c>
      <c r="R710" t="e">
        <f t="shared" si="144"/>
        <v>#VALUE!</v>
      </c>
      <c r="S710" t="e">
        <f t="shared" si="144"/>
        <v>#VALUE!</v>
      </c>
      <c r="T710" t="e">
        <f t="shared" si="144"/>
        <v>#VALUE!</v>
      </c>
      <c r="U710" t="e">
        <f t="shared" si="144"/>
        <v>#VALUE!</v>
      </c>
      <c r="V710" t="e">
        <f t="shared" si="144"/>
        <v>#VALUE!</v>
      </c>
      <c r="W710" t="e">
        <f t="shared" si="144"/>
        <v>#VALUE!</v>
      </c>
      <c r="X710" t="e">
        <f t="shared" si="144"/>
        <v>#VALUE!</v>
      </c>
      <c r="Y710" t="e">
        <f t="shared" si="144"/>
        <v>#VALUE!</v>
      </c>
      <c r="Z710" t="e">
        <f t="shared" si="144"/>
        <v>#VALUE!</v>
      </c>
      <c r="AA710" t="e">
        <f t="shared" si="144"/>
        <v>#VALUE!</v>
      </c>
      <c r="AB710" t="e">
        <f t="shared" si="144"/>
        <v>#VALUE!</v>
      </c>
      <c r="AC710" t="e">
        <f t="shared" si="144"/>
        <v>#VALUE!</v>
      </c>
      <c r="AD710" t="e">
        <f t="shared" si="144"/>
        <v>#VALUE!</v>
      </c>
      <c r="AE710" t="e">
        <f t="shared" si="144"/>
        <v>#VALUE!</v>
      </c>
      <c r="AF710" t="e">
        <f t="shared" si="144"/>
        <v>#VALUE!</v>
      </c>
      <c r="AG710" t="e">
        <f t="shared" si="144"/>
        <v>#VALUE!</v>
      </c>
      <c r="AH710" t="e">
        <f t="shared" si="144"/>
        <v>#VALUE!</v>
      </c>
      <c r="AI710" t="e">
        <f t="shared" si="144"/>
        <v>#VALUE!</v>
      </c>
      <c r="AJ710" t="e">
        <f t="shared" si="144"/>
        <v>#VALUE!</v>
      </c>
      <c r="AK710" t="e">
        <f t="shared" si="144"/>
        <v>#VALUE!</v>
      </c>
      <c r="AL710" t="e">
        <f t="shared" ref="AL710:BC710" si="145">AL67-AL495</f>
        <v>#VALUE!</v>
      </c>
      <c r="AM710" t="e">
        <f t="shared" si="145"/>
        <v>#VALUE!</v>
      </c>
      <c r="AN710" t="e">
        <f t="shared" si="145"/>
        <v>#VALUE!</v>
      </c>
      <c r="AO710" t="e">
        <f t="shared" si="145"/>
        <v>#VALUE!</v>
      </c>
      <c r="AP710" t="e">
        <f t="shared" si="145"/>
        <v>#VALUE!</v>
      </c>
      <c r="AQ710" t="e">
        <f t="shared" si="145"/>
        <v>#VALUE!</v>
      </c>
      <c r="AR710" t="e">
        <f t="shared" si="145"/>
        <v>#VALUE!</v>
      </c>
      <c r="AS710" t="e">
        <f t="shared" si="145"/>
        <v>#VALUE!</v>
      </c>
      <c r="AT710" t="e">
        <f t="shared" si="145"/>
        <v>#VALUE!</v>
      </c>
      <c r="AU710" t="e">
        <f t="shared" si="145"/>
        <v>#VALUE!</v>
      </c>
      <c r="AV710" t="e">
        <f t="shared" si="145"/>
        <v>#VALUE!</v>
      </c>
      <c r="AW710" t="e">
        <f t="shared" si="145"/>
        <v>#VALUE!</v>
      </c>
      <c r="AX710" t="e">
        <f t="shared" si="145"/>
        <v>#VALUE!</v>
      </c>
      <c r="AY710" t="e">
        <f t="shared" si="145"/>
        <v>#VALUE!</v>
      </c>
      <c r="AZ710" t="e">
        <f t="shared" si="145"/>
        <v>#VALUE!</v>
      </c>
      <c r="BA710" t="e">
        <f t="shared" si="145"/>
        <v>#VALUE!</v>
      </c>
      <c r="BB710" t="e">
        <f t="shared" si="145"/>
        <v>#VALUE!</v>
      </c>
      <c r="BC710" t="e">
        <f t="shared" si="145"/>
        <v>#VALUE!</v>
      </c>
      <c r="BD710" s="3" t="e">
        <f t="shared" si="143"/>
        <v>#VALUE!</v>
      </c>
    </row>
    <row r="711" spans="1:56">
      <c r="A711" t="s">
        <v>746</v>
      </c>
      <c r="F711" t="e">
        <f t="shared" ref="F711:AK711" si="146">F68-F496</f>
        <v>#VALUE!</v>
      </c>
      <c r="G711" t="e">
        <f t="shared" si="146"/>
        <v>#VALUE!</v>
      </c>
      <c r="H711" t="e">
        <f t="shared" si="146"/>
        <v>#VALUE!</v>
      </c>
      <c r="I711" t="e">
        <f t="shared" si="146"/>
        <v>#VALUE!</v>
      </c>
      <c r="J711" t="e">
        <f t="shared" si="146"/>
        <v>#VALUE!</v>
      </c>
      <c r="K711" t="e">
        <f t="shared" si="146"/>
        <v>#VALUE!</v>
      </c>
      <c r="L711" t="e">
        <f t="shared" si="146"/>
        <v>#VALUE!</v>
      </c>
      <c r="M711" t="e">
        <f t="shared" si="146"/>
        <v>#VALUE!</v>
      </c>
      <c r="N711" t="e">
        <f t="shared" si="146"/>
        <v>#VALUE!</v>
      </c>
      <c r="O711" t="e">
        <f t="shared" si="146"/>
        <v>#VALUE!</v>
      </c>
      <c r="P711" t="e">
        <f t="shared" si="146"/>
        <v>#VALUE!</v>
      </c>
      <c r="Q711" t="e">
        <f t="shared" si="146"/>
        <v>#VALUE!</v>
      </c>
      <c r="R711" t="e">
        <f t="shared" si="146"/>
        <v>#VALUE!</v>
      </c>
      <c r="S711" t="e">
        <f t="shared" si="146"/>
        <v>#VALUE!</v>
      </c>
      <c r="T711" t="e">
        <f t="shared" si="146"/>
        <v>#VALUE!</v>
      </c>
      <c r="U711" t="e">
        <f t="shared" si="146"/>
        <v>#VALUE!</v>
      </c>
      <c r="V711" t="e">
        <f t="shared" si="146"/>
        <v>#VALUE!</v>
      </c>
      <c r="W711" t="e">
        <f t="shared" si="146"/>
        <v>#VALUE!</v>
      </c>
      <c r="X711" t="e">
        <f t="shared" si="146"/>
        <v>#VALUE!</v>
      </c>
      <c r="Y711" t="e">
        <f t="shared" si="146"/>
        <v>#VALUE!</v>
      </c>
      <c r="Z711" t="e">
        <f t="shared" si="146"/>
        <v>#VALUE!</v>
      </c>
      <c r="AA711" t="e">
        <f t="shared" si="146"/>
        <v>#VALUE!</v>
      </c>
      <c r="AB711" t="e">
        <f t="shared" si="146"/>
        <v>#VALUE!</v>
      </c>
      <c r="AC711" t="e">
        <f t="shared" si="146"/>
        <v>#VALUE!</v>
      </c>
      <c r="AD711" t="e">
        <f t="shared" si="146"/>
        <v>#VALUE!</v>
      </c>
      <c r="AE711" t="e">
        <f t="shared" si="146"/>
        <v>#VALUE!</v>
      </c>
      <c r="AF711" t="e">
        <f t="shared" si="146"/>
        <v>#VALUE!</v>
      </c>
      <c r="AG711" t="e">
        <f t="shared" si="146"/>
        <v>#VALUE!</v>
      </c>
      <c r="AH711" t="e">
        <f t="shared" si="146"/>
        <v>#VALUE!</v>
      </c>
      <c r="AI711" t="e">
        <f t="shared" si="146"/>
        <v>#VALUE!</v>
      </c>
      <c r="AJ711" t="e">
        <f t="shared" si="146"/>
        <v>#VALUE!</v>
      </c>
      <c r="AK711" t="e">
        <f t="shared" si="146"/>
        <v>#VALUE!</v>
      </c>
      <c r="AL711" t="e">
        <f t="shared" ref="AL711:BC711" si="147">AL68-AL496</f>
        <v>#VALUE!</v>
      </c>
      <c r="AM711" t="e">
        <f t="shared" si="147"/>
        <v>#VALUE!</v>
      </c>
      <c r="AN711" t="e">
        <f t="shared" si="147"/>
        <v>#VALUE!</v>
      </c>
      <c r="AO711" t="e">
        <f t="shared" si="147"/>
        <v>#VALUE!</v>
      </c>
      <c r="AP711" t="e">
        <f t="shared" si="147"/>
        <v>#VALUE!</v>
      </c>
      <c r="AQ711" t="e">
        <f t="shared" si="147"/>
        <v>#VALUE!</v>
      </c>
      <c r="AR711" t="e">
        <f t="shared" si="147"/>
        <v>#VALUE!</v>
      </c>
      <c r="AS711" t="e">
        <f t="shared" si="147"/>
        <v>#VALUE!</v>
      </c>
      <c r="AT711" t="e">
        <f t="shared" si="147"/>
        <v>#VALUE!</v>
      </c>
      <c r="AU711" t="e">
        <f t="shared" si="147"/>
        <v>#VALUE!</v>
      </c>
      <c r="AV711" t="e">
        <f t="shared" si="147"/>
        <v>#VALUE!</v>
      </c>
      <c r="AW711" t="e">
        <f t="shared" si="147"/>
        <v>#VALUE!</v>
      </c>
      <c r="AX711" t="e">
        <f t="shared" si="147"/>
        <v>#VALUE!</v>
      </c>
      <c r="AY711" t="e">
        <f t="shared" si="147"/>
        <v>#VALUE!</v>
      </c>
      <c r="AZ711" t="e">
        <f t="shared" si="147"/>
        <v>#VALUE!</v>
      </c>
      <c r="BA711" t="e">
        <f t="shared" si="147"/>
        <v>#VALUE!</v>
      </c>
      <c r="BB711" t="e">
        <f t="shared" si="147"/>
        <v>#VALUE!</v>
      </c>
      <c r="BC711" t="e">
        <f t="shared" si="147"/>
        <v>#VALUE!</v>
      </c>
      <c r="BD711" s="3" t="e">
        <f t="shared" si="143"/>
        <v>#VALUE!</v>
      </c>
    </row>
    <row r="712" spans="1:56">
      <c r="A712" t="s">
        <v>829</v>
      </c>
      <c r="F712" t="e">
        <f t="shared" ref="F712:AK712" si="148">F69-F497</f>
        <v>#VALUE!</v>
      </c>
      <c r="G712" t="e">
        <f t="shared" si="148"/>
        <v>#VALUE!</v>
      </c>
      <c r="H712" t="e">
        <f t="shared" si="148"/>
        <v>#VALUE!</v>
      </c>
      <c r="I712" t="e">
        <f t="shared" si="148"/>
        <v>#VALUE!</v>
      </c>
      <c r="J712" t="e">
        <f t="shared" si="148"/>
        <v>#VALUE!</v>
      </c>
      <c r="K712" t="e">
        <f t="shared" si="148"/>
        <v>#VALUE!</v>
      </c>
      <c r="L712" t="e">
        <f t="shared" si="148"/>
        <v>#VALUE!</v>
      </c>
      <c r="M712" t="e">
        <f t="shared" si="148"/>
        <v>#VALUE!</v>
      </c>
      <c r="N712" t="e">
        <f t="shared" si="148"/>
        <v>#VALUE!</v>
      </c>
      <c r="O712" t="e">
        <f t="shared" si="148"/>
        <v>#VALUE!</v>
      </c>
      <c r="P712" t="e">
        <f t="shared" si="148"/>
        <v>#VALUE!</v>
      </c>
      <c r="Q712" t="e">
        <f t="shared" si="148"/>
        <v>#VALUE!</v>
      </c>
      <c r="R712" t="e">
        <f t="shared" si="148"/>
        <v>#VALUE!</v>
      </c>
      <c r="S712" t="e">
        <f t="shared" si="148"/>
        <v>#VALUE!</v>
      </c>
      <c r="T712" t="e">
        <f t="shared" si="148"/>
        <v>#VALUE!</v>
      </c>
      <c r="U712" t="e">
        <f t="shared" si="148"/>
        <v>#VALUE!</v>
      </c>
      <c r="V712" t="e">
        <f t="shared" si="148"/>
        <v>#VALUE!</v>
      </c>
      <c r="W712" t="e">
        <f t="shared" si="148"/>
        <v>#VALUE!</v>
      </c>
      <c r="X712" t="e">
        <f t="shared" si="148"/>
        <v>#VALUE!</v>
      </c>
      <c r="Y712" t="e">
        <f t="shared" si="148"/>
        <v>#VALUE!</v>
      </c>
      <c r="Z712" t="e">
        <f t="shared" si="148"/>
        <v>#VALUE!</v>
      </c>
      <c r="AA712" t="e">
        <f t="shared" si="148"/>
        <v>#VALUE!</v>
      </c>
      <c r="AB712" t="e">
        <f t="shared" si="148"/>
        <v>#VALUE!</v>
      </c>
      <c r="AC712" t="e">
        <f t="shared" si="148"/>
        <v>#VALUE!</v>
      </c>
      <c r="AD712" t="e">
        <f t="shared" si="148"/>
        <v>#VALUE!</v>
      </c>
      <c r="AE712" t="e">
        <f t="shared" si="148"/>
        <v>#VALUE!</v>
      </c>
      <c r="AF712" t="e">
        <f t="shared" si="148"/>
        <v>#VALUE!</v>
      </c>
      <c r="AG712" t="e">
        <f t="shared" si="148"/>
        <v>#VALUE!</v>
      </c>
      <c r="AH712" t="e">
        <f t="shared" si="148"/>
        <v>#VALUE!</v>
      </c>
      <c r="AI712" t="e">
        <f t="shared" si="148"/>
        <v>#VALUE!</v>
      </c>
      <c r="AJ712" t="e">
        <f t="shared" si="148"/>
        <v>#VALUE!</v>
      </c>
      <c r="AK712" t="e">
        <f t="shared" si="148"/>
        <v>#VALUE!</v>
      </c>
      <c r="AL712" t="e">
        <f t="shared" ref="AL712:BC712" si="149">AL69-AL497</f>
        <v>#VALUE!</v>
      </c>
      <c r="AM712" t="e">
        <f t="shared" si="149"/>
        <v>#VALUE!</v>
      </c>
      <c r="AN712" t="e">
        <f t="shared" si="149"/>
        <v>#VALUE!</v>
      </c>
      <c r="AO712" t="e">
        <f t="shared" si="149"/>
        <v>#VALUE!</v>
      </c>
      <c r="AP712" t="e">
        <f t="shared" si="149"/>
        <v>#VALUE!</v>
      </c>
      <c r="AQ712" t="e">
        <f t="shared" si="149"/>
        <v>#VALUE!</v>
      </c>
      <c r="AR712" t="e">
        <f t="shared" si="149"/>
        <v>#VALUE!</v>
      </c>
      <c r="AS712" t="e">
        <f t="shared" si="149"/>
        <v>#VALUE!</v>
      </c>
      <c r="AT712" t="e">
        <f t="shared" si="149"/>
        <v>#VALUE!</v>
      </c>
      <c r="AU712" t="e">
        <f t="shared" si="149"/>
        <v>#VALUE!</v>
      </c>
      <c r="AV712" t="e">
        <f t="shared" si="149"/>
        <v>#VALUE!</v>
      </c>
      <c r="AW712" t="e">
        <f t="shared" si="149"/>
        <v>#VALUE!</v>
      </c>
      <c r="AX712" t="e">
        <f t="shared" si="149"/>
        <v>#VALUE!</v>
      </c>
      <c r="AY712" t="e">
        <f t="shared" si="149"/>
        <v>#VALUE!</v>
      </c>
      <c r="AZ712" t="e">
        <f t="shared" si="149"/>
        <v>#VALUE!</v>
      </c>
      <c r="BA712" t="e">
        <f t="shared" si="149"/>
        <v>#VALUE!</v>
      </c>
      <c r="BB712" t="e">
        <f t="shared" si="149"/>
        <v>#VALUE!</v>
      </c>
      <c r="BC712" t="e">
        <f t="shared" si="149"/>
        <v>#VALUE!</v>
      </c>
      <c r="BD712" s="3" t="e">
        <f t="shared" si="143"/>
        <v>#VALUE!</v>
      </c>
    </row>
    <row r="713" spans="1:56">
      <c r="A713" t="s">
        <v>832</v>
      </c>
      <c r="F713" t="e">
        <f t="shared" ref="F713:AK713" si="150">F70-F498</f>
        <v>#VALUE!</v>
      </c>
      <c r="G713" t="e">
        <f t="shared" si="150"/>
        <v>#VALUE!</v>
      </c>
      <c r="H713" t="e">
        <f t="shared" si="150"/>
        <v>#VALUE!</v>
      </c>
      <c r="I713" t="e">
        <f t="shared" si="150"/>
        <v>#VALUE!</v>
      </c>
      <c r="J713" t="e">
        <f t="shared" si="150"/>
        <v>#VALUE!</v>
      </c>
      <c r="K713" t="e">
        <f t="shared" si="150"/>
        <v>#VALUE!</v>
      </c>
      <c r="L713" t="e">
        <f t="shared" si="150"/>
        <v>#VALUE!</v>
      </c>
      <c r="M713" t="e">
        <f t="shared" si="150"/>
        <v>#VALUE!</v>
      </c>
      <c r="N713" t="e">
        <f t="shared" si="150"/>
        <v>#VALUE!</v>
      </c>
      <c r="O713" t="e">
        <f t="shared" si="150"/>
        <v>#VALUE!</v>
      </c>
      <c r="P713" t="e">
        <f t="shared" si="150"/>
        <v>#VALUE!</v>
      </c>
      <c r="Q713" t="e">
        <f t="shared" si="150"/>
        <v>#VALUE!</v>
      </c>
      <c r="R713" t="e">
        <f t="shared" si="150"/>
        <v>#VALUE!</v>
      </c>
      <c r="S713" t="e">
        <f t="shared" si="150"/>
        <v>#VALUE!</v>
      </c>
      <c r="T713" t="e">
        <f t="shared" si="150"/>
        <v>#VALUE!</v>
      </c>
      <c r="U713" t="e">
        <f t="shared" si="150"/>
        <v>#VALUE!</v>
      </c>
      <c r="V713" t="e">
        <f t="shared" si="150"/>
        <v>#VALUE!</v>
      </c>
      <c r="W713" t="e">
        <f t="shared" si="150"/>
        <v>#VALUE!</v>
      </c>
      <c r="X713" t="e">
        <f t="shared" si="150"/>
        <v>#VALUE!</v>
      </c>
      <c r="Y713" t="e">
        <f t="shared" si="150"/>
        <v>#VALUE!</v>
      </c>
      <c r="Z713" t="e">
        <f t="shared" si="150"/>
        <v>#VALUE!</v>
      </c>
      <c r="AA713" t="e">
        <f t="shared" si="150"/>
        <v>#VALUE!</v>
      </c>
      <c r="AB713" t="e">
        <f t="shared" si="150"/>
        <v>#VALUE!</v>
      </c>
      <c r="AC713" t="e">
        <f t="shared" si="150"/>
        <v>#VALUE!</v>
      </c>
      <c r="AD713" t="e">
        <f t="shared" si="150"/>
        <v>#VALUE!</v>
      </c>
      <c r="AE713" t="e">
        <f t="shared" si="150"/>
        <v>#VALUE!</v>
      </c>
      <c r="AF713" t="e">
        <f t="shared" si="150"/>
        <v>#VALUE!</v>
      </c>
      <c r="AG713" t="e">
        <f t="shared" si="150"/>
        <v>#VALUE!</v>
      </c>
      <c r="AH713" t="e">
        <f t="shared" si="150"/>
        <v>#VALUE!</v>
      </c>
      <c r="AI713" t="e">
        <f t="shared" si="150"/>
        <v>#VALUE!</v>
      </c>
      <c r="AJ713" t="e">
        <f t="shared" si="150"/>
        <v>#VALUE!</v>
      </c>
      <c r="AK713" t="e">
        <f t="shared" si="150"/>
        <v>#VALUE!</v>
      </c>
      <c r="AL713" t="e">
        <f t="shared" ref="AL713:BC713" si="151">AL70-AL498</f>
        <v>#VALUE!</v>
      </c>
      <c r="AM713" t="e">
        <f t="shared" si="151"/>
        <v>#VALUE!</v>
      </c>
      <c r="AN713" t="e">
        <f t="shared" si="151"/>
        <v>#VALUE!</v>
      </c>
      <c r="AO713" t="e">
        <f t="shared" si="151"/>
        <v>#VALUE!</v>
      </c>
      <c r="AP713" t="e">
        <f t="shared" si="151"/>
        <v>#VALUE!</v>
      </c>
      <c r="AQ713" t="e">
        <f t="shared" si="151"/>
        <v>#VALUE!</v>
      </c>
      <c r="AR713" t="e">
        <f t="shared" si="151"/>
        <v>#VALUE!</v>
      </c>
      <c r="AS713" t="e">
        <f t="shared" si="151"/>
        <v>#VALUE!</v>
      </c>
      <c r="AT713" t="e">
        <f t="shared" si="151"/>
        <v>#VALUE!</v>
      </c>
      <c r="AU713" t="e">
        <f t="shared" si="151"/>
        <v>#VALUE!</v>
      </c>
      <c r="AV713" t="e">
        <f t="shared" si="151"/>
        <v>#VALUE!</v>
      </c>
      <c r="AW713" t="e">
        <f t="shared" si="151"/>
        <v>#VALUE!</v>
      </c>
      <c r="AX713" t="e">
        <f t="shared" si="151"/>
        <v>#VALUE!</v>
      </c>
      <c r="AY713" t="e">
        <f t="shared" si="151"/>
        <v>#VALUE!</v>
      </c>
      <c r="AZ713" t="e">
        <f t="shared" si="151"/>
        <v>#VALUE!</v>
      </c>
      <c r="BA713" t="e">
        <f t="shared" si="151"/>
        <v>#VALUE!</v>
      </c>
      <c r="BB713" t="e">
        <f t="shared" si="151"/>
        <v>#VALUE!</v>
      </c>
      <c r="BC713" t="e">
        <f t="shared" si="151"/>
        <v>#VALUE!</v>
      </c>
      <c r="BD713" s="3" t="e">
        <f t="shared" si="143"/>
        <v>#VALUE!</v>
      </c>
    </row>
    <row r="714" spans="1:56">
      <c r="A714" t="s">
        <v>265</v>
      </c>
      <c r="F714" t="e">
        <f t="shared" ref="F714:AK714" si="152">F71-F499</f>
        <v>#VALUE!</v>
      </c>
      <c r="G714" t="e">
        <f t="shared" si="152"/>
        <v>#VALUE!</v>
      </c>
      <c r="H714" t="e">
        <f t="shared" si="152"/>
        <v>#VALUE!</v>
      </c>
      <c r="I714" t="e">
        <f t="shared" si="152"/>
        <v>#VALUE!</v>
      </c>
      <c r="J714" t="e">
        <f t="shared" si="152"/>
        <v>#VALUE!</v>
      </c>
      <c r="K714" t="e">
        <f t="shared" si="152"/>
        <v>#VALUE!</v>
      </c>
      <c r="L714" t="e">
        <f t="shared" si="152"/>
        <v>#VALUE!</v>
      </c>
      <c r="M714" t="e">
        <f t="shared" si="152"/>
        <v>#VALUE!</v>
      </c>
      <c r="N714" t="e">
        <f t="shared" si="152"/>
        <v>#VALUE!</v>
      </c>
      <c r="O714" t="e">
        <f t="shared" si="152"/>
        <v>#VALUE!</v>
      </c>
      <c r="P714" t="e">
        <f t="shared" si="152"/>
        <v>#VALUE!</v>
      </c>
      <c r="Q714" t="e">
        <f t="shared" si="152"/>
        <v>#VALUE!</v>
      </c>
      <c r="R714" t="e">
        <f t="shared" si="152"/>
        <v>#VALUE!</v>
      </c>
      <c r="S714" t="e">
        <f t="shared" si="152"/>
        <v>#VALUE!</v>
      </c>
      <c r="T714" t="e">
        <f t="shared" si="152"/>
        <v>#VALUE!</v>
      </c>
      <c r="U714" t="e">
        <f t="shared" si="152"/>
        <v>#VALUE!</v>
      </c>
      <c r="V714" t="e">
        <f t="shared" si="152"/>
        <v>#VALUE!</v>
      </c>
      <c r="W714" t="e">
        <f t="shared" si="152"/>
        <v>#VALUE!</v>
      </c>
      <c r="X714" t="e">
        <f t="shared" si="152"/>
        <v>#VALUE!</v>
      </c>
      <c r="Y714" t="e">
        <f t="shared" si="152"/>
        <v>#VALUE!</v>
      </c>
      <c r="Z714" t="e">
        <f t="shared" si="152"/>
        <v>#VALUE!</v>
      </c>
      <c r="AA714" t="e">
        <f t="shared" si="152"/>
        <v>#VALUE!</v>
      </c>
      <c r="AB714" t="e">
        <f t="shared" si="152"/>
        <v>#VALUE!</v>
      </c>
      <c r="AC714" t="e">
        <f t="shared" si="152"/>
        <v>#VALUE!</v>
      </c>
      <c r="AD714" t="e">
        <f t="shared" si="152"/>
        <v>#VALUE!</v>
      </c>
      <c r="AE714" t="e">
        <f t="shared" si="152"/>
        <v>#VALUE!</v>
      </c>
      <c r="AF714" t="e">
        <f t="shared" si="152"/>
        <v>#VALUE!</v>
      </c>
      <c r="AG714" t="e">
        <f t="shared" si="152"/>
        <v>#VALUE!</v>
      </c>
      <c r="AH714" t="e">
        <f t="shared" si="152"/>
        <v>#VALUE!</v>
      </c>
      <c r="AI714" t="e">
        <f t="shared" si="152"/>
        <v>#VALUE!</v>
      </c>
      <c r="AJ714" t="e">
        <f t="shared" si="152"/>
        <v>#VALUE!</v>
      </c>
      <c r="AK714" t="e">
        <f t="shared" si="152"/>
        <v>#VALUE!</v>
      </c>
      <c r="AL714" t="e">
        <f t="shared" ref="AL714:BC714" si="153">AL71-AL499</f>
        <v>#VALUE!</v>
      </c>
      <c r="AM714" t="e">
        <f t="shared" si="153"/>
        <v>#VALUE!</v>
      </c>
      <c r="AN714" t="e">
        <f t="shared" si="153"/>
        <v>#VALUE!</v>
      </c>
      <c r="AO714" t="e">
        <f t="shared" si="153"/>
        <v>#VALUE!</v>
      </c>
      <c r="AP714" t="e">
        <f t="shared" si="153"/>
        <v>#VALUE!</v>
      </c>
      <c r="AQ714" t="e">
        <f t="shared" si="153"/>
        <v>#VALUE!</v>
      </c>
      <c r="AR714" t="e">
        <f t="shared" si="153"/>
        <v>#VALUE!</v>
      </c>
      <c r="AS714" t="e">
        <f t="shared" si="153"/>
        <v>#VALUE!</v>
      </c>
      <c r="AT714" t="e">
        <f t="shared" si="153"/>
        <v>#VALUE!</v>
      </c>
      <c r="AU714" t="e">
        <f t="shared" si="153"/>
        <v>#VALUE!</v>
      </c>
      <c r="AV714" t="e">
        <f t="shared" si="153"/>
        <v>#VALUE!</v>
      </c>
      <c r="AW714" t="e">
        <f t="shared" si="153"/>
        <v>#VALUE!</v>
      </c>
      <c r="AX714" t="e">
        <f t="shared" si="153"/>
        <v>#VALUE!</v>
      </c>
      <c r="AY714" t="e">
        <f t="shared" si="153"/>
        <v>#VALUE!</v>
      </c>
      <c r="AZ714" t="e">
        <f t="shared" si="153"/>
        <v>#VALUE!</v>
      </c>
      <c r="BA714" t="e">
        <f t="shared" si="153"/>
        <v>#VALUE!</v>
      </c>
      <c r="BB714" t="e">
        <f t="shared" si="153"/>
        <v>#VALUE!</v>
      </c>
      <c r="BC714" t="e">
        <f t="shared" si="153"/>
        <v>#VALUE!</v>
      </c>
      <c r="BD714" s="3" t="e">
        <f t="shared" si="143"/>
        <v>#VALUE!</v>
      </c>
    </row>
    <row r="715" spans="1:56">
      <c r="A715" t="s">
        <v>478</v>
      </c>
      <c r="F715" t="e">
        <f t="shared" ref="F715:AK715" si="154">F72-F500</f>
        <v>#VALUE!</v>
      </c>
      <c r="G715" t="e">
        <f t="shared" si="154"/>
        <v>#VALUE!</v>
      </c>
      <c r="H715" t="e">
        <f t="shared" si="154"/>
        <v>#VALUE!</v>
      </c>
      <c r="I715" t="e">
        <f t="shared" si="154"/>
        <v>#VALUE!</v>
      </c>
      <c r="J715" t="e">
        <f t="shared" si="154"/>
        <v>#VALUE!</v>
      </c>
      <c r="K715" t="e">
        <f t="shared" si="154"/>
        <v>#VALUE!</v>
      </c>
      <c r="L715" t="e">
        <f t="shared" si="154"/>
        <v>#VALUE!</v>
      </c>
      <c r="M715" t="e">
        <f t="shared" si="154"/>
        <v>#VALUE!</v>
      </c>
      <c r="N715" t="e">
        <f t="shared" si="154"/>
        <v>#VALUE!</v>
      </c>
      <c r="O715" t="e">
        <f t="shared" si="154"/>
        <v>#VALUE!</v>
      </c>
      <c r="P715" t="e">
        <f t="shared" si="154"/>
        <v>#VALUE!</v>
      </c>
      <c r="Q715" t="e">
        <f t="shared" si="154"/>
        <v>#VALUE!</v>
      </c>
      <c r="R715" t="e">
        <f t="shared" si="154"/>
        <v>#VALUE!</v>
      </c>
      <c r="S715" t="e">
        <f t="shared" si="154"/>
        <v>#VALUE!</v>
      </c>
      <c r="T715" t="e">
        <f t="shared" si="154"/>
        <v>#VALUE!</v>
      </c>
      <c r="U715" t="e">
        <f t="shared" si="154"/>
        <v>#VALUE!</v>
      </c>
      <c r="V715" t="e">
        <f t="shared" si="154"/>
        <v>#VALUE!</v>
      </c>
      <c r="W715" t="e">
        <f t="shared" si="154"/>
        <v>#VALUE!</v>
      </c>
      <c r="X715" t="e">
        <f t="shared" si="154"/>
        <v>#VALUE!</v>
      </c>
      <c r="Y715" t="e">
        <f t="shared" si="154"/>
        <v>#VALUE!</v>
      </c>
      <c r="Z715" t="e">
        <f t="shared" si="154"/>
        <v>#VALUE!</v>
      </c>
      <c r="AA715" t="e">
        <f t="shared" si="154"/>
        <v>#VALUE!</v>
      </c>
      <c r="AB715" t="e">
        <f t="shared" si="154"/>
        <v>#VALUE!</v>
      </c>
      <c r="AC715" t="e">
        <f t="shared" si="154"/>
        <v>#VALUE!</v>
      </c>
      <c r="AD715" t="e">
        <f t="shared" si="154"/>
        <v>#VALUE!</v>
      </c>
      <c r="AE715" t="e">
        <f t="shared" si="154"/>
        <v>#VALUE!</v>
      </c>
      <c r="AF715" t="e">
        <f t="shared" si="154"/>
        <v>#VALUE!</v>
      </c>
      <c r="AG715" t="e">
        <f t="shared" si="154"/>
        <v>#VALUE!</v>
      </c>
      <c r="AH715" t="e">
        <f t="shared" si="154"/>
        <v>#VALUE!</v>
      </c>
      <c r="AI715" t="e">
        <f t="shared" si="154"/>
        <v>#VALUE!</v>
      </c>
      <c r="AJ715" t="e">
        <f t="shared" si="154"/>
        <v>#VALUE!</v>
      </c>
      <c r="AK715" t="e">
        <f t="shared" si="154"/>
        <v>#VALUE!</v>
      </c>
      <c r="AL715" t="e">
        <f t="shared" ref="AL715:BC715" si="155">AL72-AL500</f>
        <v>#VALUE!</v>
      </c>
      <c r="AM715" t="e">
        <f t="shared" si="155"/>
        <v>#VALUE!</v>
      </c>
      <c r="AN715" t="e">
        <f t="shared" si="155"/>
        <v>#VALUE!</v>
      </c>
      <c r="AO715" t="e">
        <f t="shared" si="155"/>
        <v>#VALUE!</v>
      </c>
      <c r="AP715" t="e">
        <f t="shared" si="155"/>
        <v>#VALUE!</v>
      </c>
      <c r="AQ715" t="e">
        <f t="shared" si="155"/>
        <v>#VALUE!</v>
      </c>
      <c r="AR715" t="e">
        <f t="shared" si="155"/>
        <v>#VALUE!</v>
      </c>
      <c r="AS715" t="e">
        <f t="shared" si="155"/>
        <v>#VALUE!</v>
      </c>
      <c r="AT715" t="e">
        <f t="shared" si="155"/>
        <v>#VALUE!</v>
      </c>
      <c r="AU715" t="e">
        <f t="shared" si="155"/>
        <v>#VALUE!</v>
      </c>
      <c r="AV715" t="e">
        <f t="shared" si="155"/>
        <v>#VALUE!</v>
      </c>
      <c r="AW715" t="e">
        <f t="shared" si="155"/>
        <v>#VALUE!</v>
      </c>
      <c r="AX715" t="e">
        <f t="shared" si="155"/>
        <v>#VALUE!</v>
      </c>
      <c r="AY715" t="e">
        <f t="shared" si="155"/>
        <v>#VALUE!</v>
      </c>
      <c r="AZ715" t="e">
        <f t="shared" si="155"/>
        <v>#VALUE!</v>
      </c>
      <c r="BA715" t="e">
        <f t="shared" si="155"/>
        <v>#VALUE!</v>
      </c>
      <c r="BB715" t="e">
        <f t="shared" si="155"/>
        <v>#VALUE!</v>
      </c>
      <c r="BC715" t="e">
        <f t="shared" si="155"/>
        <v>#VALUE!</v>
      </c>
      <c r="BD715" s="3" t="e">
        <f t="shared" si="143"/>
        <v>#VALUE!</v>
      </c>
    </row>
    <row r="716" spans="1:56">
      <c r="A716" t="s">
        <v>531</v>
      </c>
      <c r="F716" t="e">
        <f t="shared" ref="F716:AK716" si="156">F73-F501</f>
        <v>#VALUE!</v>
      </c>
      <c r="G716" t="e">
        <f t="shared" si="156"/>
        <v>#VALUE!</v>
      </c>
      <c r="H716" t="e">
        <f t="shared" si="156"/>
        <v>#VALUE!</v>
      </c>
      <c r="I716" t="e">
        <f t="shared" si="156"/>
        <v>#VALUE!</v>
      </c>
      <c r="J716" t="e">
        <f t="shared" si="156"/>
        <v>#VALUE!</v>
      </c>
      <c r="K716" t="e">
        <f t="shared" si="156"/>
        <v>#VALUE!</v>
      </c>
      <c r="L716" t="e">
        <f t="shared" si="156"/>
        <v>#VALUE!</v>
      </c>
      <c r="M716" t="e">
        <f t="shared" si="156"/>
        <v>#VALUE!</v>
      </c>
      <c r="N716" t="e">
        <f t="shared" si="156"/>
        <v>#VALUE!</v>
      </c>
      <c r="O716" t="e">
        <f t="shared" si="156"/>
        <v>#VALUE!</v>
      </c>
      <c r="P716" t="e">
        <f t="shared" si="156"/>
        <v>#VALUE!</v>
      </c>
      <c r="Q716" t="e">
        <f t="shared" si="156"/>
        <v>#VALUE!</v>
      </c>
      <c r="R716" t="e">
        <f t="shared" si="156"/>
        <v>#VALUE!</v>
      </c>
      <c r="S716" t="e">
        <f t="shared" si="156"/>
        <v>#VALUE!</v>
      </c>
      <c r="T716" t="e">
        <f t="shared" si="156"/>
        <v>#VALUE!</v>
      </c>
      <c r="U716" t="e">
        <f t="shared" si="156"/>
        <v>#VALUE!</v>
      </c>
      <c r="V716" t="e">
        <f t="shared" si="156"/>
        <v>#VALUE!</v>
      </c>
      <c r="W716" t="e">
        <f t="shared" si="156"/>
        <v>#VALUE!</v>
      </c>
      <c r="X716" t="e">
        <f t="shared" si="156"/>
        <v>#VALUE!</v>
      </c>
      <c r="Y716" t="e">
        <f t="shared" si="156"/>
        <v>#VALUE!</v>
      </c>
      <c r="Z716" t="e">
        <f t="shared" si="156"/>
        <v>#VALUE!</v>
      </c>
      <c r="AA716" t="e">
        <f t="shared" si="156"/>
        <v>#VALUE!</v>
      </c>
      <c r="AB716" t="e">
        <f t="shared" si="156"/>
        <v>#VALUE!</v>
      </c>
      <c r="AC716" t="e">
        <f t="shared" si="156"/>
        <v>#VALUE!</v>
      </c>
      <c r="AD716" t="e">
        <f t="shared" si="156"/>
        <v>#VALUE!</v>
      </c>
      <c r="AE716" t="e">
        <f t="shared" si="156"/>
        <v>#VALUE!</v>
      </c>
      <c r="AF716" t="e">
        <f t="shared" si="156"/>
        <v>#VALUE!</v>
      </c>
      <c r="AG716" t="e">
        <f t="shared" si="156"/>
        <v>#VALUE!</v>
      </c>
      <c r="AH716" t="e">
        <f t="shared" si="156"/>
        <v>#VALUE!</v>
      </c>
      <c r="AI716" t="e">
        <f t="shared" si="156"/>
        <v>#VALUE!</v>
      </c>
      <c r="AJ716" t="e">
        <f t="shared" si="156"/>
        <v>#VALUE!</v>
      </c>
      <c r="AK716" t="e">
        <f t="shared" si="156"/>
        <v>#VALUE!</v>
      </c>
      <c r="AL716" t="e">
        <f t="shared" ref="AL716:BC716" si="157">AL73-AL501</f>
        <v>#VALUE!</v>
      </c>
      <c r="AM716" t="e">
        <f t="shared" si="157"/>
        <v>#VALUE!</v>
      </c>
      <c r="AN716" t="e">
        <f t="shared" si="157"/>
        <v>#VALUE!</v>
      </c>
      <c r="AO716" t="e">
        <f t="shared" si="157"/>
        <v>#VALUE!</v>
      </c>
      <c r="AP716" t="e">
        <f t="shared" si="157"/>
        <v>#VALUE!</v>
      </c>
      <c r="AQ716" t="e">
        <f t="shared" si="157"/>
        <v>#VALUE!</v>
      </c>
      <c r="AR716" t="e">
        <f t="shared" si="157"/>
        <v>#VALUE!</v>
      </c>
      <c r="AS716" t="e">
        <f t="shared" si="157"/>
        <v>#VALUE!</v>
      </c>
      <c r="AT716" t="e">
        <f t="shared" si="157"/>
        <v>#VALUE!</v>
      </c>
      <c r="AU716" t="e">
        <f t="shared" si="157"/>
        <v>#VALUE!</v>
      </c>
      <c r="AV716" t="e">
        <f t="shared" si="157"/>
        <v>#VALUE!</v>
      </c>
      <c r="AW716" t="e">
        <f t="shared" si="157"/>
        <v>#VALUE!</v>
      </c>
      <c r="AX716" t="e">
        <f t="shared" si="157"/>
        <v>#VALUE!</v>
      </c>
      <c r="AY716" t="e">
        <f t="shared" si="157"/>
        <v>#VALUE!</v>
      </c>
      <c r="AZ716" t="e">
        <f t="shared" si="157"/>
        <v>#VALUE!</v>
      </c>
      <c r="BA716" t="e">
        <f t="shared" si="157"/>
        <v>#VALUE!</v>
      </c>
      <c r="BB716" t="e">
        <f t="shared" si="157"/>
        <v>#VALUE!</v>
      </c>
      <c r="BC716" t="e">
        <f t="shared" si="157"/>
        <v>#VALUE!</v>
      </c>
      <c r="BD716" s="3" t="e">
        <f t="shared" si="143"/>
        <v>#VALUE!</v>
      </c>
    </row>
    <row r="717" spans="1:56">
      <c r="A717" t="s">
        <v>650</v>
      </c>
      <c r="F717" t="e">
        <f t="shared" ref="F717:AK717" si="158">F74-F502</f>
        <v>#VALUE!</v>
      </c>
      <c r="G717" t="e">
        <f t="shared" si="158"/>
        <v>#VALUE!</v>
      </c>
      <c r="H717" t="e">
        <f t="shared" si="158"/>
        <v>#VALUE!</v>
      </c>
      <c r="I717" t="e">
        <f t="shared" si="158"/>
        <v>#VALUE!</v>
      </c>
      <c r="J717" t="e">
        <f t="shared" si="158"/>
        <v>#VALUE!</v>
      </c>
      <c r="K717" t="e">
        <f t="shared" si="158"/>
        <v>#VALUE!</v>
      </c>
      <c r="L717" t="e">
        <f t="shared" si="158"/>
        <v>#VALUE!</v>
      </c>
      <c r="M717" t="e">
        <f t="shared" si="158"/>
        <v>#VALUE!</v>
      </c>
      <c r="N717" t="e">
        <f t="shared" si="158"/>
        <v>#VALUE!</v>
      </c>
      <c r="O717" t="e">
        <f t="shared" si="158"/>
        <v>#VALUE!</v>
      </c>
      <c r="P717" t="e">
        <f t="shared" si="158"/>
        <v>#VALUE!</v>
      </c>
      <c r="Q717" t="e">
        <f t="shared" si="158"/>
        <v>#VALUE!</v>
      </c>
      <c r="R717" t="e">
        <f t="shared" si="158"/>
        <v>#VALUE!</v>
      </c>
      <c r="S717" t="e">
        <f t="shared" si="158"/>
        <v>#VALUE!</v>
      </c>
      <c r="T717" t="e">
        <f t="shared" si="158"/>
        <v>#VALUE!</v>
      </c>
      <c r="U717" t="e">
        <f t="shared" si="158"/>
        <v>#VALUE!</v>
      </c>
      <c r="V717" t="e">
        <f t="shared" si="158"/>
        <v>#VALUE!</v>
      </c>
      <c r="W717" t="e">
        <f t="shared" si="158"/>
        <v>#VALUE!</v>
      </c>
      <c r="X717" t="e">
        <f t="shared" si="158"/>
        <v>#VALUE!</v>
      </c>
      <c r="Y717" t="e">
        <f t="shared" si="158"/>
        <v>#VALUE!</v>
      </c>
      <c r="Z717" t="e">
        <f t="shared" si="158"/>
        <v>#VALUE!</v>
      </c>
      <c r="AA717" t="e">
        <f t="shared" si="158"/>
        <v>#VALUE!</v>
      </c>
      <c r="AB717" t="e">
        <f t="shared" si="158"/>
        <v>#VALUE!</v>
      </c>
      <c r="AC717" t="e">
        <f t="shared" si="158"/>
        <v>#VALUE!</v>
      </c>
      <c r="AD717" t="e">
        <f t="shared" si="158"/>
        <v>#VALUE!</v>
      </c>
      <c r="AE717" t="e">
        <f t="shared" si="158"/>
        <v>#VALUE!</v>
      </c>
      <c r="AF717" t="e">
        <f t="shared" si="158"/>
        <v>#VALUE!</v>
      </c>
      <c r="AG717" t="e">
        <f t="shared" si="158"/>
        <v>#VALUE!</v>
      </c>
      <c r="AH717" t="e">
        <f t="shared" si="158"/>
        <v>#VALUE!</v>
      </c>
      <c r="AI717" t="e">
        <f t="shared" si="158"/>
        <v>#VALUE!</v>
      </c>
      <c r="AJ717" t="e">
        <f t="shared" si="158"/>
        <v>#VALUE!</v>
      </c>
      <c r="AK717" t="e">
        <f t="shared" si="158"/>
        <v>#VALUE!</v>
      </c>
      <c r="AL717" t="e">
        <f t="shared" ref="AL717:BC717" si="159">AL74-AL502</f>
        <v>#VALUE!</v>
      </c>
      <c r="AM717" t="e">
        <f t="shared" si="159"/>
        <v>#VALUE!</v>
      </c>
      <c r="AN717" t="e">
        <f t="shared" si="159"/>
        <v>#VALUE!</v>
      </c>
      <c r="AO717" t="e">
        <f t="shared" si="159"/>
        <v>#VALUE!</v>
      </c>
      <c r="AP717" t="e">
        <f t="shared" si="159"/>
        <v>#VALUE!</v>
      </c>
      <c r="AQ717" t="e">
        <f t="shared" si="159"/>
        <v>#VALUE!</v>
      </c>
      <c r="AR717" t="e">
        <f t="shared" si="159"/>
        <v>#VALUE!</v>
      </c>
      <c r="AS717" t="e">
        <f t="shared" si="159"/>
        <v>#VALUE!</v>
      </c>
      <c r="AT717" t="e">
        <f t="shared" si="159"/>
        <v>#VALUE!</v>
      </c>
      <c r="AU717" t="e">
        <f t="shared" si="159"/>
        <v>#VALUE!</v>
      </c>
      <c r="AV717" t="e">
        <f t="shared" si="159"/>
        <v>#VALUE!</v>
      </c>
      <c r="AW717" t="e">
        <f t="shared" si="159"/>
        <v>#VALUE!</v>
      </c>
      <c r="AX717" t="e">
        <f t="shared" si="159"/>
        <v>#VALUE!</v>
      </c>
      <c r="AY717" t="e">
        <f t="shared" si="159"/>
        <v>#VALUE!</v>
      </c>
      <c r="AZ717" t="e">
        <f t="shared" si="159"/>
        <v>#VALUE!</v>
      </c>
      <c r="BA717" t="e">
        <f t="shared" si="159"/>
        <v>#VALUE!</v>
      </c>
      <c r="BB717" t="e">
        <f t="shared" si="159"/>
        <v>#VALUE!</v>
      </c>
      <c r="BC717" t="e">
        <f t="shared" si="159"/>
        <v>#VALUE!</v>
      </c>
      <c r="BD717" s="3" t="e">
        <f t="shared" si="143"/>
        <v>#VALUE!</v>
      </c>
    </row>
    <row r="718" spans="1:56">
      <c r="A718" t="s">
        <v>258</v>
      </c>
      <c r="F718" t="e">
        <f t="shared" ref="F718:AK718" si="160">F75-F503</f>
        <v>#VALUE!</v>
      </c>
      <c r="G718" t="e">
        <f t="shared" si="160"/>
        <v>#VALUE!</v>
      </c>
      <c r="H718" t="e">
        <f t="shared" si="160"/>
        <v>#VALUE!</v>
      </c>
      <c r="I718" t="e">
        <f t="shared" si="160"/>
        <v>#VALUE!</v>
      </c>
      <c r="J718" t="e">
        <f t="shared" si="160"/>
        <v>#VALUE!</v>
      </c>
      <c r="K718" t="e">
        <f t="shared" si="160"/>
        <v>#VALUE!</v>
      </c>
      <c r="L718" t="e">
        <f t="shared" si="160"/>
        <v>#VALUE!</v>
      </c>
      <c r="M718" t="e">
        <f t="shared" si="160"/>
        <v>#VALUE!</v>
      </c>
      <c r="N718" t="e">
        <f t="shared" si="160"/>
        <v>#VALUE!</v>
      </c>
      <c r="O718" t="e">
        <f t="shared" si="160"/>
        <v>#VALUE!</v>
      </c>
      <c r="P718" t="e">
        <f t="shared" si="160"/>
        <v>#VALUE!</v>
      </c>
      <c r="Q718" t="e">
        <f t="shared" si="160"/>
        <v>#VALUE!</v>
      </c>
      <c r="R718" t="e">
        <f t="shared" si="160"/>
        <v>#VALUE!</v>
      </c>
      <c r="S718" t="e">
        <f t="shared" si="160"/>
        <v>#VALUE!</v>
      </c>
      <c r="T718" t="e">
        <f t="shared" si="160"/>
        <v>#VALUE!</v>
      </c>
      <c r="U718" t="e">
        <f t="shared" si="160"/>
        <v>#VALUE!</v>
      </c>
      <c r="V718" t="e">
        <f t="shared" si="160"/>
        <v>#VALUE!</v>
      </c>
      <c r="W718" t="e">
        <f t="shared" si="160"/>
        <v>#VALUE!</v>
      </c>
      <c r="X718" t="e">
        <f t="shared" si="160"/>
        <v>#VALUE!</v>
      </c>
      <c r="Y718" t="e">
        <f t="shared" si="160"/>
        <v>#VALUE!</v>
      </c>
      <c r="Z718" t="e">
        <f t="shared" si="160"/>
        <v>#VALUE!</v>
      </c>
      <c r="AA718" t="e">
        <f t="shared" si="160"/>
        <v>#VALUE!</v>
      </c>
      <c r="AB718" t="e">
        <f t="shared" si="160"/>
        <v>#VALUE!</v>
      </c>
      <c r="AC718" t="e">
        <f t="shared" si="160"/>
        <v>#VALUE!</v>
      </c>
      <c r="AD718" t="e">
        <f t="shared" si="160"/>
        <v>#VALUE!</v>
      </c>
      <c r="AE718" t="e">
        <f t="shared" si="160"/>
        <v>#VALUE!</v>
      </c>
      <c r="AF718" t="e">
        <f t="shared" si="160"/>
        <v>#VALUE!</v>
      </c>
      <c r="AG718" t="e">
        <f t="shared" si="160"/>
        <v>#VALUE!</v>
      </c>
      <c r="AH718" t="e">
        <f t="shared" si="160"/>
        <v>#VALUE!</v>
      </c>
      <c r="AI718" t="e">
        <f t="shared" si="160"/>
        <v>#VALUE!</v>
      </c>
      <c r="AJ718" t="e">
        <f t="shared" si="160"/>
        <v>#VALUE!</v>
      </c>
      <c r="AK718" t="e">
        <f t="shared" si="160"/>
        <v>#VALUE!</v>
      </c>
      <c r="AL718" t="e">
        <f t="shared" ref="AL718:BC718" si="161">AL75-AL503</f>
        <v>#VALUE!</v>
      </c>
      <c r="AM718" t="e">
        <f t="shared" si="161"/>
        <v>#VALUE!</v>
      </c>
      <c r="AN718" t="e">
        <f t="shared" si="161"/>
        <v>#VALUE!</v>
      </c>
      <c r="AO718" t="e">
        <f t="shared" si="161"/>
        <v>#VALUE!</v>
      </c>
      <c r="AP718" t="e">
        <f t="shared" si="161"/>
        <v>#VALUE!</v>
      </c>
      <c r="AQ718" t="e">
        <f t="shared" si="161"/>
        <v>#VALUE!</v>
      </c>
      <c r="AR718" t="e">
        <f t="shared" si="161"/>
        <v>#VALUE!</v>
      </c>
      <c r="AS718" t="e">
        <f t="shared" si="161"/>
        <v>#VALUE!</v>
      </c>
      <c r="AT718" t="e">
        <f t="shared" si="161"/>
        <v>#VALUE!</v>
      </c>
      <c r="AU718" t="e">
        <f t="shared" si="161"/>
        <v>#VALUE!</v>
      </c>
      <c r="AV718" t="e">
        <f t="shared" si="161"/>
        <v>#VALUE!</v>
      </c>
      <c r="AW718" t="e">
        <f t="shared" si="161"/>
        <v>#VALUE!</v>
      </c>
      <c r="AX718" t="e">
        <f t="shared" si="161"/>
        <v>#VALUE!</v>
      </c>
      <c r="AY718" t="e">
        <f t="shared" si="161"/>
        <v>#VALUE!</v>
      </c>
      <c r="AZ718" t="e">
        <f t="shared" si="161"/>
        <v>#VALUE!</v>
      </c>
      <c r="BA718" t="e">
        <f t="shared" si="161"/>
        <v>#VALUE!</v>
      </c>
      <c r="BB718" t="e">
        <f t="shared" si="161"/>
        <v>#VALUE!</v>
      </c>
      <c r="BC718" t="e">
        <f t="shared" si="161"/>
        <v>#VALUE!</v>
      </c>
      <c r="BD718" s="3" t="e">
        <f t="shared" si="143"/>
        <v>#VALUE!</v>
      </c>
    </row>
    <row r="719" spans="1:56">
      <c r="A719" t="s">
        <v>694</v>
      </c>
      <c r="F719" t="e">
        <f t="shared" ref="F719:AK719" si="162">F76-F504</f>
        <v>#VALUE!</v>
      </c>
      <c r="G719" t="e">
        <f t="shared" si="162"/>
        <v>#VALUE!</v>
      </c>
      <c r="H719" t="e">
        <f t="shared" si="162"/>
        <v>#VALUE!</v>
      </c>
      <c r="I719" t="e">
        <f t="shared" si="162"/>
        <v>#VALUE!</v>
      </c>
      <c r="J719" t="e">
        <f t="shared" si="162"/>
        <v>#VALUE!</v>
      </c>
      <c r="K719" t="e">
        <f t="shared" si="162"/>
        <v>#VALUE!</v>
      </c>
      <c r="L719" t="e">
        <f t="shared" si="162"/>
        <v>#VALUE!</v>
      </c>
      <c r="M719" t="e">
        <f t="shared" si="162"/>
        <v>#VALUE!</v>
      </c>
      <c r="N719" t="e">
        <f t="shared" si="162"/>
        <v>#VALUE!</v>
      </c>
      <c r="O719" t="e">
        <f t="shared" si="162"/>
        <v>#VALUE!</v>
      </c>
      <c r="P719" t="e">
        <f t="shared" si="162"/>
        <v>#VALUE!</v>
      </c>
      <c r="Q719" t="e">
        <f t="shared" si="162"/>
        <v>#VALUE!</v>
      </c>
      <c r="R719" t="e">
        <f t="shared" si="162"/>
        <v>#VALUE!</v>
      </c>
      <c r="S719" t="e">
        <f t="shared" si="162"/>
        <v>#VALUE!</v>
      </c>
      <c r="T719" t="e">
        <f t="shared" si="162"/>
        <v>#VALUE!</v>
      </c>
      <c r="U719" t="e">
        <f t="shared" si="162"/>
        <v>#VALUE!</v>
      </c>
      <c r="V719" t="e">
        <f t="shared" si="162"/>
        <v>#VALUE!</v>
      </c>
      <c r="W719" t="e">
        <f t="shared" si="162"/>
        <v>#VALUE!</v>
      </c>
      <c r="X719" t="e">
        <f t="shared" si="162"/>
        <v>#VALUE!</v>
      </c>
      <c r="Y719" t="e">
        <f t="shared" si="162"/>
        <v>#VALUE!</v>
      </c>
      <c r="Z719" t="e">
        <f t="shared" si="162"/>
        <v>#VALUE!</v>
      </c>
      <c r="AA719" t="e">
        <f t="shared" si="162"/>
        <v>#VALUE!</v>
      </c>
      <c r="AB719" t="e">
        <f t="shared" si="162"/>
        <v>#VALUE!</v>
      </c>
      <c r="AC719" t="e">
        <f t="shared" si="162"/>
        <v>#VALUE!</v>
      </c>
      <c r="AD719" t="e">
        <f t="shared" si="162"/>
        <v>#VALUE!</v>
      </c>
      <c r="AE719" t="e">
        <f t="shared" si="162"/>
        <v>#VALUE!</v>
      </c>
      <c r="AF719" t="e">
        <f t="shared" si="162"/>
        <v>#VALUE!</v>
      </c>
      <c r="AG719" t="e">
        <f t="shared" si="162"/>
        <v>#VALUE!</v>
      </c>
      <c r="AH719" t="e">
        <f t="shared" si="162"/>
        <v>#VALUE!</v>
      </c>
      <c r="AI719" t="e">
        <f t="shared" si="162"/>
        <v>#VALUE!</v>
      </c>
      <c r="AJ719" t="e">
        <f t="shared" si="162"/>
        <v>#VALUE!</v>
      </c>
      <c r="AK719" t="e">
        <f t="shared" si="162"/>
        <v>#VALUE!</v>
      </c>
      <c r="AL719" t="e">
        <f t="shared" ref="AL719:BC719" si="163">AL76-AL504</f>
        <v>#VALUE!</v>
      </c>
      <c r="AM719" t="e">
        <f t="shared" si="163"/>
        <v>#VALUE!</v>
      </c>
      <c r="AN719" t="e">
        <f t="shared" si="163"/>
        <v>#VALUE!</v>
      </c>
      <c r="AO719" t="e">
        <f t="shared" si="163"/>
        <v>#VALUE!</v>
      </c>
      <c r="AP719" t="e">
        <f t="shared" si="163"/>
        <v>#VALUE!</v>
      </c>
      <c r="AQ719" t="e">
        <f t="shared" si="163"/>
        <v>#VALUE!</v>
      </c>
      <c r="AR719" t="e">
        <f t="shared" si="163"/>
        <v>#VALUE!</v>
      </c>
      <c r="AS719" t="e">
        <f t="shared" si="163"/>
        <v>#VALUE!</v>
      </c>
      <c r="AT719" t="e">
        <f t="shared" si="163"/>
        <v>#VALUE!</v>
      </c>
      <c r="AU719" t="e">
        <f t="shared" si="163"/>
        <v>#VALUE!</v>
      </c>
      <c r="AV719" t="e">
        <f t="shared" si="163"/>
        <v>#VALUE!</v>
      </c>
      <c r="AW719" t="e">
        <f t="shared" si="163"/>
        <v>#VALUE!</v>
      </c>
      <c r="AX719" t="e">
        <f t="shared" si="163"/>
        <v>#VALUE!</v>
      </c>
      <c r="AY719" t="e">
        <f t="shared" si="163"/>
        <v>#VALUE!</v>
      </c>
      <c r="AZ719" t="e">
        <f t="shared" si="163"/>
        <v>#VALUE!</v>
      </c>
      <c r="BA719" t="e">
        <f t="shared" si="163"/>
        <v>#VALUE!</v>
      </c>
      <c r="BB719" t="e">
        <f t="shared" si="163"/>
        <v>#VALUE!</v>
      </c>
      <c r="BC719" t="e">
        <f t="shared" si="163"/>
        <v>#VALUE!</v>
      </c>
      <c r="BD719" s="3" t="e">
        <f t="shared" si="143"/>
        <v>#VALUE!</v>
      </c>
    </row>
    <row r="720" spans="1:56">
      <c r="A720" t="s">
        <v>877</v>
      </c>
      <c r="F720" t="e">
        <f t="shared" ref="F720:AK720" si="164">F77-F505</f>
        <v>#VALUE!</v>
      </c>
      <c r="G720" t="e">
        <f t="shared" si="164"/>
        <v>#VALUE!</v>
      </c>
      <c r="H720" t="e">
        <f t="shared" si="164"/>
        <v>#VALUE!</v>
      </c>
      <c r="I720" t="e">
        <f t="shared" si="164"/>
        <v>#VALUE!</v>
      </c>
      <c r="J720" t="e">
        <f t="shared" si="164"/>
        <v>#VALUE!</v>
      </c>
      <c r="K720" t="e">
        <f t="shared" si="164"/>
        <v>#VALUE!</v>
      </c>
      <c r="L720" t="e">
        <f t="shared" si="164"/>
        <v>#VALUE!</v>
      </c>
      <c r="M720" t="e">
        <f t="shared" si="164"/>
        <v>#VALUE!</v>
      </c>
      <c r="N720" t="e">
        <f t="shared" si="164"/>
        <v>#VALUE!</v>
      </c>
      <c r="O720" t="e">
        <f t="shared" si="164"/>
        <v>#VALUE!</v>
      </c>
      <c r="P720" t="e">
        <f t="shared" si="164"/>
        <v>#VALUE!</v>
      </c>
      <c r="Q720" t="e">
        <f t="shared" si="164"/>
        <v>#VALUE!</v>
      </c>
      <c r="R720" t="e">
        <f t="shared" si="164"/>
        <v>#VALUE!</v>
      </c>
      <c r="S720" t="e">
        <f t="shared" si="164"/>
        <v>#VALUE!</v>
      </c>
      <c r="T720" t="e">
        <f t="shared" si="164"/>
        <v>#VALUE!</v>
      </c>
      <c r="U720" t="e">
        <f t="shared" si="164"/>
        <v>#VALUE!</v>
      </c>
      <c r="V720" t="e">
        <f t="shared" si="164"/>
        <v>#VALUE!</v>
      </c>
      <c r="W720" t="e">
        <f t="shared" si="164"/>
        <v>#VALUE!</v>
      </c>
      <c r="X720" t="e">
        <f t="shared" si="164"/>
        <v>#VALUE!</v>
      </c>
      <c r="Y720" t="e">
        <f t="shared" si="164"/>
        <v>#VALUE!</v>
      </c>
      <c r="Z720" t="e">
        <f t="shared" si="164"/>
        <v>#VALUE!</v>
      </c>
      <c r="AA720" t="e">
        <f t="shared" si="164"/>
        <v>#VALUE!</v>
      </c>
      <c r="AB720" t="e">
        <f t="shared" si="164"/>
        <v>#VALUE!</v>
      </c>
      <c r="AC720" t="e">
        <f t="shared" si="164"/>
        <v>#VALUE!</v>
      </c>
      <c r="AD720" t="e">
        <f t="shared" si="164"/>
        <v>#VALUE!</v>
      </c>
      <c r="AE720" t="e">
        <f t="shared" si="164"/>
        <v>#VALUE!</v>
      </c>
      <c r="AF720" t="e">
        <f t="shared" si="164"/>
        <v>#VALUE!</v>
      </c>
      <c r="AG720" t="e">
        <f t="shared" si="164"/>
        <v>#VALUE!</v>
      </c>
      <c r="AH720" t="e">
        <f t="shared" si="164"/>
        <v>#VALUE!</v>
      </c>
      <c r="AI720" t="e">
        <f t="shared" si="164"/>
        <v>#VALUE!</v>
      </c>
      <c r="AJ720" t="e">
        <f t="shared" si="164"/>
        <v>#VALUE!</v>
      </c>
      <c r="AK720" t="e">
        <f t="shared" si="164"/>
        <v>#VALUE!</v>
      </c>
      <c r="AL720" t="e">
        <f t="shared" ref="AL720:BC720" si="165">AL77-AL505</f>
        <v>#VALUE!</v>
      </c>
      <c r="AM720" t="e">
        <f t="shared" si="165"/>
        <v>#VALUE!</v>
      </c>
      <c r="AN720" t="e">
        <f t="shared" si="165"/>
        <v>#VALUE!</v>
      </c>
      <c r="AO720" t="e">
        <f t="shared" si="165"/>
        <v>#VALUE!</v>
      </c>
      <c r="AP720" t="e">
        <f t="shared" si="165"/>
        <v>#VALUE!</v>
      </c>
      <c r="AQ720" t="e">
        <f t="shared" si="165"/>
        <v>#VALUE!</v>
      </c>
      <c r="AR720" t="e">
        <f t="shared" si="165"/>
        <v>#VALUE!</v>
      </c>
      <c r="AS720" t="e">
        <f t="shared" si="165"/>
        <v>#VALUE!</v>
      </c>
      <c r="AT720" t="e">
        <f t="shared" si="165"/>
        <v>#VALUE!</v>
      </c>
      <c r="AU720" t="e">
        <f t="shared" si="165"/>
        <v>#VALUE!</v>
      </c>
      <c r="AV720" t="e">
        <f t="shared" si="165"/>
        <v>#VALUE!</v>
      </c>
      <c r="AW720" t="e">
        <f t="shared" si="165"/>
        <v>#VALUE!</v>
      </c>
      <c r="AX720" t="e">
        <f t="shared" si="165"/>
        <v>#VALUE!</v>
      </c>
      <c r="AY720" t="e">
        <f t="shared" si="165"/>
        <v>#VALUE!</v>
      </c>
      <c r="AZ720" t="e">
        <f t="shared" si="165"/>
        <v>#VALUE!</v>
      </c>
      <c r="BA720" t="e">
        <f t="shared" si="165"/>
        <v>#VALUE!</v>
      </c>
      <c r="BB720" t="e">
        <f t="shared" si="165"/>
        <v>#VALUE!</v>
      </c>
      <c r="BC720" t="e">
        <f t="shared" si="165"/>
        <v>#VALUE!</v>
      </c>
      <c r="BD720" s="3" t="e">
        <f t="shared" si="143"/>
        <v>#VALUE!</v>
      </c>
    </row>
    <row r="721" spans="1:56">
      <c r="A721" t="s">
        <v>263</v>
      </c>
      <c r="F721" t="e">
        <f t="shared" ref="F721:AK721" si="166">F78-F506</f>
        <v>#VALUE!</v>
      </c>
      <c r="G721" t="e">
        <f t="shared" si="166"/>
        <v>#VALUE!</v>
      </c>
      <c r="H721" t="e">
        <f t="shared" si="166"/>
        <v>#VALUE!</v>
      </c>
      <c r="I721" t="e">
        <f t="shared" si="166"/>
        <v>#VALUE!</v>
      </c>
      <c r="J721" t="e">
        <f t="shared" si="166"/>
        <v>#VALUE!</v>
      </c>
      <c r="K721" t="e">
        <f t="shared" si="166"/>
        <v>#VALUE!</v>
      </c>
      <c r="L721" t="e">
        <f t="shared" si="166"/>
        <v>#VALUE!</v>
      </c>
      <c r="M721" t="e">
        <f t="shared" si="166"/>
        <v>#VALUE!</v>
      </c>
      <c r="N721" t="e">
        <f t="shared" si="166"/>
        <v>#VALUE!</v>
      </c>
      <c r="O721" t="e">
        <f t="shared" si="166"/>
        <v>#VALUE!</v>
      </c>
      <c r="P721" t="e">
        <f t="shared" si="166"/>
        <v>#VALUE!</v>
      </c>
      <c r="Q721" t="e">
        <f t="shared" si="166"/>
        <v>#VALUE!</v>
      </c>
      <c r="R721" t="e">
        <f t="shared" si="166"/>
        <v>#VALUE!</v>
      </c>
      <c r="S721" t="e">
        <f t="shared" si="166"/>
        <v>#VALUE!</v>
      </c>
      <c r="T721" t="e">
        <f t="shared" si="166"/>
        <v>#VALUE!</v>
      </c>
      <c r="U721" t="e">
        <f t="shared" si="166"/>
        <v>#VALUE!</v>
      </c>
      <c r="V721" t="e">
        <f t="shared" si="166"/>
        <v>#VALUE!</v>
      </c>
      <c r="W721" t="e">
        <f t="shared" si="166"/>
        <v>#VALUE!</v>
      </c>
      <c r="X721" t="e">
        <f t="shared" si="166"/>
        <v>#VALUE!</v>
      </c>
      <c r="Y721" t="e">
        <f t="shared" si="166"/>
        <v>#VALUE!</v>
      </c>
      <c r="Z721" t="e">
        <f t="shared" si="166"/>
        <v>#VALUE!</v>
      </c>
      <c r="AA721" t="e">
        <f t="shared" si="166"/>
        <v>#VALUE!</v>
      </c>
      <c r="AB721" t="e">
        <f t="shared" si="166"/>
        <v>#VALUE!</v>
      </c>
      <c r="AC721" t="e">
        <f t="shared" si="166"/>
        <v>#VALUE!</v>
      </c>
      <c r="AD721" t="e">
        <f t="shared" si="166"/>
        <v>#VALUE!</v>
      </c>
      <c r="AE721" t="e">
        <f t="shared" si="166"/>
        <v>#VALUE!</v>
      </c>
      <c r="AF721" t="e">
        <f t="shared" si="166"/>
        <v>#VALUE!</v>
      </c>
      <c r="AG721" t="e">
        <f t="shared" si="166"/>
        <v>#VALUE!</v>
      </c>
      <c r="AH721" t="e">
        <f t="shared" si="166"/>
        <v>#VALUE!</v>
      </c>
      <c r="AI721" t="e">
        <f t="shared" si="166"/>
        <v>#VALUE!</v>
      </c>
      <c r="AJ721" t="e">
        <f t="shared" si="166"/>
        <v>#VALUE!</v>
      </c>
      <c r="AK721" t="e">
        <f t="shared" si="166"/>
        <v>#VALUE!</v>
      </c>
      <c r="AL721" t="e">
        <f t="shared" ref="AL721:BC721" si="167">AL78-AL506</f>
        <v>#VALUE!</v>
      </c>
      <c r="AM721" t="e">
        <f t="shared" si="167"/>
        <v>#VALUE!</v>
      </c>
      <c r="AN721" t="e">
        <f t="shared" si="167"/>
        <v>#VALUE!</v>
      </c>
      <c r="AO721" t="e">
        <f t="shared" si="167"/>
        <v>#VALUE!</v>
      </c>
      <c r="AP721" t="e">
        <f t="shared" si="167"/>
        <v>#VALUE!</v>
      </c>
      <c r="AQ721" t="e">
        <f t="shared" si="167"/>
        <v>#VALUE!</v>
      </c>
      <c r="AR721" t="e">
        <f t="shared" si="167"/>
        <v>#VALUE!</v>
      </c>
      <c r="AS721" t="e">
        <f t="shared" si="167"/>
        <v>#VALUE!</v>
      </c>
      <c r="AT721" t="e">
        <f t="shared" si="167"/>
        <v>#VALUE!</v>
      </c>
      <c r="AU721" t="e">
        <f t="shared" si="167"/>
        <v>#VALUE!</v>
      </c>
      <c r="AV721" t="e">
        <f t="shared" si="167"/>
        <v>#VALUE!</v>
      </c>
      <c r="AW721" t="e">
        <f t="shared" si="167"/>
        <v>#VALUE!</v>
      </c>
      <c r="AX721" t="e">
        <f t="shared" si="167"/>
        <v>#VALUE!</v>
      </c>
      <c r="AY721" t="e">
        <f t="shared" si="167"/>
        <v>#VALUE!</v>
      </c>
      <c r="AZ721" t="e">
        <f t="shared" si="167"/>
        <v>#VALUE!</v>
      </c>
      <c r="BA721" t="e">
        <f t="shared" si="167"/>
        <v>#VALUE!</v>
      </c>
      <c r="BB721" t="e">
        <f t="shared" si="167"/>
        <v>#VALUE!</v>
      </c>
      <c r="BC721" t="e">
        <f t="shared" si="167"/>
        <v>#VALUE!</v>
      </c>
      <c r="BD721" s="3" t="e">
        <f t="shared" si="143"/>
        <v>#VALUE!</v>
      </c>
    </row>
    <row r="722" spans="1:56">
      <c r="A722" t="s">
        <v>881</v>
      </c>
      <c r="F722" t="e">
        <f t="shared" ref="F722:AK722" si="168">F79-F507</f>
        <v>#VALUE!</v>
      </c>
      <c r="G722" t="e">
        <f t="shared" si="168"/>
        <v>#VALUE!</v>
      </c>
      <c r="H722" t="e">
        <f t="shared" si="168"/>
        <v>#VALUE!</v>
      </c>
      <c r="I722" t="e">
        <f t="shared" si="168"/>
        <v>#VALUE!</v>
      </c>
      <c r="J722" t="e">
        <f t="shared" si="168"/>
        <v>#VALUE!</v>
      </c>
      <c r="K722" t="e">
        <f t="shared" si="168"/>
        <v>#VALUE!</v>
      </c>
      <c r="L722" t="e">
        <f t="shared" si="168"/>
        <v>#VALUE!</v>
      </c>
      <c r="M722" t="e">
        <f t="shared" si="168"/>
        <v>#VALUE!</v>
      </c>
      <c r="N722" t="e">
        <f t="shared" si="168"/>
        <v>#VALUE!</v>
      </c>
      <c r="O722" t="e">
        <f t="shared" si="168"/>
        <v>#VALUE!</v>
      </c>
      <c r="P722" t="e">
        <f t="shared" si="168"/>
        <v>#VALUE!</v>
      </c>
      <c r="Q722" t="e">
        <f t="shared" si="168"/>
        <v>#VALUE!</v>
      </c>
      <c r="R722" t="e">
        <f t="shared" si="168"/>
        <v>#VALUE!</v>
      </c>
      <c r="S722" t="e">
        <f t="shared" si="168"/>
        <v>#VALUE!</v>
      </c>
      <c r="T722" t="e">
        <f t="shared" si="168"/>
        <v>#VALUE!</v>
      </c>
      <c r="U722" t="e">
        <f t="shared" si="168"/>
        <v>#VALUE!</v>
      </c>
      <c r="V722" t="e">
        <f t="shared" si="168"/>
        <v>#VALUE!</v>
      </c>
      <c r="W722" t="e">
        <f t="shared" si="168"/>
        <v>#VALUE!</v>
      </c>
      <c r="X722" t="e">
        <f t="shared" si="168"/>
        <v>#VALUE!</v>
      </c>
      <c r="Y722" t="e">
        <f t="shared" si="168"/>
        <v>#VALUE!</v>
      </c>
      <c r="Z722" t="e">
        <f t="shared" si="168"/>
        <v>#VALUE!</v>
      </c>
      <c r="AA722" t="e">
        <f t="shared" si="168"/>
        <v>#VALUE!</v>
      </c>
      <c r="AB722" t="e">
        <f t="shared" si="168"/>
        <v>#VALUE!</v>
      </c>
      <c r="AC722" t="e">
        <f t="shared" si="168"/>
        <v>#VALUE!</v>
      </c>
      <c r="AD722" t="e">
        <f t="shared" si="168"/>
        <v>#VALUE!</v>
      </c>
      <c r="AE722" t="e">
        <f t="shared" si="168"/>
        <v>#VALUE!</v>
      </c>
      <c r="AF722" t="e">
        <f t="shared" si="168"/>
        <v>#VALUE!</v>
      </c>
      <c r="AG722" t="e">
        <f t="shared" si="168"/>
        <v>#VALUE!</v>
      </c>
      <c r="AH722" t="e">
        <f t="shared" si="168"/>
        <v>#VALUE!</v>
      </c>
      <c r="AI722" t="e">
        <f t="shared" si="168"/>
        <v>#VALUE!</v>
      </c>
      <c r="AJ722" t="e">
        <f t="shared" si="168"/>
        <v>#VALUE!</v>
      </c>
      <c r="AK722" t="e">
        <f t="shared" si="168"/>
        <v>#VALUE!</v>
      </c>
      <c r="AL722" t="e">
        <f t="shared" ref="AL722:BC722" si="169">AL79-AL507</f>
        <v>#VALUE!</v>
      </c>
      <c r="AM722" t="e">
        <f t="shared" si="169"/>
        <v>#VALUE!</v>
      </c>
      <c r="AN722" t="e">
        <f t="shared" si="169"/>
        <v>#VALUE!</v>
      </c>
      <c r="AO722" t="e">
        <f t="shared" si="169"/>
        <v>#VALUE!</v>
      </c>
      <c r="AP722" t="e">
        <f t="shared" si="169"/>
        <v>#VALUE!</v>
      </c>
      <c r="AQ722" t="e">
        <f t="shared" si="169"/>
        <v>#VALUE!</v>
      </c>
      <c r="AR722" t="e">
        <f t="shared" si="169"/>
        <v>#VALUE!</v>
      </c>
      <c r="AS722" t="e">
        <f t="shared" si="169"/>
        <v>#VALUE!</v>
      </c>
      <c r="AT722" t="e">
        <f t="shared" si="169"/>
        <v>#VALUE!</v>
      </c>
      <c r="AU722" t="e">
        <f t="shared" si="169"/>
        <v>#VALUE!</v>
      </c>
      <c r="AV722" t="e">
        <f t="shared" si="169"/>
        <v>#VALUE!</v>
      </c>
      <c r="AW722" t="e">
        <f t="shared" si="169"/>
        <v>#VALUE!</v>
      </c>
      <c r="AX722" t="e">
        <f t="shared" si="169"/>
        <v>#VALUE!</v>
      </c>
      <c r="AY722" t="e">
        <f t="shared" si="169"/>
        <v>#VALUE!</v>
      </c>
      <c r="AZ722" t="e">
        <f t="shared" si="169"/>
        <v>#VALUE!</v>
      </c>
      <c r="BA722" t="e">
        <f t="shared" si="169"/>
        <v>#VALUE!</v>
      </c>
      <c r="BB722" t="e">
        <f t="shared" si="169"/>
        <v>#VALUE!</v>
      </c>
      <c r="BC722" t="e">
        <f t="shared" si="169"/>
        <v>#VALUE!</v>
      </c>
      <c r="BD722" s="3" t="e">
        <f t="shared" si="143"/>
        <v>#VALUE!</v>
      </c>
    </row>
    <row r="723" spans="1:56">
      <c r="A723" t="s">
        <v>769</v>
      </c>
      <c r="F723" t="e">
        <f t="shared" ref="F723:AK723" si="170">F80-F508</f>
        <v>#VALUE!</v>
      </c>
      <c r="G723" t="e">
        <f t="shared" si="170"/>
        <v>#VALUE!</v>
      </c>
      <c r="H723" t="e">
        <f t="shared" si="170"/>
        <v>#VALUE!</v>
      </c>
      <c r="I723" t="e">
        <f t="shared" si="170"/>
        <v>#VALUE!</v>
      </c>
      <c r="J723" t="e">
        <f t="shared" si="170"/>
        <v>#VALUE!</v>
      </c>
      <c r="K723" t="e">
        <f t="shared" si="170"/>
        <v>#VALUE!</v>
      </c>
      <c r="L723" t="e">
        <f t="shared" si="170"/>
        <v>#VALUE!</v>
      </c>
      <c r="M723" t="e">
        <f t="shared" si="170"/>
        <v>#VALUE!</v>
      </c>
      <c r="N723" t="e">
        <f t="shared" si="170"/>
        <v>#VALUE!</v>
      </c>
      <c r="O723" t="e">
        <f t="shared" si="170"/>
        <v>#VALUE!</v>
      </c>
      <c r="P723" t="e">
        <f t="shared" si="170"/>
        <v>#VALUE!</v>
      </c>
      <c r="Q723" t="e">
        <f t="shared" si="170"/>
        <v>#VALUE!</v>
      </c>
      <c r="R723" t="e">
        <f t="shared" si="170"/>
        <v>#VALUE!</v>
      </c>
      <c r="S723" t="e">
        <f t="shared" si="170"/>
        <v>#VALUE!</v>
      </c>
      <c r="T723" t="e">
        <f t="shared" si="170"/>
        <v>#VALUE!</v>
      </c>
      <c r="U723" t="e">
        <f t="shared" si="170"/>
        <v>#VALUE!</v>
      </c>
      <c r="V723" t="e">
        <f t="shared" si="170"/>
        <v>#VALUE!</v>
      </c>
      <c r="W723" t="e">
        <f t="shared" si="170"/>
        <v>#VALUE!</v>
      </c>
      <c r="X723" t="e">
        <f t="shared" si="170"/>
        <v>#VALUE!</v>
      </c>
      <c r="Y723" t="e">
        <f t="shared" si="170"/>
        <v>#VALUE!</v>
      </c>
      <c r="Z723" t="e">
        <f t="shared" si="170"/>
        <v>#VALUE!</v>
      </c>
      <c r="AA723" t="e">
        <f t="shared" si="170"/>
        <v>#VALUE!</v>
      </c>
      <c r="AB723" t="e">
        <f t="shared" si="170"/>
        <v>#VALUE!</v>
      </c>
      <c r="AC723" t="e">
        <f t="shared" si="170"/>
        <v>#VALUE!</v>
      </c>
      <c r="AD723" t="e">
        <f t="shared" si="170"/>
        <v>#VALUE!</v>
      </c>
      <c r="AE723" t="e">
        <f t="shared" si="170"/>
        <v>#VALUE!</v>
      </c>
      <c r="AF723" t="e">
        <f t="shared" si="170"/>
        <v>#VALUE!</v>
      </c>
      <c r="AG723" t="e">
        <f t="shared" si="170"/>
        <v>#VALUE!</v>
      </c>
      <c r="AH723" t="e">
        <f t="shared" si="170"/>
        <v>#VALUE!</v>
      </c>
      <c r="AI723" t="e">
        <f t="shared" si="170"/>
        <v>#VALUE!</v>
      </c>
      <c r="AJ723" t="e">
        <f t="shared" si="170"/>
        <v>#VALUE!</v>
      </c>
      <c r="AK723" t="e">
        <f t="shared" si="170"/>
        <v>#VALUE!</v>
      </c>
      <c r="AL723" t="e">
        <f t="shared" ref="AL723:BC723" si="171">AL80-AL508</f>
        <v>#VALUE!</v>
      </c>
      <c r="AM723" t="e">
        <f t="shared" si="171"/>
        <v>#VALUE!</v>
      </c>
      <c r="AN723" t="e">
        <f t="shared" si="171"/>
        <v>#VALUE!</v>
      </c>
      <c r="AO723" t="e">
        <f t="shared" si="171"/>
        <v>#VALUE!</v>
      </c>
      <c r="AP723" t="e">
        <f t="shared" si="171"/>
        <v>#VALUE!</v>
      </c>
      <c r="AQ723" t="e">
        <f t="shared" si="171"/>
        <v>#VALUE!</v>
      </c>
      <c r="AR723" t="e">
        <f t="shared" si="171"/>
        <v>#VALUE!</v>
      </c>
      <c r="AS723" t="e">
        <f t="shared" si="171"/>
        <v>#VALUE!</v>
      </c>
      <c r="AT723" t="e">
        <f t="shared" si="171"/>
        <v>#VALUE!</v>
      </c>
      <c r="AU723" t="e">
        <f t="shared" si="171"/>
        <v>#VALUE!</v>
      </c>
      <c r="AV723" t="e">
        <f t="shared" si="171"/>
        <v>#VALUE!</v>
      </c>
      <c r="AW723" t="e">
        <f t="shared" si="171"/>
        <v>#VALUE!</v>
      </c>
      <c r="AX723" t="e">
        <f t="shared" si="171"/>
        <v>#VALUE!</v>
      </c>
      <c r="AY723" t="e">
        <f t="shared" si="171"/>
        <v>#VALUE!</v>
      </c>
      <c r="AZ723" t="e">
        <f t="shared" si="171"/>
        <v>#VALUE!</v>
      </c>
      <c r="BA723" t="e">
        <f t="shared" si="171"/>
        <v>#VALUE!</v>
      </c>
      <c r="BB723" t="e">
        <f t="shared" si="171"/>
        <v>#VALUE!</v>
      </c>
      <c r="BC723" t="e">
        <f t="shared" si="171"/>
        <v>#VALUE!</v>
      </c>
      <c r="BD723" s="3" t="e">
        <f t="shared" si="143"/>
        <v>#VALUE!</v>
      </c>
    </row>
    <row r="724" spans="1:56">
      <c r="A724" t="s">
        <v>798</v>
      </c>
      <c r="F724" t="e">
        <f t="shared" ref="F724:AK724" si="172">F81-F509</f>
        <v>#VALUE!</v>
      </c>
      <c r="G724" t="e">
        <f t="shared" si="172"/>
        <v>#VALUE!</v>
      </c>
      <c r="H724" t="e">
        <f t="shared" si="172"/>
        <v>#VALUE!</v>
      </c>
      <c r="I724" t="e">
        <f t="shared" si="172"/>
        <v>#VALUE!</v>
      </c>
      <c r="J724" t="e">
        <f t="shared" si="172"/>
        <v>#VALUE!</v>
      </c>
      <c r="K724" t="e">
        <f t="shared" si="172"/>
        <v>#VALUE!</v>
      </c>
      <c r="L724" t="e">
        <f t="shared" si="172"/>
        <v>#VALUE!</v>
      </c>
      <c r="M724" t="e">
        <f t="shared" si="172"/>
        <v>#VALUE!</v>
      </c>
      <c r="N724" t="e">
        <f t="shared" si="172"/>
        <v>#VALUE!</v>
      </c>
      <c r="O724" t="e">
        <f t="shared" si="172"/>
        <v>#VALUE!</v>
      </c>
      <c r="P724" t="e">
        <f t="shared" si="172"/>
        <v>#VALUE!</v>
      </c>
      <c r="Q724" t="e">
        <f t="shared" si="172"/>
        <v>#VALUE!</v>
      </c>
      <c r="R724" t="e">
        <f t="shared" si="172"/>
        <v>#VALUE!</v>
      </c>
      <c r="S724" t="e">
        <f t="shared" si="172"/>
        <v>#VALUE!</v>
      </c>
      <c r="T724" t="e">
        <f t="shared" si="172"/>
        <v>#VALUE!</v>
      </c>
      <c r="U724" t="e">
        <f t="shared" si="172"/>
        <v>#VALUE!</v>
      </c>
      <c r="V724" t="e">
        <f t="shared" si="172"/>
        <v>#VALUE!</v>
      </c>
      <c r="W724" t="e">
        <f t="shared" si="172"/>
        <v>#VALUE!</v>
      </c>
      <c r="X724" t="e">
        <f t="shared" si="172"/>
        <v>#VALUE!</v>
      </c>
      <c r="Y724" t="e">
        <f t="shared" si="172"/>
        <v>#VALUE!</v>
      </c>
      <c r="Z724" t="e">
        <f t="shared" si="172"/>
        <v>#VALUE!</v>
      </c>
      <c r="AA724" t="e">
        <f t="shared" si="172"/>
        <v>#VALUE!</v>
      </c>
      <c r="AB724" t="e">
        <f t="shared" si="172"/>
        <v>#VALUE!</v>
      </c>
      <c r="AC724" t="e">
        <f t="shared" si="172"/>
        <v>#VALUE!</v>
      </c>
      <c r="AD724" t="e">
        <f t="shared" si="172"/>
        <v>#VALUE!</v>
      </c>
      <c r="AE724" t="e">
        <f t="shared" si="172"/>
        <v>#VALUE!</v>
      </c>
      <c r="AF724" t="e">
        <f t="shared" si="172"/>
        <v>#VALUE!</v>
      </c>
      <c r="AG724" t="e">
        <f t="shared" si="172"/>
        <v>#VALUE!</v>
      </c>
      <c r="AH724" t="e">
        <f t="shared" si="172"/>
        <v>#VALUE!</v>
      </c>
      <c r="AI724" t="e">
        <f t="shared" si="172"/>
        <v>#VALUE!</v>
      </c>
      <c r="AJ724" t="e">
        <f t="shared" si="172"/>
        <v>#VALUE!</v>
      </c>
      <c r="AK724" t="e">
        <f t="shared" si="172"/>
        <v>#VALUE!</v>
      </c>
      <c r="AL724" t="e">
        <f t="shared" ref="AL724:BC724" si="173">AL81-AL509</f>
        <v>#VALUE!</v>
      </c>
      <c r="AM724" t="e">
        <f t="shared" si="173"/>
        <v>#VALUE!</v>
      </c>
      <c r="AN724" t="e">
        <f t="shared" si="173"/>
        <v>#VALUE!</v>
      </c>
      <c r="AO724" t="e">
        <f t="shared" si="173"/>
        <v>#VALUE!</v>
      </c>
      <c r="AP724" t="e">
        <f t="shared" si="173"/>
        <v>#VALUE!</v>
      </c>
      <c r="AQ724" t="e">
        <f t="shared" si="173"/>
        <v>#VALUE!</v>
      </c>
      <c r="AR724" t="e">
        <f t="shared" si="173"/>
        <v>#VALUE!</v>
      </c>
      <c r="AS724" t="e">
        <f t="shared" si="173"/>
        <v>#VALUE!</v>
      </c>
      <c r="AT724" t="e">
        <f t="shared" si="173"/>
        <v>#VALUE!</v>
      </c>
      <c r="AU724" t="e">
        <f t="shared" si="173"/>
        <v>#VALUE!</v>
      </c>
      <c r="AV724" t="e">
        <f t="shared" si="173"/>
        <v>#VALUE!</v>
      </c>
      <c r="AW724" t="e">
        <f t="shared" si="173"/>
        <v>#VALUE!</v>
      </c>
      <c r="AX724" t="e">
        <f t="shared" si="173"/>
        <v>#VALUE!</v>
      </c>
      <c r="AY724" t="e">
        <f t="shared" si="173"/>
        <v>#VALUE!</v>
      </c>
      <c r="AZ724" t="e">
        <f t="shared" si="173"/>
        <v>#VALUE!</v>
      </c>
      <c r="BA724" t="e">
        <f t="shared" si="173"/>
        <v>#VALUE!</v>
      </c>
      <c r="BB724" t="e">
        <f t="shared" si="173"/>
        <v>#VALUE!</v>
      </c>
      <c r="BC724" t="e">
        <f t="shared" si="173"/>
        <v>#VALUE!</v>
      </c>
      <c r="BD724" s="3" t="e">
        <f t="shared" si="143"/>
        <v>#VALUE!</v>
      </c>
    </row>
    <row r="725" spans="1:56">
      <c r="A725" t="s">
        <v>777</v>
      </c>
      <c r="F725" t="e">
        <f t="shared" ref="F725:AK725" si="174">F82-F510</f>
        <v>#VALUE!</v>
      </c>
      <c r="G725" t="e">
        <f t="shared" si="174"/>
        <v>#VALUE!</v>
      </c>
      <c r="H725" t="e">
        <f t="shared" si="174"/>
        <v>#VALUE!</v>
      </c>
      <c r="I725" t="e">
        <f t="shared" si="174"/>
        <v>#VALUE!</v>
      </c>
      <c r="J725" t="e">
        <f t="shared" si="174"/>
        <v>#VALUE!</v>
      </c>
      <c r="K725" t="e">
        <f t="shared" si="174"/>
        <v>#VALUE!</v>
      </c>
      <c r="L725" t="e">
        <f t="shared" si="174"/>
        <v>#VALUE!</v>
      </c>
      <c r="M725" t="e">
        <f t="shared" si="174"/>
        <v>#VALUE!</v>
      </c>
      <c r="N725" t="e">
        <f t="shared" si="174"/>
        <v>#VALUE!</v>
      </c>
      <c r="O725" t="e">
        <f t="shared" si="174"/>
        <v>#VALUE!</v>
      </c>
      <c r="P725" t="e">
        <f t="shared" si="174"/>
        <v>#VALUE!</v>
      </c>
      <c r="Q725" t="e">
        <f t="shared" si="174"/>
        <v>#VALUE!</v>
      </c>
      <c r="R725" t="e">
        <f t="shared" si="174"/>
        <v>#VALUE!</v>
      </c>
      <c r="S725" t="e">
        <f t="shared" si="174"/>
        <v>#VALUE!</v>
      </c>
      <c r="T725" t="e">
        <f t="shared" si="174"/>
        <v>#VALUE!</v>
      </c>
      <c r="U725" t="e">
        <f t="shared" si="174"/>
        <v>#VALUE!</v>
      </c>
      <c r="V725" t="e">
        <f t="shared" si="174"/>
        <v>#VALUE!</v>
      </c>
      <c r="W725" t="e">
        <f t="shared" si="174"/>
        <v>#VALUE!</v>
      </c>
      <c r="X725" t="e">
        <f t="shared" si="174"/>
        <v>#VALUE!</v>
      </c>
      <c r="Y725" t="e">
        <f t="shared" si="174"/>
        <v>#VALUE!</v>
      </c>
      <c r="Z725" t="e">
        <f t="shared" si="174"/>
        <v>#VALUE!</v>
      </c>
      <c r="AA725" t="e">
        <f t="shared" si="174"/>
        <v>#VALUE!</v>
      </c>
      <c r="AB725" t="e">
        <f t="shared" si="174"/>
        <v>#VALUE!</v>
      </c>
      <c r="AC725" t="e">
        <f t="shared" si="174"/>
        <v>#VALUE!</v>
      </c>
      <c r="AD725" t="e">
        <f t="shared" si="174"/>
        <v>#VALUE!</v>
      </c>
      <c r="AE725" t="e">
        <f t="shared" si="174"/>
        <v>#VALUE!</v>
      </c>
      <c r="AF725" t="e">
        <f t="shared" si="174"/>
        <v>#VALUE!</v>
      </c>
      <c r="AG725" t="e">
        <f t="shared" si="174"/>
        <v>#VALUE!</v>
      </c>
      <c r="AH725" t="e">
        <f t="shared" si="174"/>
        <v>#VALUE!</v>
      </c>
      <c r="AI725" t="e">
        <f t="shared" si="174"/>
        <v>#VALUE!</v>
      </c>
      <c r="AJ725" t="e">
        <f t="shared" si="174"/>
        <v>#VALUE!</v>
      </c>
      <c r="AK725" t="e">
        <f t="shared" si="174"/>
        <v>#VALUE!</v>
      </c>
      <c r="AL725" t="e">
        <f t="shared" ref="AL725:BC725" si="175">AL82-AL510</f>
        <v>#VALUE!</v>
      </c>
      <c r="AM725" t="e">
        <f t="shared" si="175"/>
        <v>#VALUE!</v>
      </c>
      <c r="AN725" t="e">
        <f t="shared" si="175"/>
        <v>#VALUE!</v>
      </c>
      <c r="AO725" t="e">
        <f t="shared" si="175"/>
        <v>#VALUE!</v>
      </c>
      <c r="AP725" t="e">
        <f t="shared" si="175"/>
        <v>#VALUE!</v>
      </c>
      <c r="AQ725" t="e">
        <f t="shared" si="175"/>
        <v>#VALUE!</v>
      </c>
      <c r="AR725" t="e">
        <f t="shared" si="175"/>
        <v>#VALUE!</v>
      </c>
      <c r="AS725" t="e">
        <f t="shared" si="175"/>
        <v>#VALUE!</v>
      </c>
      <c r="AT725" t="e">
        <f t="shared" si="175"/>
        <v>#VALUE!</v>
      </c>
      <c r="AU725" t="e">
        <f t="shared" si="175"/>
        <v>#VALUE!</v>
      </c>
      <c r="AV725" t="e">
        <f t="shared" si="175"/>
        <v>#VALUE!</v>
      </c>
      <c r="AW725" t="e">
        <f t="shared" si="175"/>
        <v>#VALUE!</v>
      </c>
      <c r="AX725" t="e">
        <f t="shared" si="175"/>
        <v>#VALUE!</v>
      </c>
      <c r="AY725" t="e">
        <f t="shared" si="175"/>
        <v>#VALUE!</v>
      </c>
      <c r="AZ725" t="e">
        <f t="shared" si="175"/>
        <v>#VALUE!</v>
      </c>
      <c r="BA725" t="e">
        <f t="shared" si="175"/>
        <v>#VALUE!</v>
      </c>
      <c r="BB725" t="e">
        <f t="shared" si="175"/>
        <v>#VALUE!</v>
      </c>
      <c r="BC725" t="e">
        <f t="shared" si="175"/>
        <v>#VALUE!</v>
      </c>
      <c r="BD725" s="3" t="e">
        <f t="shared" si="143"/>
        <v>#VALUE!</v>
      </c>
    </row>
    <row r="726" spans="1:56">
      <c r="A726" t="s">
        <v>784</v>
      </c>
      <c r="F726">
        <f t="shared" ref="F726:AK726" si="176">F83-F511</f>
        <v>0</v>
      </c>
      <c r="G726">
        <f t="shared" si="176"/>
        <v>0</v>
      </c>
      <c r="H726">
        <f t="shared" si="176"/>
        <v>0</v>
      </c>
      <c r="I726">
        <f t="shared" si="176"/>
        <v>0</v>
      </c>
      <c r="J726">
        <f t="shared" si="176"/>
        <v>0</v>
      </c>
      <c r="K726">
        <f t="shared" si="176"/>
        <v>0</v>
      </c>
      <c r="L726">
        <f t="shared" si="176"/>
        <v>0</v>
      </c>
      <c r="M726" t="e">
        <f t="shared" si="176"/>
        <v>#VALUE!</v>
      </c>
      <c r="N726" t="e">
        <f t="shared" si="176"/>
        <v>#VALUE!</v>
      </c>
      <c r="O726" t="e">
        <f t="shared" si="176"/>
        <v>#VALUE!</v>
      </c>
      <c r="P726" t="e">
        <f t="shared" si="176"/>
        <v>#VALUE!</v>
      </c>
      <c r="Q726" t="e">
        <f t="shared" si="176"/>
        <v>#VALUE!</v>
      </c>
      <c r="R726" t="e">
        <f t="shared" si="176"/>
        <v>#VALUE!</v>
      </c>
      <c r="S726" t="e">
        <f t="shared" si="176"/>
        <v>#VALUE!</v>
      </c>
      <c r="T726" t="e">
        <f t="shared" si="176"/>
        <v>#VALUE!</v>
      </c>
      <c r="U726" t="e">
        <f t="shared" si="176"/>
        <v>#VALUE!</v>
      </c>
      <c r="V726" t="e">
        <f t="shared" si="176"/>
        <v>#VALUE!</v>
      </c>
      <c r="W726" t="e">
        <f t="shared" si="176"/>
        <v>#VALUE!</v>
      </c>
      <c r="X726" t="e">
        <f t="shared" si="176"/>
        <v>#VALUE!</v>
      </c>
      <c r="Y726" t="e">
        <f t="shared" si="176"/>
        <v>#VALUE!</v>
      </c>
      <c r="Z726" t="e">
        <f t="shared" si="176"/>
        <v>#VALUE!</v>
      </c>
      <c r="AA726" t="e">
        <f t="shared" si="176"/>
        <v>#VALUE!</v>
      </c>
      <c r="AB726" t="e">
        <f t="shared" si="176"/>
        <v>#VALUE!</v>
      </c>
      <c r="AC726" t="e">
        <f t="shared" si="176"/>
        <v>#VALUE!</v>
      </c>
      <c r="AD726" t="e">
        <f t="shared" si="176"/>
        <v>#VALUE!</v>
      </c>
      <c r="AE726" t="e">
        <f t="shared" si="176"/>
        <v>#VALUE!</v>
      </c>
      <c r="AF726" t="e">
        <f t="shared" si="176"/>
        <v>#VALUE!</v>
      </c>
      <c r="AG726" t="e">
        <f t="shared" si="176"/>
        <v>#VALUE!</v>
      </c>
      <c r="AH726" t="e">
        <f t="shared" si="176"/>
        <v>#VALUE!</v>
      </c>
      <c r="AI726" t="e">
        <f t="shared" si="176"/>
        <v>#VALUE!</v>
      </c>
      <c r="AJ726" t="e">
        <f t="shared" si="176"/>
        <v>#VALUE!</v>
      </c>
      <c r="AK726" t="e">
        <f t="shared" si="176"/>
        <v>#VALUE!</v>
      </c>
      <c r="AL726" t="e">
        <f t="shared" ref="AL726:BC726" si="177">AL83-AL511</f>
        <v>#VALUE!</v>
      </c>
      <c r="AM726" t="e">
        <f t="shared" si="177"/>
        <v>#VALUE!</v>
      </c>
      <c r="AN726" t="e">
        <f t="shared" si="177"/>
        <v>#VALUE!</v>
      </c>
      <c r="AO726" t="e">
        <f t="shared" si="177"/>
        <v>#VALUE!</v>
      </c>
      <c r="AP726" t="e">
        <f t="shared" si="177"/>
        <v>#VALUE!</v>
      </c>
      <c r="AQ726" t="e">
        <f t="shared" si="177"/>
        <v>#VALUE!</v>
      </c>
      <c r="AR726" t="e">
        <f t="shared" si="177"/>
        <v>#VALUE!</v>
      </c>
      <c r="AS726" t="e">
        <f t="shared" si="177"/>
        <v>#VALUE!</v>
      </c>
      <c r="AT726" t="e">
        <f t="shared" si="177"/>
        <v>#VALUE!</v>
      </c>
      <c r="AU726" t="e">
        <f t="shared" si="177"/>
        <v>#VALUE!</v>
      </c>
      <c r="AV726" t="e">
        <f t="shared" si="177"/>
        <v>#VALUE!</v>
      </c>
      <c r="AW726" t="e">
        <f t="shared" si="177"/>
        <v>#VALUE!</v>
      </c>
      <c r="AX726" t="e">
        <f t="shared" si="177"/>
        <v>#VALUE!</v>
      </c>
      <c r="AY726" t="e">
        <f t="shared" si="177"/>
        <v>#VALUE!</v>
      </c>
      <c r="AZ726" t="e">
        <f t="shared" si="177"/>
        <v>#VALUE!</v>
      </c>
      <c r="BA726" t="e">
        <f t="shared" si="177"/>
        <v>#VALUE!</v>
      </c>
      <c r="BB726" t="e">
        <f t="shared" si="177"/>
        <v>#VALUE!</v>
      </c>
      <c r="BC726" t="e">
        <f t="shared" si="177"/>
        <v>#VALUE!</v>
      </c>
      <c r="BD726" s="3" t="e">
        <f t="shared" si="143"/>
        <v>#VALUE!</v>
      </c>
    </row>
    <row r="727" spans="1:56">
      <c r="A727" t="s">
        <v>834</v>
      </c>
      <c r="F727">
        <f t="shared" ref="F727:AK727" si="178">F84-F512</f>
        <v>0</v>
      </c>
      <c r="G727">
        <f t="shared" si="178"/>
        <v>0</v>
      </c>
      <c r="H727">
        <f t="shared" si="178"/>
        <v>0</v>
      </c>
      <c r="I727">
        <f t="shared" si="178"/>
        <v>0</v>
      </c>
      <c r="J727">
        <f t="shared" si="178"/>
        <v>0</v>
      </c>
      <c r="K727">
        <f t="shared" si="178"/>
        <v>0</v>
      </c>
      <c r="L727">
        <f t="shared" si="178"/>
        <v>0</v>
      </c>
      <c r="M727" t="e">
        <f t="shared" si="178"/>
        <v>#VALUE!</v>
      </c>
      <c r="N727" t="e">
        <f t="shared" si="178"/>
        <v>#VALUE!</v>
      </c>
      <c r="O727" t="e">
        <f t="shared" si="178"/>
        <v>#VALUE!</v>
      </c>
      <c r="P727" t="e">
        <f t="shared" si="178"/>
        <v>#VALUE!</v>
      </c>
      <c r="Q727" t="e">
        <f t="shared" si="178"/>
        <v>#VALUE!</v>
      </c>
      <c r="R727" t="e">
        <f t="shared" si="178"/>
        <v>#VALUE!</v>
      </c>
      <c r="S727" t="e">
        <f t="shared" si="178"/>
        <v>#VALUE!</v>
      </c>
      <c r="T727" t="e">
        <f t="shared" si="178"/>
        <v>#VALUE!</v>
      </c>
      <c r="U727" t="e">
        <f t="shared" si="178"/>
        <v>#VALUE!</v>
      </c>
      <c r="V727" t="e">
        <f t="shared" si="178"/>
        <v>#VALUE!</v>
      </c>
      <c r="W727" t="e">
        <f t="shared" si="178"/>
        <v>#VALUE!</v>
      </c>
      <c r="X727" t="e">
        <f t="shared" si="178"/>
        <v>#VALUE!</v>
      </c>
      <c r="Y727" t="e">
        <f t="shared" si="178"/>
        <v>#VALUE!</v>
      </c>
      <c r="Z727" t="e">
        <f t="shared" si="178"/>
        <v>#VALUE!</v>
      </c>
      <c r="AA727" t="e">
        <f t="shared" si="178"/>
        <v>#VALUE!</v>
      </c>
      <c r="AB727" t="e">
        <f t="shared" si="178"/>
        <v>#VALUE!</v>
      </c>
      <c r="AC727" t="e">
        <f t="shared" si="178"/>
        <v>#VALUE!</v>
      </c>
      <c r="AD727" t="e">
        <f t="shared" si="178"/>
        <v>#VALUE!</v>
      </c>
      <c r="AE727" t="e">
        <f t="shared" si="178"/>
        <v>#VALUE!</v>
      </c>
      <c r="AF727" t="e">
        <f t="shared" si="178"/>
        <v>#VALUE!</v>
      </c>
      <c r="AG727" t="e">
        <f t="shared" si="178"/>
        <v>#VALUE!</v>
      </c>
      <c r="AH727" t="e">
        <f t="shared" si="178"/>
        <v>#VALUE!</v>
      </c>
      <c r="AI727" t="e">
        <f t="shared" si="178"/>
        <v>#VALUE!</v>
      </c>
      <c r="AJ727" t="e">
        <f t="shared" si="178"/>
        <v>#VALUE!</v>
      </c>
      <c r="AK727" t="e">
        <f t="shared" si="178"/>
        <v>#VALUE!</v>
      </c>
      <c r="AL727" t="e">
        <f t="shared" ref="AL727:BC727" si="179">AL84-AL512</f>
        <v>#VALUE!</v>
      </c>
      <c r="AM727" t="e">
        <f t="shared" si="179"/>
        <v>#VALUE!</v>
      </c>
      <c r="AN727" t="e">
        <f t="shared" si="179"/>
        <v>#VALUE!</v>
      </c>
      <c r="AO727" t="e">
        <f t="shared" si="179"/>
        <v>#VALUE!</v>
      </c>
      <c r="AP727" t="e">
        <f t="shared" si="179"/>
        <v>#VALUE!</v>
      </c>
      <c r="AQ727" t="e">
        <f t="shared" si="179"/>
        <v>#VALUE!</v>
      </c>
      <c r="AR727" t="e">
        <f t="shared" si="179"/>
        <v>#VALUE!</v>
      </c>
      <c r="AS727" t="e">
        <f t="shared" si="179"/>
        <v>#VALUE!</v>
      </c>
      <c r="AT727" t="e">
        <f t="shared" si="179"/>
        <v>#VALUE!</v>
      </c>
      <c r="AU727" t="e">
        <f t="shared" si="179"/>
        <v>#VALUE!</v>
      </c>
      <c r="AV727" t="e">
        <f t="shared" si="179"/>
        <v>#VALUE!</v>
      </c>
      <c r="AW727" t="e">
        <f t="shared" si="179"/>
        <v>#VALUE!</v>
      </c>
      <c r="AX727" t="e">
        <f t="shared" si="179"/>
        <v>#VALUE!</v>
      </c>
      <c r="AY727" t="e">
        <f t="shared" si="179"/>
        <v>#VALUE!</v>
      </c>
      <c r="AZ727" t="e">
        <f t="shared" si="179"/>
        <v>#VALUE!</v>
      </c>
      <c r="BA727" t="e">
        <f t="shared" si="179"/>
        <v>#VALUE!</v>
      </c>
      <c r="BB727" t="e">
        <f t="shared" si="179"/>
        <v>#VALUE!</v>
      </c>
      <c r="BC727" t="e">
        <f t="shared" si="179"/>
        <v>#VALUE!</v>
      </c>
      <c r="BD727" s="3" t="e">
        <f t="shared" si="143"/>
        <v>#VALUE!</v>
      </c>
    </row>
    <row r="728" spans="1:56">
      <c r="A728" t="s">
        <v>3182</v>
      </c>
      <c r="F728">
        <f t="shared" ref="F728:AK728" si="180">F85-F513</f>
        <v>0</v>
      </c>
      <c r="G728">
        <f t="shared" si="180"/>
        <v>0</v>
      </c>
      <c r="H728">
        <f t="shared" si="180"/>
        <v>0</v>
      </c>
      <c r="I728">
        <f t="shared" si="180"/>
        <v>0</v>
      </c>
      <c r="J728">
        <f t="shared" si="180"/>
        <v>0</v>
      </c>
      <c r="K728">
        <f t="shared" si="180"/>
        <v>0</v>
      </c>
      <c r="L728">
        <f t="shared" si="180"/>
        <v>0</v>
      </c>
      <c r="M728" t="e">
        <f t="shared" si="180"/>
        <v>#VALUE!</v>
      </c>
      <c r="N728" t="e">
        <f t="shared" si="180"/>
        <v>#VALUE!</v>
      </c>
      <c r="O728" t="e">
        <f t="shared" si="180"/>
        <v>#VALUE!</v>
      </c>
      <c r="P728" t="e">
        <f t="shared" si="180"/>
        <v>#VALUE!</v>
      </c>
      <c r="Q728" t="e">
        <f t="shared" si="180"/>
        <v>#VALUE!</v>
      </c>
      <c r="R728" t="e">
        <f t="shared" si="180"/>
        <v>#VALUE!</v>
      </c>
      <c r="S728" t="e">
        <f t="shared" si="180"/>
        <v>#VALUE!</v>
      </c>
      <c r="T728" t="e">
        <f t="shared" si="180"/>
        <v>#VALUE!</v>
      </c>
      <c r="U728" t="e">
        <f t="shared" si="180"/>
        <v>#VALUE!</v>
      </c>
      <c r="V728" t="e">
        <f t="shared" si="180"/>
        <v>#VALUE!</v>
      </c>
      <c r="W728" t="e">
        <f t="shared" si="180"/>
        <v>#VALUE!</v>
      </c>
      <c r="X728" t="e">
        <f t="shared" si="180"/>
        <v>#VALUE!</v>
      </c>
      <c r="Y728" t="e">
        <f t="shared" si="180"/>
        <v>#VALUE!</v>
      </c>
      <c r="Z728" t="e">
        <f t="shared" si="180"/>
        <v>#VALUE!</v>
      </c>
      <c r="AA728" t="e">
        <f t="shared" si="180"/>
        <v>#VALUE!</v>
      </c>
      <c r="AB728" t="e">
        <f t="shared" si="180"/>
        <v>#VALUE!</v>
      </c>
      <c r="AC728" t="e">
        <f t="shared" si="180"/>
        <v>#VALUE!</v>
      </c>
      <c r="AD728" t="e">
        <f t="shared" si="180"/>
        <v>#VALUE!</v>
      </c>
      <c r="AE728" t="e">
        <f t="shared" si="180"/>
        <v>#VALUE!</v>
      </c>
      <c r="AF728" t="e">
        <f t="shared" si="180"/>
        <v>#VALUE!</v>
      </c>
      <c r="AG728" t="e">
        <f t="shared" si="180"/>
        <v>#VALUE!</v>
      </c>
      <c r="AH728" t="e">
        <f t="shared" si="180"/>
        <v>#VALUE!</v>
      </c>
      <c r="AI728" t="e">
        <f t="shared" si="180"/>
        <v>#VALUE!</v>
      </c>
      <c r="AJ728" t="e">
        <f t="shared" si="180"/>
        <v>#VALUE!</v>
      </c>
      <c r="AK728" t="e">
        <f t="shared" si="180"/>
        <v>#VALUE!</v>
      </c>
      <c r="AL728" t="e">
        <f t="shared" ref="AL728:BC728" si="181">AL85-AL513</f>
        <v>#VALUE!</v>
      </c>
      <c r="AM728" t="e">
        <f t="shared" si="181"/>
        <v>#VALUE!</v>
      </c>
      <c r="AN728" t="e">
        <f t="shared" si="181"/>
        <v>#VALUE!</v>
      </c>
      <c r="AO728" t="e">
        <f t="shared" si="181"/>
        <v>#VALUE!</v>
      </c>
      <c r="AP728" t="e">
        <f t="shared" si="181"/>
        <v>#VALUE!</v>
      </c>
      <c r="AQ728" t="e">
        <f t="shared" si="181"/>
        <v>#VALUE!</v>
      </c>
      <c r="AR728" t="e">
        <f t="shared" si="181"/>
        <v>#VALUE!</v>
      </c>
      <c r="AS728" t="e">
        <f t="shared" si="181"/>
        <v>#VALUE!</v>
      </c>
      <c r="AT728" t="e">
        <f t="shared" si="181"/>
        <v>#VALUE!</v>
      </c>
      <c r="AU728" t="e">
        <f t="shared" si="181"/>
        <v>#VALUE!</v>
      </c>
      <c r="AV728" t="e">
        <f t="shared" si="181"/>
        <v>#VALUE!</v>
      </c>
      <c r="AW728" t="e">
        <f t="shared" si="181"/>
        <v>#VALUE!</v>
      </c>
      <c r="AX728" t="e">
        <f t="shared" si="181"/>
        <v>#VALUE!</v>
      </c>
      <c r="AY728" t="e">
        <f t="shared" si="181"/>
        <v>#VALUE!</v>
      </c>
      <c r="AZ728" t="e">
        <f t="shared" si="181"/>
        <v>#VALUE!</v>
      </c>
      <c r="BA728" t="e">
        <f t="shared" si="181"/>
        <v>#VALUE!</v>
      </c>
      <c r="BB728" t="e">
        <f t="shared" si="181"/>
        <v>#VALUE!</v>
      </c>
      <c r="BC728" t="e">
        <f t="shared" si="181"/>
        <v>#VALUE!</v>
      </c>
      <c r="BD728" s="3" t="e">
        <f t="shared" si="143"/>
        <v>#VALUE!</v>
      </c>
    </row>
    <row r="729" spans="1:56">
      <c r="A729" t="s">
        <v>3183</v>
      </c>
      <c r="F729">
        <f t="shared" ref="F729:AK729" si="182">F86-F514</f>
        <v>0</v>
      </c>
      <c r="G729">
        <f t="shared" si="182"/>
        <v>0</v>
      </c>
      <c r="H729">
        <f t="shared" si="182"/>
        <v>0</v>
      </c>
      <c r="I729">
        <f t="shared" si="182"/>
        <v>0</v>
      </c>
      <c r="J729">
        <f t="shared" si="182"/>
        <v>0</v>
      </c>
      <c r="K729">
        <f t="shared" si="182"/>
        <v>0</v>
      </c>
      <c r="L729">
        <f t="shared" si="182"/>
        <v>0</v>
      </c>
      <c r="M729" t="e">
        <f t="shared" si="182"/>
        <v>#VALUE!</v>
      </c>
      <c r="N729" t="e">
        <f t="shared" si="182"/>
        <v>#VALUE!</v>
      </c>
      <c r="O729" t="e">
        <f t="shared" si="182"/>
        <v>#VALUE!</v>
      </c>
      <c r="P729" t="e">
        <f t="shared" si="182"/>
        <v>#VALUE!</v>
      </c>
      <c r="Q729" t="e">
        <f t="shared" si="182"/>
        <v>#VALUE!</v>
      </c>
      <c r="R729" t="e">
        <f t="shared" si="182"/>
        <v>#VALUE!</v>
      </c>
      <c r="S729" t="e">
        <f t="shared" si="182"/>
        <v>#VALUE!</v>
      </c>
      <c r="T729" t="e">
        <f t="shared" si="182"/>
        <v>#VALUE!</v>
      </c>
      <c r="U729" t="e">
        <f t="shared" si="182"/>
        <v>#VALUE!</v>
      </c>
      <c r="V729" t="e">
        <f t="shared" si="182"/>
        <v>#VALUE!</v>
      </c>
      <c r="W729" t="e">
        <f t="shared" si="182"/>
        <v>#VALUE!</v>
      </c>
      <c r="X729" t="e">
        <f t="shared" si="182"/>
        <v>#VALUE!</v>
      </c>
      <c r="Y729" t="e">
        <f t="shared" si="182"/>
        <v>#VALUE!</v>
      </c>
      <c r="Z729" t="e">
        <f t="shared" si="182"/>
        <v>#VALUE!</v>
      </c>
      <c r="AA729" t="e">
        <f t="shared" si="182"/>
        <v>#VALUE!</v>
      </c>
      <c r="AB729" t="e">
        <f t="shared" si="182"/>
        <v>#VALUE!</v>
      </c>
      <c r="AC729" t="e">
        <f t="shared" si="182"/>
        <v>#VALUE!</v>
      </c>
      <c r="AD729" t="e">
        <f t="shared" si="182"/>
        <v>#VALUE!</v>
      </c>
      <c r="AE729" t="e">
        <f t="shared" si="182"/>
        <v>#VALUE!</v>
      </c>
      <c r="AF729" t="e">
        <f t="shared" si="182"/>
        <v>#VALUE!</v>
      </c>
      <c r="AG729" t="e">
        <f t="shared" si="182"/>
        <v>#VALUE!</v>
      </c>
      <c r="AH729" t="e">
        <f t="shared" si="182"/>
        <v>#VALUE!</v>
      </c>
      <c r="AI729" t="e">
        <f t="shared" si="182"/>
        <v>#VALUE!</v>
      </c>
      <c r="AJ729" t="e">
        <f t="shared" si="182"/>
        <v>#VALUE!</v>
      </c>
      <c r="AK729" t="e">
        <f t="shared" si="182"/>
        <v>#VALUE!</v>
      </c>
      <c r="AL729" t="e">
        <f t="shared" ref="AL729:BC729" si="183">AL86-AL514</f>
        <v>#VALUE!</v>
      </c>
      <c r="AM729" t="e">
        <f t="shared" si="183"/>
        <v>#VALUE!</v>
      </c>
      <c r="AN729" t="e">
        <f t="shared" si="183"/>
        <v>#VALUE!</v>
      </c>
      <c r="AO729" t="e">
        <f t="shared" si="183"/>
        <v>#VALUE!</v>
      </c>
      <c r="AP729" t="e">
        <f t="shared" si="183"/>
        <v>#VALUE!</v>
      </c>
      <c r="AQ729" t="e">
        <f t="shared" si="183"/>
        <v>#VALUE!</v>
      </c>
      <c r="AR729" t="e">
        <f t="shared" si="183"/>
        <v>#VALUE!</v>
      </c>
      <c r="AS729" t="e">
        <f t="shared" si="183"/>
        <v>#VALUE!</v>
      </c>
      <c r="AT729" t="e">
        <f t="shared" si="183"/>
        <v>#VALUE!</v>
      </c>
      <c r="AU729" t="e">
        <f t="shared" si="183"/>
        <v>#VALUE!</v>
      </c>
      <c r="AV729" t="e">
        <f t="shared" si="183"/>
        <v>#VALUE!</v>
      </c>
      <c r="AW729" t="e">
        <f t="shared" si="183"/>
        <v>#VALUE!</v>
      </c>
      <c r="AX729" t="e">
        <f t="shared" si="183"/>
        <v>#VALUE!</v>
      </c>
      <c r="AY729" t="e">
        <f t="shared" si="183"/>
        <v>#VALUE!</v>
      </c>
      <c r="AZ729" t="e">
        <f t="shared" si="183"/>
        <v>#VALUE!</v>
      </c>
      <c r="BA729" t="e">
        <f t="shared" si="183"/>
        <v>#VALUE!</v>
      </c>
      <c r="BB729" t="e">
        <f t="shared" si="183"/>
        <v>#VALUE!</v>
      </c>
      <c r="BC729" t="e">
        <f t="shared" si="183"/>
        <v>#VALUE!</v>
      </c>
      <c r="BD729" s="3" t="e">
        <f t="shared" si="143"/>
        <v>#VALUE!</v>
      </c>
    </row>
    <row r="730" spans="1:56">
      <c r="A730" t="s">
        <v>949</v>
      </c>
      <c r="F730">
        <f t="shared" ref="F730:AK730" si="184">F87-F515</f>
        <v>0</v>
      </c>
      <c r="G730">
        <f t="shared" si="184"/>
        <v>0</v>
      </c>
      <c r="H730">
        <f t="shared" si="184"/>
        <v>0</v>
      </c>
      <c r="I730">
        <f t="shared" si="184"/>
        <v>0</v>
      </c>
      <c r="J730">
        <f t="shared" si="184"/>
        <v>0</v>
      </c>
      <c r="K730">
        <f t="shared" si="184"/>
        <v>0</v>
      </c>
      <c r="L730">
        <f t="shared" si="184"/>
        <v>0</v>
      </c>
      <c r="M730" t="e">
        <f t="shared" si="184"/>
        <v>#VALUE!</v>
      </c>
      <c r="N730" t="e">
        <f t="shared" si="184"/>
        <v>#VALUE!</v>
      </c>
      <c r="O730" t="e">
        <f t="shared" si="184"/>
        <v>#VALUE!</v>
      </c>
      <c r="P730" t="e">
        <f t="shared" si="184"/>
        <v>#VALUE!</v>
      </c>
      <c r="Q730" t="e">
        <f t="shared" si="184"/>
        <v>#VALUE!</v>
      </c>
      <c r="R730" t="e">
        <f t="shared" si="184"/>
        <v>#VALUE!</v>
      </c>
      <c r="S730" t="e">
        <f t="shared" si="184"/>
        <v>#VALUE!</v>
      </c>
      <c r="T730" t="e">
        <f t="shared" si="184"/>
        <v>#VALUE!</v>
      </c>
      <c r="U730" t="e">
        <f t="shared" si="184"/>
        <v>#VALUE!</v>
      </c>
      <c r="V730" t="e">
        <f t="shared" si="184"/>
        <v>#VALUE!</v>
      </c>
      <c r="W730" t="e">
        <f t="shared" si="184"/>
        <v>#VALUE!</v>
      </c>
      <c r="X730" t="e">
        <f t="shared" si="184"/>
        <v>#VALUE!</v>
      </c>
      <c r="Y730" t="e">
        <f t="shared" si="184"/>
        <v>#VALUE!</v>
      </c>
      <c r="Z730" t="e">
        <f t="shared" si="184"/>
        <v>#VALUE!</v>
      </c>
      <c r="AA730" t="e">
        <f t="shared" si="184"/>
        <v>#VALUE!</v>
      </c>
      <c r="AB730" t="e">
        <f t="shared" si="184"/>
        <v>#VALUE!</v>
      </c>
      <c r="AC730" t="e">
        <f t="shared" si="184"/>
        <v>#VALUE!</v>
      </c>
      <c r="AD730" t="e">
        <f t="shared" si="184"/>
        <v>#VALUE!</v>
      </c>
      <c r="AE730" t="e">
        <f t="shared" si="184"/>
        <v>#VALUE!</v>
      </c>
      <c r="AF730" t="e">
        <f t="shared" si="184"/>
        <v>#VALUE!</v>
      </c>
      <c r="AG730" t="e">
        <f t="shared" si="184"/>
        <v>#VALUE!</v>
      </c>
      <c r="AH730" t="e">
        <f t="shared" si="184"/>
        <v>#VALUE!</v>
      </c>
      <c r="AI730" t="e">
        <f t="shared" si="184"/>
        <v>#VALUE!</v>
      </c>
      <c r="AJ730" t="e">
        <f t="shared" si="184"/>
        <v>#VALUE!</v>
      </c>
      <c r="AK730" t="e">
        <f t="shared" si="184"/>
        <v>#VALUE!</v>
      </c>
      <c r="AL730" t="e">
        <f t="shared" ref="AL730:BC730" si="185">AL87-AL515</f>
        <v>#VALUE!</v>
      </c>
      <c r="AM730" t="e">
        <f t="shared" si="185"/>
        <v>#VALUE!</v>
      </c>
      <c r="AN730" t="e">
        <f t="shared" si="185"/>
        <v>#VALUE!</v>
      </c>
      <c r="AO730" t="e">
        <f t="shared" si="185"/>
        <v>#VALUE!</v>
      </c>
      <c r="AP730" t="e">
        <f t="shared" si="185"/>
        <v>#VALUE!</v>
      </c>
      <c r="AQ730" t="e">
        <f t="shared" si="185"/>
        <v>#VALUE!</v>
      </c>
      <c r="AR730" t="e">
        <f t="shared" si="185"/>
        <v>#VALUE!</v>
      </c>
      <c r="AS730" t="e">
        <f t="shared" si="185"/>
        <v>#VALUE!</v>
      </c>
      <c r="AT730" t="e">
        <f t="shared" si="185"/>
        <v>#VALUE!</v>
      </c>
      <c r="AU730" t="e">
        <f t="shared" si="185"/>
        <v>#VALUE!</v>
      </c>
      <c r="AV730" t="e">
        <f t="shared" si="185"/>
        <v>#VALUE!</v>
      </c>
      <c r="AW730" t="e">
        <f t="shared" si="185"/>
        <v>#VALUE!</v>
      </c>
      <c r="AX730" t="e">
        <f t="shared" si="185"/>
        <v>#VALUE!</v>
      </c>
      <c r="AY730" t="e">
        <f t="shared" si="185"/>
        <v>#VALUE!</v>
      </c>
      <c r="AZ730" t="e">
        <f t="shared" si="185"/>
        <v>#VALUE!</v>
      </c>
      <c r="BA730" t="e">
        <f t="shared" si="185"/>
        <v>#VALUE!</v>
      </c>
      <c r="BB730" t="e">
        <f t="shared" si="185"/>
        <v>#VALUE!</v>
      </c>
      <c r="BC730" t="e">
        <f t="shared" si="185"/>
        <v>#VALUE!</v>
      </c>
      <c r="BD730" s="3" t="e">
        <f t="shared" si="143"/>
        <v>#VALUE!</v>
      </c>
    </row>
    <row r="731" spans="1:56">
      <c r="A731" t="s">
        <v>983</v>
      </c>
      <c r="F731">
        <f t="shared" ref="F731:AK731" si="186">F88-F516</f>
        <v>0</v>
      </c>
      <c r="G731">
        <f t="shared" si="186"/>
        <v>0</v>
      </c>
      <c r="H731">
        <f t="shared" si="186"/>
        <v>0</v>
      </c>
      <c r="I731">
        <f t="shared" si="186"/>
        <v>0</v>
      </c>
      <c r="J731">
        <f t="shared" si="186"/>
        <v>0</v>
      </c>
      <c r="K731">
        <f t="shared" si="186"/>
        <v>0</v>
      </c>
      <c r="L731">
        <f t="shared" si="186"/>
        <v>0</v>
      </c>
      <c r="M731" t="e">
        <f t="shared" si="186"/>
        <v>#VALUE!</v>
      </c>
      <c r="N731" t="e">
        <f t="shared" si="186"/>
        <v>#VALUE!</v>
      </c>
      <c r="O731" t="e">
        <f t="shared" si="186"/>
        <v>#VALUE!</v>
      </c>
      <c r="P731" t="e">
        <f t="shared" si="186"/>
        <v>#VALUE!</v>
      </c>
      <c r="Q731" t="e">
        <f t="shared" si="186"/>
        <v>#VALUE!</v>
      </c>
      <c r="R731" t="e">
        <f t="shared" si="186"/>
        <v>#VALUE!</v>
      </c>
      <c r="S731" t="e">
        <f t="shared" si="186"/>
        <v>#VALUE!</v>
      </c>
      <c r="T731" t="e">
        <f t="shared" si="186"/>
        <v>#VALUE!</v>
      </c>
      <c r="U731" t="e">
        <f t="shared" si="186"/>
        <v>#VALUE!</v>
      </c>
      <c r="V731" t="e">
        <f t="shared" si="186"/>
        <v>#VALUE!</v>
      </c>
      <c r="W731" t="e">
        <f t="shared" si="186"/>
        <v>#VALUE!</v>
      </c>
      <c r="X731" t="e">
        <f t="shared" si="186"/>
        <v>#VALUE!</v>
      </c>
      <c r="Y731" t="e">
        <f t="shared" si="186"/>
        <v>#VALUE!</v>
      </c>
      <c r="Z731" t="e">
        <f t="shared" si="186"/>
        <v>#VALUE!</v>
      </c>
      <c r="AA731" t="e">
        <f t="shared" si="186"/>
        <v>#VALUE!</v>
      </c>
      <c r="AB731" t="e">
        <f t="shared" si="186"/>
        <v>#VALUE!</v>
      </c>
      <c r="AC731" t="e">
        <f t="shared" si="186"/>
        <v>#VALUE!</v>
      </c>
      <c r="AD731" t="e">
        <f t="shared" si="186"/>
        <v>#VALUE!</v>
      </c>
      <c r="AE731" t="e">
        <f t="shared" si="186"/>
        <v>#VALUE!</v>
      </c>
      <c r="AF731" t="e">
        <f t="shared" si="186"/>
        <v>#VALUE!</v>
      </c>
      <c r="AG731" t="e">
        <f t="shared" si="186"/>
        <v>#VALUE!</v>
      </c>
      <c r="AH731" t="e">
        <f t="shared" si="186"/>
        <v>#VALUE!</v>
      </c>
      <c r="AI731" t="e">
        <f t="shared" si="186"/>
        <v>#VALUE!</v>
      </c>
      <c r="AJ731" t="e">
        <f t="shared" si="186"/>
        <v>#VALUE!</v>
      </c>
      <c r="AK731" t="e">
        <f t="shared" si="186"/>
        <v>#VALUE!</v>
      </c>
      <c r="AL731" t="e">
        <f t="shared" ref="AL731:BC731" si="187">AL88-AL516</f>
        <v>#VALUE!</v>
      </c>
      <c r="AM731" t="e">
        <f t="shared" si="187"/>
        <v>#VALUE!</v>
      </c>
      <c r="AN731" t="e">
        <f t="shared" si="187"/>
        <v>#VALUE!</v>
      </c>
      <c r="AO731" t="e">
        <f t="shared" si="187"/>
        <v>#VALUE!</v>
      </c>
      <c r="AP731" t="e">
        <f t="shared" si="187"/>
        <v>#VALUE!</v>
      </c>
      <c r="AQ731" t="e">
        <f t="shared" si="187"/>
        <v>#VALUE!</v>
      </c>
      <c r="AR731" t="e">
        <f t="shared" si="187"/>
        <v>#VALUE!</v>
      </c>
      <c r="AS731" t="e">
        <f t="shared" si="187"/>
        <v>#VALUE!</v>
      </c>
      <c r="AT731" t="e">
        <f t="shared" si="187"/>
        <v>#VALUE!</v>
      </c>
      <c r="AU731" t="e">
        <f t="shared" si="187"/>
        <v>#VALUE!</v>
      </c>
      <c r="AV731" t="e">
        <f t="shared" si="187"/>
        <v>#VALUE!</v>
      </c>
      <c r="AW731" t="e">
        <f t="shared" si="187"/>
        <v>#VALUE!</v>
      </c>
      <c r="AX731" t="e">
        <f t="shared" si="187"/>
        <v>#VALUE!</v>
      </c>
      <c r="AY731" t="e">
        <f t="shared" si="187"/>
        <v>#VALUE!</v>
      </c>
      <c r="AZ731" t="e">
        <f t="shared" si="187"/>
        <v>#VALUE!</v>
      </c>
      <c r="BA731" t="e">
        <f t="shared" si="187"/>
        <v>#VALUE!</v>
      </c>
      <c r="BB731" t="e">
        <f t="shared" si="187"/>
        <v>#VALUE!</v>
      </c>
      <c r="BC731" t="e">
        <f t="shared" si="187"/>
        <v>#VALUE!</v>
      </c>
      <c r="BD731" s="3" t="e">
        <f t="shared" si="143"/>
        <v>#VALUE!</v>
      </c>
    </row>
    <row r="732" spans="1:56">
      <c r="A732" t="s">
        <v>986</v>
      </c>
      <c r="F732">
        <f t="shared" ref="F732:AK732" si="188">F89-F517</f>
        <v>0</v>
      </c>
      <c r="G732">
        <f t="shared" si="188"/>
        <v>0</v>
      </c>
      <c r="H732">
        <f t="shared" si="188"/>
        <v>0</v>
      </c>
      <c r="I732">
        <f t="shared" si="188"/>
        <v>0</v>
      </c>
      <c r="J732">
        <f t="shared" si="188"/>
        <v>0</v>
      </c>
      <c r="K732">
        <f t="shared" si="188"/>
        <v>0</v>
      </c>
      <c r="L732">
        <f t="shared" si="188"/>
        <v>0</v>
      </c>
      <c r="M732" t="e">
        <f t="shared" si="188"/>
        <v>#VALUE!</v>
      </c>
      <c r="N732" t="e">
        <f t="shared" si="188"/>
        <v>#VALUE!</v>
      </c>
      <c r="O732" t="e">
        <f t="shared" si="188"/>
        <v>#VALUE!</v>
      </c>
      <c r="P732" t="e">
        <f t="shared" si="188"/>
        <v>#VALUE!</v>
      </c>
      <c r="Q732" t="e">
        <f t="shared" si="188"/>
        <v>#VALUE!</v>
      </c>
      <c r="R732" t="e">
        <f t="shared" si="188"/>
        <v>#VALUE!</v>
      </c>
      <c r="S732" t="e">
        <f t="shared" si="188"/>
        <v>#VALUE!</v>
      </c>
      <c r="T732" t="e">
        <f t="shared" si="188"/>
        <v>#VALUE!</v>
      </c>
      <c r="U732" t="e">
        <f t="shared" si="188"/>
        <v>#VALUE!</v>
      </c>
      <c r="V732" t="e">
        <f t="shared" si="188"/>
        <v>#VALUE!</v>
      </c>
      <c r="W732" t="e">
        <f t="shared" si="188"/>
        <v>#VALUE!</v>
      </c>
      <c r="X732" t="e">
        <f t="shared" si="188"/>
        <v>#VALUE!</v>
      </c>
      <c r="Y732" t="e">
        <f t="shared" si="188"/>
        <v>#VALUE!</v>
      </c>
      <c r="Z732" t="e">
        <f t="shared" si="188"/>
        <v>#VALUE!</v>
      </c>
      <c r="AA732" t="e">
        <f t="shared" si="188"/>
        <v>#VALUE!</v>
      </c>
      <c r="AB732" t="e">
        <f t="shared" si="188"/>
        <v>#VALUE!</v>
      </c>
      <c r="AC732" t="e">
        <f t="shared" si="188"/>
        <v>#VALUE!</v>
      </c>
      <c r="AD732" t="e">
        <f t="shared" si="188"/>
        <v>#VALUE!</v>
      </c>
      <c r="AE732" t="e">
        <f t="shared" si="188"/>
        <v>#VALUE!</v>
      </c>
      <c r="AF732" t="e">
        <f t="shared" si="188"/>
        <v>#VALUE!</v>
      </c>
      <c r="AG732" t="e">
        <f t="shared" si="188"/>
        <v>#VALUE!</v>
      </c>
      <c r="AH732" t="e">
        <f t="shared" si="188"/>
        <v>#VALUE!</v>
      </c>
      <c r="AI732" t="e">
        <f t="shared" si="188"/>
        <v>#VALUE!</v>
      </c>
      <c r="AJ732" t="e">
        <f t="shared" si="188"/>
        <v>#VALUE!</v>
      </c>
      <c r="AK732" t="e">
        <f t="shared" si="188"/>
        <v>#VALUE!</v>
      </c>
      <c r="AL732" t="e">
        <f t="shared" ref="AL732:BC732" si="189">AL89-AL517</f>
        <v>#VALUE!</v>
      </c>
      <c r="AM732" t="e">
        <f t="shared" si="189"/>
        <v>#VALUE!</v>
      </c>
      <c r="AN732" t="e">
        <f t="shared" si="189"/>
        <v>#VALUE!</v>
      </c>
      <c r="AO732" t="e">
        <f t="shared" si="189"/>
        <v>#VALUE!</v>
      </c>
      <c r="AP732" t="e">
        <f t="shared" si="189"/>
        <v>#VALUE!</v>
      </c>
      <c r="AQ732" t="e">
        <f t="shared" si="189"/>
        <v>#VALUE!</v>
      </c>
      <c r="AR732" t="e">
        <f t="shared" si="189"/>
        <v>#VALUE!</v>
      </c>
      <c r="AS732" t="e">
        <f t="shared" si="189"/>
        <v>#VALUE!</v>
      </c>
      <c r="AT732" t="e">
        <f t="shared" si="189"/>
        <v>#VALUE!</v>
      </c>
      <c r="AU732" t="e">
        <f t="shared" si="189"/>
        <v>#VALUE!</v>
      </c>
      <c r="AV732" t="e">
        <f t="shared" si="189"/>
        <v>#VALUE!</v>
      </c>
      <c r="AW732" t="e">
        <f t="shared" si="189"/>
        <v>#VALUE!</v>
      </c>
      <c r="AX732" t="e">
        <f t="shared" si="189"/>
        <v>#VALUE!</v>
      </c>
      <c r="AY732" t="e">
        <f t="shared" si="189"/>
        <v>#VALUE!</v>
      </c>
      <c r="AZ732" t="e">
        <f t="shared" si="189"/>
        <v>#VALUE!</v>
      </c>
      <c r="BA732" t="e">
        <f t="shared" si="189"/>
        <v>#VALUE!</v>
      </c>
      <c r="BB732" t="e">
        <f t="shared" si="189"/>
        <v>#VALUE!</v>
      </c>
      <c r="BC732" t="e">
        <f t="shared" si="189"/>
        <v>#VALUE!</v>
      </c>
      <c r="BD732" s="3" t="e">
        <f t="shared" si="143"/>
        <v>#VALUE!</v>
      </c>
    </row>
    <row r="733" spans="1:56">
      <c r="A733" t="s">
        <v>729</v>
      </c>
      <c r="F733">
        <f t="shared" ref="F733:AK733" si="190">F90-F518</f>
        <v>0</v>
      </c>
      <c r="G733">
        <f t="shared" si="190"/>
        <v>0</v>
      </c>
      <c r="H733">
        <f t="shared" si="190"/>
        <v>0</v>
      </c>
      <c r="I733">
        <f t="shared" si="190"/>
        <v>0</v>
      </c>
      <c r="J733">
        <f t="shared" si="190"/>
        <v>0</v>
      </c>
      <c r="K733">
        <f t="shared" si="190"/>
        <v>0</v>
      </c>
      <c r="L733">
        <f t="shared" si="190"/>
        <v>0</v>
      </c>
      <c r="M733" t="e">
        <f t="shared" si="190"/>
        <v>#VALUE!</v>
      </c>
      <c r="N733" t="e">
        <f t="shared" si="190"/>
        <v>#VALUE!</v>
      </c>
      <c r="O733" t="e">
        <f t="shared" si="190"/>
        <v>#VALUE!</v>
      </c>
      <c r="P733" t="e">
        <f t="shared" si="190"/>
        <v>#VALUE!</v>
      </c>
      <c r="Q733" t="e">
        <f t="shared" si="190"/>
        <v>#VALUE!</v>
      </c>
      <c r="R733" t="e">
        <f t="shared" si="190"/>
        <v>#VALUE!</v>
      </c>
      <c r="S733" t="e">
        <f t="shared" si="190"/>
        <v>#VALUE!</v>
      </c>
      <c r="T733" t="e">
        <f t="shared" si="190"/>
        <v>#VALUE!</v>
      </c>
      <c r="U733" t="e">
        <f t="shared" si="190"/>
        <v>#VALUE!</v>
      </c>
      <c r="V733" t="e">
        <f t="shared" si="190"/>
        <v>#VALUE!</v>
      </c>
      <c r="W733" t="e">
        <f t="shared" si="190"/>
        <v>#VALUE!</v>
      </c>
      <c r="X733" t="e">
        <f t="shared" si="190"/>
        <v>#VALUE!</v>
      </c>
      <c r="Y733" t="e">
        <f t="shared" si="190"/>
        <v>#VALUE!</v>
      </c>
      <c r="Z733" t="e">
        <f t="shared" si="190"/>
        <v>#VALUE!</v>
      </c>
      <c r="AA733" t="e">
        <f t="shared" si="190"/>
        <v>#VALUE!</v>
      </c>
      <c r="AB733" t="e">
        <f t="shared" si="190"/>
        <v>#VALUE!</v>
      </c>
      <c r="AC733" t="e">
        <f t="shared" si="190"/>
        <v>#VALUE!</v>
      </c>
      <c r="AD733" t="e">
        <f t="shared" si="190"/>
        <v>#VALUE!</v>
      </c>
      <c r="AE733" t="e">
        <f t="shared" si="190"/>
        <v>#VALUE!</v>
      </c>
      <c r="AF733" t="e">
        <f t="shared" si="190"/>
        <v>#VALUE!</v>
      </c>
      <c r="AG733" t="e">
        <f t="shared" si="190"/>
        <v>#VALUE!</v>
      </c>
      <c r="AH733" t="e">
        <f t="shared" si="190"/>
        <v>#VALUE!</v>
      </c>
      <c r="AI733" t="e">
        <f t="shared" si="190"/>
        <v>#VALUE!</v>
      </c>
      <c r="AJ733" t="e">
        <f t="shared" si="190"/>
        <v>#VALUE!</v>
      </c>
      <c r="AK733" t="e">
        <f t="shared" si="190"/>
        <v>#VALUE!</v>
      </c>
      <c r="AL733" t="e">
        <f t="shared" ref="AL733:BC733" si="191">AL90-AL518</f>
        <v>#VALUE!</v>
      </c>
      <c r="AM733" t="e">
        <f t="shared" si="191"/>
        <v>#VALUE!</v>
      </c>
      <c r="AN733" t="e">
        <f t="shared" si="191"/>
        <v>#VALUE!</v>
      </c>
      <c r="AO733" t="e">
        <f t="shared" si="191"/>
        <v>#VALUE!</v>
      </c>
      <c r="AP733" t="e">
        <f t="shared" si="191"/>
        <v>#VALUE!</v>
      </c>
      <c r="AQ733" t="e">
        <f t="shared" si="191"/>
        <v>#VALUE!</v>
      </c>
      <c r="AR733" t="e">
        <f t="shared" si="191"/>
        <v>#VALUE!</v>
      </c>
      <c r="AS733" t="e">
        <f t="shared" si="191"/>
        <v>#VALUE!</v>
      </c>
      <c r="AT733" t="e">
        <f t="shared" si="191"/>
        <v>#VALUE!</v>
      </c>
      <c r="AU733" t="e">
        <f t="shared" si="191"/>
        <v>#VALUE!</v>
      </c>
      <c r="AV733" t="e">
        <f t="shared" si="191"/>
        <v>#VALUE!</v>
      </c>
      <c r="AW733" t="e">
        <f t="shared" si="191"/>
        <v>#VALUE!</v>
      </c>
      <c r="AX733" t="e">
        <f t="shared" si="191"/>
        <v>#VALUE!</v>
      </c>
      <c r="AY733" t="e">
        <f t="shared" si="191"/>
        <v>#VALUE!</v>
      </c>
      <c r="AZ733" t="e">
        <f t="shared" si="191"/>
        <v>#VALUE!</v>
      </c>
      <c r="BA733" t="e">
        <f t="shared" si="191"/>
        <v>#VALUE!</v>
      </c>
      <c r="BB733" t="e">
        <f t="shared" si="191"/>
        <v>#VALUE!</v>
      </c>
      <c r="BC733" t="e">
        <f t="shared" si="191"/>
        <v>#VALUE!</v>
      </c>
      <c r="BD733" s="3" t="e">
        <f t="shared" si="143"/>
        <v>#VALUE!</v>
      </c>
    </row>
    <row r="734" spans="1:56">
      <c r="A734" t="s">
        <v>3184</v>
      </c>
      <c r="F734">
        <f t="shared" ref="F734:AK734" si="192">F91-F519</f>
        <v>0</v>
      </c>
      <c r="G734">
        <f t="shared" si="192"/>
        <v>0</v>
      </c>
      <c r="H734">
        <f t="shared" si="192"/>
        <v>0</v>
      </c>
      <c r="I734">
        <f t="shared" si="192"/>
        <v>0</v>
      </c>
      <c r="J734">
        <f t="shared" si="192"/>
        <v>0</v>
      </c>
      <c r="K734">
        <f t="shared" si="192"/>
        <v>0</v>
      </c>
      <c r="L734">
        <f t="shared" si="192"/>
        <v>0</v>
      </c>
      <c r="M734" t="e">
        <f t="shared" si="192"/>
        <v>#VALUE!</v>
      </c>
      <c r="N734" t="e">
        <f t="shared" si="192"/>
        <v>#VALUE!</v>
      </c>
      <c r="O734" t="e">
        <f t="shared" si="192"/>
        <v>#VALUE!</v>
      </c>
      <c r="P734" t="e">
        <f t="shared" si="192"/>
        <v>#VALUE!</v>
      </c>
      <c r="Q734" t="e">
        <f t="shared" si="192"/>
        <v>#VALUE!</v>
      </c>
      <c r="R734" t="e">
        <f t="shared" si="192"/>
        <v>#VALUE!</v>
      </c>
      <c r="S734" t="e">
        <f t="shared" si="192"/>
        <v>#VALUE!</v>
      </c>
      <c r="T734" t="e">
        <f t="shared" si="192"/>
        <v>#VALUE!</v>
      </c>
      <c r="U734" t="e">
        <f t="shared" si="192"/>
        <v>#VALUE!</v>
      </c>
      <c r="V734" t="e">
        <f t="shared" si="192"/>
        <v>#VALUE!</v>
      </c>
      <c r="W734" t="e">
        <f t="shared" si="192"/>
        <v>#VALUE!</v>
      </c>
      <c r="X734" t="e">
        <f t="shared" si="192"/>
        <v>#VALUE!</v>
      </c>
      <c r="Y734" t="e">
        <f t="shared" si="192"/>
        <v>#VALUE!</v>
      </c>
      <c r="Z734" t="e">
        <f t="shared" si="192"/>
        <v>#VALUE!</v>
      </c>
      <c r="AA734" t="e">
        <f t="shared" si="192"/>
        <v>#VALUE!</v>
      </c>
      <c r="AB734" t="e">
        <f t="shared" si="192"/>
        <v>#VALUE!</v>
      </c>
      <c r="AC734" t="e">
        <f t="shared" si="192"/>
        <v>#VALUE!</v>
      </c>
      <c r="AD734" t="e">
        <f t="shared" si="192"/>
        <v>#VALUE!</v>
      </c>
      <c r="AE734" t="e">
        <f t="shared" si="192"/>
        <v>#VALUE!</v>
      </c>
      <c r="AF734" t="e">
        <f t="shared" si="192"/>
        <v>#VALUE!</v>
      </c>
      <c r="AG734" t="e">
        <f t="shared" si="192"/>
        <v>#VALUE!</v>
      </c>
      <c r="AH734" t="e">
        <f t="shared" si="192"/>
        <v>#VALUE!</v>
      </c>
      <c r="AI734" t="e">
        <f t="shared" si="192"/>
        <v>#VALUE!</v>
      </c>
      <c r="AJ734" t="e">
        <f t="shared" si="192"/>
        <v>#VALUE!</v>
      </c>
      <c r="AK734" t="e">
        <f t="shared" si="192"/>
        <v>#VALUE!</v>
      </c>
      <c r="AL734" t="e">
        <f t="shared" ref="AL734:BC734" si="193">AL91-AL519</f>
        <v>#VALUE!</v>
      </c>
      <c r="AM734" t="e">
        <f t="shared" si="193"/>
        <v>#VALUE!</v>
      </c>
      <c r="AN734" t="e">
        <f t="shared" si="193"/>
        <v>#VALUE!</v>
      </c>
      <c r="AO734" t="e">
        <f t="shared" si="193"/>
        <v>#VALUE!</v>
      </c>
      <c r="AP734" t="e">
        <f t="shared" si="193"/>
        <v>#VALUE!</v>
      </c>
      <c r="AQ734" t="e">
        <f t="shared" si="193"/>
        <v>#VALUE!</v>
      </c>
      <c r="AR734" t="e">
        <f t="shared" si="193"/>
        <v>#VALUE!</v>
      </c>
      <c r="AS734" t="e">
        <f t="shared" si="193"/>
        <v>#VALUE!</v>
      </c>
      <c r="AT734" t="e">
        <f t="shared" si="193"/>
        <v>#VALUE!</v>
      </c>
      <c r="AU734" t="e">
        <f t="shared" si="193"/>
        <v>#VALUE!</v>
      </c>
      <c r="AV734" t="e">
        <f t="shared" si="193"/>
        <v>#VALUE!</v>
      </c>
      <c r="AW734" t="e">
        <f t="shared" si="193"/>
        <v>#VALUE!</v>
      </c>
      <c r="AX734" t="e">
        <f t="shared" si="193"/>
        <v>#VALUE!</v>
      </c>
      <c r="AY734" t="e">
        <f t="shared" si="193"/>
        <v>#VALUE!</v>
      </c>
      <c r="AZ734" t="e">
        <f t="shared" si="193"/>
        <v>#VALUE!</v>
      </c>
      <c r="BA734" t="e">
        <f t="shared" si="193"/>
        <v>#VALUE!</v>
      </c>
      <c r="BB734" t="e">
        <f t="shared" si="193"/>
        <v>#VALUE!</v>
      </c>
      <c r="BC734" t="e">
        <f t="shared" si="193"/>
        <v>#VALUE!</v>
      </c>
      <c r="BD734" s="3" t="e">
        <f t="shared" si="143"/>
        <v>#VALUE!</v>
      </c>
    </row>
    <row r="735" spans="1:56">
      <c r="A735" t="s">
        <v>1028</v>
      </c>
      <c r="F735">
        <f t="shared" ref="F735:AK735" si="194">F92-F520</f>
        <v>0</v>
      </c>
      <c r="G735">
        <f t="shared" si="194"/>
        <v>0</v>
      </c>
      <c r="H735">
        <f t="shared" si="194"/>
        <v>0</v>
      </c>
      <c r="I735">
        <f t="shared" si="194"/>
        <v>0</v>
      </c>
      <c r="J735">
        <f t="shared" si="194"/>
        <v>0</v>
      </c>
      <c r="K735">
        <f t="shared" si="194"/>
        <v>0</v>
      </c>
      <c r="L735">
        <f t="shared" si="194"/>
        <v>0</v>
      </c>
      <c r="M735" t="e">
        <f t="shared" si="194"/>
        <v>#VALUE!</v>
      </c>
      <c r="N735" t="e">
        <f t="shared" si="194"/>
        <v>#VALUE!</v>
      </c>
      <c r="O735" t="e">
        <f t="shared" si="194"/>
        <v>#VALUE!</v>
      </c>
      <c r="P735" t="e">
        <f t="shared" si="194"/>
        <v>#VALUE!</v>
      </c>
      <c r="Q735" t="e">
        <f t="shared" si="194"/>
        <v>#VALUE!</v>
      </c>
      <c r="R735" t="e">
        <f t="shared" si="194"/>
        <v>#VALUE!</v>
      </c>
      <c r="S735" t="e">
        <f t="shared" si="194"/>
        <v>#VALUE!</v>
      </c>
      <c r="T735" t="e">
        <f t="shared" si="194"/>
        <v>#VALUE!</v>
      </c>
      <c r="U735" t="e">
        <f t="shared" si="194"/>
        <v>#VALUE!</v>
      </c>
      <c r="V735" t="e">
        <f t="shared" si="194"/>
        <v>#VALUE!</v>
      </c>
      <c r="W735" t="e">
        <f t="shared" si="194"/>
        <v>#VALUE!</v>
      </c>
      <c r="X735" t="e">
        <f t="shared" si="194"/>
        <v>#VALUE!</v>
      </c>
      <c r="Y735" t="e">
        <f t="shared" si="194"/>
        <v>#VALUE!</v>
      </c>
      <c r="Z735" t="e">
        <f t="shared" si="194"/>
        <v>#VALUE!</v>
      </c>
      <c r="AA735" t="e">
        <f t="shared" si="194"/>
        <v>#VALUE!</v>
      </c>
      <c r="AB735" t="e">
        <f t="shared" si="194"/>
        <v>#VALUE!</v>
      </c>
      <c r="AC735" t="e">
        <f t="shared" si="194"/>
        <v>#VALUE!</v>
      </c>
      <c r="AD735" t="e">
        <f t="shared" si="194"/>
        <v>#VALUE!</v>
      </c>
      <c r="AE735" t="e">
        <f t="shared" si="194"/>
        <v>#VALUE!</v>
      </c>
      <c r="AF735" t="e">
        <f t="shared" si="194"/>
        <v>#VALUE!</v>
      </c>
      <c r="AG735" t="e">
        <f t="shared" si="194"/>
        <v>#VALUE!</v>
      </c>
      <c r="AH735" t="e">
        <f t="shared" si="194"/>
        <v>#VALUE!</v>
      </c>
      <c r="AI735" t="e">
        <f t="shared" si="194"/>
        <v>#VALUE!</v>
      </c>
      <c r="AJ735" t="e">
        <f t="shared" si="194"/>
        <v>#VALUE!</v>
      </c>
      <c r="AK735" t="e">
        <f t="shared" si="194"/>
        <v>#VALUE!</v>
      </c>
      <c r="AL735" t="e">
        <f t="shared" ref="AL735:BC735" si="195">AL92-AL520</f>
        <v>#VALUE!</v>
      </c>
      <c r="AM735" t="e">
        <f t="shared" si="195"/>
        <v>#VALUE!</v>
      </c>
      <c r="AN735" t="e">
        <f t="shared" si="195"/>
        <v>#VALUE!</v>
      </c>
      <c r="AO735" t="e">
        <f t="shared" si="195"/>
        <v>#VALUE!</v>
      </c>
      <c r="AP735" t="e">
        <f t="shared" si="195"/>
        <v>#VALUE!</v>
      </c>
      <c r="AQ735" t="e">
        <f t="shared" si="195"/>
        <v>#VALUE!</v>
      </c>
      <c r="AR735" t="e">
        <f t="shared" si="195"/>
        <v>#VALUE!</v>
      </c>
      <c r="AS735" t="e">
        <f t="shared" si="195"/>
        <v>#VALUE!</v>
      </c>
      <c r="AT735" t="e">
        <f t="shared" si="195"/>
        <v>#VALUE!</v>
      </c>
      <c r="AU735" t="e">
        <f t="shared" si="195"/>
        <v>#VALUE!</v>
      </c>
      <c r="AV735" t="e">
        <f t="shared" si="195"/>
        <v>#VALUE!</v>
      </c>
      <c r="AW735" t="e">
        <f t="shared" si="195"/>
        <v>#VALUE!</v>
      </c>
      <c r="AX735" t="e">
        <f t="shared" si="195"/>
        <v>#VALUE!</v>
      </c>
      <c r="AY735" t="e">
        <f t="shared" si="195"/>
        <v>#VALUE!</v>
      </c>
      <c r="AZ735" t="e">
        <f t="shared" si="195"/>
        <v>#VALUE!</v>
      </c>
      <c r="BA735" t="e">
        <f t="shared" si="195"/>
        <v>#VALUE!</v>
      </c>
      <c r="BB735" t="e">
        <f t="shared" si="195"/>
        <v>#VALUE!</v>
      </c>
      <c r="BC735" t="e">
        <f t="shared" si="195"/>
        <v>#VALUE!</v>
      </c>
      <c r="BD735" s="3" t="e">
        <f t="shared" si="143"/>
        <v>#VALUE!</v>
      </c>
    </row>
    <row r="736" spans="1:56">
      <c r="A736" t="s">
        <v>276</v>
      </c>
      <c r="F736">
        <f t="shared" ref="F736:AK736" si="196">F93-F521</f>
        <v>0</v>
      </c>
      <c r="G736">
        <f t="shared" si="196"/>
        <v>0</v>
      </c>
      <c r="H736">
        <f t="shared" si="196"/>
        <v>0</v>
      </c>
      <c r="I736">
        <f t="shared" si="196"/>
        <v>0</v>
      </c>
      <c r="J736">
        <f t="shared" si="196"/>
        <v>0</v>
      </c>
      <c r="K736">
        <f t="shared" si="196"/>
        <v>0</v>
      </c>
      <c r="L736">
        <f t="shared" si="196"/>
        <v>0</v>
      </c>
      <c r="M736" t="e">
        <f t="shared" si="196"/>
        <v>#VALUE!</v>
      </c>
      <c r="N736" t="e">
        <f t="shared" si="196"/>
        <v>#VALUE!</v>
      </c>
      <c r="O736" t="e">
        <f t="shared" si="196"/>
        <v>#VALUE!</v>
      </c>
      <c r="P736" t="e">
        <f t="shared" si="196"/>
        <v>#VALUE!</v>
      </c>
      <c r="Q736" t="e">
        <f t="shared" si="196"/>
        <v>#VALUE!</v>
      </c>
      <c r="R736" t="e">
        <f t="shared" si="196"/>
        <v>#VALUE!</v>
      </c>
      <c r="S736" t="e">
        <f t="shared" si="196"/>
        <v>#VALUE!</v>
      </c>
      <c r="T736" t="e">
        <f t="shared" si="196"/>
        <v>#VALUE!</v>
      </c>
      <c r="U736" t="e">
        <f t="shared" si="196"/>
        <v>#VALUE!</v>
      </c>
      <c r="V736" t="e">
        <f t="shared" si="196"/>
        <v>#VALUE!</v>
      </c>
      <c r="W736" t="e">
        <f t="shared" si="196"/>
        <v>#VALUE!</v>
      </c>
      <c r="X736" t="e">
        <f t="shared" si="196"/>
        <v>#VALUE!</v>
      </c>
      <c r="Y736" t="e">
        <f t="shared" si="196"/>
        <v>#VALUE!</v>
      </c>
      <c r="Z736" t="e">
        <f t="shared" si="196"/>
        <v>#VALUE!</v>
      </c>
      <c r="AA736" t="e">
        <f t="shared" si="196"/>
        <v>#VALUE!</v>
      </c>
      <c r="AB736" t="e">
        <f t="shared" si="196"/>
        <v>#VALUE!</v>
      </c>
      <c r="AC736" t="e">
        <f t="shared" si="196"/>
        <v>#VALUE!</v>
      </c>
      <c r="AD736" t="e">
        <f t="shared" si="196"/>
        <v>#VALUE!</v>
      </c>
      <c r="AE736" t="e">
        <f t="shared" si="196"/>
        <v>#VALUE!</v>
      </c>
      <c r="AF736" t="e">
        <f t="shared" si="196"/>
        <v>#VALUE!</v>
      </c>
      <c r="AG736" t="e">
        <f t="shared" si="196"/>
        <v>#VALUE!</v>
      </c>
      <c r="AH736" t="e">
        <f t="shared" si="196"/>
        <v>#VALUE!</v>
      </c>
      <c r="AI736" t="e">
        <f t="shared" si="196"/>
        <v>#VALUE!</v>
      </c>
      <c r="AJ736" t="e">
        <f t="shared" si="196"/>
        <v>#VALUE!</v>
      </c>
      <c r="AK736" t="e">
        <f t="shared" si="196"/>
        <v>#VALUE!</v>
      </c>
      <c r="AL736" t="e">
        <f t="shared" ref="AL736:BC736" si="197">AL93-AL521</f>
        <v>#VALUE!</v>
      </c>
      <c r="AM736" t="e">
        <f t="shared" si="197"/>
        <v>#VALUE!</v>
      </c>
      <c r="AN736" t="e">
        <f t="shared" si="197"/>
        <v>#VALUE!</v>
      </c>
      <c r="AO736" t="e">
        <f t="shared" si="197"/>
        <v>#VALUE!</v>
      </c>
      <c r="AP736" t="e">
        <f t="shared" si="197"/>
        <v>#VALUE!</v>
      </c>
      <c r="AQ736" t="e">
        <f t="shared" si="197"/>
        <v>#VALUE!</v>
      </c>
      <c r="AR736" t="e">
        <f t="shared" si="197"/>
        <v>#VALUE!</v>
      </c>
      <c r="AS736" t="e">
        <f t="shared" si="197"/>
        <v>#VALUE!</v>
      </c>
      <c r="AT736" t="e">
        <f t="shared" si="197"/>
        <v>#VALUE!</v>
      </c>
      <c r="AU736" t="e">
        <f t="shared" si="197"/>
        <v>#VALUE!</v>
      </c>
      <c r="AV736" t="e">
        <f t="shared" si="197"/>
        <v>#VALUE!</v>
      </c>
      <c r="AW736" t="e">
        <f t="shared" si="197"/>
        <v>#VALUE!</v>
      </c>
      <c r="AX736" t="e">
        <f t="shared" si="197"/>
        <v>#VALUE!</v>
      </c>
      <c r="AY736" t="e">
        <f t="shared" si="197"/>
        <v>#VALUE!</v>
      </c>
      <c r="AZ736" t="e">
        <f t="shared" si="197"/>
        <v>#VALUE!</v>
      </c>
      <c r="BA736" t="e">
        <f t="shared" si="197"/>
        <v>#VALUE!</v>
      </c>
      <c r="BB736" t="e">
        <f t="shared" si="197"/>
        <v>#VALUE!</v>
      </c>
      <c r="BC736" t="e">
        <f t="shared" si="197"/>
        <v>#VALUE!</v>
      </c>
      <c r="BD736" s="3" t="e">
        <f t="shared" si="143"/>
        <v>#VALUE!</v>
      </c>
    </row>
    <row r="737" spans="1:56">
      <c r="A737" t="s">
        <v>1017</v>
      </c>
      <c r="F737">
        <f t="shared" ref="F737:AK737" si="198">F94-F522</f>
        <v>0</v>
      </c>
      <c r="G737">
        <f t="shared" si="198"/>
        <v>0</v>
      </c>
      <c r="H737">
        <f t="shared" si="198"/>
        <v>0</v>
      </c>
      <c r="I737">
        <f t="shared" si="198"/>
        <v>0</v>
      </c>
      <c r="J737">
        <f t="shared" si="198"/>
        <v>0</v>
      </c>
      <c r="K737">
        <f t="shared" si="198"/>
        <v>0</v>
      </c>
      <c r="L737">
        <f t="shared" si="198"/>
        <v>0</v>
      </c>
      <c r="M737" t="e">
        <f t="shared" si="198"/>
        <v>#VALUE!</v>
      </c>
      <c r="N737" t="e">
        <f t="shared" si="198"/>
        <v>#VALUE!</v>
      </c>
      <c r="O737" t="e">
        <f t="shared" si="198"/>
        <v>#VALUE!</v>
      </c>
      <c r="P737" t="e">
        <f t="shared" si="198"/>
        <v>#VALUE!</v>
      </c>
      <c r="Q737" t="e">
        <f t="shared" si="198"/>
        <v>#VALUE!</v>
      </c>
      <c r="R737" t="e">
        <f t="shared" si="198"/>
        <v>#VALUE!</v>
      </c>
      <c r="S737" t="e">
        <f t="shared" si="198"/>
        <v>#VALUE!</v>
      </c>
      <c r="T737" t="e">
        <f t="shared" si="198"/>
        <v>#VALUE!</v>
      </c>
      <c r="U737" t="e">
        <f t="shared" si="198"/>
        <v>#VALUE!</v>
      </c>
      <c r="V737" t="e">
        <f t="shared" si="198"/>
        <v>#VALUE!</v>
      </c>
      <c r="W737" t="e">
        <f t="shared" si="198"/>
        <v>#VALUE!</v>
      </c>
      <c r="X737" t="e">
        <f t="shared" si="198"/>
        <v>#VALUE!</v>
      </c>
      <c r="Y737" t="e">
        <f t="shared" si="198"/>
        <v>#VALUE!</v>
      </c>
      <c r="Z737" t="e">
        <f t="shared" si="198"/>
        <v>#VALUE!</v>
      </c>
      <c r="AA737" t="e">
        <f t="shared" si="198"/>
        <v>#VALUE!</v>
      </c>
      <c r="AB737" t="e">
        <f t="shared" si="198"/>
        <v>#VALUE!</v>
      </c>
      <c r="AC737" t="e">
        <f t="shared" si="198"/>
        <v>#VALUE!</v>
      </c>
      <c r="AD737" t="e">
        <f t="shared" si="198"/>
        <v>#VALUE!</v>
      </c>
      <c r="AE737" t="e">
        <f t="shared" si="198"/>
        <v>#VALUE!</v>
      </c>
      <c r="AF737" t="e">
        <f t="shared" si="198"/>
        <v>#VALUE!</v>
      </c>
      <c r="AG737" t="e">
        <f t="shared" si="198"/>
        <v>#VALUE!</v>
      </c>
      <c r="AH737" t="e">
        <f t="shared" si="198"/>
        <v>#VALUE!</v>
      </c>
      <c r="AI737" t="e">
        <f t="shared" si="198"/>
        <v>#VALUE!</v>
      </c>
      <c r="AJ737" t="e">
        <f t="shared" si="198"/>
        <v>#VALUE!</v>
      </c>
      <c r="AK737" t="e">
        <f t="shared" si="198"/>
        <v>#VALUE!</v>
      </c>
      <c r="AL737" t="e">
        <f t="shared" ref="AL737:BC737" si="199">AL94-AL522</f>
        <v>#VALUE!</v>
      </c>
      <c r="AM737" t="e">
        <f t="shared" si="199"/>
        <v>#VALUE!</v>
      </c>
      <c r="AN737" t="e">
        <f t="shared" si="199"/>
        <v>#VALUE!</v>
      </c>
      <c r="AO737" t="e">
        <f t="shared" si="199"/>
        <v>#VALUE!</v>
      </c>
      <c r="AP737" t="e">
        <f t="shared" si="199"/>
        <v>#VALUE!</v>
      </c>
      <c r="AQ737" t="e">
        <f t="shared" si="199"/>
        <v>#VALUE!</v>
      </c>
      <c r="AR737" t="e">
        <f t="shared" si="199"/>
        <v>#VALUE!</v>
      </c>
      <c r="AS737" t="e">
        <f t="shared" si="199"/>
        <v>#VALUE!</v>
      </c>
      <c r="AT737" t="e">
        <f t="shared" si="199"/>
        <v>#VALUE!</v>
      </c>
      <c r="AU737" t="e">
        <f t="shared" si="199"/>
        <v>#VALUE!</v>
      </c>
      <c r="AV737" t="e">
        <f t="shared" si="199"/>
        <v>#VALUE!</v>
      </c>
      <c r="AW737" t="e">
        <f t="shared" si="199"/>
        <v>#VALUE!</v>
      </c>
      <c r="AX737" t="e">
        <f t="shared" si="199"/>
        <v>#VALUE!</v>
      </c>
      <c r="AY737" t="e">
        <f t="shared" si="199"/>
        <v>#VALUE!</v>
      </c>
      <c r="AZ737" t="e">
        <f t="shared" si="199"/>
        <v>#VALUE!</v>
      </c>
      <c r="BA737" t="e">
        <f t="shared" si="199"/>
        <v>#VALUE!</v>
      </c>
      <c r="BB737" t="e">
        <f t="shared" si="199"/>
        <v>#VALUE!</v>
      </c>
      <c r="BC737" t="e">
        <f t="shared" si="199"/>
        <v>#VALUE!</v>
      </c>
      <c r="BD737" s="3" t="e">
        <f t="shared" si="143"/>
        <v>#VALUE!</v>
      </c>
    </row>
    <row r="738" spans="1:56">
      <c r="A738" t="s">
        <v>552</v>
      </c>
      <c r="F738">
        <f t="shared" ref="F738:AK738" si="200">F95-F523</f>
        <v>0</v>
      </c>
      <c r="G738">
        <f t="shared" si="200"/>
        <v>0</v>
      </c>
      <c r="H738">
        <f t="shared" si="200"/>
        <v>0</v>
      </c>
      <c r="I738">
        <f t="shared" si="200"/>
        <v>0</v>
      </c>
      <c r="J738">
        <f t="shared" si="200"/>
        <v>0</v>
      </c>
      <c r="K738">
        <f t="shared" si="200"/>
        <v>0</v>
      </c>
      <c r="L738">
        <f t="shared" si="200"/>
        <v>0</v>
      </c>
      <c r="M738">
        <f t="shared" si="200"/>
        <v>0</v>
      </c>
      <c r="N738">
        <f t="shared" si="200"/>
        <v>0</v>
      </c>
      <c r="O738" t="e">
        <f t="shared" si="200"/>
        <v>#VALUE!</v>
      </c>
      <c r="P738" t="e">
        <f t="shared" si="200"/>
        <v>#VALUE!</v>
      </c>
      <c r="Q738" t="e">
        <f t="shared" si="200"/>
        <v>#VALUE!</v>
      </c>
      <c r="R738" t="e">
        <f t="shared" si="200"/>
        <v>#VALUE!</v>
      </c>
      <c r="S738" t="e">
        <f t="shared" si="200"/>
        <v>#VALUE!</v>
      </c>
      <c r="T738" t="e">
        <f t="shared" si="200"/>
        <v>#VALUE!</v>
      </c>
      <c r="U738" t="e">
        <f t="shared" si="200"/>
        <v>#VALUE!</v>
      </c>
      <c r="V738" t="e">
        <f t="shared" si="200"/>
        <v>#VALUE!</v>
      </c>
      <c r="W738" t="e">
        <f t="shared" si="200"/>
        <v>#VALUE!</v>
      </c>
      <c r="X738" t="e">
        <f t="shared" si="200"/>
        <v>#VALUE!</v>
      </c>
      <c r="Y738" t="e">
        <f t="shared" si="200"/>
        <v>#VALUE!</v>
      </c>
      <c r="Z738" t="e">
        <f t="shared" si="200"/>
        <v>#VALUE!</v>
      </c>
      <c r="AA738" t="e">
        <f t="shared" si="200"/>
        <v>#VALUE!</v>
      </c>
      <c r="AB738" t="e">
        <f t="shared" si="200"/>
        <v>#VALUE!</v>
      </c>
      <c r="AC738" t="e">
        <f t="shared" si="200"/>
        <v>#VALUE!</v>
      </c>
      <c r="AD738" t="e">
        <f t="shared" si="200"/>
        <v>#VALUE!</v>
      </c>
      <c r="AE738" t="e">
        <f t="shared" si="200"/>
        <v>#VALUE!</v>
      </c>
      <c r="AF738" t="e">
        <f t="shared" si="200"/>
        <v>#VALUE!</v>
      </c>
      <c r="AG738" t="e">
        <f t="shared" si="200"/>
        <v>#VALUE!</v>
      </c>
      <c r="AH738" t="e">
        <f t="shared" si="200"/>
        <v>#VALUE!</v>
      </c>
      <c r="AI738" t="e">
        <f t="shared" si="200"/>
        <v>#VALUE!</v>
      </c>
      <c r="AJ738" t="e">
        <f t="shared" si="200"/>
        <v>#VALUE!</v>
      </c>
      <c r="AK738" t="e">
        <f t="shared" si="200"/>
        <v>#VALUE!</v>
      </c>
      <c r="AL738" t="e">
        <f t="shared" ref="AL738:BC738" si="201">AL95-AL523</f>
        <v>#VALUE!</v>
      </c>
      <c r="AM738" t="e">
        <f t="shared" si="201"/>
        <v>#VALUE!</v>
      </c>
      <c r="AN738" t="e">
        <f t="shared" si="201"/>
        <v>#VALUE!</v>
      </c>
      <c r="AO738" t="e">
        <f t="shared" si="201"/>
        <v>#VALUE!</v>
      </c>
      <c r="AP738" t="e">
        <f t="shared" si="201"/>
        <v>#VALUE!</v>
      </c>
      <c r="AQ738" t="e">
        <f t="shared" si="201"/>
        <v>#VALUE!</v>
      </c>
      <c r="AR738" t="e">
        <f t="shared" si="201"/>
        <v>#VALUE!</v>
      </c>
      <c r="AS738" t="e">
        <f t="shared" si="201"/>
        <v>#VALUE!</v>
      </c>
      <c r="AT738" t="e">
        <f t="shared" si="201"/>
        <v>#VALUE!</v>
      </c>
      <c r="AU738" t="e">
        <f t="shared" si="201"/>
        <v>#VALUE!</v>
      </c>
      <c r="AV738" t="e">
        <f t="shared" si="201"/>
        <v>#VALUE!</v>
      </c>
      <c r="AW738" t="e">
        <f t="shared" si="201"/>
        <v>#VALUE!</v>
      </c>
      <c r="AX738" t="e">
        <f t="shared" si="201"/>
        <v>#VALUE!</v>
      </c>
      <c r="AY738" t="e">
        <f t="shared" si="201"/>
        <v>#VALUE!</v>
      </c>
      <c r="AZ738" t="e">
        <f t="shared" si="201"/>
        <v>#VALUE!</v>
      </c>
      <c r="BA738" t="e">
        <f t="shared" si="201"/>
        <v>#VALUE!</v>
      </c>
      <c r="BB738" t="e">
        <f t="shared" si="201"/>
        <v>#VALUE!</v>
      </c>
      <c r="BC738" t="e">
        <f t="shared" si="201"/>
        <v>#VALUE!</v>
      </c>
      <c r="BD738" s="3" t="e">
        <f t="shared" si="143"/>
        <v>#VALUE!</v>
      </c>
    </row>
    <row r="739" spans="1:56">
      <c r="A739" t="s">
        <v>1020</v>
      </c>
      <c r="Z739" t="e">
        <f t="shared" ref="Z739:BC739" si="202">Z96-Z524</f>
        <v>#VALUE!</v>
      </c>
      <c r="AA739" t="e">
        <f t="shared" si="202"/>
        <v>#VALUE!</v>
      </c>
      <c r="AB739" t="e">
        <f t="shared" si="202"/>
        <v>#VALUE!</v>
      </c>
      <c r="AC739" t="e">
        <f t="shared" si="202"/>
        <v>#VALUE!</v>
      </c>
      <c r="AD739" t="e">
        <f t="shared" si="202"/>
        <v>#VALUE!</v>
      </c>
      <c r="AE739" t="e">
        <f t="shared" si="202"/>
        <v>#VALUE!</v>
      </c>
      <c r="AF739" t="e">
        <f t="shared" si="202"/>
        <v>#VALUE!</v>
      </c>
      <c r="AG739" t="e">
        <f t="shared" si="202"/>
        <v>#VALUE!</v>
      </c>
      <c r="AH739" t="e">
        <f t="shared" si="202"/>
        <v>#VALUE!</v>
      </c>
      <c r="AI739" t="e">
        <f t="shared" si="202"/>
        <v>#VALUE!</v>
      </c>
      <c r="AJ739" t="e">
        <f t="shared" si="202"/>
        <v>#VALUE!</v>
      </c>
      <c r="AK739" t="e">
        <f t="shared" si="202"/>
        <v>#VALUE!</v>
      </c>
      <c r="AL739" t="e">
        <f t="shared" si="202"/>
        <v>#VALUE!</v>
      </c>
      <c r="AM739" t="e">
        <f t="shared" si="202"/>
        <v>#VALUE!</v>
      </c>
      <c r="AN739" t="e">
        <f t="shared" si="202"/>
        <v>#VALUE!</v>
      </c>
      <c r="AO739" t="e">
        <f t="shared" si="202"/>
        <v>#VALUE!</v>
      </c>
      <c r="AP739" t="e">
        <f t="shared" si="202"/>
        <v>#VALUE!</v>
      </c>
      <c r="AQ739" t="e">
        <f t="shared" si="202"/>
        <v>#VALUE!</v>
      </c>
      <c r="AR739" t="e">
        <f t="shared" si="202"/>
        <v>#VALUE!</v>
      </c>
      <c r="AS739" t="e">
        <f t="shared" si="202"/>
        <v>#VALUE!</v>
      </c>
      <c r="AT739" t="e">
        <f t="shared" si="202"/>
        <v>#VALUE!</v>
      </c>
      <c r="AU739" t="e">
        <f t="shared" si="202"/>
        <v>#VALUE!</v>
      </c>
      <c r="AV739" t="e">
        <f t="shared" si="202"/>
        <v>#VALUE!</v>
      </c>
      <c r="AW739" t="e">
        <f t="shared" si="202"/>
        <v>#VALUE!</v>
      </c>
      <c r="AX739" t="e">
        <f t="shared" si="202"/>
        <v>#VALUE!</v>
      </c>
      <c r="AY739" t="e">
        <f t="shared" si="202"/>
        <v>#VALUE!</v>
      </c>
      <c r="AZ739" t="e">
        <f t="shared" si="202"/>
        <v>#VALUE!</v>
      </c>
      <c r="BA739" t="e">
        <f t="shared" si="202"/>
        <v>#VALUE!</v>
      </c>
      <c r="BB739" t="e">
        <f t="shared" si="202"/>
        <v>#VALUE!</v>
      </c>
      <c r="BC739" t="e">
        <f t="shared" si="202"/>
        <v>#VALUE!</v>
      </c>
      <c r="BD739" s="3" t="e">
        <f t="shared" si="143"/>
        <v>#VALUE!</v>
      </c>
    </row>
    <row r="740" spans="1:56">
      <c r="A740" t="s">
        <v>3185</v>
      </c>
      <c r="B740" s="16"/>
      <c r="C740" s="16"/>
      <c r="D740" s="16"/>
      <c r="E740" s="16"/>
      <c r="F740" s="16"/>
      <c r="G740" s="16"/>
      <c r="H740" s="16"/>
      <c r="I740" s="16"/>
      <c r="Z740" t="e">
        <f t="shared" ref="Z740:BC740" si="203">Z97-Z525</f>
        <v>#VALUE!</v>
      </c>
      <c r="AA740" t="e">
        <f t="shared" si="203"/>
        <v>#VALUE!</v>
      </c>
      <c r="AB740" t="e">
        <f t="shared" si="203"/>
        <v>#VALUE!</v>
      </c>
      <c r="AC740" t="e">
        <f t="shared" si="203"/>
        <v>#VALUE!</v>
      </c>
      <c r="AD740" t="e">
        <f t="shared" si="203"/>
        <v>#VALUE!</v>
      </c>
      <c r="AE740" t="e">
        <f t="shared" si="203"/>
        <v>#VALUE!</v>
      </c>
      <c r="AF740" t="e">
        <f t="shared" si="203"/>
        <v>#VALUE!</v>
      </c>
      <c r="AG740" t="e">
        <f t="shared" si="203"/>
        <v>#VALUE!</v>
      </c>
      <c r="AH740" t="e">
        <f t="shared" si="203"/>
        <v>#VALUE!</v>
      </c>
      <c r="AI740" t="e">
        <f t="shared" si="203"/>
        <v>#VALUE!</v>
      </c>
      <c r="AJ740" t="e">
        <f t="shared" si="203"/>
        <v>#VALUE!</v>
      </c>
      <c r="AK740" t="e">
        <f t="shared" si="203"/>
        <v>#VALUE!</v>
      </c>
      <c r="AL740" t="e">
        <f t="shared" si="203"/>
        <v>#VALUE!</v>
      </c>
      <c r="AM740" t="e">
        <f t="shared" si="203"/>
        <v>#VALUE!</v>
      </c>
      <c r="AN740" t="e">
        <f t="shared" si="203"/>
        <v>#VALUE!</v>
      </c>
      <c r="AO740" t="e">
        <f t="shared" si="203"/>
        <v>#VALUE!</v>
      </c>
      <c r="AP740" t="e">
        <f t="shared" si="203"/>
        <v>#VALUE!</v>
      </c>
      <c r="AQ740" t="e">
        <f t="shared" si="203"/>
        <v>#VALUE!</v>
      </c>
      <c r="AR740" t="e">
        <f t="shared" si="203"/>
        <v>#VALUE!</v>
      </c>
      <c r="AS740" t="e">
        <f t="shared" si="203"/>
        <v>#VALUE!</v>
      </c>
      <c r="AT740" t="e">
        <f t="shared" si="203"/>
        <v>#VALUE!</v>
      </c>
      <c r="AU740" t="e">
        <f t="shared" si="203"/>
        <v>#VALUE!</v>
      </c>
      <c r="AV740" t="e">
        <f t="shared" si="203"/>
        <v>#VALUE!</v>
      </c>
      <c r="AW740" t="e">
        <f t="shared" si="203"/>
        <v>#VALUE!</v>
      </c>
      <c r="AX740" t="e">
        <f t="shared" si="203"/>
        <v>#VALUE!</v>
      </c>
      <c r="AY740" t="e">
        <f t="shared" si="203"/>
        <v>#VALUE!</v>
      </c>
      <c r="AZ740" t="e">
        <f t="shared" si="203"/>
        <v>#VALUE!</v>
      </c>
      <c r="BA740" t="e">
        <f t="shared" si="203"/>
        <v>#VALUE!</v>
      </c>
      <c r="BB740" t="e">
        <f t="shared" si="203"/>
        <v>#VALUE!</v>
      </c>
      <c r="BC740" t="e">
        <f t="shared" si="203"/>
        <v>#VALUE!</v>
      </c>
      <c r="BD740" s="3" t="e">
        <f t="shared" si="143"/>
        <v>#VALUE!</v>
      </c>
    </row>
    <row r="741" spans="1:56">
      <c r="A741" t="s">
        <v>1026</v>
      </c>
      <c r="Z741" t="e">
        <f t="shared" ref="Z741:BC741" si="204">Z98-Z526</f>
        <v>#VALUE!</v>
      </c>
      <c r="AA741" t="e">
        <f t="shared" si="204"/>
        <v>#VALUE!</v>
      </c>
      <c r="AB741" t="e">
        <f t="shared" si="204"/>
        <v>#VALUE!</v>
      </c>
      <c r="AC741" t="e">
        <f t="shared" si="204"/>
        <v>#VALUE!</v>
      </c>
      <c r="AD741" t="e">
        <f t="shared" si="204"/>
        <v>#VALUE!</v>
      </c>
      <c r="AE741" t="e">
        <f t="shared" si="204"/>
        <v>#VALUE!</v>
      </c>
      <c r="AF741" t="e">
        <f t="shared" si="204"/>
        <v>#VALUE!</v>
      </c>
      <c r="AG741" t="e">
        <f t="shared" si="204"/>
        <v>#VALUE!</v>
      </c>
      <c r="AH741" t="e">
        <f t="shared" si="204"/>
        <v>#VALUE!</v>
      </c>
      <c r="AI741" t="e">
        <f t="shared" si="204"/>
        <v>#VALUE!</v>
      </c>
      <c r="AJ741" t="e">
        <f t="shared" si="204"/>
        <v>#VALUE!</v>
      </c>
      <c r="AK741" t="e">
        <f t="shared" si="204"/>
        <v>#VALUE!</v>
      </c>
      <c r="AL741" t="e">
        <f t="shared" si="204"/>
        <v>#VALUE!</v>
      </c>
      <c r="AM741" t="e">
        <f t="shared" si="204"/>
        <v>#VALUE!</v>
      </c>
      <c r="AN741" t="e">
        <f t="shared" si="204"/>
        <v>#VALUE!</v>
      </c>
      <c r="AO741" t="e">
        <f t="shared" si="204"/>
        <v>#VALUE!</v>
      </c>
      <c r="AP741" t="e">
        <f t="shared" si="204"/>
        <v>#VALUE!</v>
      </c>
      <c r="AQ741" t="e">
        <f t="shared" si="204"/>
        <v>#VALUE!</v>
      </c>
      <c r="AR741" t="e">
        <f t="shared" si="204"/>
        <v>#VALUE!</v>
      </c>
      <c r="AS741" t="e">
        <f t="shared" si="204"/>
        <v>#VALUE!</v>
      </c>
      <c r="AT741" t="e">
        <f t="shared" si="204"/>
        <v>#VALUE!</v>
      </c>
      <c r="AU741" t="e">
        <f t="shared" si="204"/>
        <v>#VALUE!</v>
      </c>
      <c r="AV741" t="e">
        <f t="shared" si="204"/>
        <v>#VALUE!</v>
      </c>
      <c r="AW741" t="e">
        <f t="shared" si="204"/>
        <v>#VALUE!</v>
      </c>
      <c r="AX741" t="e">
        <f t="shared" si="204"/>
        <v>#VALUE!</v>
      </c>
      <c r="AY741" t="e">
        <f t="shared" si="204"/>
        <v>#VALUE!</v>
      </c>
      <c r="AZ741" t="e">
        <f t="shared" si="204"/>
        <v>#VALUE!</v>
      </c>
      <c r="BA741" t="e">
        <f t="shared" si="204"/>
        <v>#VALUE!</v>
      </c>
      <c r="BB741" t="e">
        <f t="shared" si="204"/>
        <v>#VALUE!</v>
      </c>
      <c r="BC741" t="e">
        <f t="shared" si="204"/>
        <v>#VALUE!</v>
      </c>
      <c r="BD741" s="3" t="e">
        <f t="shared" si="143"/>
        <v>#VALUE!</v>
      </c>
    </row>
    <row r="742" spans="1:56">
      <c r="A742" t="s">
        <v>452</v>
      </c>
      <c r="Z742" t="e">
        <f t="shared" ref="Z742:BC742" si="205">Z99-Z527</f>
        <v>#VALUE!</v>
      </c>
      <c r="AA742" t="e">
        <f t="shared" si="205"/>
        <v>#VALUE!</v>
      </c>
      <c r="AB742" t="e">
        <f t="shared" si="205"/>
        <v>#VALUE!</v>
      </c>
      <c r="AC742" t="e">
        <f t="shared" si="205"/>
        <v>#VALUE!</v>
      </c>
      <c r="AD742" t="e">
        <f t="shared" si="205"/>
        <v>#VALUE!</v>
      </c>
      <c r="AE742" t="e">
        <f t="shared" si="205"/>
        <v>#VALUE!</v>
      </c>
      <c r="AF742" t="e">
        <f t="shared" si="205"/>
        <v>#VALUE!</v>
      </c>
      <c r="AG742" t="e">
        <f t="shared" si="205"/>
        <v>#VALUE!</v>
      </c>
      <c r="AH742" t="e">
        <f t="shared" si="205"/>
        <v>#VALUE!</v>
      </c>
      <c r="AI742" t="e">
        <f t="shared" si="205"/>
        <v>#VALUE!</v>
      </c>
      <c r="AJ742" t="e">
        <f t="shared" si="205"/>
        <v>#VALUE!</v>
      </c>
      <c r="AK742" t="e">
        <f t="shared" si="205"/>
        <v>#VALUE!</v>
      </c>
      <c r="AL742" t="e">
        <f t="shared" si="205"/>
        <v>#VALUE!</v>
      </c>
      <c r="AM742" t="e">
        <f t="shared" si="205"/>
        <v>#VALUE!</v>
      </c>
      <c r="AN742" t="e">
        <f t="shared" si="205"/>
        <v>#VALUE!</v>
      </c>
      <c r="AO742" t="e">
        <f t="shared" si="205"/>
        <v>#VALUE!</v>
      </c>
      <c r="AP742" t="e">
        <f t="shared" si="205"/>
        <v>#VALUE!</v>
      </c>
      <c r="AQ742" t="e">
        <f t="shared" si="205"/>
        <v>#VALUE!</v>
      </c>
      <c r="AR742" t="e">
        <f t="shared" si="205"/>
        <v>#VALUE!</v>
      </c>
      <c r="AS742" t="e">
        <f t="shared" si="205"/>
        <v>#VALUE!</v>
      </c>
      <c r="AT742" t="e">
        <f t="shared" si="205"/>
        <v>#VALUE!</v>
      </c>
      <c r="AU742" t="e">
        <f t="shared" si="205"/>
        <v>#VALUE!</v>
      </c>
      <c r="AV742" t="e">
        <f t="shared" si="205"/>
        <v>#VALUE!</v>
      </c>
      <c r="AW742" t="e">
        <f t="shared" si="205"/>
        <v>#VALUE!</v>
      </c>
      <c r="AX742" t="e">
        <f t="shared" si="205"/>
        <v>#VALUE!</v>
      </c>
      <c r="AY742" t="e">
        <f t="shared" si="205"/>
        <v>#VALUE!</v>
      </c>
      <c r="AZ742" t="e">
        <f t="shared" si="205"/>
        <v>#VALUE!</v>
      </c>
      <c r="BA742" t="e">
        <f t="shared" si="205"/>
        <v>#VALUE!</v>
      </c>
      <c r="BB742" t="e">
        <f t="shared" si="205"/>
        <v>#VALUE!</v>
      </c>
      <c r="BC742" t="e">
        <f t="shared" si="205"/>
        <v>#VALUE!</v>
      </c>
      <c r="BD742" s="3" t="e">
        <f t="shared" si="143"/>
        <v>#VALUE!</v>
      </c>
    </row>
    <row r="743" spans="1:56">
      <c r="A743" t="s">
        <v>661</v>
      </c>
      <c r="Z743">
        <f t="shared" ref="Z743:BC743" si="206">Z100-Z528</f>
        <v>0</v>
      </c>
      <c r="AA743">
        <f t="shared" si="206"/>
        <v>0</v>
      </c>
      <c r="AB743">
        <f t="shared" si="206"/>
        <v>0</v>
      </c>
      <c r="AC743">
        <f t="shared" si="206"/>
        <v>0</v>
      </c>
      <c r="AD743">
        <f t="shared" si="206"/>
        <v>0</v>
      </c>
      <c r="AE743">
        <f t="shared" si="206"/>
        <v>0</v>
      </c>
      <c r="AF743" t="e">
        <f t="shared" si="206"/>
        <v>#VALUE!</v>
      </c>
      <c r="AG743" t="e">
        <f t="shared" si="206"/>
        <v>#VALUE!</v>
      </c>
      <c r="AH743" t="e">
        <f t="shared" si="206"/>
        <v>#VALUE!</v>
      </c>
      <c r="AI743" t="e">
        <f t="shared" si="206"/>
        <v>#VALUE!</v>
      </c>
      <c r="AJ743" t="e">
        <f t="shared" si="206"/>
        <v>#VALUE!</v>
      </c>
      <c r="AK743" t="e">
        <f t="shared" si="206"/>
        <v>#VALUE!</v>
      </c>
      <c r="AL743" t="e">
        <f t="shared" si="206"/>
        <v>#VALUE!</v>
      </c>
      <c r="AM743" t="e">
        <f t="shared" si="206"/>
        <v>#VALUE!</v>
      </c>
      <c r="AN743" t="e">
        <f t="shared" si="206"/>
        <v>#VALUE!</v>
      </c>
      <c r="AO743" t="e">
        <f t="shared" si="206"/>
        <v>#VALUE!</v>
      </c>
      <c r="AP743" t="e">
        <f t="shared" si="206"/>
        <v>#VALUE!</v>
      </c>
      <c r="AQ743" t="e">
        <f t="shared" si="206"/>
        <v>#VALUE!</v>
      </c>
      <c r="AR743" t="e">
        <f t="shared" si="206"/>
        <v>#VALUE!</v>
      </c>
      <c r="AS743" t="e">
        <f t="shared" si="206"/>
        <v>#VALUE!</v>
      </c>
      <c r="AT743" t="e">
        <f t="shared" si="206"/>
        <v>#VALUE!</v>
      </c>
      <c r="AU743" t="e">
        <f t="shared" si="206"/>
        <v>#VALUE!</v>
      </c>
      <c r="AV743" t="e">
        <f t="shared" si="206"/>
        <v>#VALUE!</v>
      </c>
      <c r="AW743" t="e">
        <f t="shared" si="206"/>
        <v>#VALUE!</v>
      </c>
      <c r="AX743" t="e">
        <f t="shared" si="206"/>
        <v>#VALUE!</v>
      </c>
      <c r="AY743" t="e">
        <f t="shared" si="206"/>
        <v>#VALUE!</v>
      </c>
      <c r="AZ743" t="e">
        <f t="shared" si="206"/>
        <v>#VALUE!</v>
      </c>
      <c r="BA743" t="e">
        <f t="shared" si="206"/>
        <v>#VALUE!</v>
      </c>
      <c r="BB743" t="e">
        <f t="shared" si="206"/>
        <v>#VALUE!</v>
      </c>
      <c r="BC743" t="e">
        <f t="shared" si="206"/>
        <v>#VALUE!</v>
      </c>
      <c r="BD743" s="3" t="e">
        <f t="shared" si="143"/>
        <v>#VALUE!</v>
      </c>
    </row>
    <row r="744" spans="1:56">
      <c r="A744" t="s">
        <v>690</v>
      </c>
      <c r="Z744">
        <f t="shared" ref="Z744:BC744" si="207">Z101-Z529</f>
        <v>0</v>
      </c>
      <c r="AA744">
        <f t="shared" si="207"/>
        <v>0</v>
      </c>
      <c r="AB744">
        <f t="shared" si="207"/>
        <v>0</v>
      </c>
      <c r="AC744">
        <f t="shared" si="207"/>
        <v>0</v>
      </c>
      <c r="AD744">
        <f t="shared" si="207"/>
        <v>0</v>
      </c>
      <c r="AE744">
        <f t="shared" si="207"/>
        <v>0</v>
      </c>
      <c r="AF744" t="e">
        <f t="shared" si="207"/>
        <v>#VALUE!</v>
      </c>
      <c r="AG744" t="e">
        <f t="shared" si="207"/>
        <v>#VALUE!</v>
      </c>
      <c r="AH744" t="e">
        <f t="shared" si="207"/>
        <v>#VALUE!</v>
      </c>
      <c r="AI744" t="e">
        <f t="shared" si="207"/>
        <v>#VALUE!</v>
      </c>
      <c r="AJ744" t="e">
        <f t="shared" si="207"/>
        <v>#VALUE!</v>
      </c>
      <c r="AK744" t="e">
        <f t="shared" si="207"/>
        <v>#VALUE!</v>
      </c>
      <c r="AL744" t="e">
        <f t="shared" si="207"/>
        <v>#VALUE!</v>
      </c>
      <c r="AM744" t="e">
        <f t="shared" si="207"/>
        <v>#VALUE!</v>
      </c>
      <c r="AN744" t="e">
        <f t="shared" si="207"/>
        <v>#VALUE!</v>
      </c>
      <c r="AO744" t="e">
        <f t="shared" si="207"/>
        <v>#VALUE!</v>
      </c>
      <c r="AP744" t="e">
        <f t="shared" si="207"/>
        <v>#VALUE!</v>
      </c>
      <c r="AQ744" t="e">
        <f t="shared" si="207"/>
        <v>#VALUE!</v>
      </c>
      <c r="AR744" t="e">
        <f t="shared" si="207"/>
        <v>#VALUE!</v>
      </c>
      <c r="AS744" t="e">
        <f t="shared" si="207"/>
        <v>#VALUE!</v>
      </c>
      <c r="AT744" t="e">
        <f t="shared" si="207"/>
        <v>#VALUE!</v>
      </c>
      <c r="AU744" t="e">
        <f t="shared" si="207"/>
        <v>#VALUE!</v>
      </c>
      <c r="AV744" t="e">
        <f t="shared" si="207"/>
        <v>#VALUE!</v>
      </c>
      <c r="AW744" t="e">
        <f t="shared" si="207"/>
        <v>#VALUE!</v>
      </c>
      <c r="AX744" t="e">
        <f t="shared" si="207"/>
        <v>#VALUE!</v>
      </c>
      <c r="AY744" t="e">
        <f t="shared" si="207"/>
        <v>#VALUE!</v>
      </c>
      <c r="AZ744" t="e">
        <f t="shared" si="207"/>
        <v>#VALUE!</v>
      </c>
      <c r="BA744" t="e">
        <f t="shared" si="207"/>
        <v>#VALUE!</v>
      </c>
      <c r="BB744" t="e">
        <f t="shared" si="207"/>
        <v>#VALUE!</v>
      </c>
      <c r="BC744" t="e">
        <f t="shared" si="207"/>
        <v>#VALUE!</v>
      </c>
      <c r="BD744" s="3" t="e">
        <f t="shared" si="143"/>
        <v>#VALUE!</v>
      </c>
    </row>
    <row r="745" spans="1:56">
      <c r="A745" t="s">
        <v>1047</v>
      </c>
      <c r="Z745">
        <f t="shared" ref="Z745:BC745" si="208">Z102-Z530</f>
        <v>0</v>
      </c>
      <c r="AA745">
        <f t="shared" si="208"/>
        <v>0</v>
      </c>
      <c r="AB745">
        <f t="shared" si="208"/>
        <v>0</v>
      </c>
      <c r="AC745">
        <f t="shared" si="208"/>
        <v>0</v>
      </c>
      <c r="AD745">
        <f t="shared" si="208"/>
        <v>0</v>
      </c>
      <c r="AE745">
        <f t="shared" si="208"/>
        <v>0</v>
      </c>
      <c r="AF745" t="e">
        <f t="shared" si="208"/>
        <v>#VALUE!</v>
      </c>
      <c r="AG745" t="e">
        <f t="shared" si="208"/>
        <v>#VALUE!</v>
      </c>
      <c r="AH745" t="e">
        <f t="shared" si="208"/>
        <v>#VALUE!</v>
      </c>
      <c r="AI745" t="e">
        <f t="shared" si="208"/>
        <v>#VALUE!</v>
      </c>
      <c r="AJ745" t="e">
        <f t="shared" si="208"/>
        <v>#VALUE!</v>
      </c>
      <c r="AK745" t="e">
        <f t="shared" si="208"/>
        <v>#VALUE!</v>
      </c>
      <c r="AL745" t="e">
        <f t="shared" si="208"/>
        <v>#VALUE!</v>
      </c>
      <c r="AM745" t="e">
        <f t="shared" si="208"/>
        <v>#VALUE!</v>
      </c>
      <c r="AN745" t="e">
        <f t="shared" si="208"/>
        <v>#VALUE!</v>
      </c>
      <c r="AO745" t="e">
        <f t="shared" si="208"/>
        <v>#VALUE!</v>
      </c>
      <c r="AP745" t="e">
        <f t="shared" si="208"/>
        <v>#VALUE!</v>
      </c>
      <c r="AQ745" t="e">
        <f t="shared" si="208"/>
        <v>#VALUE!</v>
      </c>
      <c r="AR745" t="e">
        <f t="shared" si="208"/>
        <v>#VALUE!</v>
      </c>
      <c r="AS745" t="e">
        <f t="shared" si="208"/>
        <v>#VALUE!</v>
      </c>
      <c r="AT745" t="e">
        <f t="shared" si="208"/>
        <v>#VALUE!</v>
      </c>
      <c r="AU745" t="e">
        <f t="shared" si="208"/>
        <v>#VALUE!</v>
      </c>
      <c r="AV745" t="e">
        <f t="shared" si="208"/>
        <v>#VALUE!</v>
      </c>
      <c r="AW745" t="e">
        <f t="shared" si="208"/>
        <v>#VALUE!</v>
      </c>
      <c r="AX745" t="e">
        <f t="shared" si="208"/>
        <v>#VALUE!</v>
      </c>
      <c r="AY745" t="e">
        <f t="shared" si="208"/>
        <v>#VALUE!</v>
      </c>
      <c r="AZ745" t="e">
        <f t="shared" si="208"/>
        <v>#VALUE!</v>
      </c>
      <c r="BA745" t="e">
        <f t="shared" si="208"/>
        <v>#VALUE!</v>
      </c>
      <c r="BB745" t="e">
        <f t="shared" si="208"/>
        <v>#VALUE!</v>
      </c>
      <c r="BC745" t="e">
        <f t="shared" si="208"/>
        <v>#VALUE!</v>
      </c>
      <c r="BD745" s="3" t="e">
        <f t="shared" si="143"/>
        <v>#VALUE!</v>
      </c>
    </row>
    <row r="746" spans="1:56">
      <c r="A746" t="s">
        <v>1247</v>
      </c>
      <c r="Z746">
        <f t="shared" ref="Z746:BC746" si="209">Z103-Z531</f>
        <v>0</v>
      </c>
      <c r="AA746">
        <f t="shared" si="209"/>
        <v>0</v>
      </c>
      <c r="AB746">
        <f t="shared" si="209"/>
        <v>0</v>
      </c>
      <c r="AC746">
        <f t="shared" si="209"/>
        <v>0</v>
      </c>
      <c r="AD746">
        <f t="shared" si="209"/>
        <v>0</v>
      </c>
      <c r="AE746">
        <f t="shared" si="209"/>
        <v>0</v>
      </c>
      <c r="AF746" t="e">
        <f t="shared" si="209"/>
        <v>#VALUE!</v>
      </c>
      <c r="AG746" t="e">
        <f t="shared" si="209"/>
        <v>#VALUE!</v>
      </c>
      <c r="AH746" t="e">
        <f t="shared" si="209"/>
        <v>#VALUE!</v>
      </c>
      <c r="AI746" t="e">
        <f t="shared" si="209"/>
        <v>#VALUE!</v>
      </c>
      <c r="AJ746" t="e">
        <f t="shared" si="209"/>
        <v>#VALUE!</v>
      </c>
      <c r="AK746" t="e">
        <f t="shared" si="209"/>
        <v>#VALUE!</v>
      </c>
      <c r="AL746" t="e">
        <f t="shared" si="209"/>
        <v>#VALUE!</v>
      </c>
      <c r="AM746" t="e">
        <f t="shared" si="209"/>
        <v>#VALUE!</v>
      </c>
      <c r="AN746" t="e">
        <f t="shared" si="209"/>
        <v>#VALUE!</v>
      </c>
      <c r="AO746" t="e">
        <f t="shared" si="209"/>
        <v>#VALUE!</v>
      </c>
      <c r="AP746" t="e">
        <f t="shared" si="209"/>
        <v>#VALUE!</v>
      </c>
      <c r="AQ746" t="e">
        <f t="shared" si="209"/>
        <v>#VALUE!</v>
      </c>
      <c r="AR746" t="e">
        <f t="shared" si="209"/>
        <v>#VALUE!</v>
      </c>
      <c r="AS746" t="e">
        <f t="shared" si="209"/>
        <v>#VALUE!</v>
      </c>
      <c r="AT746" t="e">
        <f t="shared" si="209"/>
        <v>#VALUE!</v>
      </c>
      <c r="AU746" t="e">
        <f t="shared" si="209"/>
        <v>#VALUE!</v>
      </c>
      <c r="AV746" t="e">
        <f t="shared" si="209"/>
        <v>#VALUE!</v>
      </c>
      <c r="AW746" t="e">
        <f t="shared" si="209"/>
        <v>#VALUE!</v>
      </c>
      <c r="AX746" t="e">
        <f t="shared" si="209"/>
        <v>#VALUE!</v>
      </c>
      <c r="AY746" t="e">
        <f t="shared" si="209"/>
        <v>#VALUE!</v>
      </c>
      <c r="AZ746" t="e">
        <f t="shared" si="209"/>
        <v>#VALUE!</v>
      </c>
      <c r="BA746" t="e">
        <f t="shared" si="209"/>
        <v>#VALUE!</v>
      </c>
      <c r="BB746" t="e">
        <f t="shared" si="209"/>
        <v>#VALUE!</v>
      </c>
      <c r="BC746" t="e">
        <f t="shared" si="209"/>
        <v>#VALUE!</v>
      </c>
      <c r="BD746" s="3" t="e">
        <f t="shared" si="143"/>
        <v>#VALUE!</v>
      </c>
    </row>
    <row r="747" spans="1:56">
      <c r="A747" t="s">
        <v>1256</v>
      </c>
      <c r="Z747">
        <f t="shared" ref="Z747:BC747" si="210">Z104-Z532</f>
        <v>0</v>
      </c>
      <c r="AA747">
        <f t="shared" si="210"/>
        <v>0</v>
      </c>
      <c r="AB747">
        <f t="shared" si="210"/>
        <v>0</v>
      </c>
      <c r="AC747">
        <f t="shared" si="210"/>
        <v>0</v>
      </c>
      <c r="AD747">
        <f t="shared" si="210"/>
        <v>0</v>
      </c>
      <c r="AE747">
        <f t="shared" si="210"/>
        <v>0</v>
      </c>
      <c r="AF747">
        <f t="shared" si="210"/>
        <v>0</v>
      </c>
      <c r="AG747">
        <f t="shared" si="210"/>
        <v>0</v>
      </c>
      <c r="AH747">
        <f t="shared" si="210"/>
        <v>0</v>
      </c>
      <c r="AI747">
        <f t="shared" si="210"/>
        <v>0</v>
      </c>
      <c r="AJ747">
        <f t="shared" si="210"/>
        <v>0</v>
      </c>
      <c r="AK747">
        <f t="shared" si="210"/>
        <v>0</v>
      </c>
      <c r="AL747" t="e">
        <f t="shared" si="210"/>
        <v>#VALUE!</v>
      </c>
      <c r="AM747" t="e">
        <f t="shared" si="210"/>
        <v>#VALUE!</v>
      </c>
      <c r="AN747" t="e">
        <f t="shared" si="210"/>
        <v>#VALUE!</v>
      </c>
      <c r="AO747" t="e">
        <f t="shared" si="210"/>
        <v>#VALUE!</v>
      </c>
      <c r="AP747" t="e">
        <f t="shared" si="210"/>
        <v>#VALUE!</v>
      </c>
      <c r="AQ747" t="e">
        <f t="shared" si="210"/>
        <v>#VALUE!</v>
      </c>
      <c r="AR747" t="e">
        <f t="shared" si="210"/>
        <v>#VALUE!</v>
      </c>
      <c r="AS747" t="e">
        <f t="shared" si="210"/>
        <v>#VALUE!</v>
      </c>
      <c r="AT747" t="e">
        <f t="shared" si="210"/>
        <v>#VALUE!</v>
      </c>
      <c r="AU747" t="e">
        <f t="shared" si="210"/>
        <v>#VALUE!</v>
      </c>
      <c r="AV747" t="e">
        <f t="shared" si="210"/>
        <v>#VALUE!</v>
      </c>
      <c r="AW747" t="e">
        <f t="shared" si="210"/>
        <v>#VALUE!</v>
      </c>
      <c r="AX747" t="e">
        <f t="shared" si="210"/>
        <v>#VALUE!</v>
      </c>
      <c r="AY747" t="e">
        <f t="shared" si="210"/>
        <v>#VALUE!</v>
      </c>
      <c r="AZ747" t="e">
        <f t="shared" si="210"/>
        <v>#VALUE!</v>
      </c>
      <c r="BA747" t="e">
        <f t="shared" si="210"/>
        <v>#VALUE!</v>
      </c>
      <c r="BB747" t="e">
        <f t="shared" si="210"/>
        <v>#VALUE!</v>
      </c>
      <c r="BC747" t="e">
        <f t="shared" si="210"/>
        <v>#VALUE!</v>
      </c>
      <c r="BD747" s="3" t="e">
        <f t="shared" si="143"/>
        <v>#VALUE!</v>
      </c>
    </row>
    <row r="748" spans="1:56">
      <c r="A748" t="s">
        <v>1023</v>
      </c>
      <c r="AN748" t="e">
        <f t="shared" ref="AN748:BC748" si="211">AN105-AN533</f>
        <v>#VALUE!</v>
      </c>
      <c r="AO748" t="e">
        <f t="shared" si="211"/>
        <v>#VALUE!</v>
      </c>
      <c r="AP748" t="e">
        <f t="shared" si="211"/>
        <v>#VALUE!</v>
      </c>
      <c r="AQ748" t="e">
        <f t="shared" si="211"/>
        <v>#VALUE!</v>
      </c>
      <c r="AR748" t="e">
        <f t="shared" si="211"/>
        <v>#VALUE!</v>
      </c>
      <c r="AS748" t="e">
        <f t="shared" si="211"/>
        <v>#VALUE!</v>
      </c>
      <c r="AT748" t="e">
        <f t="shared" si="211"/>
        <v>#VALUE!</v>
      </c>
      <c r="AU748" t="e">
        <f t="shared" si="211"/>
        <v>#VALUE!</v>
      </c>
      <c r="AV748" t="e">
        <f t="shared" si="211"/>
        <v>#VALUE!</v>
      </c>
      <c r="AW748" t="e">
        <f t="shared" si="211"/>
        <v>#VALUE!</v>
      </c>
      <c r="AX748" t="e">
        <f t="shared" si="211"/>
        <v>#VALUE!</v>
      </c>
      <c r="AY748" t="e">
        <f t="shared" si="211"/>
        <v>#VALUE!</v>
      </c>
      <c r="AZ748" t="e">
        <f t="shared" si="211"/>
        <v>#VALUE!</v>
      </c>
      <c r="BA748" t="e">
        <f t="shared" si="211"/>
        <v>#VALUE!</v>
      </c>
      <c r="BB748" t="e">
        <f t="shared" si="211"/>
        <v>#VALUE!</v>
      </c>
      <c r="BC748" t="e">
        <f t="shared" si="211"/>
        <v>#VALUE!</v>
      </c>
      <c r="BD748" s="3" t="e">
        <f t="shared" si="143"/>
        <v>#VALUE!</v>
      </c>
    </row>
    <row r="749" spans="1:56">
      <c r="A749" t="s">
        <v>1024</v>
      </c>
      <c r="AN749" t="e">
        <f t="shared" ref="AN749:BC749" si="212">AN106-AN534</f>
        <v>#VALUE!</v>
      </c>
      <c r="AO749" t="e">
        <f t="shared" si="212"/>
        <v>#VALUE!</v>
      </c>
      <c r="AP749" t="e">
        <f t="shared" si="212"/>
        <v>#VALUE!</v>
      </c>
      <c r="AQ749" t="e">
        <f t="shared" si="212"/>
        <v>#VALUE!</v>
      </c>
      <c r="AR749" t="e">
        <f t="shared" si="212"/>
        <v>#VALUE!</v>
      </c>
      <c r="AS749" t="e">
        <f t="shared" si="212"/>
        <v>#VALUE!</v>
      </c>
      <c r="AT749" t="e">
        <f t="shared" si="212"/>
        <v>#VALUE!</v>
      </c>
      <c r="AU749" t="e">
        <f t="shared" si="212"/>
        <v>#VALUE!</v>
      </c>
      <c r="AV749" t="e">
        <f t="shared" si="212"/>
        <v>#VALUE!</v>
      </c>
      <c r="AW749" t="e">
        <f t="shared" si="212"/>
        <v>#VALUE!</v>
      </c>
      <c r="AX749" t="e">
        <f t="shared" si="212"/>
        <v>#VALUE!</v>
      </c>
      <c r="AY749" t="e">
        <f t="shared" si="212"/>
        <v>#VALUE!</v>
      </c>
      <c r="AZ749" t="e">
        <f t="shared" si="212"/>
        <v>#VALUE!</v>
      </c>
      <c r="BA749" t="e">
        <f t="shared" si="212"/>
        <v>#VALUE!</v>
      </c>
      <c r="BB749" t="e">
        <f t="shared" si="212"/>
        <v>#VALUE!</v>
      </c>
      <c r="BC749" t="e">
        <f t="shared" si="212"/>
        <v>#VALUE!</v>
      </c>
      <c r="BD749" s="3" t="e">
        <f t="shared" si="143"/>
        <v>#VALUE!</v>
      </c>
    </row>
    <row r="750" spans="1:56">
      <c r="A750" t="s">
        <v>3186</v>
      </c>
      <c r="AN750" t="e">
        <f t="shared" ref="AN750:BC750" si="213">AN107-AN535</f>
        <v>#VALUE!</v>
      </c>
      <c r="AO750" t="e">
        <f t="shared" si="213"/>
        <v>#VALUE!</v>
      </c>
      <c r="AP750" t="e">
        <f t="shared" si="213"/>
        <v>#VALUE!</v>
      </c>
      <c r="AQ750" t="e">
        <f t="shared" si="213"/>
        <v>#VALUE!</v>
      </c>
      <c r="AR750" t="e">
        <f t="shared" si="213"/>
        <v>#VALUE!</v>
      </c>
      <c r="AS750" t="e">
        <f t="shared" si="213"/>
        <v>#VALUE!</v>
      </c>
      <c r="AT750" t="e">
        <f t="shared" si="213"/>
        <v>#VALUE!</v>
      </c>
      <c r="AU750" t="e">
        <f t="shared" si="213"/>
        <v>#VALUE!</v>
      </c>
      <c r="AV750" t="e">
        <f t="shared" si="213"/>
        <v>#VALUE!</v>
      </c>
      <c r="AW750" t="e">
        <f t="shared" si="213"/>
        <v>#VALUE!</v>
      </c>
      <c r="AX750" t="e">
        <f t="shared" si="213"/>
        <v>#VALUE!</v>
      </c>
      <c r="AY750" t="e">
        <f t="shared" si="213"/>
        <v>#VALUE!</v>
      </c>
      <c r="AZ750" t="e">
        <f t="shared" si="213"/>
        <v>#VALUE!</v>
      </c>
      <c r="BA750" t="e">
        <f t="shared" si="213"/>
        <v>#VALUE!</v>
      </c>
      <c r="BB750" t="e">
        <f t="shared" si="213"/>
        <v>#VALUE!</v>
      </c>
      <c r="BC750" t="e">
        <f t="shared" si="213"/>
        <v>#VALUE!</v>
      </c>
      <c r="BD750" s="3" t="e">
        <f t="shared" si="143"/>
        <v>#VALUE!</v>
      </c>
    </row>
    <row r="751" spans="1:56">
      <c r="A751" t="s">
        <v>751</v>
      </c>
      <c r="AN751" t="e">
        <f t="shared" ref="AN751:BC751" si="214">AN108-AN536</f>
        <v>#VALUE!</v>
      </c>
      <c r="AO751" t="e">
        <f t="shared" si="214"/>
        <v>#VALUE!</v>
      </c>
      <c r="AP751" t="e">
        <f t="shared" si="214"/>
        <v>#VALUE!</v>
      </c>
      <c r="AQ751" t="e">
        <f t="shared" si="214"/>
        <v>#VALUE!</v>
      </c>
      <c r="AR751" t="e">
        <f t="shared" si="214"/>
        <v>#VALUE!</v>
      </c>
      <c r="AS751" t="e">
        <f t="shared" si="214"/>
        <v>#VALUE!</v>
      </c>
      <c r="AT751" t="e">
        <f t="shared" si="214"/>
        <v>#VALUE!</v>
      </c>
      <c r="AU751" t="e">
        <f t="shared" si="214"/>
        <v>#VALUE!</v>
      </c>
      <c r="AV751" t="e">
        <f t="shared" si="214"/>
        <v>#VALUE!</v>
      </c>
      <c r="AW751" t="e">
        <f t="shared" si="214"/>
        <v>#VALUE!</v>
      </c>
      <c r="AX751" t="e">
        <f t="shared" si="214"/>
        <v>#VALUE!</v>
      </c>
      <c r="AY751" t="e">
        <f t="shared" si="214"/>
        <v>#VALUE!</v>
      </c>
      <c r="AZ751" t="e">
        <f t="shared" si="214"/>
        <v>#VALUE!</v>
      </c>
      <c r="BA751" t="e">
        <f t="shared" si="214"/>
        <v>#VALUE!</v>
      </c>
      <c r="BB751" t="e">
        <f t="shared" si="214"/>
        <v>#VALUE!</v>
      </c>
      <c r="BC751" t="e">
        <f t="shared" si="214"/>
        <v>#VALUE!</v>
      </c>
      <c r="BD751" s="3" t="e">
        <f t="shared" si="143"/>
        <v>#VALUE!</v>
      </c>
    </row>
    <row r="752" spans="1:56">
      <c r="A752" t="s">
        <v>3187</v>
      </c>
      <c r="AN752" t="e">
        <f t="shared" ref="AN752:BC752" si="215">AN109-AN537</f>
        <v>#VALUE!</v>
      </c>
      <c r="AO752" t="e">
        <f t="shared" si="215"/>
        <v>#VALUE!</v>
      </c>
      <c r="AP752" t="e">
        <f t="shared" si="215"/>
        <v>#VALUE!</v>
      </c>
      <c r="AQ752" t="e">
        <f t="shared" si="215"/>
        <v>#VALUE!</v>
      </c>
      <c r="AR752" t="e">
        <f t="shared" si="215"/>
        <v>#VALUE!</v>
      </c>
      <c r="AS752" t="e">
        <f t="shared" si="215"/>
        <v>#VALUE!</v>
      </c>
      <c r="AT752" t="e">
        <f t="shared" si="215"/>
        <v>#VALUE!</v>
      </c>
      <c r="AU752" t="e">
        <f t="shared" si="215"/>
        <v>#VALUE!</v>
      </c>
      <c r="AV752" t="e">
        <f t="shared" si="215"/>
        <v>#VALUE!</v>
      </c>
      <c r="AW752" t="e">
        <f t="shared" si="215"/>
        <v>#VALUE!</v>
      </c>
      <c r="AX752" t="e">
        <f t="shared" si="215"/>
        <v>#VALUE!</v>
      </c>
      <c r="AY752" t="e">
        <f t="shared" si="215"/>
        <v>#VALUE!</v>
      </c>
      <c r="AZ752" t="e">
        <f t="shared" si="215"/>
        <v>#VALUE!</v>
      </c>
      <c r="BA752" t="e">
        <f t="shared" si="215"/>
        <v>#VALUE!</v>
      </c>
      <c r="BB752" t="e">
        <f t="shared" si="215"/>
        <v>#VALUE!</v>
      </c>
      <c r="BC752" t="e">
        <f t="shared" si="215"/>
        <v>#VALUE!</v>
      </c>
      <c r="BD752" s="3" t="e">
        <f t="shared" si="143"/>
        <v>#VALUE!</v>
      </c>
    </row>
    <row r="753" spans="1:56">
      <c r="A753" t="s">
        <v>1354</v>
      </c>
      <c r="AN753" t="e">
        <f t="shared" ref="AN753:BC753" si="216">AN110-AN538</f>
        <v>#VALUE!</v>
      </c>
      <c r="AO753" t="e">
        <f t="shared" si="216"/>
        <v>#VALUE!</v>
      </c>
      <c r="AP753" t="e">
        <f t="shared" si="216"/>
        <v>#VALUE!</v>
      </c>
      <c r="AQ753" t="e">
        <f t="shared" si="216"/>
        <v>#VALUE!</v>
      </c>
      <c r="AR753" t="e">
        <f t="shared" si="216"/>
        <v>#VALUE!</v>
      </c>
      <c r="AS753" t="e">
        <f t="shared" si="216"/>
        <v>#VALUE!</v>
      </c>
      <c r="AT753" t="e">
        <f t="shared" si="216"/>
        <v>#VALUE!</v>
      </c>
      <c r="AU753" t="e">
        <f t="shared" si="216"/>
        <v>#VALUE!</v>
      </c>
      <c r="AV753" t="e">
        <f t="shared" si="216"/>
        <v>#VALUE!</v>
      </c>
      <c r="AW753" t="e">
        <f t="shared" si="216"/>
        <v>#VALUE!</v>
      </c>
      <c r="AX753" t="e">
        <f t="shared" si="216"/>
        <v>#VALUE!</v>
      </c>
      <c r="AY753" t="e">
        <f t="shared" si="216"/>
        <v>#VALUE!</v>
      </c>
      <c r="AZ753" t="e">
        <f t="shared" si="216"/>
        <v>#VALUE!</v>
      </c>
      <c r="BA753" t="e">
        <f t="shared" si="216"/>
        <v>#VALUE!</v>
      </c>
      <c r="BB753" t="e">
        <f t="shared" si="216"/>
        <v>#VALUE!</v>
      </c>
      <c r="BC753" t="e">
        <f t="shared" si="216"/>
        <v>#VALUE!</v>
      </c>
      <c r="BD753" s="3" t="e">
        <f t="shared" si="143"/>
        <v>#VALUE!</v>
      </c>
    </row>
    <row r="754" spans="1:56">
      <c r="A754" t="s">
        <v>1095</v>
      </c>
      <c r="AN754" t="e">
        <f t="shared" ref="AN754:BC754" si="217">AN111-AN539</f>
        <v>#VALUE!</v>
      </c>
      <c r="AO754" t="e">
        <f t="shared" si="217"/>
        <v>#VALUE!</v>
      </c>
      <c r="AP754" t="e">
        <f t="shared" si="217"/>
        <v>#VALUE!</v>
      </c>
      <c r="AQ754" t="e">
        <f t="shared" si="217"/>
        <v>#VALUE!</v>
      </c>
      <c r="AR754" t="e">
        <f t="shared" si="217"/>
        <v>#VALUE!</v>
      </c>
      <c r="AS754" t="e">
        <f t="shared" si="217"/>
        <v>#VALUE!</v>
      </c>
      <c r="AT754" t="e">
        <f t="shared" si="217"/>
        <v>#VALUE!</v>
      </c>
      <c r="AU754" t="e">
        <f t="shared" si="217"/>
        <v>#VALUE!</v>
      </c>
      <c r="AV754" t="e">
        <f t="shared" si="217"/>
        <v>#VALUE!</v>
      </c>
      <c r="AW754" t="e">
        <f t="shared" si="217"/>
        <v>#VALUE!</v>
      </c>
      <c r="AX754" t="e">
        <f t="shared" si="217"/>
        <v>#VALUE!</v>
      </c>
      <c r="AY754" t="e">
        <f t="shared" si="217"/>
        <v>#VALUE!</v>
      </c>
      <c r="AZ754" t="e">
        <f t="shared" si="217"/>
        <v>#VALUE!</v>
      </c>
      <c r="BA754" t="e">
        <f t="shared" si="217"/>
        <v>#VALUE!</v>
      </c>
      <c r="BB754" t="e">
        <f t="shared" si="217"/>
        <v>#VALUE!</v>
      </c>
      <c r="BC754" t="e">
        <f t="shared" si="217"/>
        <v>#VALUE!</v>
      </c>
      <c r="BD754" s="3" t="e">
        <f t="shared" si="143"/>
        <v>#VALUE!</v>
      </c>
    </row>
    <row r="755" spans="1:56">
      <c r="A755" t="s">
        <v>1364</v>
      </c>
      <c r="AN755" t="e">
        <f t="shared" ref="AN755:BC755" si="218">AN112-AN540</f>
        <v>#VALUE!</v>
      </c>
      <c r="AO755" t="e">
        <f t="shared" si="218"/>
        <v>#VALUE!</v>
      </c>
      <c r="AP755" t="e">
        <f t="shared" si="218"/>
        <v>#VALUE!</v>
      </c>
      <c r="AQ755" t="e">
        <f t="shared" si="218"/>
        <v>#VALUE!</v>
      </c>
      <c r="AR755" t="e">
        <f t="shared" si="218"/>
        <v>#VALUE!</v>
      </c>
      <c r="AS755" t="e">
        <f t="shared" si="218"/>
        <v>#VALUE!</v>
      </c>
      <c r="AT755" t="e">
        <f t="shared" si="218"/>
        <v>#VALUE!</v>
      </c>
      <c r="AU755" t="e">
        <f t="shared" si="218"/>
        <v>#VALUE!</v>
      </c>
      <c r="AV755" t="e">
        <f t="shared" si="218"/>
        <v>#VALUE!</v>
      </c>
      <c r="AW755" t="e">
        <f t="shared" si="218"/>
        <v>#VALUE!</v>
      </c>
      <c r="AX755" t="e">
        <f t="shared" si="218"/>
        <v>#VALUE!</v>
      </c>
      <c r="AY755" t="e">
        <f t="shared" si="218"/>
        <v>#VALUE!</v>
      </c>
      <c r="AZ755" t="e">
        <f t="shared" si="218"/>
        <v>#VALUE!</v>
      </c>
      <c r="BA755" t="e">
        <f t="shared" si="218"/>
        <v>#VALUE!</v>
      </c>
      <c r="BB755" t="e">
        <f t="shared" si="218"/>
        <v>#VALUE!</v>
      </c>
      <c r="BC755" t="e">
        <f t="shared" si="218"/>
        <v>#VALUE!</v>
      </c>
      <c r="BD755" s="3" t="e">
        <f t="shared" si="143"/>
        <v>#VALUE!</v>
      </c>
    </row>
    <row r="756" spans="1:56">
      <c r="A756" t="s">
        <v>1366</v>
      </c>
      <c r="AN756" t="e">
        <f t="shared" ref="AN756:BC756" si="219">AN113-AN541</f>
        <v>#VALUE!</v>
      </c>
      <c r="AO756" t="e">
        <f t="shared" si="219"/>
        <v>#VALUE!</v>
      </c>
      <c r="AP756" t="e">
        <f t="shared" si="219"/>
        <v>#VALUE!</v>
      </c>
      <c r="AQ756" t="e">
        <f t="shared" si="219"/>
        <v>#VALUE!</v>
      </c>
      <c r="AR756" t="e">
        <f t="shared" si="219"/>
        <v>#VALUE!</v>
      </c>
      <c r="AS756" t="e">
        <f t="shared" si="219"/>
        <v>#VALUE!</v>
      </c>
      <c r="AT756" t="e">
        <f t="shared" si="219"/>
        <v>#VALUE!</v>
      </c>
      <c r="AU756" t="e">
        <f t="shared" si="219"/>
        <v>#VALUE!</v>
      </c>
      <c r="AV756" t="e">
        <f t="shared" si="219"/>
        <v>#VALUE!</v>
      </c>
      <c r="AW756" t="e">
        <f t="shared" si="219"/>
        <v>#VALUE!</v>
      </c>
      <c r="AX756" t="e">
        <f t="shared" si="219"/>
        <v>#VALUE!</v>
      </c>
      <c r="AY756" t="e">
        <f t="shared" si="219"/>
        <v>#VALUE!</v>
      </c>
      <c r="AZ756" t="e">
        <f t="shared" si="219"/>
        <v>#VALUE!</v>
      </c>
      <c r="BA756" t="e">
        <f t="shared" si="219"/>
        <v>#VALUE!</v>
      </c>
      <c r="BB756" t="e">
        <f t="shared" si="219"/>
        <v>#VALUE!</v>
      </c>
      <c r="BC756" t="e">
        <f t="shared" si="219"/>
        <v>#VALUE!</v>
      </c>
      <c r="BD756" s="3" t="e">
        <f t="shared" si="143"/>
        <v>#VALUE!</v>
      </c>
    </row>
    <row r="757" spans="1:56">
      <c r="A757" t="s">
        <v>465</v>
      </c>
      <c r="AN757" t="e">
        <f t="shared" ref="AN757:BC757" si="220">AN114-AN542</f>
        <v>#VALUE!</v>
      </c>
      <c r="AO757" t="e">
        <f t="shared" si="220"/>
        <v>#VALUE!</v>
      </c>
      <c r="AP757" t="e">
        <f t="shared" si="220"/>
        <v>#VALUE!</v>
      </c>
      <c r="AQ757" t="e">
        <f t="shared" si="220"/>
        <v>#VALUE!</v>
      </c>
      <c r="AR757" t="e">
        <f t="shared" si="220"/>
        <v>#VALUE!</v>
      </c>
      <c r="AS757" t="e">
        <f t="shared" si="220"/>
        <v>#VALUE!</v>
      </c>
      <c r="AT757" t="e">
        <f t="shared" si="220"/>
        <v>#VALUE!</v>
      </c>
      <c r="AU757" t="e">
        <f t="shared" si="220"/>
        <v>#VALUE!</v>
      </c>
      <c r="AV757" t="e">
        <f t="shared" si="220"/>
        <v>#VALUE!</v>
      </c>
      <c r="AW757" t="e">
        <f t="shared" si="220"/>
        <v>#VALUE!</v>
      </c>
      <c r="AX757" t="e">
        <f t="shared" si="220"/>
        <v>#VALUE!</v>
      </c>
      <c r="AY757" t="e">
        <f t="shared" si="220"/>
        <v>#VALUE!</v>
      </c>
      <c r="AZ757" t="e">
        <f t="shared" si="220"/>
        <v>#VALUE!</v>
      </c>
      <c r="BA757" t="e">
        <f t="shared" si="220"/>
        <v>#VALUE!</v>
      </c>
      <c r="BB757" t="e">
        <f t="shared" si="220"/>
        <v>#VALUE!</v>
      </c>
      <c r="BC757" t="e">
        <f t="shared" si="220"/>
        <v>#VALUE!</v>
      </c>
      <c r="BD757" s="3" t="e">
        <f t="shared" si="143"/>
        <v>#VALUE!</v>
      </c>
    </row>
    <row r="758" spans="1:56">
      <c r="A758" t="s">
        <v>1279</v>
      </c>
      <c r="AN758" t="e">
        <f t="shared" ref="AN758:BC758" si="221">AN115-AN543</f>
        <v>#VALUE!</v>
      </c>
      <c r="AO758" t="e">
        <f t="shared" si="221"/>
        <v>#VALUE!</v>
      </c>
      <c r="AP758" t="e">
        <f t="shared" si="221"/>
        <v>#VALUE!</v>
      </c>
      <c r="AQ758" t="e">
        <f t="shared" si="221"/>
        <v>#VALUE!</v>
      </c>
      <c r="AR758" t="e">
        <f t="shared" si="221"/>
        <v>#VALUE!</v>
      </c>
      <c r="AS758" t="e">
        <f t="shared" si="221"/>
        <v>#VALUE!</v>
      </c>
      <c r="AT758" t="e">
        <f t="shared" si="221"/>
        <v>#VALUE!</v>
      </c>
      <c r="AU758" t="e">
        <f t="shared" si="221"/>
        <v>#VALUE!</v>
      </c>
      <c r="AV758" t="e">
        <f t="shared" si="221"/>
        <v>#VALUE!</v>
      </c>
      <c r="AW758" t="e">
        <f t="shared" si="221"/>
        <v>#VALUE!</v>
      </c>
      <c r="AX758" t="e">
        <f t="shared" si="221"/>
        <v>#VALUE!</v>
      </c>
      <c r="AY758" t="e">
        <f t="shared" si="221"/>
        <v>#VALUE!</v>
      </c>
      <c r="AZ758" t="e">
        <f t="shared" si="221"/>
        <v>#VALUE!</v>
      </c>
      <c r="BA758" t="e">
        <f t="shared" si="221"/>
        <v>#VALUE!</v>
      </c>
      <c r="BB758" t="e">
        <f t="shared" si="221"/>
        <v>#VALUE!</v>
      </c>
      <c r="BC758" t="e">
        <f t="shared" si="221"/>
        <v>#VALUE!</v>
      </c>
      <c r="BD758" s="3" t="e">
        <f t="shared" si="143"/>
        <v>#VALUE!</v>
      </c>
    </row>
    <row r="759" spans="1:56">
      <c r="A759" t="s">
        <v>1362</v>
      </c>
      <c r="AN759" t="e">
        <f t="shared" ref="AN759:BC759" si="222">AN116-AN544</f>
        <v>#VALUE!</v>
      </c>
      <c r="AO759" t="e">
        <f t="shared" si="222"/>
        <v>#VALUE!</v>
      </c>
      <c r="AP759" t="e">
        <f t="shared" si="222"/>
        <v>#VALUE!</v>
      </c>
      <c r="AQ759" t="e">
        <f t="shared" si="222"/>
        <v>#VALUE!</v>
      </c>
      <c r="AR759" t="e">
        <f t="shared" si="222"/>
        <v>#VALUE!</v>
      </c>
      <c r="AS759" t="e">
        <f t="shared" si="222"/>
        <v>#VALUE!</v>
      </c>
      <c r="AT759" t="e">
        <f t="shared" si="222"/>
        <v>#VALUE!</v>
      </c>
      <c r="AU759" t="e">
        <f t="shared" si="222"/>
        <v>#VALUE!</v>
      </c>
      <c r="AV759" t="e">
        <f t="shared" si="222"/>
        <v>#VALUE!</v>
      </c>
      <c r="AW759" t="e">
        <f t="shared" si="222"/>
        <v>#VALUE!</v>
      </c>
      <c r="AX759" t="e">
        <f t="shared" si="222"/>
        <v>#VALUE!</v>
      </c>
      <c r="AY759" t="e">
        <f t="shared" si="222"/>
        <v>#VALUE!</v>
      </c>
      <c r="AZ759" t="e">
        <f t="shared" si="222"/>
        <v>#VALUE!</v>
      </c>
      <c r="BA759" t="e">
        <f t="shared" si="222"/>
        <v>#VALUE!</v>
      </c>
      <c r="BB759" t="e">
        <f t="shared" si="222"/>
        <v>#VALUE!</v>
      </c>
      <c r="BC759" t="e">
        <f t="shared" si="222"/>
        <v>#VALUE!</v>
      </c>
      <c r="BD759" s="3" t="e">
        <f t="shared" si="143"/>
        <v>#VALUE!</v>
      </c>
    </row>
    <row r="760" spans="1:56">
      <c r="A760" t="s">
        <v>1022</v>
      </c>
      <c r="AN760" t="e">
        <f t="shared" ref="AN760:BC760" si="223">AN117-AN545</f>
        <v>#VALUE!</v>
      </c>
      <c r="AO760" t="e">
        <f t="shared" si="223"/>
        <v>#VALUE!</v>
      </c>
      <c r="AP760" t="e">
        <f t="shared" si="223"/>
        <v>#VALUE!</v>
      </c>
      <c r="AQ760" t="e">
        <f t="shared" si="223"/>
        <v>#VALUE!</v>
      </c>
      <c r="AR760" t="e">
        <f t="shared" si="223"/>
        <v>#VALUE!</v>
      </c>
      <c r="AS760" t="e">
        <f t="shared" si="223"/>
        <v>#VALUE!</v>
      </c>
      <c r="AT760" t="e">
        <f t="shared" si="223"/>
        <v>#VALUE!</v>
      </c>
      <c r="AU760" t="e">
        <f t="shared" si="223"/>
        <v>#VALUE!</v>
      </c>
      <c r="AV760" t="e">
        <f t="shared" si="223"/>
        <v>#VALUE!</v>
      </c>
      <c r="AW760" t="e">
        <f t="shared" si="223"/>
        <v>#VALUE!</v>
      </c>
      <c r="AX760" t="e">
        <f t="shared" si="223"/>
        <v>#VALUE!</v>
      </c>
      <c r="AY760" t="e">
        <f t="shared" si="223"/>
        <v>#VALUE!</v>
      </c>
      <c r="AZ760" t="e">
        <f t="shared" si="223"/>
        <v>#VALUE!</v>
      </c>
      <c r="BA760" t="e">
        <f t="shared" si="223"/>
        <v>#VALUE!</v>
      </c>
      <c r="BB760" t="e">
        <f t="shared" si="223"/>
        <v>#VALUE!</v>
      </c>
      <c r="BC760" t="e">
        <f t="shared" si="223"/>
        <v>#VALUE!</v>
      </c>
      <c r="BD760" s="3" t="e">
        <f t="shared" si="143"/>
        <v>#VALUE!</v>
      </c>
    </row>
    <row r="761" spans="1:56">
      <c r="A761" t="s">
        <v>1320</v>
      </c>
      <c r="AN761" t="e">
        <f t="shared" ref="AN761:BC761" si="224">AN118-AN546</f>
        <v>#VALUE!</v>
      </c>
      <c r="AO761" t="e">
        <f t="shared" si="224"/>
        <v>#VALUE!</v>
      </c>
      <c r="AP761" t="e">
        <f t="shared" si="224"/>
        <v>#VALUE!</v>
      </c>
      <c r="AQ761" t="e">
        <f t="shared" si="224"/>
        <v>#VALUE!</v>
      </c>
      <c r="AR761" t="e">
        <f t="shared" si="224"/>
        <v>#VALUE!</v>
      </c>
      <c r="AS761" t="e">
        <f t="shared" si="224"/>
        <v>#VALUE!</v>
      </c>
      <c r="AT761" t="e">
        <f t="shared" si="224"/>
        <v>#VALUE!</v>
      </c>
      <c r="AU761" t="e">
        <f t="shared" si="224"/>
        <v>#VALUE!</v>
      </c>
      <c r="AV761" t="e">
        <f t="shared" si="224"/>
        <v>#VALUE!</v>
      </c>
      <c r="AW761" t="e">
        <f t="shared" si="224"/>
        <v>#VALUE!</v>
      </c>
      <c r="AX761" t="e">
        <f t="shared" si="224"/>
        <v>#VALUE!</v>
      </c>
      <c r="AY761" t="e">
        <f t="shared" si="224"/>
        <v>#VALUE!</v>
      </c>
      <c r="AZ761" t="e">
        <f t="shared" si="224"/>
        <v>#VALUE!</v>
      </c>
      <c r="BA761" t="e">
        <f t="shared" si="224"/>
        <v>#VALUE!</v>
      </c>
      <c r="BB761" t="e">
        <f t="shared" si="224"/>
        <v>#VALUE!</v>
      </c>
      <c r="BC761" t="e">
        <f t="shared" si="224"/>
        <v>#VALUE!</v>
      </c>
      <c r="BD761" s="3" t="e">
        <f t="shared" si="143"/>
        <v>#VALUE!</v>
      </c>
    </row>
    <row r="762" spans="1:56">
      <c r="A762" t="s">
        <v>1294</v>
      </c>
      <c r="AN762" t="e">
        <f t="shared" ref="AN762:BC762" si="225">AN119-AN547</f>
        <v>#VALUE!</v>
      </c>
      <c r="AO762" t="e">
        <f t="shared" si="225"/>
        <v>#VALUE!</v>
      </c>
      <c r="AP762" t="e">
        <f t="shared" si="225"/>
        <v>#VALUE!</v>
      </c>
      <c r="AQ762" t="e">
        <f t="shared" si="225"/>
        <v>#VALUE!</v>
      </c>
      <c r="AR762" t="e">
        <f t="shared" si="225"/>
        <v>#VALUE!</v>
      </c>
      <c r="AS762" t="e">
        <f t="shared" si="225"/>
        <v>#VALUE!</v>
      </c>
      <c r="AT762" t="e">
        <f t="shared" si="225"/>
        <v>#VALUE!</v>
      </c>
      <c r="AU762" t="e">
        <f t="shared" si="225"/>
        <v>#VALUE!</v>
      </c>
      <c r="AV762" t="e">
        <f t="shared" si="225"/>
        <v>#VALUE!</v>
      </c>
      <c r="AW762" t="e">
        <f t="shared" si="225"/>
        <v>#VALUE!</v>
      </c>
      <c r="AX762" t="e">
        <f t="shared" si="225"/>
        <v>#VALUE!</v>
      </c>
      <c r="AY762" t="e">
        <f t="shared" si="225"/>
        <v>#VALUE!</v>
      </c>
      <c r="AZ762" t="e">
        <f t="shared" si="225"/>
        <v>#VALUE!</v>
      </c>
      <c r="BA762" t="e">
        <f t="shared" si="225"/>
        <v>#VALUE!</v>
      </c>
      <c r="BB762" t="e">
        <f t="shared" si="225"/>
        <v>#VALUE!</v>
      </c>
      <c r="BC762" t="e">
        <f t="shared" si="225"/>
        <v>#VALUE!</v>
      </c>
      <c r="BD762" s="3" t="e">
        <f t="shared" si="143"/>
        <v>#VALUE!</v>
      </c>
    </row>
    <row r="763" spans="1:56">
      <c r="A763" t="s">
        <v>1297</v>
      </c>
      <c r="AN763" t="e">
        <f t="shared" ref="AN763:BC763" si="226">AN120-AN548</f>
        <v>#VALUE!</v>
      </c>
      <c r="AO763" t="e">
        <f t="shared" si="226"/>
        <v>#VALUE!</v>
      </c>
      <c r="AP763" t="e">
        <f t="shared" si="226"/>
        <v>#VALUE!</v>
      </c>
      <c r="AQ763" t="e">
        <f t="shared" si="226"/>
        <v>#VALUE!</v>
      </c>
      <c r="AR763" t="e">
        <f t="shared" si="226"/>
        <v>#VALUE!</v>
      </c>
      <c r="AS763" t="e">
        <f t="shared" si="226"/>
        <v>#VALUE!</v>
      </c>
      <c r="AT763" t="e">
        <f t="shared" si="226"/>
        <v>#VALUE!</v>
      </c>
      <c r="AU763" t="e">
        <f t="shared" si="226"/>
        <v>#VALUE!</v>
      </c>
      <c r="AV763" t="e">
        <f t="shared" si="226"/>
        <v>#VALUE!</v>
      </c>
      <c r="AW763" t="e">
        <f t="shared" si="226"/>
        <v>#VALUE!</v>
      </c>
      <c r="AX763" t="e">
        <f t="shared" si="226"/>
        <v>#VALUE!</v>
      </c>
      <c r="AY763" t="e">
        <f t="shared" si="226"/>
        <v>#VALUE!</v>
      </c>
      <c r="AZ763" t="e">
        <f t="shared" si="226"/>
        <v>#VALUE!</v>
      </c>
      <c r="BA763" t="e">
        <f t="shared" si="226"/>
        <v>#VALUE!</v>
      </c>
      <c r="BB763" t="e">
        <f t="shared" si="226"/>
        <v>#VALUE!</v>
      </c>
      <c r="BC763" t="e">
        <f t="shared" si="226"/>
        <v>#VALUE!</v>
      </c>
      <c r="BD763" s="3" t="e">
        <f t="shared" si="143"/>
        <v>#VALUE!</v>
      </c>
    </row>
    <row r="764" spans="1:56">
      <c r="A764" t="s">
        <v>1288</v>
      </c>
      <c r="AN764" t="e">
        <f t="shared" ref="AN764:BC764" si="227">AN121-AN549</f>
        <v>#VALUE!</v>
      </c>
      <c r="AO764" t="e">
        <f t="shared" si="227"/>
        <v>#VALUE!</v>
      </c>
      <c r="AP764" t="e">
        <f t="shared" si="227"/>
        <v>#VALUE!</v>
      </c>
      <c r="AQ764" t="e">
        <f t="shared" si="227"/>
        <v>#VALUE!</v>
      </c>
      <c r="AR764" t="e">
        <f t="shared" si="227"/>
        <v>#VALUE!</v>
      </c>
      <c r="AS764" t="e">
        <f t="shared" si="227"/>
        <v>#VALUE!</v>
      </c>
      <c r="AT764" t="e">
        <f t="shared" si="227"/>
        <v>#VALUE!</v>
      </c>
      <c r="AU764" t="e">
        <f t="shared" si="227"/>
        <v>#VALUE!</v>
      </c>
      <c r="AV764" t="e">
        <f t="shared" si="227"/>
        <v>#VALUE!</v>
      </c>
      <c r="AW764" t="e">
        <f t="shared" si="227"/>
        <v>#VALUE!</v>
      </c>
      <c r="AX764" t="e">
        <f t="shared" si="227"/>
        <v>#VALUE!</v>
      </c>
      <c r="AY764" t="e">
        <f t="shared" si="227"/>
        <v>#VALUE!</v>
      </c>
      <c r="AZ764" t="e">
        <f t="shared" si="227"/>
        <v>#VALUE!</v>
      </c>
      <c r="BA764" t="e">
        <f t="shared" si="227"/>
        <v>#VALUE!</v>
      </c>
      <c r="BB764" t="e">
        <f t="shared" si="227"/>
        <v>#VALUE!</v>
      </c>
      <c r="BC764" t="e">
        <f t="shared" si="227"/>
        <v>#VALUE!</v>
      </c>
      <c r="BD764" s="3" t="e">
        <f t="shared" si="143"/>
        <v>#VALUE!</v>
      </c>
    </row>
    <row r="765" spans="1:56">
      <c r="A765" t="s">
        <v>1303</v>
      </c>
      <c r="AN765" t="e">
        <f t="shared" ref="AN765:BC765" si="228">AN122-AN550</f>
        <v>#VALUE!</v>
      </c>
      <c r="AO765" t="e">
        <f t="shared" si="228"/>
        <v>#VALUE!</v>
      </c>
      <c r="AP765" t="e">
        <f t="shared" si="228"/>
        <v>#VALUE!</v>
      </c>
      <c r="AQ765" t="e">
        <f t="shared" si="228"/>
        <v>#VALUE!</v>
      </c>
      <c r="AR765" t="e">
        <f t="shared" si="228"/>
        <v>#VALUE!</v>
      </c>
      <c r="AS765" t="e">
        <f t="shared" si="228"/>
        <v>#VALUE!</v>
      </c>
      <c r="AT765" t="e">
        <f t="shared" si="228"/>
        <v>#VALUE!</v>
      </c>
      <c r="AU765" t="e">
        <f t="shared" si="228"/>
        <v>#VALUE!</v>
      </c>
      <c r="AV765" t="e">
        <f t="shared" si="228"/>
        <v>#VALUE!</v>
      </c>
      <c r="AW765" t="e">
        <f t="shared" si="228"/>
        <v>#VALUE!</v>
      </c>
      <c r="AX765" t="e">
        <f t="shared" si="228"/>
        <v>#VALUE!</v>
      </c>
      <c r="AY765" t="e">
        <f t="shared" si="228"/>
        <v>#VALUE!</v>
      </c>
      <c r="AZ765" t="e">
        <f t="shared" si="228"/>
        <v>#VALUE!</v>
      </c>
      <c r="BA765" t="e">
        <f t="shared" si="228"/>
        <v>#VALUE!</v>
      </c>
      <c r="BB765" t="e">
        <f t="shared" si="228"/>
        <v>#VALUE!</v>
      </c>
      <c r="BC765" t="e">
        <f t="shared" si="228"/>
        <v>#VALUE!</v>
      </c>
      <c r="BD765" s="3" t="e">
        <f t="shared" si="143"/>
        <v>#VALUE!</v>
      </c>
    </row>
    <row r="766" spans="1:56">
      <c r="A766" t="s">
        <v>1300</v>
      </c>
      <c r="AN766" t="e">
        <f t="shared" ref="AN766:BC766" si="229">AN123-AN551</f>
        <v>#VALUE!</v>
      </c>
      <c r="AO766" t="e">
        <f t="shared" si="229"/>
        <v>#VALUE!</v>
      </c>
      <c r="AP766" t="e">
        <f t="shared" si="229"/>
        <v>#VALUE!</v>
      </c>
      <c r="AQ766" t="e">
        <f t="shared" si="229"/>
        <v>#VALUE!</v>
      </c>
      <c r="AR766" t="e">
        <f t="shared" si="229"/>
        <v>#VALUE!</v>
      </c>
      <c r="AS766" t="e">
        <f t="shared" si="229"/>
        <v>#VALUE!</v>
      </c>
      <c r="AT766" t="e">
        <f t="shared" si="229"/>
        <v>#VALUE!</v>
      </c>
      <c r="AU766" t="e">
        <f t="shared" si="229"/>
        <v>#VALUE!</v>
      </c>
      <c r="AV766" t="e">
        <f t="shared" si="229"/>
        <v>#VALUE!</v>
      </c>
      <c r="AW766" t="e">
        <f t="shared" si="229"/>
        <v>#VALUE!</v>
      </c>
      <c r="AX766" t="e">
        <f t="shared" si="229"/>
        <v>#VALUE!</v>
      </c>
      <c r="AY766" t="e">
        <f t="shared" si="229"/>
        <v>#VALUE!</v>
      </c>
      <c r="AZ766" t="e">
        <f t="shared" si="229"/>
        <v>#VALUE!</v>
      </c>
      <c r="BA766" t="e">
        <f t="shared" si="229"/>
        <v>#VALUE!</v>
      </c>
      <c r="BB766" t="e">
        <f t="shared" si="229"/>
        <v>#VALUE!</v>
      </c>
      <c r="BC766" t="e">
        <f t="shared" si="229"/>
        <v>#VALUE!</v>
      </c>
      <c r="BD766" s="3" t="e">
        <f t="shared" si="143"/>
        <v>#VALUE!</v>
      </c>
    </row>
    <row r="767" spans="1:56">
      <c r="A767" t="s">
        <v>1482</v>
      </c>
      <c r="AP767" t="e">
        <f t="shared" ref="AP767:BC767" si="230">AP124-AP552</f>
        <v>#VALUE!</v>
      </c>
      <c r="AQ767" t="e">
        <f t="shared" si="230"/>
        <v>#VALUE!</v>
      </c>
      <c r="AR767" t="e">
        <f t="shared" si="230"/>
        <v>#VALUE!</v>
      </c>
      <c r="AS767" t="e">
        <f t="shared" si="230"/>
        <v>#VALUE!</v>
      </c>
      <c r="AT767" t="e">
        <f t="shared" si="230"/>
        <v>#VALUE!</v>
      </c>
      <c r="AU767" t="e">
        <f t="shared" si="230"/>
        <v>#VALUE!</v>
      </c>
      <c r="AV767" t="e">
        <f t="shared" si="230"/>
        <v>#VALUE!</v>
      </c>
      <c r="AW767" t="e">
        <f t="shared" si="230"/>
        <v>#VALUE!</v>
      </c>
      <c r="AX767" t="e">
        <f t="shared" si="230"/>
        <v>#VALUE!</v>
      </c>
      <c r="AY767" t="e">
        <f t="shared" si="230"/>
        <v>#VALUE!</v>
      </c>
      <c r="AZ767" t="e">
        <f t="shared" si="230"/>
        <v>#VALUE!</v>
      </c>
      <c r="BA767" t="e">
        <f t="shared" si="230"/>
        <v>#VALUE!</v>
      </c>
      <c r="BB767" t="e">
        <f t="shared" si="230"/>
        <v>#VALUE!</v>
      </c>
      <c r="BC767" t="e">
        <f t="shared" si="230"/>
        <v>#VALUE!</v>
      </c>
      <c r="BD767" s="3" t="e">
        <f t="shared" si="143"/>
        <v>#VALUE!</v>
      </c>
    </row>
    <row r="768" spans="1:56">
      <c r="A768" t="s">
        <v>1487</v>
      </c>
      <c r="AP768" t="e">
        <f t="shared" ref="AP768:BC768" si="231">AP125-AP553</f>
        <v>#VALUE!</v>
      </c>
      <c r="AQ768" t="e">
        <f t="shared" si="231"/>
        <v>#VALUE!</v>
      </c>
      <c r="AR768" t="e">
        <f t="shared" si="231"/>
        <v>#VALUE!</v>
      </c>
      <c r="AS768" t="e">
        <f t="shared" si="231"/>
        <v>#VALUE!</v>
      </c>
      <c r="AT768" t="e">
        <f t="shared" si="231"/>
        <v>#VALUE!</v>
      </c>
      <c r="AU768" t="e">
        <f t="shared" si="231"/>
        <v>#VALUE!</v>
      </c>
      <c r="AV768" t="e">
        <f t="shared" si="231"/>
        <v>#VALUE!</v>
      </c>
      <c r="AW768" t="e">
        <f t="shared" si="231"/>
        <v>#VALUE!</v>
      </c>
      <c r="AX768" t="e">
        <f t="shared" si="231"/>
        <v>#VALUE!</v>
      </c>
      <c r="AY768" t="e">
        <f t="shared" si="231"/>
        <v>#VALUE!</v>
      </c>
      <c r="AZ768" t="e">
        <f t="shared" si="231"/>
        <v>#VALUE!</v>
      </c>
      <c r="BA768" t="e">
        <f t="shared" si="231"/>
        <v>#VALUE!</v>
      </c>
      <c r="BB768" t="e">
        <f t="shared" si="231"/>
        <v>#VALUE!</v>
      </c>
      <c r="BC768" t="e">
        <f t="shared" si="231"/>
        <v>#VALUE!</v>
      </c>
      <c r="BD768" s="3" t="e">
        <f t="shared" si="143"/>
        <v>#VALUE!</v>
      </c>
    </row>
    <row r="769" spans="1:56">
      <c r="A769" t="s">
        <v>1484</v>
      </c>
      <c r="AP769" t="e">
        <f t="shared" ref="AP769:BC769" si="232">AP126-AP554</f>
        <v>#VALUE!</v>
      </c>
      <c r="AQ769" t="e">
        <f t="shared" si="232"/>
        <v>#VALUE!</v>
      </c>
      <c r="AR769" t="e">
        <f t="shared" si="232"/>
        <v>#VALUE!</v>
      </c>
      <c r="AS769" t="e">
        <f t="shared" si="232"/>
        <v>#VALUE!</v>
      </c>
      <c r="AT769" t="e">
        <f t="shared" si="232"/>
        <v>#VALUE!</v>
      </c>
      <c r="AU769" t="e">
        <f t="shared" si="232"/>
        <v>#VALUE!</v>
      </c>
      <c r="AV769" t="e">
        <f t="shared" si="232"/>
        <v>#VALUE!</v>
      </c>
      <c r="AW769" t="e">
        <f t="shared" si="232"/>
        <v>#VALUE!</v>
      </c>
      <c r="AX769" t="e">
        <f t="shared" si="232"/>
        <v>#VALUE!</v>
      </c>
      <c r="AY769" t="e">
        <f t="shared" si="232"/>
        <v>#VALUE!</v>
      </c>
      <c r="AZ769" t="e">
        <f t="shared" si="232"/>
        <v>#VALUE!</v>
      </c>
      <c r="BA769" t="e">
        <f t="shared" si="232"/>
        <v>#VALUE!</v>
      </c>
      <c r="BB769" t="e">
        <f t="shared" si="232"/>
        <v>#VALUE!</v>
      </c>
      <c r="BC769" t="e">
        <f t="shared" si="232"/>
        <v>#VALUE!</v>
      </c>
      <c r="BD769" s="3" t="e">
        <f t="shared" si="143"/>
        <v>#VALUE!</v>
      </c>
    </row>
    <row r="770" spans="1:56">
      <c r="A770" t="s">
        <v>1306</v>
      </c>
      <c r="AP770" t="e">
        <f t="shared" ref="AP770:BC770" si="233">AP127-AP555</f>
        <v>#VALUE!</v>
      </c>
      <c r="AQ770" t="e">
        <f t="shared" si="233"/>
        <v>#VALUE!</v>
      </c>
      <c r="AR770" t="e">
        <f t="shared" si="233"/>
        <v>#VALUE!</v>
      </c>
      <c r="AS770" t="e">
        <f t="shared" si="233"/>
        <v>#VALUE!</v>
      </c>
      <c r="AT770" t="e">
        <f t="shared" si="233"/>
        <v>#VALUE!</v>
      </c>
      <c r="AU770" t="e">
        <f t="shared" si="233"/>
        <v>#VALUE!</v>
      </c>
      <c r="AV770" t="e">
        <f t="shared" si="233"/>
        <v>#VALUE!</v>
      </c>
      <c r="AW770" t="e">
        <f t="shared" si="233"/>
        <v>#VALUE!</v>
      </c>
      <c r="AX770" t="e">
        <f t="shared" si="233"/>
        <v>#VALUE!</v>
      </c>
      <c r="AY770" t="e">
        <f t="shared" si="233"/>
        <v>#VALUE!</v>
      </c>
      <c r="AZ770" t="e">
        <f t="shared" si="233"/>
        <v>#VALUE!</v>
      </c>
      <c r="BA770" t="e">
        <f t="shared" si="233"/>
        <v>#VALUE!</v>
      </c>
      <c r="BB770" t="e">
        <f t="shared" si="233"/>
        <v>#VALUE!</v>
      </c>
      <c r="BC770" t="e">
        <f t="shared" si="233"/>
        <v>#VALUE!</v>
      </c>
      <c r="BD770" s="3" t="e">
        <f t="shared" si="143"/>
        <v>#VALUE!</v>
      </c>
    </row>
    <row r="771" spans="1:56">
      <c r="A771" t="s">
        <v>1490</v>
      </c>
      <c r="AQ771" t="e">
        <f t="shared" ref="AQ771:BC771" si="234">AQ128-AQ556</f>
        <v>#VALUE!</v>
      </c>
      <c r="AR771" t="e">
        <f t="shared" si="234"/>
        <v>#VALUE!</v>
      </c>
      <c r="AS771" t="e">
        <f t="shared" si="234"/>
        <v>#VALUE!</v>
      </c>
      <c r="AT771" t="e">
        <f t="shared" si="234"/>
        <v>#VALUE!</v>
      </c>
      <c r="AU771" t="e">
        <f t="shared" si="234"/>
        <v>#VALUE!</v>
      </c>
      <c r="AV771" t="e">
        <f t="shared" si="234"/>
        <v>#VALUE!</v>
      </c>
      <c r="AW771" t="e">
        <f t="shared" si="234"/>
        <v>#VALUE!</v>
      </c>
      <c r="AX771" t="e">
        <f t="shared" si="234"/>
        <v>#VALUE!</v>
      </c>
      <c r="AY771" t="e">
        <f t="shared" si="234"/>
        <v>#VALUE!</v>
      </c>
      <c r="AZ771" t="e">
        <f t="shared" si="234"/>
        <v>#VALUE!</v>
      </c>
      <c r="BA771" t="e">
        <f t="shared" si="234"/>
        <v>#VALUE!</v>
      </c>
      <c r="BB771" t="e">
        <f t="shared" si="234"/>
        <v>#VALUE!</v>
      </c>
      <c r="BC771" t="e">
        <f t="shared" si="234"/>
        <v>#VALUE!</v>
      </c>
      <c r="BD771" s="3" t="e">
        <f t="shared" si="143"/>
        <v>#VALUE!</v>
      </c>
    </row>
    <row r="772" spans="1:56">
      <c r="A772" t="s">
        <v>1530</v>
      </c>
      <c r="AQ772" t="e">
        <f t="shared" ref="AQ772:BC772" si="235">AQ129-AQ557</f>
        <v>#VALUE!</v>
      </c>
      <c r="AR772" t="e">
        <f t="shared" si="235"/>
        <v>#VALUE!</v>
      </c>
      <c r="AS772" t="e">
        <f t="shared" si="235"/>
        <v>#VALUE!</v>
      </c>
      <c r="AT772" t="e">
        <f t="shared" si="235"/>
        <v>#VALUE!</v>
      </c>
      <c r="AU772" t="e">
        <f t="shared" si="235"/>
        <v>#VALUE!</v>
      </c>
      <c r="AV772" t="e">
        <f t="shared" si="235"/>
        <v>#VALUE!</v>
      </c>
      <c r="AW772" t="e">
        <f t="shared" si="235"/>
        <v>#VALUE!</v>
      </c>
      <c r="AX772" t="e">
        <f t="shared" si="235"/>
        <v>#VALUE!</v>
      </c>
      <c r="AY772" t="e">
        <f t="shared" si="235"/>
        <v>#VALUE!</v>
      </c>
      <c r="AZ772" t="e">
        <f t="shared" si="235"/>
        <v>#VALUE!</v>
      </c>
      <c r="BA772" t="e">
        <f t="shared" si="235"/>
        <v>#VALUE!</v>
      </c>
      <c r="BB772" t="e">
        <f t="shared" si="235"/>
        <v>#VALUE!</v>
      </c>
      <c r="BC772" t="e">
        <f t="shared" si="235"/>
        <v>#VALUE!</v>
      </c>
      <c r="BD772" s="3" t="e">
        <f t="shared" si="143"/>
        <v>#VALUE!</v>
      </c>
    </row>
    <row r="773" spans="1:56">
      <c r="A773" t="s">
        <v>1284</v>
      </c>
      <c r="AQ773" t="e">
        <f t="shared" ref="AQ773:BC773" si="236">AQ130-AQ558</f>
        <v>#VALUE!</v>
      </c>
      <c r="AR773" t="e">
        <f t="shared" si="236"/>
        <v>#VALUE!</v>
      </c>
      <c r="AS773" t="e">
        <f t="shared" si="236"/>
        <v>#VALUE!</v>
      </c>
      <c r="AT773" t="e">
        <f t="shared" si="236"/>
        <v>#VALUE!</v>
      </c>
      <c r="AU773" t="e">
        <f t="shared" si="236"/>
        <v>#VALUE!</v>
      </c>
      <c r="AV773" t="e">
        <f t="shared" si="236"/>
        <v>#VALUE!</v>
      </c>
      <c r="AW773" t="e">
        <f t="shared" si="236"/>
        <v>#VALUE!</v>
      </c>
      <c r="AX773" t="e">
        <f t="shared" si="236"/>
        <v>#VALUE!</v>
      </c>
      <c r="AY773" t="e">
        <f t="shared" si="236"/>
        <v>#VALUE!</v>
      </c>
      <c r="AZ773" t="e">
        <f t="shared" si="236"/>
        <v>#VALUE!</v>
      </c>
      <c r="BA773" t="e">
        <f t="shared" si="236"/>
        <v>#VALUE!</v>
      </c>
      <c r="BB773" t="e">
        <f t="shared" si="236"/>
        <v>#VALUE!</v>
      </c>
      <c r="BC773" t="e">
        <f t="shared" si="236"/>
        <v>#VALUE!</v>
      </c>
      <c r="BD773" s="3" t="e">
        <f t="shared" ref="BD773:BD836" si="237">SUM(B773:BC773)</f>
        <v>#VALUE!</v>
      </c>
    </row>
    <row r="774" spans="1:56">
      <c r="A774" t="s">
        <v>1572</v>
      </c>
      <c r="AR774" t="e">
        <f t="shared" ref="AR774:BC774" si="238">AR131-AR559</f>
        <v>#VALUE!</v>
      </c>
      <c r="AS774" t="e">
        <f t="shared" si="238"/>
        <v>#VALUE!</v>
      </c>
      <c r="AT774" t="e">
        <f t="shared" si="238"/>
        <v>#VALUE!</v>
      </c>
      <c r="AU774" t="e">
        <f t="shared" si="238"/>
        <v>#VALUE!</v>
      </c>
      <c r="AV774" t="e">
        <f t="shared" si="238"/>
        <v>#VALUE!</v>
      </c>
      <c r="AW774" t="e">
        <f t="shared" si="238"/>
        <v>#VALUE!</v>
      </c>
      <c r="AX774" t="e">
        <f t="shared" si="238"/>
        <v>#VALUE!</v>
      </c>
      <c r="AY774" t="e">
        <f t="shared" si="238"/>
        <v>#VALUE!</v>
      </c>
      <c r="AZ774" t="e">
        <f t="shared" si="238"/>
        <v>#VALUE!</v>
      </c>
      <c r="BA774" t="e">
        <f t="shared" si="238"/>
        <v>#VALUE!</v>
      </c>
      <c r="BB774" t="e">
        <f t="shared" si="238"/>
        <v>#VALUE!</v>
      </c>
      <c r="BC774" t="e">
        <f t="shared" si="238"/>
        <v>#VALUE!</v>
      </c>
      <c r="BD774" s="3" t="e">
        <f t="shared" si="237"/>
        <v>#VALUE!</v>
      </c>
    </row>
    <row r="775" spans="1:56">
      <c r="A775" t="s">
        <v>1558</v>
      </c>
      <c r="AR775" t="e">
        <f t="shared" ref="AR775:BC775" si="239">AR132-AR560</f>
        <v>#VALUE!</v>
      </c>
      <c r="AS775" t="e">
        <f t="shared" si="239"/>
        <v>#VALUE!</v>
      </c>
      <c r="AT775" t="e">
        <f t="shared" si="239"/>
        <v>#VALUE!</v>
      </c>
      <c r="AU775" t="e">
        <f t="shared" si="239"/>
        <v>#VALUE!</v>
      </c>
      <c r="AV775" t="e">
        <f t="shared" si="239"/>
        <v>#VALUE!</v>
      </c>
      <c r="AW775" t="e">
        <f t="shared" si="239"/>
        <v>#VALUE!</v>
      </c>
      <c r="AX775" t="e">
        <f t="shared" si="239"/>
        <v>#VALUE!</v>
      </c>
      <c r="AY775" t="e">
        <f t="shared" si="239"/>
        <v>#VALUE!</v>
      </c>
      <c r="AZ775" t="e">
        <f t="shared" si="239"/>
        <v>#VALUE!</v>
      </c>
      <c r="BA775" t="e">
        <f t="shared" si="239"/>
        <v>#VALUE!</v>
      </c>
      <c r="BB775" t="e">
        <f t="shared" si="239"/>
        <v>#VALUE!</v>
      </c>
      <c r="BC775" t="e">
        <f t="shared" si="239"/>
        <v>#VALUE!</v>
      </c>
      <c r="BD775" s="3" t="e">
        <f t="shared" si="237"/>
        <v>#VALUE!</v>
      </c>
    </row>
    <row r="776" spans="1:56">
      <c r="A776" t="s">
        <v>1701</v>
      </c>
      <c r="AS776" t="e">
        <f t="shared" ref="AS776:BC776" si="240">AS133-AS561</f>
        <v>#VALUE!</v>
      </c>
      <c r="AT776" t="e">
        <f t="shared" si="240"/>
        <v>#VALUE!</v>
      </c>
      <c r="AU776" t="e">
        <f t="shared" si="240"/>
        <v>#VALUE!</v>
      </c>
      <c r="AV776" t="e">
        <f t="shared" si="240"/>
        <v>#VALUE!</v>
      </c>
      <c r="AW776" t="e">
        <f t="shared" si="240"/>
        <v>#VALUE!</v>
      </c>
      <c r="AX776" t="e">
        <f t="shared" si="240"/>
        <v>#VALUE!</v>
      </c>
      <c r="AY776" t="e">
        <f t="shared" si="240"/>
        <v>#VALUE!</v>
      </c>
      <c r="AZ776" t="e">
        <f t="shared" si="240"/>
        <v>#VALUE!</v>
      </c>
      <c r="BA776" t="e">
        <f t="shared" si="240"/>
        <v>#VALUE!</v>
      </c>
      <c r="BB776" t="e">
        <f t="shared" si="240"/>
        <v>#VALUE!</v>
      </c>
      <c r="BC776" t="e">
        <f t="shared" si="240"/>
        <v>#VALUE!</v>
      </c>
      <c r="BD776" s="3" t="e">
        <f t="shared" si="237"/>
        <v>#VALUE!</v>
      </c>
    </row>
    <row r="777" spans="1:56">
      <c r="A777" t="s">
        <v>1713</v>
      </c>
      <c r="AS777" t="e">
        <f t="shared" ref="AS777:BC777" si="241">AS134-AS562</f>
        <v>#VALUE!</v>
      </c>
      <c r="AT777" t="e">
        <f t="shared" si="241"/>
        <v>#VALUE!</v>
      </c>
      <c r="AU777" t="e">
        <f t="shared" si="241"/>
        <v>#VALUE!</v>
      </c>
      <c r="AV777" t="e">
        <f t="shared" si="241"/>
        <v>#VALUE!</v>
      </c>
      <c r="AW777" t="e">
        <f t="shared" si="241"/>
        <v>#VALUE!</v>
      </c>
      <c r="AX777" t="e">
        <f t="shared" si="241"/>
        <v>#VALUE!</v>
      </c>
      <c r="AY777" t="e">
        <f t="shared" si="241"/>
        <v>#VALUE!</v>
      </c>
      <c r="AZ777" t="e">
        <f t="shared" si="241"/>
        <v>#VALUE!</v>
      </c>
      <c r="BA777" t="e">
        <f t="shared" si="241"/>
        <v>#VALUE!</v>
      </c>
      <c r="BB777" t="e">
        <f t="shared" si="241"/>
        <v>#VALUE!</v>
      </c>
      <c r="BC777" t="e">
        <f t="shared" si="241"/>
        <v>#VALUE!</v>
      </c>
      <c r="BD777" s="3" t="e">
        <f t="shared" si="237"/>
        <v>#VALUE!</v>
      </c>
    </row>
    <row r="778" spans="1:56">
      <c r="A778" t="s">
        <v>1736</v>
      </c>
      <c r="AS778" t="e">
        <f t="shared" ref="AS778:BC778" si="242">AS135-AS563</f>
        <v>#VALUE!</v>
      </c>
      <c r="AT778" t="e">
        <f t="shared" si="242"/>
        <v>#VALUE!</v>
      </c>
      <c r="AU778" t="e">
        <f t="shared" si="242"/>
        <v>#VALUE!</v>
      </c>
      <c r="AV778" t="e">
        <f t="shared" si="242"/>
        <v>#VALUE!</v>
      </c>
      <c r="AW778" t="e">
        <f t="shared" si="242"/>
        <v>#VALUE!</v>
      </c>
      <c r="AX778" t="e">
        <f t="shared" si="242"/>
        <v>#VALUE!</v>
      </c>
      <c r="AY778" t="e">
        <f t="shared" si="242"/>
        <v>#VALUE!</v>
      </c>
      <c r="AZ778" t="e">
        <f t="shared" si="242"/>
        <v>#VALUE!</v>
      </c>
      <c r="BA778" t="e">
        <f t="shared" si="242"/>
        <v>#VALUE!</v>
      </c>
      <c r="BB778" t="e">
        <f t="shared" si="242"/>
        <v>#VALUE!</v>
      </c>
      <c r="BC778" t="e">
        <f t="shared" si="242"/>
        <v>#VALUE!</v>
      </c>
      <c r="BD778" s="3" t="e">
        <f t="shared" si="237"/>
        <v>#VALUE!</v>
      </c>
    </row>
    <row r="779" spans="1:56">
      <c r="A779" t="s">
        <v>1400</v>
      </c>
      <c r="AS779" t="e">
        <f t="shared" ref="AS779:BC779" si="243">AS136-AS564</f>
        <v>#VALUE!</v>
      </c>
      <c r="AT779" t="e">
        <f t="shared" si="243"/>
        <v>#VALUE!</v>
      </c>
      <c r="AU779" t="e">
        <f t="shared" si="243"/>
        <v>#VALUE!</v>
      </c>
      <c r="AV779" t="e">
        <f t="shared" si="243"/>
        <v>#VALUE!</v>
      </c>
      <c r="AW779" t="e">
        <f t="shared" si="243"/>
        <v>#VALUE!</v>
      </c>
      <c r="AX779" t="e">
        <f t="shared" si="243"/>
        <v>#VALUE!</v>
      </c>
      <c r="AY779" t="e">
        <f t="shared" si="243"/>
        <v>#VALUE!</v>
      </c>
      <c r="AZ779" t="e">
        <f t="shared" si="243"/>
        <v>#VALUE!</v>
      </c>
      <c r="BA779" t="e">
        <f t="shared" si="243"/>
        <v>#VALUE!</v>
      </c>
      <c r="BB779" t="e">
        <f t="shared" si="243"/>
        <v>#VALUE!</v>
      </c>
      <c r="BC779" t="e">
        <f t="shared" si="243"/>
        <v>#VALUE!</v>
      </c>
      <c r="BD779" s="3" t="e">
        <f t="shared" si="237"/>
        <v>#VALUE!</v>
      </c>
    </row>
    <row r="780" spans="1:56">
      <c r="A780" t="s">
        <v>1777</v>
      </c>
      <c r="AS780" t="e">
        <f t="shared" ref="AS780:BC780" si="244">AS137-AS565</f>
        <v>#VALUE!</v>
      </c>
      <c r="AT780" t="e">
        <f t="shared" si="244"/>
        <v>#VALUE!</v>
      </c>
      <c r="AU780" t="e">
        <f t="shared" si="244"/>
        <v>#VALUE!</v>
      </c>
      <c r="AV780" t="e">
        <f t="shared" si="244"/>
        <v>#VALUE!</v>
      </c>
      <c r="AW780" t="e">
        <f t="shared" si="244"/>
        <v>#VALUE!</v>
      </c>
      <c r="AX780" t="e">
        <f t="shared" si="244"/>
        <v>#VALUE!</v>
      </c>
      <c r="AY780" t="e">
        <f t="shared" si="244"/>
        <v>#VALUE!</v>
      </c>
      <c r="AZ780" t="e">
        <f t="shared" si="244"/>
        <v>#VALUE!</v>
      </c>
      <c r="BA780" t="e">
        <f t="shared" si="244"/>
        <v>#VALUE!</v>
      </c>
      <c r="BB780" t="e">
        <f t="shared" si="244"/>
        <v>#VALUE!</v>
      </c>
      <c r="BC780" t="e">
        <f t="shared" si="244"/>
        <v>#VALUE!</v>
      </c>
      <c r="BD780" s="3" t="e">
        <f t="shared" si="237"/>
        <v>#VALUE!</v>
      </c>
    </row>
    <row r="781" spans="1:56">
      <c r="A781" t="s">
        <v>1314</v>
      </c>
      <c r="AS781" t="e">
        <f t="shared" ref="AS781:BC781" si="245">AS138-AS566</f>
        <v>#VALUE!</v>
      </c>
      <c r="AT781" t="e">
        <f t="shared" si="245"/>
        <v>#VALUE!</v>
      </c>
      <c r="AU781" t="e">
        <f t="shared" si="245"/>
        <v>#VALUE!</v>
      </c>
      <c r="AV781" t="e">
        <f t="shared" si="245"/>
        <v>#VALUE!</v>
      </c>
      <c r="AW781" t="e">
        <f t="shared" si="245"/>
        <v>#VALUE!</v>
      </c>
      <c r="AX781" t="e">
        <f t="shared" si="245"/>
        <v>#VALUE!</v>
      </c>
      <c r="AY781" t="e">
        <f t="shared" si="245"/>
        <v>#VALUE!</v>
      </c>
      <c r="AZ781" t="e">
        <f t="shared" si="245"/>
        <v>#VALUE!</v>
      </c>
      <c r="BA781" t="e">
        <f t="shared" si="245"/>
        <v>#VALUE!</v>
      </c>
      <c r="BB781" t="e">
        <f t="shared" si="245"/>
        <v>#VALUE!</v>
      </c>
      <c r="BC781" t="e">
        <f t="shared" si="245"/>
        <v>#VALUE!</v>
      </c>
      <c r="BD781" s="3" t="e">
        <f t="shared" si="237"/>
        <v>#VALUE!</v>
      </c>
    </row>
    <row r="782" spans="1:56">
      <c r="A782" t="s">
        <v>1661</v>
      </c>
      <c r="AS782" t="e">
        <f t="shared" ref="AS782:BC782" si="246">AS139-AS567</f>
        <v>#VALUE!</v>
      </c>
      <c r="AT782" t="e">
        <f t="shared" si="246"/>
        <v>#VALUE!</v>
      </c>
      <c r="AU782" t="e">
        <f t="shared" si="246"/>
        <v>#VALUE!</v>
      </c>
      <c r="AV782" t="e">
        <f t="shared" si="246"/>
        <v>#VALUE!</v>
      </c>
      <c r="AW782" t="e">
        <f t="shared" si="246"/>
        <v>#VALUE!</v>
      </c>
      <c r="AX782" t="e">
        <f t="shared" si="246"/>
        <v>#VALUE!</v>
      </c>
      <c r="AY782" t="e">
        <f t="shared" si="246"/>
        <v>#VALUE!</v>
      </c>
      <c r="AZ782" t="e">
        <f t="shared" si="246"/>
        <v>#VALUE!</v>
      </c>
      <c r="BA782" t="e">
        <f t="shared" si="246"/>
        <v>#VALUE!</v>
      </c>
      <c r="BB782" t="e">
        <f t="shared" si="246"/>
        <v>#VALUE!</v>
      </c>
      <c r="BC782" t="e">
        <f t="shared" si="246"/>
        <v>#VALUE!</v>
      </c>
      <c r="BD782" s="3" t="e">
        <f t="shared" si="237"/>
        <v>#VALUE!</v>
      </c>
    </row>
    <row r="783" spans="1:56">
      <c r="A783" t="s">
        <v>1662</v>
      </c>
      <c r="AS783" t="e">
        <f t="shared" ref="AS783:BC783" si="247">AS140-AS568</f>
        <v>#VALUE!</v>
      </c>
      <c r="AT783" t="e">
        <f t="shared" si="247"/>
        <v>#VALUE!</v>
      </c>
      <c r="AU783" t="e">
        <f t="shared" si="247"/>
        <v>#VALUE!</v>
      </c>
      <c r="AV783" t="e">
        <f t="shared" si="247"/>
        <v>#VALUE!</v>
      </c>
      <c r="AW783" t="e">
        <f t="shared" si="247"/>
        <v>#VALUE!</v>
      </c>
      <c r="AX783" t="e">
        <f t="shared" si="247"/>
        <v>#VALUE!</v>
      </c>
      <c r="AY783" t="e">
        <f t="shared" si="247"/>
        <v>#VALUE!</v>
      </c>
      <c r="AZ783" t="e">
        <f t="shared" si="247"/>
        <v>#VALUE!</v>
      </c>
      <c r="BA783" t="e">
        <f t="shared" si="247"/>
        <v>#VALUE!</v>
      </c>
      <c r="BB783" t="e">
        <f t="shared" si="247"/>
        <v>#VALUE!</v>
      </c>
      <c r="BC783" t="e">
        <f t="shared" si="247"/>
        <v>#VALUE!</v>
      </c>
      <c r="BD783" s="3" t="e">
        <f t="shared" si="237"/>
        <v>#VALUE!</v>
      </c>
    </row>
    <row r="784" spans="1:56">
      <c r="A784" t="s">
        <v>1387</v>
      </c>
      <c r="AS784" t="e">
        <f t="shared" ref="AS784:BC784" si="248">AS141-AS569</f>
        <v>#VALUE!</v>
      </c>
      <c r="AT784" t="e">
        <f t="shared" si="248"/>
        <v>#VALUE!</v>
      </c>
      <c r="AU784" t="e">
        <f t="shared" si="248"/>
        <v>#VALUE!</v>
      </c>
      <c r="AV784" t="e">
        <f t="shared" si="248"/>
        <v>#VALUE!</v>
      </c>
      <c r="AW784" t="e">
        <f t="shared" si="248"/>
        <v>#VALUE!</v>
      </c>
      <c r="AX784" t="e">
        <f t="shared" si="248"/>
        <v>#VALUE!</v>
      </c>
      <c r="AY784" t="e">
        <f t="shared" si="248"/>
        <v>#VALUE!</v>
      </c>
      <c r="AZ784" t="e">
        <f t="shared" si="248"/>
        <v>#VALUE!</v>
      </c>
      <c r="BA784" t="e">
        <f t="shared" si="248"/>
        <v>#VALUE!</v>
      </c>
      <c r="BB784" t="e">
        <f t="shared" si="248"/>
        <v>#VALUE!</v>
      </c>
      <c r="BC784" t="e">
        <f t="shared" si="248"/>
        <v>#VALUE!</v>
      </c>
      <c r="BD784" s="3" t="e">
        <f t="shared" si="237"/>
        <v>#VALUE!</v>
      </c>
    </row>
    <row r="785" spans="1:56">
      <c r="A785" t="s">
        <v>3188</v>
      </c>
      <c r="AS785" t="e">
        <f t="shared" ref="AS785:BC785" si="249">AS142-AS570</f>
        <v>#VALUE!</v>
      </c>
      <c r="AT785" t="e">
        <f t="shared" si="249"/>
        <v>#VALUE!</v>
      </c>
      <c r="AU785" t="e">
        <f t="shared" si="249"/>
        <v>#VALUE!</v>
      </c>
      <c r="AV785" t="e">
        <f t="shared" si="249"/>
        <v>#VALUE!</v>
      </c>
      <c r="AW785" t="e">
        <f t="shared" si="249"/>
        <v>#VALUE!</v>
      </c>
      <c r="AX785" t="e">
        <f t="shared" si="249"/>
        <v>#VALUE!</v>
      </c>
      <c r="AY785" t="e">
        <f t="shared" si="249"/>
        <v>#VALUE!</v>
      </c>
      <c r="AZ785" t="e">
        <f t="shared" si="249"/>
        <v>#VALUE!</v>
      </c>
      <c r="BA785" t="e">
        <f t="shared" si="249"/>
        <v>#VALUE!</v>
      </c>
      <c r="BB785" t="e">
        <f t="shared" si="249"/>
        <v>#VALUE!</v>
      </c>
      <c r="BC785" t="e">
        <f t="shared" si="249"/>
        <v>#VALUE!</v>
      </c>
      <c r="BD785" s="3" t="e">
        <f t="shared" si="237"/>
        <v>#VALUE!</v>
      </c>
    </row>
    <row r="786" spans="1:56">
      <c r="A786" t="s">
        <v>1715</v>
      </c>
      <c r="AS786" t="e">
        <f t="shared" ref="AS786:BC786" si="250">AS143-AS571</f>
        <v>#VALUE!</v>
      </c>
      <c r="AT786" t="e">
        <f t="shared" si="250"/>
        <v>#VALUE!</v>
      </c>
      <c r="AU786" t="e">
        <f t="shared" si="250"/>
        <v>#VALUE!</v>
      </c>
      <c r="AV786" t="e">
        <f t="shared" si="250"/>
        <v>#VALUE!</v>
      </c>
      <c r="AW786" t="e">
        <f t="shared" si="250"/>
        <v>#VALUE!</v>
      </c>
      <c r="AX786" t="e">
        <f t="shared" si="250"/>
        <v>#VALUE!</v>
      </c>
      <c r="AY786" t="e">
        <f t="shared" si="250"/>
        <v>#VALUE!</v>
      </c>
      <c r="AZ786" t="e">
        <f t="shared" si="250"/>
        <v>#VALUE!</v>
      </c>
      <c r="BA786" t="e">
        <f t="shared" si="250"/>
        <v>#VALUE!</v>
      </c>
      <c r="BB786" t="e">
        <f t="shared" si="250"/>
        <v>#VALUE!</v>
      </c>
      <c r="BC786" t="e">
        <f t="shared" si="250"/>
        <v>#VALUE!</v>
      </c>
      <c r="BD786" s="3" t="e">
        <f t="shared" si="237"/>
        <v>#VALUE!</v>
      </c>
    </row>
    <row r="787" spans="1:56">
      <c r="A787" t="s">
        <v>1711</v>
      </c>
      <c r="AS787" t="e">
        <f t="shared" ref="AS787:BC787" si="251">AS144-AS572</f>
        <v>#VALUE!</v>
      </c>
      <c r="AT787" t="e">
        <f t="shared" si="251"/>
        <v>#VALUE!</v>
      </c>
      <c r="AU787" t="e">
        <f t="shared" si="251"/>
        <v>#VALUE!</v>
      </c>
      <c r="AV787" t="e">
        <f t="shared" si="251"/>
        <v>#VALUE!</v>
      </c>
      <c r="AW787" t="e">
        <f t="shared" si="251"/>
        <v>#VALUE!</v>
      </c>
      <c r="AX787" t="e">
        <f t="shared" si="251"/>
        <v>#VALUE!</v>
      </c>
      <c r="AY787" t="e">
        <f t="shared" si="251"/>
        <v>#VALUE!</v>
      </c>
      <c r="AZ787" t="e">
        <f t="shared" si="251"/>
        <v>#VALUE!</v>
      </c>
      <c r="BA787" t="e">
        <f t="shared" si="251"/>
        <v>#VALUE!</v>
      </c>
      <c r="BB787" t="e">
        <f t="shared" si="251"/>
        <v>#VALUE!</v>
      </c>
      <c r="BC787" t="e">
        <f t="shared" si="251"/>
        <v>#VALUE!</v>
      </c>
      <c r="BD787" s="3" t="e">
        <f t="shared" si="237"/>
        <v>#VALUE!</v>
      </c>
    </row>
    <row r="788" spans="1:56">
      <c r="A788" t="s">
        <v>964</v>
      </c>
      <c r="AT788" t="e">
        <f t="shared" ref="AT788:BC788" si="252">AT145-AT573</f>
        <v>#VALUE!</v>
      </c>
      <c r="AU788" t="e">
        <f t="shared" si="252"/>
        <v>#VALUE!</v>
      </c>
      <c r="AV788" t="e">
        <f t="shared" si="252"/>
        <v>#VALUE!</v>
      </c>
      <c r="AW788" t="e">
        <f t="shared" si="252"/>
        <v>#VALUE!</v>
      </c>
      <c r="AX788" t="e">
        <f t="shared" si="252"/>
        <v>#VALUE!</v>
      </c>
      <c r="AY788" t="e">
        <f t="shared" si="252"/>
        <v>#VALUE!</v>
      </c>
      <c r="AZ788" t="e">
        <f t="shared" si="252"/>
        <v>#VALUE!</v>
      </c>
      <c r="BA788" t="e">
        <f t="shared" si="252"/>
        <v>#VALUE!</v>
      </c>
      <c r="BB788" t="e">
        <f t="shared" si="252"/>
        <v>#VALUE!</v>
      </c>
      <c r="BC788" t="e">
        <f t="shared" si="252"/>
        <v>#VALUE!</v>
      </c>
      <c r="BD788" s="3" t="e">
        <f t="shared" si="237"/>
        <v>#VALUE!</v>
      </c>
    </row>
    <row r="789" spans="1:56">
      <c r="A789" t="s">
        <v>1822</v>
      </c>
      <c r="AT789" t="e">
        <f t="shared" ref="AT789:BC789" si="253">AT146-AT574</f>
        <v>#VALUE!</v>
      </c>
      <c r="AU789" t="e">
        <f t="shared" si="253"/>
        <v>#VALUE!</v>
      </c>
      <c r="AV789" t="e">
        <f t="shared" si="253"/>
        <v>#VALUE!</v>
      </c>
      <c r="AW789" t="e">
        <f t="shared" si="253"/>
        <v>#VALUE!</v>
      </c>
      <c r="AX789" t="e">
        <f t="shared" si="253"/>
        <v>#VALUE!</v>
      </c>
      <c r="AY789" t="e">
        <f t="shared" si="253"/>
        <v>#VALUE!</v>
      </c>
      <c r="AZ789" t="e">
        <f t="shared" si="253"/>
        <v>#VALUE!</v>
      </c>
      <c r="BA789" t="e">
        <f t="shared" si="253"/>
        <v>#VALUE!</v>
      </c>
      <c r="BB789" t="e">
        <f t="shared" si="253"/>
        <v>#VALUE!</v>
      </c>
      <c r="BC789" t="e">
        <f t="shared" si="253"/>
        <v>#VALUE!</v>
      </c>
      <c r="BD789" s="3" t="e">
        <f t="shared" si="237"/>
        <v>#VALUE!</v>
      </c>
    </row>
    <row r="790" spans="1:56">
      <c r="A790" t="s">
        <v>1836</v>
      </c>
      <c r="AT790" t="e">
        <f t="shared" ref="AT790:BC790" si="254">AT147-AT575</f>
        <v>#VALUE!</v>
      </c>
      <c r="AU790" t="e">
        <f t="shared" si="254"/>
        <v>#VALUE!</v>
      </c>
      <c r="AV790" t="e">
        <f t="shared" si="254"/>
        <v>#VALUE!</v>
      </c>
      <c r="AW790" t="e">
        <f t="shared" si="254"/>
        <v>#VALUE!</v>
      </c>
      <c r="AX790" t="e">
        <f t="shared" si="254"/>
        <v>#VALUE!</v>
      </c>
      <c r="AY790" t="e">
        <f t="shared" si="254"/>
        <v>#VALUE!</v>
      </c>
      <c r="AZ790" t="e">
        <f t="shared" si="254"/>
        <v>#VALUE!</v>
      </c>
      <c r="BA790" t="e">
        <f t="shared" si="254"/>
        <v>#VALUE!</v>
      </c>
      <c r="BB790" t="e">
        <f t="shared" si="254"/>
        <v>#VALUE!</v>
      </c>
      <c r="BC790" t="e">
        <f t="shared" si="254"/>
        <v>#VALUE!</v>
      </c>
      <c r="BD790" s="3" t="e">
        <f t="shared" si="237"/>
        <v>#VALUE!</v>
      </c>
    </row>
    <row r="791" spans="1:56">
      <c r="A791" t="s">
        <v>1829</v>
      </c>
      <c r="AT791" t="e">
        <f t="shared" ref="AT791:BC791" si="255">AT148-AT576</f>
        <v>#VALUE!</v>
      </c>
      <c r="AU791" t="e">
        <f t="shared" si="255"/>
        <v>#VALUE!</v>
      </c>
      <c r="AV791" t="e">
        <f t="shared" si="255"/>
        <v>#VALUE!</v>
      </c>
      <c r="AW791" t="e">
        <f t="shared" si="255"/>
        <v>#VALUE!</v>
      </c>
      <c r="AX791" t="e">
        <f t="shared" si="255"/>
        <v>#VALUE!</v>
      </c>
      <c r="AY791" t="e">
        <f t="shared" si="255"/>
        <v>#VALUE!</v>
      </c>
      <c r="AZ791" t="e">
        <f t="shared" si="255"/>
        <v>#VALUE!</v>
      </c>
      <c r="BA791" t="e">
        <f t="shared" si="255"/>
        <v>#VALUE!</v>
      </c>
      <c r="BB791" t="e">
        <f t="shared" si="255"/>
        <v>#VALUE!</v>
      </c>
      <c r="BC791" t="e">
        <f t="shared" si="255"/>
        <v>#VALUE!</v>
      </c>
      <c r="BD791" s="3" t="e">
        <f t="shared" si="237"/>
        <v>#VALUE!</v>
      </c>
    </row>
    <row r="792" spans="1:56">
      <c r="A792" t="s">
        <v>1839</v>
      </c>
      <c r="AT792" t="e">
        <f t="shared" ref="AT792:BC792" si="256">AT149-AT577</f>
        <v>#VALUE!</v>
      </c>
      <c r="AU792" t="e">
        <f t="shared" si="256"/>
        <v>#VALUE!</v>
      </c>
      <c r="AV792" t="e">
        <f t="shared" si="256"/>
        <v>#VALUE!</v>
      </c>
      <c r="AW792" t="e">
        <f t="shared" si="256"/>
        <v>#VALUE!</v>
      </c>
      <c r="AX792" t="e">
        <f t="shared" si="256"/>
        <v>#VALUE!</v>
      </c>
      <c r="AY792" t="e">
        <f t="shared" si="256"/>
        <v>#VALUE!</v>
      </c>
      <c r="AZ792" t="e">
        <f t="shared" si="256"/>
        <v>#VALUE!</v>
      </c>
      <c r="BA792" t="e">
        <f t="shared" si="256"/>
        <v>#VALUE!</v>
      </c>
      <c r="BB792" t="e">
        <f t="shared" si="256"/>
        <v>#VALUE!</v>
      </c>
      <c r="BC792" t="e">
        <f t="shared" si="256"/>
        <v>#VALUE!</v>
      </c>
      <c r="BD792" s="3" t="e">
        <f t="shared" si="237"/>
        <v>#VALUE!</v>
      </c>
    </row>
    <row r="793" spans="1:56">
      <c r="A793" t="s">
        <v>1842</v>
      </c>
      <c r="AT793" t="e">
        <f t="shared" ref="AT793:BC793" si="257">AT150-AT578</f>
        <v>#VALUE!</v>
      </c>
      <c r="AU793" t="e">
        <f t="shared" si="257"/>
        <v>#VALUE!</v>
      </c>
      <c r="AV793" t="e">
        <f t="shared" si="257"/>
        <v>#VALUE!</v>
      </c>
      <c r="AW793" t="e">
        <f t="shared" si="257"/>
        <v>#VALUE!</v>
      </c>
      <c r="AX793" t="e">
        <f t="shared" si="257"/>
        <v>#VALUE!</v>
      </c>
      <c r="AY793" t="e">
        <f t="shared" si="257"/>
        <v>#VALUE!</v>
      </c>
      <c r="AZ793" t="e">
        <f t="shared" si="257"/>
        <v>#VALUE!</v>
      </c>
      <c r="BA793" t="e">
        <f t="shared" si="257"/>
        <v>#VALUE!</v>
      </c>
      <c r="BB793" t="e">
        <f t="shared" si="257"/>
        <v>#VALUE!</v>
      </c>
      <c r="BC793" t="e">
        <f t="shared" si="257"/>
        <v>#VALUE!</v>
      </c>
      <c r="BD793" s="3" t="e">
        <f t="shared" si="237"/>
        <v>#VALUE!</v>
      </c>
    </row>
    <row r="794" spans="1:56">
      <c r="A794" t="s">
        <v>3189</v>
      </c>
      <c r="AT794">
        <f>AT167-AT588</f>
        <v>0</v>
      </c>
      <c r="AU794" t="e">
        <f t="shared" ref="AU794:BC794" si="258">AU151-AU579</f>
        <v>#VALUE!</v>
      </c>
      <c r="AV794" t="e">
        <f t="shared" si="258"/>
        <v>#VALUE!</v>
      </c>
      <c r="AW794" t="e">
        <f t="shared" si="258"/>
        <v>#VALUE!</v>
      </c>
      <c r="AX794" t="e">
        <f t="shared" si="258"/>
        <v>#VALUE!</v>
      </c>
      <c r="AY794" t="e">
        <f t="shared" si="258"/>
        <v>#VALUE!</v>
      </c>
      <c r="AZ794" t="e">
        <f t="shared" si="258"/>
        <v>#VALUE!</v>
      </c>
      <c r="BA794" t="e">
        <f t="shared" si="258"/>
        <v>#VALUE!</v>
      </c>
      <c r="BB794" t="e">
        <f t="shared" si="258"/>
        <v>#VALUE!</v>
      </c>
      <c r="BC794" t="e">
        <f t="shared" si="258"/>
        <v>#VALUE!</v>
      </c>
      <c r="BD794" s="3" t="e">
        <f t="shared" si="237"/>
        <v>#VALUE!</v>
      </c>
    </row>
    <row r="795" spans="1:56">
      <c r="A795" t="s">
        <v>3190</v>
      </c>
      <c r="AU795" t="e">
        <f t="shared" ref="AU795:BC795" si="259">AU152-AU580</f>
        <v>#VALUE!</v>
      </c>
      <c r="AV795" t="e">
        <f t="shared" si="259"/>
        <v>#VALUE!</v>
      </c>
      <c r="AW795" t="e">
        <f t="shared" si="259"/>
        <v>#VALUE!</v>
      </c>
      <c r="AX795" t="e">
        <f t="shared" si="259"/>
        <v>#VALUE!</v>
      </c>
      <c r="AY795" t="e">
        <f t="shared" si="259"/>
        <v>#VALUE!</v>
      </c>
      <c r="AZ795" t="e">
        <f t="shared" si="259"/>
        <v>#VALUE!</v>
      </c>
      <c r="BA795" t="e">
        <f t="shared" si="259"/>
        <v>#VALUE!</v>
      </c>
      <c r="BB795" t="e">
        <f t="shared" si="259"/>
        <v>#VALUE!</v>
      </c>
      <c r="BC795" t="e">
        <f t="shared" si="259"/>
        <v>#VALUE!</v>
      </c>
      <c r="BD795" s="3" t="e">
        <f t="shared" si="237"/>
        <v>#VALUE!</v>
      </c>
    </row>
    <row r="796" spans="1:56">
      <c r="A796" t="s">
        <v>1896</v>
      </c>
      <c r="AU796" t="e">
        <f t="shared" ref="AU796:BC796" si="260">AU153-AU581</f>
        <v>#VALUE!</v>
      </c>
      <c r="AV796" t="e">
        <f t="shared" si="260"/>
        <v>#VALUE!</v>
      </c>
      <c r="AW796" t="e">
        <f t="shared" si="260"/>
        <v>#VALUE!</v>
      </c>
      <c r="AX796" t="e">
        <f t="shared" si="260"/>
        <v>#VALUE!</v>
      </c>
      <c r="AY796" t="e">
        <f t="shared" si="260"/>
        <v>#VALUE!</v>
      </c>
      <c r="AZ796" t="e">
        <f t="shared" si="260"/>
        <v>#VALUE!</v>
      </c>
      <c r="BA796" t="e">
        <f t="shared" si="260"/>
        <v>#VALUE!</v>
      </c>
      <c r="BB796" t="e">
        <f t="shared" si="260"/>
        <v>#VALUE!</v>
      </c>
      <c r="BC796" t="e">
        <f t="shared" si="260"/>
        <v>#VALUE!</v>
      </c>
      <c r="BD796" s="3" t="e">
        <f t="shared" si="237"/>
        <v>#VALUE!</v>
      </c>
    </row>
    <row r="797" spans="1:56">
      <c r="A797" t="s">
        <v>1832</v>
      </c>
      <c r="AU797" t="e">
        <f t="shared" ref="AU797:BC797" si="261">AU154-AU582</f>
        <v>#VALUE!</v>
      </c>
      <c r="AV797" t="e">
        <f t="shared" si="261"/>
        <v>#VALUE!</v>
      </c>
      <c r="AW797" t="e">
        <f t="shared" si="261"/>
        <v>#VALUE!</v>
      </c>
      <c r="AX797" t="e">
        <f t="shared" si="261"/>
        <v>#VALUE!</v>
      </c>
      <c r="AY797" t="e">
        <f t="shared" si="261"/>
        <v>#VALUE!</v>
      </c>
      <c r="AZ797" t="e">
        <f t="shared" si="261"/>
        <v>#VALUE!</v>
      </c>
      <c r="BA797" t="e">
        <f t="shared" si="261"/>
        <v>#VALUE!</v>
      </c>
      <c r="BB797" t="e">
        <f t="shared" si="261"/>
        <v>#VALUE!</v>
      </c>
      <c r="BC797" t="e">
        <f t="shared" si="261"/>
        <v>#VALUE!</v>
      </c>
      <c r="BD797" s="3" t="e">
        <f t="shared" si="237"/>
        <v>#VALUE!</v>
      </c>
    </row>
    <row r="798" spans="1:56">
      <c r="A798" t="s">
        <v>3191</v>
      </c>
      <c r="AU798" t="e">
        <f t="shared" ref="AU798:BC798" si="262">AU155-AU583</f>
        <v>#VALUE!</v>
      </c>
      <c r="AV798" t="e">
        <f t="shared" si="262"/>
        <v>#VALUE!</v>
      </c>
      <c r="AW798" t="e">
        <f t="shared" si="262"/>
        <v>#VALUE!</v>
      </c>
      <c r="AX798" t="e">
        <f t="shared" si="262"/>
        <v>#VALUE!</v>
      </c>
      <c r="AY798" t="e">
        <f t="shared" si="262"/>
        <v>#VALUE!</v>
      </c>
      <c r="AZ798" t="e">
        <f t="shared" si="262"/>
        <v>#VALUE!</v>
      </c>
      <c r="BA798" t="e">
        <f t="shared" si="262"/>
        <v>#VALUE!</v>
      </c>
      <c r="BB798" t="e">
        <f t="shared" si="262"/>
        <v>#VALUE!</v>
      </c>
      <c r="BC798" t="e">
        <f t="shared" si="262"/>
        <v>#VALUE!</v>
      </c>
      <c r="BD798" s="3" t="e">
        <f t="shared" si="237"/>
        <v>#VALUE!</v>
      </c>
    </row>
    <row r="799" spans="1:56">
      <c r="A799" t="s">
        <v>1817</v>
      </c>
      <c r="AU799" t="e">
        <f t="shared" ref="AU799:BC799" si="263">AU156-AU584</f>
        <v>#VALUE!</v>
      </c>
      <c r="AV799" t="e">
        <f t="shared" si="263"/>
        <v>#VALUE!</v>
      </c>
      <c r="AW799" t="e">
        <f t="shared" si="263"/>
        <v>#VALUE!</v>
      </c>
      <c r="AX799" t="e">
        <f t="shared" si="263"/>
        <v>#VALUE!</v>
      </c>
      <c r="AY799" t="e">
        <f t="shared" si="263"/>
        <v>#VALUE!</v>
      </c>
      <c r="AZ799" t="e">
        <f t="shared" si="263"/>
        <v>#VALUE!</v>
      </c>
      <c r="BA799" t="e">
        <f t="shared" si="263"/>
        <v>#VALUE!</v>
      </c>
      <c r="BB799" t="e">
        <f t="shared" si="263"/>
        <v>#VALUE!</v>
      </c>
      <c r="BC799" t="e">
        <f t="shared" si="263"/>
        <v>#VALUE!</v>
      </c>
      <c r="BD799" s="3" t="e">
        <f t="shared" si="237"/>
        <v>#VALUE!</v>
      </c>
    </row>
    <row r="800" spans="1:56">
      <c r="A800" t="s">
        <v>1906</v>
      </c>
      <c r="AU800" t="e">
        <f t="shared" ref="AU800:BC800" si="264">AU157-AU585</f>
        <v>#VALUE!</v>
      </c>
      <c r="AV800" t="e">
        <f t="shared" si="264"/>
        <v>#VALUE!</v>
      </c>
      <c r="AW800" t="e">
        <f t="shared" si="264"/>
        <v>#VALUE!</v>
      </c>
      <c r="AX800" t="e">
        <f t="shared" si="264"/>
        <v>#VALUE!</v>
      </c>
      <c r="AY800" t="e">
        <f t="shared" si="264"/>
        <v>#VALUE!</v>
      </c>
      <c r="AZ800" t="e">
        <f t="shared" si="264"/>
        <v>#VALUE!</v>
      </c>
      <c r="BA800" t="e">
        <f t="shared" si="264"/>
        <v>#VALUE!</v>
      </c>
      <c r="BB800" t="e">
        <f t="shared" si="264"/>
        <v>#VALUE!</v>
      </c>
      <c r="BC800" t="e">
        <f t="shared" si="264"/>
        <v>#VALUE!</v>
      </c>
      <c r="BD800" s="3" t="e">
        <f t="shared" si="237"/>
        <v>#VALUE!</v>
      </c>
    </row>
    <row r="801" spans="1:56">
      <c r="A801" t="s">
        <v>1908</v>
      </c>
      <c r="AU801" t="e">
        <f t="shared" ref="AU801:BC801" si="265">AU158-AU586</f>
        <v>#VALUE!</v>
      </c>
      <c r="AV801" t="e">
        <f t="shared" si="265"/>
        <v>#VALUE!</v>
      </c>
      <c r="AW801" t="e">
        <f t="shared" si="265"/>
        <v>#VALUE!</v>
      </c>
      <c r="AX801" t="e">
        <f t="shared" si="265"/>
        <v>#VALUE!</v>
      </c>
      <c r="AY801" t="e">
        <f t="shared" si="265"/>
        <v>#VALUE!</v>
      </c>
      <c r="AZ801" t="e">
        <f t="shared" si="265"/>
        <v>#VALUE!</v>
      </c>
      <c r="BA801" t="e">
        <f t="shared" si="265"/>
        <v>#VALUE!</v>
      </c>
      <c r="BB801" t="e">
        <f t="shared" si="265"/>
        <v>#VALUE!</v>
      </c>
      <c r="BC801" t="e">
        <f t="shared" si="265"/>
        <v>#VALUE!</v>
      </c>
      <c r="BD801" s="3" t="e">
        <f t="shared" si="237"/>
        <v>#VALUE!</v>
      </c>
    </row>
    <row r="802" spans="1:56">
      <c r="A802" t="s">
        <v>1834</v>
      </c>
      <c r="AV802" t="e">
        <f t="shared" ref="AV802:BC804" si="266">AV159-AV587</f>
        <v>#VALUE!</v>
      </c>
      <c r="AW802" t="e">
        <f t="shared" si="266"/>
        <v>#VALUE!</v>
      </c>
      <c r="AX802" t="e">
        <f t="shared" si="266"/>
        <v>#VALUE!</v>
      </c>
      <c r="AY802" t="e">
        <f t="shared" si="266"/>
        <v>#VALUE!</v>
      </c>
      <c r="AZ802" t="e">
        <f t="shared" si="266"/>
        <v>#VALUE!</v>
      </c>
      <c r="BA802" t="e">
        <f t="shared" si="266"/>
        <v>#VALUE!</v>
      </c>
      <c r="BB802" t="e">
        <f t="shared" si="266"/>
        <v>#VALUE!</v>
      </c>
      <c r="BC802" t="e">
        <f t="shared" si="266"/>
        <v>#VALUE!</v>
      </c>
      <c r="BD802" s="3" t="e">
        <f t="shared" si="237"/>
        <v>#VALUE!</v>
      </c>
    </row>
    <row r="803" spans="1:56">
      <c r="A803" t="s">
        <v>1959</v>
      </c>
      <c r="AV803" t="e">
        <f t="shared" si="266"/>
        <v>#VALUE!</v>
      </c>
      <c r="AW803" t="e">
        <f t="shared" si="266"/>
        <v>#VALUE!</v>
      </c>
      <c r="AX803" t="e">
        <f t="shared" si="266"/>
        <v>#VALUE!</v>
      </c>
      <c r="AY803" t="e">
        <f t="shared" si="266"/>
        <v>#VALUE!</v>
      </c>
      <c r="AZ803" t="e">
        <f t="shared" si="266"/>
        <v>#VALUE!</v>
      </c>
      <c r="BA803" t="e">
        <f t="shared" si="266"/>
        <v>#VALUE!</v>
      </c>
      <c r="BB803" t="e">
        <f t="shared" si="266"/>
        <v>#VALUE!</v>
      </c>
      <c r="BC803" t="e">
        <f t="shared" si="266"/>
        <v>#VALUE!</v>
      </c>
      <c r="BD803" s="3" t="e">
        <f t="shared" si="237"/>
        <v>#VALUE!</v>
      </c>
    </row>
    <row r="804" spans="1:56">
      <c r="A804" t="s">
        <v>1991</v>
      </c>
      <c r="AV804" t="e">
        <f t="shared" si="266"/>
        <v>#VALUE!</v>
      </c>
      <c r="AW804" t="e">
        <f t="shared" si="266"/>
        <v>#VALUE!</v>
      </c>
      <c r="AX804" t="e">
        <f t="shared" si="266"/>
        <v>#VALUE!</v>
      </c>
      <c r="AY804" t="e">
        <f t="shared" si="266"/>
        <v>#VALUE!</v>
      </c>
      <c r="AZ804" t="e">
        <f t="shared" si="266"/>
        <v>#VALUE!</v>
      </c>
      <c r="BA804" t="e">
        <f t="shared" si="266"/>
        <v>#VALUE!</v>
      </c>
      <c r="BB804" t="e">
        <f t="shared" si="266"/>
        <v>#VALUE!</v>
      </c>
      <c r="BC804" t="e">
        <f t="shared" si="266"/>
        <v>#VALUE!</v>
      </c>
      <c r="BD804" s="3" t="e">
        <f t="shared" si="237"/>
        <v>#VALUE!</v>
      </c>
    </row>
    <row r="805" spans="1:56">
      <c r="A805" t="s">
        <v>1902</v>
      </c>
      <c r="AW805" t="e">
        <f t="shared" ref="AW805:BC810" si="267">AW162-AW590</f>
        <v>#VALUE!</v>
      </c>
      <c r="AX805" t="e">
        <f t="shared" si="267"/>
        <v>#VALUE!</v>
      </c>
      <c r="AY805" t="e">
        <f t="shared" si="267"/>
        <v>#VALUE!</v>
      </c>
      <c r="AZ805" t="e">
        <f t="shared" si="267"/>
        <v>#VALUE!</v>
      </c>
      <c r="BA805" t="e">
        <f t="shared" si="267"/>
        <v>#VALUE!</v>
      </c>
      <c r="BB805" t="e">
        <f t="shared" si="267"/>
        <v>#VALUE!</v>
      </c>
      <c r="BC805" t="e">
        <f t="shared" si="267"/>
        <v>#VALUE!</v>
      </c>
      <c r="BD805" s="3" t="e">
        <f t="shared" si="237"/>
        <v>#VALUE!</v>
      </c>
    </row>
    <row r="806" spans="1:56">
      <c r="A806" t="s">
        <v>2020</v>
      </c>
      <c r="C806" s="3"/>
      <c r="D806" s="3"/>
      <c r="E806" s="3"/>
      <c r="F806" s="3"/>
      <c r="G806" s="3"/>
      <c r="H806" s="3"/>
      <c r="I806" s="3"/>
      <c r="AW806" t="e">
        <f t="shared" si="267"/>
        <v>#VALUE!</v>
      </c>
      <c r="AX806" t="e">
        <f t="shared" si="267"/>
        <v>#VALUE!</v>
      </c>
      <c r="AY806" t="e">
        <f t="shared" si="267"/>
        <v>#VALUE!</v>
      </c>
      <c r="AZ806" t="e">
        <f t="shared" si="267"/>
        <v>#VALUE!</v>
      </c>
      <c r="BA806" t="e">
        <f t="shared" si="267"/>
        <v>#VALUE!</v>
      </c>
      <c r="BB806" t="e">
        <f t="shared" si="267"/>
        <v>#VALUE!</v>
      </c>
      <c r="BC806" t="e">
        <f t="shared" si="267"/>
        <v>#VALUE!</v>
      </c>
      <c r="BD806" s="3" t="e">
        <f t="shared" si="237"/>
        <v>#VALUE!</v>
      </c>
    </row>
    <row r="807" spans="1:56">
      <c r="A807" t="s">
        <v>2037</v>
      </c>
      <c r="AW807" t="e">
        <f t="shared" si="267"/>
        <v>#VALUE!</v>
      </c>
      <c r="AX807" t="e">
        <f t="shared" si="267"/>
        <v>#VALUE!</v>
      </c>
      <c r="AY807" t="e">
        <f t="shared" si="267"/>
        <v>#VALUE!</v>
      </c>
      <c r="AZ807" t="e">
        <f t="shared" si="267"/>
        <v>#VALUE!</v>
      </c>
      <c r="BA807" t="e">
        <f t="shared" si="267"/>
        <v>#VALUE!</v>
      </c>
      <c r="BB807" t="e">
        <f t="shared" si="267"/>
        <v>#VALUE!</v>
      </c>
      <c r="BC807" t="e">
        <f t="shared" si="267"/>
        <v>#VALUE!</v>
      </c>
      <c r="BD807" s="3" t="e">
        <f t="shared" si="237"/>
        <v>#VALUE!</v>
      </c>
    </row>
    <row r="808" spans="1:56">
      <c r="A808" t="s">
        <v>2014</v>
      </c>
      <c r="AW808" t="e">
        <f t="shared" si="267"/>
        <v>#VALUE!</v>
      </c>
      <c r="AX808" t="e">
        <f t="shared" si="267"/>
        <v>#VALUE!</v>
      </c>
      <c r="AY808" t="e">
        <f t="shared" si="267"/>
        <v>#VALUE!</v>
      </c>
      <c r="AZ808" t="e">
        <f t="shared" si="267"/>
        <v>#VALUE!</v>
      </c>
      <c r="BA808" t="e">
        <f t="shared" si="267"/>
        <v>#VALUE!</v>
      </c>
      <c r="BB808" t="e">
        <f t="shared" si="267"/>
        <v>#VALUE!</v>
      </c>
      <c r="BC808" t="e">
        <f t="shared" si="267"/>
        <v>#VALUE!</v>
      </c>
      <c r="BD808" s="3" t="e">
        <f t="shared" si="237"/>
        <v>#VALUE!</v>
      </c>
    </row>
    <row r="809" spans="1:56">
      <c r="A809" t="s">
        <v>2016</v>
      </c>
      <c r="AW809" t="e">
        <f t="shared" si="267"/>
        <v>#VALUE!</v>
      </c>
      <c r="AX809" t="e">
        <f t="shared" si="267"/>
        <v>#VALUE!</v>
      </c>
      <c r="AY809" t="e">
        <f t="shared" si="267"/>
        <v>#VALUE!</v>
      </c>
      <c r="AZ809" t="e">
        <f t="shared" si="267"/>
        <v>#VALUE!</v>
      </c>
      <c r="BA809" t="e">
        <f t="shared" si="267"/>
        <v>#VALUE!</v>
      </c>
      <c r="BB809" t="e">
        <f t="shared" si="267"/>
        <v>#VALUE!</v>
      </c>
      <c r="BC809" t="e">
        <f t="shared" si="267"/>
        <v>#VALUE!</v>
      </c>
      <c r="BD809" s="3" t="e">
        <f t="shared" si="237"/>
        <v>#VALUE!</v>
      </c>
    </row>
    <row r="810" spans="1:56">
      <c r="A810" t="s">
        <v>1696</v>
      </c>
      <c r="AW810">
        <f t="shared" si="267"/>
        <v>0</v>
      </c>
      <c r="AX810" t="e">
        <f t="shared" si="267"/>
        <v>#VALUE!</v>
      </c>
      <c r="AY810" t="e">
        <f t="shared" si="267"/>
        <v>#VALUE!</v>
      </c>
      <c r="AZ810" t="e">
        <f t="shared" si="267"/>
        <v>#VALUE!</v>
      </c>
      <c r="BA810" t="e">
        <f t="shared" si="267"/>
        <v>#VALUE!</v>
      </c>
      <c r="BB810" t="e">
        <f t="shared" si="267"/>
        <v>#VALUE!</v>
      </c>
      <c r="BC810" t="e">
        <f t="shared" si="267"/>
        <v>#VALUE!</v>
      </c>
      <c r="BD810" s="3" t="e">
        <f t="shared" si="237"/>
        <v>#VALUE!</v>
      </c>
    </row>
    <row r="811" spans="1:56">
      <c r="A811" t="s">
        <v>1894</v>
      </c>
      <c r="AZ811" t="e">
        <f t="shared" ref="AZ811:BC827" si="268">AZ168-AZ596</f>
        <v>#VALUE!</v>
      </c>
      <c r="BA811" t="e">
        <f t="shared" si="268"/>
        <v>#VALUE!</v>
      </c>
      <c r="BB811" t="e">
        <f t="shared" si="268"/>
        <v>#VALUE!</v>
      </c>
      <c r="BC811" t="e">
        <f t="shared" si="268"/>
        <v>#VALUE!</v>
      </c>
      <c r="BD811" s="3" t="e">
        <f t="shared" si="237"/>
        <v>#VALUE!</v>
      </c>
    </row>
    <row r="812" spans="1:56">
      <c r="A812" t="s">
        <v>2072</v>
      </c>
      <c r="AZ812" t="e">
        <f t="shared" si="268"/>
        <v>#VALUE!</v>
      </c>
      <c r="BA812" t="e">
        <f t="shared" si="268"/>
        <v>#VALUE!</v>
      </c>
      <c r="BB812" t="e">
        <f t="shared" si="268"/>
        <v>#VALUE!</v>
      </c>
      <c r="BC812" t="e">
        <f t="shared" si="268"/>
        <v>#VALUE!</v>
      </c>
      <c r="BD812" s="3" t="e">
        <f t="shared" si="237"/>
        <v>#VALUE!</v>
      </c>
    </row>
    <row r="813" spans="1:56">
      <c r="A813" t="s">
        <v>279</v>
      </c>
      <c r="AZ813" t="e">
        <f t="shared" si="268"/>
        <v>#VALUE!</v>
      </c>
      <c r="BA813" t="e">
        <f t="shared" si="268"/>
        <v>#VALUE!</v>
      </c>
      <c r="BB813" t="e">
        <f t="shared" si="268"/>
        <v>#VALUE!</v>
      </c>
      <c r="BC813" t="e">
        <f t="shared" si="268"/>
        <v>#VALUE!</v>
      </c>
      <c r="BD813" s="3" t="e">
        <f t="shared" si="237"/>
        <v>#VALUE!</v>
      </c>
    </row>
    <row r="814" spans="1:56">
      <c r="A814" t="s">
        <v>2093</v>
      </c>
      <c r="AZ814" t="e">
        <f t="shared" si="268"/>
        <v>#VALUE!</v>
      </c>
      <c r="BA814" t="e">
        <f t="shared" si="268"/>
        <v>#VALUE!</v>
      </c>
      <c r="BB814" t="e">
        <f t="shared" si="268"/>
        <v>#VALUE!</v>
      </c>
      <c r="BC814" t="e">
        <f t="shared" si="268"/>
        <v>#VALUE!</v>
      </c>
      <c r="BD814" s="3" t="e">
        <f t="shared" si="237"/>
        <v>#VALUE!</v>
      </c>
    </row>
    <row r="815" spans="1:56">
      <c r="A815" t="s">
        <v>1302</v>
      </c>
      <c r="AZ815" t="e">
        <f t="shared" si="268"/>
        <v>#VALUE!</v>
      </c>
      <c r="BA815" t="e">
        <f t="shared" si="268"/>
        <v>#VALUE!</v>
      </c>
      <c r="BB815" t="e">
        <f t="shared" si="268"/>
        <v>#VALUE!</v>
      </c>
      <c r="BC815" t="e">
        <f t="shared" si="268"/>
        <v>#VALUE!</v>
      </c>
      <c r="BD815" s="3" t="e">
        <f t="shared" si="237"/>
        <v>#VALUE!</v>
      </c>
    </row>
    <row r="816" spans="1:56">
      <c r="A816" t="s">
        <v>2135</v>
      </c>
      <c r="AZ816" t="e">
        <f t="shared" si="268"/>
        <v>#VALUE!</v>
      </c>
      <c r="BA816" t="e">
        <f t="shared" si="268"/>
        <v>#VALUE!</v>
      </c>
      <c r="BB816" t="e">
        <f t="shared" si="268"/>
        <v>#VALUE!</v>
      </c>
      <c r="BC816" t="e">
        <f t="shared" si="268"/>
        <v>#VALUE!</v>
      </c>
      <c r="BD816" s="3" t="e">
        <f t="shared" si="237"/>
        <v>#VALUE!</v>
      </c>
    </row>
    <row r="817" spans="1:56">
      <c r="A817" t="s">
        <v>1689</v>
      </c>
      <c r="AZ817" t="e">
        <f t="shared" si="268"/>
        <v>#VALUE!</v>
      </c>
      <c r="BA817" t="e">
        <f t="shared" si="268"/>
        <v>#VALUE!</v>
      </c>
      <c r="BB817" t="e">
        <f t="shared" si="268"/>
        <v>#VALUE!</v>
      </c>
      <c r="BC817" t="e">
        <f t="shared" si="268"/>
        <v>#VALUE!</v>
      </c>
      <c r="BD817" s="3" t="e">
        <f t="shared" si="237"/>
        <v>#VALUE!</v>
      </c>
    </row>
    <row r="818" spans="1:56">
      <c r="A818" t="s">
        <v>2145</v>
      </c>
      <c r="AZ818" t="e">
        <f t="shared" si="268"/>
        <v>#VALUE!</v>
      </c>
      <c r="BA818" t="e">
        <f t="shared" si="268"/>
        <v>#VALUE!</v>
      </c>
      <c r="BB818" t="e">
        <f t="shared" si="268"/>
        <v>#VALUE!</v>
      </c>
      <c r="BC818" t="e">
        <f t="shared" si="268"/>
        <v>#VALUE!</v>
      </c>
      <c r="BD818" s="3" t="e">
        <f t="shared" si="237"/>
        <v>#VALUE!</v>
      </c>
    </row>
    <row r="819" spans="1:56">
      <c r="A819" t="s">
        <v>2106</v>
      </c>
      <c r="AZ819" t="e">
        <f t="shared" si="268"/>
        <v>#VALUE!</v>
      </c>
      <c r="BA819" t="e">
        <f t="shared" si="268"/>
        <v>#VALUE!</v>
      </c>
      <c r="BB819" t="e">
        <f t="shared" si="268"/>
        <v>#VALUE!</v>
      </c>
      <c r="BC819" t="e">
        <f t="shared" si="268"/>
        <v>#VALUE!</v>
      </c>
      <c r="BD819" s="3" t="e">
        <f t="shared" si="237"/>
        <v>#VALUE!</v>
      </c>
    </row>
    <row r="820" spans="1:56">
      <c r="A820" t="s">
        <v>2151</v>
      </c>
      <c r="AZ820" t="e">
        <f t="shared" si="268"/>
        <v>#VALUE!</v>
      </c>
      <c r="BA820" t="e">
        <f t="shared" si="268"/>
        <v>#VALUE!</v>
      </c>
      <c r="BB820" t="e">
        <f t="shared" si="268"/>
        <v>#VALUE!</v>
      </c>
      <c r="BC820" t="e">
        <f t="shared" si="268"/>
        <v>#VALUE!</v>
      </c>
      <c r="BD820" s="3" t="e">
        <f t="shared" si="237"/>
        <v>#VALUE!</v>
      </c>
    </row>
    <row r="821" spans="1:56">
      <c r="A821" t="s">
        <v>2114</v>
      </c>
      <c r="AZ821" t="e">
        <f t="shared" si="268"/>
        <v>#VALUE!</v>
      </c>
      <c r="BA821" t="e">
        <f t="shared" si="268"/>
        <v>#VALUE!</v>
      </c>
      <c r="BB821" t="e">
        <f t="shared" si="268"/>
        <v>#VALUE!</v>
      </c>
      <c r="BC821" t="e">
        <f t="shared" si="268"/>
        <v>#VALUE!</v>
      </c>
      <c r="BD821" s="3" t="e">
        <f t="shared" si="237"/>
        <v>#VALUE!</v>
      </c>
    </row>
    <row r="822" spans="1:56">
      <c r="A822" t="s">
        <v>874</v>
      </c>
      <c r="AZ822" t="e">
        <f t="shared" si="268"/>
        <v>#VALUE!</v>
      </c>
      <c r="BA822" t="e">
        <f t="shared" si="268"/>
        <v>#VALUE!</v>
      </c>
      <c r="BB822" t="e">
        <f t="shared" si="268"/>
        <v>#VALUE!</v>
      </c>
      <c r="BC822" t="e">
        <f t="shared" si="268"/>
        <v>#VALUE!</v>
      </c>
      <c r="BD822" s="3" t="e">
        <f t="shared" si="237"/>
        <v>#VALUE!</v>
      </c>
    </row>
    <row r="823" spans="1:56">
      <c r="A823" t="s">
        <v>1804</v>
      </c>
      <c r="AZ823" t="e">
        <f t="shared" si="268"/>
        <v>#VALUE!</v>
      </c>
      <c r="BA823" t="e">
        <f t="shared" si="268"/>
        <v>#VALUE!</v>
      </c>
      <c r="BB823" t="e">
        <f t="shared" si="268"/>
        <v>#VALUE!</v>
      </c>
      <c r="BC823" t="e">
        <f t="shared" si="268"/>
        <v>#VALUE!</v>
      </c>
      <c r="BD823" s="3" t="e">
        <f t="shared" si="237"/>
        <v>#VALUE!</v>
      </c>
    </row>
    <row r="824" spans="1:56">
      <c r="A824" t="s">
        <v>2205</v>
      </c>
      <c r="AZ824" t="e">
        <f t="shared" si="268"/>
        <v>#VALUE!</v>
      </c>
      <c r="BA824" t="e">
        <f t="shared" si="268"/>
        <v>#VALUE!</v>
      </c>
      <c r="BB824" t="e">
        <f t="shared" si="268"/>
        <v>#VALUE!</v>
      </c>
      <c r="BC824" t="e">
        <f t="shared" si="268"/>
        <v>#VALUE!</v>
      </c>
      <c r="BD824" s="3" t="e">
        <f t="shared" si="237"/>
        <v>#VALUE!</v>
      </c>
    </row>
    <row r="825" spans="1:56">
      <c r="A825" t="s">
        <v>2184</v>
      </c>
      <c r="AZ825" t="e">
        <f t="shared" si="268"/>
        <v>#VALUE!</v>
      </c>
      <c r="BA825" t="e">
        <f t="shared" si="268"/>
        <v>#VALUE!</v>
      </c>
      <c r="BB825" t="e">
        <f t="shared" si="268"/>
        <v>#VALUE!</v>
      </c>
      <c r="BC825" t="e">
        <f t="shared" si="268"/>
        <v>#VALUE!</v>
      </c>
      <c r="BD825" s="3" t="e">
        <f t="shared" si="237"/>
        <v>#VALUE!</v>
      </c>
    </row>
    <row r="826" spans="1:56">
      <c r="A826" t="s">
        <v>2193</v>
      </c>
      <c r="AZ826" t="e">
        <f t="shared" si="268"/>
        <v>#VALUE!</v>
      </c>
      <c r="BA826" t="e">
        <f t="shared" si="268"/>
        <v>#VALUE!</v>
      </c>
      <c r="BB826" t="e">
        <f t="shared" si="268"/>
        <v>#VALUE!</v>
      </c>
      <c r="BC826" t="e">
        <f t="shared" si="268"/>
        <v>#VALUE!</v>
      </c>
      <c r="BD826" s="3" t="e">
        <f t="shared" si="237"/>
        <v>#VALUE!</v>
      </c>
    </row>
    <row r="827" spans="1:56">
      <c r="A827" t="s">
        <v>2195</v>
      </c>
      <c r="AZ827" t="e">
        <f t="shared" si="268"/>
        <v>#VALUE!</v>
      </c>
      <c r="BA827" t="e">
        <f t="shared" si="268"/>
        <v>#VALUE!</v>
      </c>
      <c r="BB827" t="e">
        <f t="shared" si="268"/>
        <v>#VALUE!</v>
      </c>
      <c r="BC827" t="e">
        <f t="shared" si="268"/>
        <v>#VALUE!</v>
      </c>
      <c r="BD827" s="3" t="e">
        <f t="shared" si="237"/>
        <v>#VALUE!</v>
      </c>
    </row>
    <row r="828" spans="1:56">
      <c r="A828" t="s">
        <v>2202</v>
      </c>
      <c r="BA828" t="e">
        <f t="shared" ref="BA828:BC831" si="269">BA185-BA613</f>
        <v>#VALUE!</v>
      </c>
      <c r="BB828" t="e">
        <f t="shared" si="269"/>
        <v>#VALUE!</v>
      </c>
      <c r="BC828" t="e">
        <f t="shared" si="269"/>
        <v>#VALUE!</v>
      </c>
      <c r="BD828" s="3" t="e">
        <f t="shared" si="237"/>
        <v>#VALUE!</v>
      </c>
    </row>
    <row r="829" spans="1:56">
      <c r="A829" t="s">
        <v>2059</v>
      </c>
      <c r="BA829" t="e">
        <f t="shared" si="269"/>
        <v>#VALUE!</v>
      </c>
      <c r="BB829" t="e">
        <f t="shared" si="269"/>
        <v>#VALUE!</v>
      </c>
      <c r="BC829" t="e">
        <f t="shared" si="269"/>
        <v>#VALUE!</v>
      </c>
      <c r="BD829" s="3" t="e">
        <f t="shared" si="237"/>
        <v>#VALUE!</v>
      </c>
    </row>
    <row r="830" spans="1:56">
      <c r="A830" t="s">
        <v>2077</v>
      </c>
      <c r="BA830" t="e">
        <f t="shared" si="269"/>
        <v>#VALUE!</v>
      </c>
      <c r="BB830" t="e">
        <f t="shared" si="269"/>
        <v>#VALUE!</v>
      </c>
      <c r="BC830" t="e">
        <f t="shared" si="269"/>
        <v>#VALUE!</v>
      </c>
      <c r="BD830" s="3" t="e">
        <f t="shared" si="237"/>
        <v>#VALUE!</v>
      </c>
    </row>
    <row r="831" spans="1:56">
      <c r="A831" t="s">
        <v>2004</v>
      </c>
      <c r="BA831" t="e">
        <f t="shared" si="269"/>
        <v>#VALUE!</v>
      </c>
      <c r="BB831" t="e">
        <f t="shared" si="269"/>
        <v>#VALUE!</v>
      </c>
      <c r="BC831" t="e">
        <f t="shared" si="269"/>
        <v>#VALUE!</v>
      </c>
      <c r="BD831" s="3" t="e">
        <f t="shared" si="237"/>
        <v>#VALUE!</v>
      </c>
    </row>
    <row r="832" spans="1:56">
      <c r="A832" t="s">
        <v>2250</v>
      </c>
      <c r="BB832" t="e">
        <f t="shared" ref="BB832:BC834" si="270">BB189-BB617</f>
        <v>#VALUE!</v>
      </c>
      <c r="BC832" t="e">
        <f t="shared" si="270"/>
        <v>#VALUE!</v>
      </c>
      <c r="BD832" s="3" t="e">
        <f t="shared" si="237"/>
        <v>#VALUE!</v>
      </c>
    </row>
    <row r="833" spans="1:56">
      <c r="A833" t="s">
        <v>2252</v>
      </c>
      <c r="BB833" t="e">
        <f t="shared" si="270"/>
        <v>#VALUE!</v>
      </c>
      <c r="BC833" t="e">
        <f t="shared" si="270"/>
        <v>#VALUE!</v>
      </c>
      <c r="BD833" s="3" t="e">
        <f t="shared" si="237"/>
        <v>#VALUE!</v>
      </c>
    </row>
    <row r="834" spans="1:56">
      <c r="A834" t="s">
        <v>2197</v>
      </c>
      <c r="BB834" t="e">
        <f t="shared" si="270"/>
        <v>#VALUE!</v>
      </c>
      <c r="BC834" t="e">
        <f t="shared" si="270"/>
        <v>#VALUE!</v>
      </c>
      <c r="BD834" s="3" t="e">
        <f t="shared" si="237"/>
        <v>#VALUE!</v>
      </c>
    </row>
    <row r="835" spans="1:56">
      <c r="A835" t="s">
        <v>2269</v>
      </c>
      <c r="BC835" t="e">
        <f t="shared" ref="BC835:BC846" si="271">BC192-BC620</f>
        <v>#VALUE!</v>
      </c>
      <c r="BD835" s="3" t="e">
        <f t="shared" si="237"/>
        <v>#VALUE!</v>
      </c>
    </row>
    <row r="836" spans="1:56">
      <c r="A836" t="s">
        <v>2271</v>
      </c>
      <c r="BC836" t="e">
        <f t="shared" si="271"/>
        <v>#VALUE!</v>
      </c>
      <c r="BD836" s="3" t="e">
        <f t="shared" si="237"/>
        <v>#VALUE!</v>
      </c>
    </row>
    <row r="837" spans="1:56">
      <c r="A837" t="s">
        <v>2246</v>
      </c>
      <c r="BC837" t="e">
        <f t="shared" si="271"/>
        <v>#VALUE!</v>
      </c>
      <c r="BD837" s="3" t="e">
        <f t="shared" ref="BD837:BD846" si="272">SUM(B837:BC837)</f>
        <v>#VALUE!</v>
      </c>
    </row>
    <row r="838" spans="1:56">
      <c r="A838" t="s">
        <v>2274</v>
      </c>
      <c r="BC838" t="e">
        <f t="shared" si="271"/>
        <v>#VALUE!</v>
      </c>
      <c r="BD838" s="3" t="e">
        <f t="shared" si="272"/>
        <v>#VALUE!</v>
      </c>
    </row>
    <row r="839" spans="1:56">
      <c r="A839" t="s">
        <v>2277</v>
      </c>
      <c r="BC839" t="e">
        <f t="shared" si="271"/>
        <v>#VALUE!</v>
      </c>
      <c r="BD839" s="3" t="e">
        <f t="shared" si="272"/>
        <v>#VALUE!</v>
      </c>
    </row>
    <row r="840" spans="1:56">
      <c r="A840" t="s">
        <v>2279</v>
      </c>
      <c r="BC840" t="e">
        <f t="shared" si="271"/>
        <v>#VALUE!</v>
      </c>
      <c r="BD840" s="3" t="e">
        <f t="shared" si="272"/>
        <v>#VALUE!</v>
      </c>
    </row>
    <row r="841" spans="1:56">
      <c r="A841" t="s">
        <v>2281</v>
      </c>
      <c r="BC841" t="e">
        <f t="shared" si="271"/>
        <v>#VALUE!</v>
      </c>
      <c r="BD841" s="3" t="e">
        <f t="shared" si="272"/>
        <v>#VALUE!</v>
      </c>
    </row>
    <row r="842" spans="1:56">
      <c r="A842" t="s">
        <v>2283</v>
      </c>
      <c r="BC842" t="e">
        <f t="shared" si="271"/>
        <v>#VALUE!</v>
      </c>
      <c r="BD842" s="3" t="e">
        <f t="shared" si="272"/>
        <v>#VALUE!</v>
      </c>
    </row>
    <row r="843" spans="1:56">
      <c r="A843" t="s">
        <v>2351</v>
      </c>
      <c r="BC843" t="e">
        <f t="shared" si="271"/>
        <v>#VALUE!</v>
      </c>
      <c r="BD843" s="3" t="e">
        <f t="shared" si="272"/>
        <v>#VALUE!</v>
      </c>
    </row>
    <row r="844" spans="1:56">
      <c r="A844" t="s">
        <v>2226</v>
      </c>
      <c r="BC844" t="e">
        <f t="shared" si="271"/>
        <v>#VALUE!</v>
      </c>
      <c r="BD844" s="3" t="e">
        <f t="shared" si="272"/>
        <v>#VALUE!</v>
      </c>
    </row>
    <row r="845" spans="1:56">
      <c r="A845" t="s">
        <v>2358</v>
      </c>
      <c r="BC845" t="e">
        <f t="shared" si="271"/>
        <v>#VALUE!</v>
      </c>
      <c r="BD845" s="3" t="e">
        <f t="shared" si="272"/>
        <v>#VALUE!</v>
      </c>
    </row>
    <row r="846" spans="1:56">
      <c r="A846" t="s">
        <v>2361</v>
      </c>
      <c r="BC846" t="e">
        <f t="shared" si="271"/>
        <v>#VALUE!</v>
      </c>
      <c r="BD846" s="3" t="e">
        <f t="shared" si="272"/>
        <v>#VALUE!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0" sqref="B20"/>
    </sheetView>
  </sheetViews>
  <sheetFormatPr defaultColWidth="8.42578125" defaultRowHeight="15"/>
  <sheetData>
    <row r="1" spans="1:4" s="3" customFormat="1">
      <c r="A1" s="3" t="s">
        <v>5</v>
      </c>
      <c r="B1" s="3" t="s">
        <v>6</v>
      </c>
      <c r="C1" s="3" t="s">
        <v>3197</v>
      </c>
      <c r="D1" s="3" t="s">
        <v>10</v>
      </c>
    </row>
    <row r="2" spans="1:4">
      <c r="A2" t="s">
        <v>55</v>
      </c>
      <c r="B2" s="23">
        <v>1</v>
      </c>
      <c r="C2">
        <f>(B2/$B$6)*$A$11</f>
        <v>5</v>
      </c>
      <c r="D2" t="s">
        <v>3198</v>
      </c>
    </row>
    <row r="3" spans="1:4">
      <c r="A3" t="s">
        <v>14</v>
      </c>
      <c r="B3" s="23">
        <v>2</v>
      </c>
      <c r="C3">
        <f>(B3/$B$6)*$A$11</f>
        <v>10</v>
      </c>
      <c r="D3" t="s">
        <v>3199</v>
      </c>
    </row>
    <row r="4" spans="1:4">
      <c r="A4" t="s">
        <v>21</v>
      </c>
      <c r="B4" s="23">
        <v>3</v>
      </c>
      <c r="C4">
        <f>(B4/$B$6)*$A$11</f>
        <v>15</v>
      </c>
      <c r="D4" t="s">
        <v>3200</v>
      </c>
    </row>
    <row r="5" spans="1:4">
      <c r="A5" t="s">
        <v>18</v>
      </c>
      <c r="B5" s="23">
        <v>5</v>
      </c>
      <c r="C5">
        <f>(B5/$B$6)*$A$11</f>
        <v>25</v>
      </c>
      <c r="D5" t="s">
        <v>3201</v>
      </c>
    </row>
    <row r="6" spans="1:4">
      <c r="A6" t="s">
        <v>36</v>
      </c>
      <c r="B6" s="23">
        <v>8</v>
      </c>
      <c r="C6">
        <f>(B6/$B$6)*$A$11</f>
        <v>40</v>
      </c>
      <c r="D6" t="s">
        <v>3202</v>
      </c>
    </row>
    <row r="7" spans="1:4">
      <c r="A7" t="s">
        <v>3203</v>
      </c>
      <c r="B7" t="s">
        <v>3204</v>
      </c>
      <c r="C7" t="s">
        <v>25</v>
      </c>
      <c r="D7" t="s">
        <v>3205</v>
      </c>
    </row>
    <row r="9" spans="1:4">
      <c r="A9" t="s">
        <v>3206</v>
      </c>
      <c r="C9" t="s">
        <v>3207</v>
      </c>
    </row>
    <row r="10" spans="1:4">
      <c r="A10" t="s">
        <v>3208</v>
      </c>
    </row>
    <row r="11" spans="1:4">
      <c r="A11" s="23">
        <v>40</v>
      </c>
    </row>
    <row r="13" spans="1:4">
      <c r="A13" t="s">
        <v>3209</v>
      </c>
    </row>
    <row r="14" spans="1:4">
      <c r="A14" t="s">
        <v>3210</v>
      </c>
      <c r="B14" s="23">
        <v>3</v>
      </c>
    </row>
    <row r="16" spans="1:4">
      <c r="A16" t="s">
        <v>3211</v>
      </c>
      <c r="B16" t="s">
        <v>3212</v>
      </c>
      <c r="C16" t="s">
        <v>3213</v>
      </c>
      <c r="D16" t="s">
        <v>3214</v>
      </c>
    </row>
    <row r="17" spans="1:4">
      <c r="A17" s="23">
        <v>1</v>
      </c>
      <c r="B17">
        <f t="shared" ref="B17:B22" si="0">A17*$B$14</f>
        <v>3</v>
      </c>
      <c r="C17">
        <f t="shared" ref="C17:C22" si="1">B17*10</f>
        <v>30</v>
      </c>
      <c r="D17">
        <f t="shared" ref="D17:D22" si="2">C17/$C$2</f>
        <v>6</v>
      </c>
    </row>
    <row r="18" spans="1:4">
      <c r="A18" s="23">
        <v>2</v>
      </c>
      <c r="B18">
        <f t="shared" si="0"/>
        <v>6</v>
      </c>
      <c r="C18">
        <f t="shared" si="1"/>
        <v>60</v>
      </c>
      <c r="D18">
        <f t="shared" si="2"/>
        <v>12</v>
      </c>
    </row>
    <row r="19" spans="1:4">
      <c r="A19" s="23">
        <v>3</v>
      </c>
      <c r="B19">
        <f t="shared" si="0"/>
        <v>9</v>
      </c>
      <c r="C19">
        <f t="shared" si="1"/>
        <v>90</v>
      </c>
      <c r="D19">
        <f t="shared" si="2"/>
        <v>18</v>
      </c>
    </row>
    <row r="20" spans="1:4">
      <c r="A20" s="23">
        <v>4</v>
      </c>
      <c r="B20">
        <f t="shared" si="0"/>
        <v>12</v>
      </c>
      <c r="C20">
        <f t="shared" si="1"/>
        <v>120</v>
      </c>
      <c r="D20">
        <f t="shared" si="2"/>
        <v>24</v>
      </c>
    </row>
    <row r="21" spans="1:4">
      <c r="A21" s="23">
        <v>5</v>
      </c>
      <c r="B21">
        <f t="shared" si="0"/>
        <v>15</v>
      </c>
      <c r="C21">
        <f t="shared" si="1"/>
        <v>150</v>
      </c>
      <c r="D21">
        <f t="shared" si="2"/>
        <v>30</v>
      </c>
    </row>
    <row r="22" spans="1:4">
      <c r="A22" s="23">
        <v>6</v>
      </c>
      <c r="B22">
        <f t="shared" si="0"/>
        <v>18</v>
      </c>
      <c r="C22">
        <f t="shared" si="1"/>
        <v>180</v>
      </c>
      <c r="D22">
        <f t="shared" si="2"/>
        <v>36</v>
      </c>
    </row>
  </sheetData>
  <phoneticPr fontId="7" type="noConversion"/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3" workbookViewId="0">
      <selection activeCell="L38" sqref="L38"/>
    </sheetView>
  </sheetViews>
  <sheetFormatPr defaultColWidth="8.42578125" defaultRowHeight="15"/>
  <sheetData>
    <row r="1" spans="1:3">
      <c r="A1" s="3" t="s">
        <v>2</v>
      </c>
      <c r="B1" s="3" t="s">
        <v>3215</v>
      </c>
      <c r="C1" s="3"/>
    </row>
    <row r="2" spans="1:3">
      <c r="A2" t="s">
        <v>24</v>
      </c>
      <c r="B2">
        <v>0</v>
      </c>
    </row>
    <row r="3" spans="1:3">
      <c r="A3" t="s">
        <v>1695</v>
      </c>
      <c r="B3">
        <v>1</v>
      </c>
    </row>
    <row r="4" spans="1:3">
      <c r="A4" t="s">
        <v>2812</v>
      </c>
      <c r="B4">
        <v>2</v>
      </c>
    </row>
    <row r="5" spans="1:3">
      <c r="A5" t="s">
        <v>13</v>
      </c>
      <c r="B5">
        <v>3</v>
      </c>
    </row>
    <row r="6" spans="1:3">
      <c r="A6" t="s">
        <v>1463</v>
      </c>
      <c r="B6">
        <v>4</v>
      </c>
    </row>
    <row r="7" spans="1:3">
      <c r="A7" t="s">
        <v>1878</v>
      </c>
      <c r="B7">
        <v>5</v>
      </c>
    </row>
    <row r="8" spans="1:3">
      <c r="A8" t="s">
        <v>551</v>
      </c>
      <c r="B8">
        <v>6</v>
      </c>
    </row>
  </sheetData>
  <phoneticPr fontId="7" type="noConversion"/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97</vt:i4>
      </vt:variant>
    </vt:vector>
  </HeadingPairs>
  <TitlesOfParts>
    <vt:vector size="102" baseType="lpstr">
      <vt:lpstr>user stories</vt:lpstr>
      <vt:lpstr>sprint_metrics</vt:lpstr>
      <vt:lpstr>developer_metrics</vt:lpstr>
      <vt:lpstr>sizing_mappings</vt:lpstr>
      <vt:lpstr>status_mappings</vt:lpstr>
      <vt:lpstr>developer_metrics!_FilterDatabase</vt:lpstr>
      <vt:lpstr>'user stories'!_FilterDatabase_0</vt:lpstr>
      <vt:lpstr>'user stories'!_FilterDatabase_0_0</vt:lpstr>
      <vt:lpstr>'user stories'!_FilterDatabase_1</vt:lpstr>
      <vt:lpstr>'user stories'!_FilterDatabase_2</vt:lpstr>
      <vt:lpstr>'user stories'!_FilterDatabase_3</vt:lpstr>
      <vt:lpstr>'user stories'!_Ref364680415</vt:lpstr>
      <vt:lpstr>'user stories'!_Ref369250750</vt:lpstr>
      <vt:lpstr>'user stories'!_Ref370580227</vt:lpstr>
      <vt:lpstr>'user stories'!_Ref371060954</vt:lpstr>
      <vt:lpstr>'user stories'!_Ref380145457</vt:lpstr>
      <vt:lpstr>'user stories'!_Ref380146908</vt:lpstr>
      <vt:lpstr>'user stories'!_Ref382135296</vt:lpstr>
      <vt:lpstr>'user stories'!_Ref382136518</vt:lpstr>
      <vt:lpstr>'user stories'!_Ref382137867</vt:lpstr>
      <vt:lpstr>'user stories'!_Ref384287921</vt:lpstr>
      <vt:lpstr>'user stories'!_Ref384287975</vt:lpstr>
      <vt:lpstr>'user stories'!_Ref384288044</vt:lpstr>
      <vt:lpstr>'user stories'!_Ref384288184</vt:lpstr>
      <vt:lpstr>'user stories'!_Ref384288228</vt:lpstr>
      <vt:lpstr>'user stories'!_Ref386995497</vt:lpstr>
      <vt:lpstr>'user stories'!_Ref386995568</vt:lpstr>
      <vt:lpstr>'user stories'!_Ref392491336</vt:lpstr>
      <vt:lpstr>'user stories'!_Ref399796275</vt:lpstr>
      <vt:lpstr>'user stories'!_Ref400196487</vt:lpstr>
      <vt:lpstr>'user stories'!_Ref400346234</vt:lpstr>
      <vt:lpstr>'user stories'!_Ref400346712</vt:lpstr>
      <vt:lpstr>'user stories'!_Ref400373548</vt:lpstr>
      <vt:lpstr>'user stories'!_Ref400374401</vt:lpstr>
      <vt:lpstr>'user stories'!_Ref400375957</vt:lpstr>
      <vt:lpstr>'user stories'!_Ref400376618</vt:lpstr>
      <vt:lpstr>'user stories'!_Ref400658867</vt:lpstr>
      <vt:lpstr>'user stories'!_Ref400959443</vt:lpstr>
      <vt:lpstr>'user stories'!_Ref400960876</vt:lpstr>
      <vt:lpstr>'user stories'!_Ref400982881</vt:lpstr>
      <vt:lpstr>'user stories'!_Ref401163144</vt:lpstr>
      <vt:lpstr>'user stories'!_Ref401613463</vt:lpstr>
      <vt:lpstr>'user stories'!_Ref402003131</vt:lpstr>
      <vt:lpstr>'user stories'!_Ref402003899</vt:lpstr>
      <vt:lpstr>'user stories'!_Ref403118305</vt:lpstr>
      <vt:lpstr>'user stories'!_Ref403159539</vt:lpstr>
      <vt:lpstr>'user stories'!_Ref403540870</vt:lpstr>
      <vt:lpstr>'user stories'!_Ref403540889</vt:lpstr>
      <vt:lpstr>'user stories'!_Ref403562712</vt:lpstr>
      <vt:lpstr>'user stories'!_Ref404678503</vt:lpstr>
      <vt:lpstr>'user stories'!_Ref405376663</vt:lpstr>
      <vt:lpstr>'user stories'!_Ref405377506</vt:lpstr>
      <vt:lpstr>'user stories'!_Ref405377609</vt:lpstr>
      <vt:lpstr>'user stories'!_Ref405496575</vt:lpstr>
      <vt:lpstr>'user stories'!_Ref405496735</vt:lpstr>
      <vt:lpstr>'user stories'!_Ref405747914</vt:lpstr>
      <vt:lpstr>'user stories'!_Ref406934596</vt:lpstr>
      <vt:lpstr>'user stories'!_Ref408086580</vt:lpstr>
      <vt:lpstr>'user stories'!_Ref408400720</vt:lpstr>
      <vt:lpstr>'user stories'!_Ref408402572</vt:lpstr>
      <vt:lpstr>'user stories'!_Ref410679201</vt:lpstr>
      <vt:lpstr>'user stories'!_Ref410680047</vt:lpstr>
      <vt:lpstr>'user stories'!_Ref412750527</vt:lpstr>
      <vt:lpstr>'user stories'!_Ref413303672</vt:lpstr>
      <vt:lpstr>'user stories'!_Ref415428263</vt:lpstr>
      <vt:lpstr>'user stories'!_Ref419369025</vt:lpstr>
      <vt:lpstr>'user stories'!_Ref422321307</vt:lpstr>
      <vt:lpstr>'user stories'!_Ref429235663</vt:lpstr>
      <vt:lpstr>'user stories'!_Ref429235818</vt:lpstr>
      <vt:lpstr>'user stories'!_Ref429634286</vt:lpstr>
      <vt:lpstr>'user stories'!_Ref433364452</vt:lpstr>
      <vt:lpstr>'user stories'!_Ref433623292</vt:lpstr>
      <vt:lpstr>'user stories'!_Ref434914664</vt:lpstr>
      <vt:lpstr>'user stories'!_Ref439269576</vt:lpstr>
      <vt:lpstr>'user stories'!_Ref442203910</vt:lpstr>
      <vt:lpstr>'user stories'!_Ref442721735</vt:lpstr>
      <vt:lpstr>'user stories'!_Ref442789482</vt:lpstr>
      <vt:lpstr>'user stories'!_Ref447557034</vt:lpstr>
      <vt:lpstr>'user stories'!_Ref451419371</vt:lpstr>
      <vt:lpstr>'user stories'!_Ref451419386</vt:lpstr>
      <vt:lpstr>'user stories'!_Ref453326402</vt:lpstr>
      <vt:lpstr>'user stories'!_Ref454823527</vt:lpstr>
      <vt:lpstr>'user stories'!_Ref454823557</vt:lpstr>
      <vt:lpstr>'user stories'!_Ref476318457</vt:lpstr>
      <vt:lpstr>'user stories'!_Ref478631807</vt:lpstr>
      <vt:lpstr>'user stories'!_Ref481412819</vt:lpstr>
      <vt:lpstr>'user stories'!_Ref482602631</vt:lpstr>
      <vt:lpstr>'user stories'!_Ref486596776</vt:lpstr>
      <vt:lpstr>'user stories'!_Ref493147776</vt:lpstr>
      <vt:lpstr>'user stories'!_Ref493149534</vt:lpstr>
      <vt:lpstr>'user stories'!_Ref493149784</vt:lpstr>
      <vt:lpstr>'user stories'!_Ref493151313</vt:lpstr>
      <vt:lpstr>'user stories'!_Ref493151905</vt:lpstr>
      <vt:lpstr>'user stories'!_Ref496255499</vt:lpstr>
      <vt:lpstr>'user stories'!_Toc430356179</vt:lpstr>
      <vt:lpstr>'user stories'!_Toc430356180</vt:lpstr>
      <vt:lpstr>'user stories'!_Toc430356181</vt:lpstr>
      <vt:lpstr>'user stories'!_Toc430356182</vt:lpstr>
      <vt:lpstr>'user stories'!_Toc430356183</vt:lpstr>
      <vt:lpstr>'user stories'!_Toc430356184</vt:lpstr>
      <vt:lpstr>'user stories'!_Toc430356185</vt:lpstr>
      <vt:lpstr>'user stories'!OLE_LINK10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30</cp:revision>
  <dcterms:created xsi:type="dcterms:W3CDTF">2006-09-16T00:00:00Z</dcterms:created>
  <dcterms:modified xsi:type="dcterms:W3CDTF">2019-09-12T22:28:27Z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