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ara\Desktop\"/>
    </mc:Choice>
  </mc:AlternateContent>
  <bookViews>
    <workbookView xWindow="0" yWindow="0" windowWidth="10128" windowHeight="8844" firstSheet="27" activeTab="34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1" i="31" l="1"/>
  <c r="Q41" i="31"/>
  <c r="R17" i="31"/>
  <c r="Q17" i="31"/>
  <c r="H30" i="38"/>
  <c r="G30" i="38"/>
  <c r="R23" i="38"/>
  <c r="Q23" i="38"/>
  <c r="R17" i="38"/>
  <c r="Q17" i="38"/>
  <c r="H16" i="38"/>
  <c r="G16" i="38"/>
  <c r="R14" i="38"/>
  <c r="Q14" i="38"/>
  <c r="H28" i="37"/>
  <c r="G28" i="37"/>
  <c r="R21" i="37"/>
  <c r="Q21" i="37"/>
  <c r="R17" i="37"/>
  <c r="Q17" i="37"/>
  <c r="H15" i="37"/>
  <c r="G15" i="37"/>
  <c r="R14" i="37"/>
  <c r="Q14" i="37"/>
  <c r="H45" i="36"/>
  <c r="G45" i="36"/>
  <c r="R26" i="36"/>
  <c r="Q26" i="36"/>
  <c r="R17" i="36"/>
  <c r="Q17" i="36"/>
  <c r="H16" i="36"/>
  <c r="G16" i="36"/>
  <c r="R14" i="36"/>
  <c r="Q14" i="36"/>
  <c r="R50" i="35"/>
  <c r="Q50" i="35"/>
  <c r="H17" i="35"/>
  <c r="G17" i="35"/>
  <c r="R16" i="35"/>
  <c r="Q16" i="35"/>
  <c r="R14" i="35"/>
  <c r="Q14" i="35"/>
  <c r="H53" i="34"/>
  <c r="G53" i="34"/>
  <c r="R36" i="34"/>
  <c r="Q36" i="34"/>
  <c r="R17" i="34"/>
  <c r="Q17" i="34"/>
  <c r="H16" i="34"/>
  <c r="G16" i="34"/>
  <c r="R14" i="34"/>
  <c r="Q14" i="34"/>
  <c r="H52" i="33"/>
  <c r="G52" i="33"/>
  <c r="R36" i="33"/>
  <c r="Q36" i="33"/>
  <c r="R17" i="33"/>
  <c r="Q17" i="33"/>
  <c r="H16" i="33"/>
  <c r="G16" i="33"/>
  <c r="R14" i="33"/>
  <c r="Q14" i="33"/>
  <c r="H50" i="32"/>
  <c r="G50" i="32"/>
  <c r="R34" i="32"/>
  <c r="Q34" i="32"/>
  <c r="R17" i="32"/>
  <c r="Q17" i="32"/>
  <c r="H15" i="32"/>
  <c r="G15" i="32"/>
  <c r="R14" i="32"/>
  <c r="Q14" i="32"/>
  <c r="H44" i="31"/>
  <c r="G44" i="31"/>
  <c r="R19" i="31"/>
  <c r="Q19" i="31"/>
  <c r="H16" i="31"/>
  <c r="G16" i="31"/>
  <c r="R14" i="31"/>
  <c r="Q14" i="31"/>
  <c r="R41" i="30"/>
  <c r="Q41" i="30"/>
  <c r="H40" i="30"/>
  <c r="G40" i="30"/>
  <c r="R19" i="30"/>
  <c r="Q19" i="30"/>
  <c r="R17" i="30"/>
  <c r="Q17" i="30"/>
  <c r="H16" i="30"/>
  <c r="G16" i="30"/>
  <c r="R14" i="30"/>
  <c r="Q14" i="30"/>
  <c r="H34" i="29"/>
  <c r="G34" i="29"/>
  <c r="R26" i="29"/>
  <c r="Q26" i="29"/>
  <c r="R17" i="29"/>
  <c r="Q17" i="29"/>
  <c r="H16" i="29"/>
  <c r="G16" i="29"/>
  <c r="R14" i="29"/>
  <c r="Q14" i="29"/>
  <c r="R14" i="1"/>
  <c r="Q14" i="1"/>
  <c r="R32" i="1"/>
  <c r="Q32" i="1"/>
  <c r="R14" i="2"/>
  <c r="Q14" i="2"/>
  <c r="R38" i="2"/>
  <c r="Q38" i="2"/>
  <c r="R21" i="3"/>
  <c r="Q21" i="3"/>
  <c r="R39" i="3"/>
  <c r="Q39" i="3"/>
  <c r="R18" i="5"/>
  <c r="Q18" i="5"/>
  <c r="H30" i="5"/>
  <c r="G30" i="5"/>
  <c r="R22" i="6"/>
  <c r="Q22" i="6"/>
  <c r="R14" i="6"/>
  <c r="Q14" i="6"/>
  <c r="R34" i="6"/>
  <c r="Q34" i="6"/>
  <c r="H35" i="6"/>
  <c r="G35" i="6"/>
  <c r="R14" i="7"/>
  <c r="Q14" i="7"/>
  <c r="R37" i="7"/>
  <c r="Q37" i="7"/>
  <c r="H50" i="7"/>
  <c r="G50" i="7"/>
  <c r="H22" i="7"/>
  <c r="G22" i="7"/>
  <c r="R14" i="8"/>
  <c r="Q14" i="8"/>
  <c r="R39" i="8"/>
  <c r="Q39" i="8"/>
  <c r="H54" i="8"/>
  <c r="G54" i="8"/>
  <c r="H23" i="8"/>
  <c r="G23" i="8"/>
  <c r="R34" i="9"/>
  <c r="Q34" i="9"/>
  <c r="H52" i="9"/>
  <c r="G52" i="9"/>
  <c r="H35" i="9"/>
  <c r="G35" i="9"/>
  <c r="Q23" i="10"/>
  <c r="R23" i="10"/>
  <c r="H22" i="10"/>
  <c r="G22" i="10"/>
  <c r="R14" i="11"/>
  <c r="Q14" i="11"/>
  <c r="H16" i="11"/>
  <c r="R14" i="12"/>
  <c r="Q14" i="12"/>
  <c r="R32" i="12"/>
  <c r="Q32" i="12"/>
  <c r="H43" i="12"/>
  <c r="H16" i="12"/>
  <c r="R14" i="13"/>
  <c r="Q14" i="13"/>
  <c r="R28" i="13"/>
  <c r="Q28" i="13"/>
  <c r="R14" i="14"/>
  <c r="Q14" i="14"/>
  <c r="R14" i="15"/>
  <c r="Q14" i="15"/>
  <c r="R35" i="15"/>
  <c r="Q35" i="15"/>
  <c r="R46" i="16"/>
  <c r="Q46" i="16"/>
  <c r="R14" i="16"/>
  <c r="Q14" i="16"/>
  <c r="R14" i="17"/>
  <c r="Q14" i="17"/>
  <c r="R31" i="17"/>
  <c r="Q31" i="17"/>
  <c r="R17" i="17"/>
  <c r="Q17" i="17"/>
  <c r="R18" i="18"/>
  <c r="Q18" i="18"/>
  <c r="R18" i="19"/>
  <c r="Q18" i="19"/>
  <c r="R14" i="20"/>
  <c r="Q14" i="20"/>
  <c r="R25" i="20"/>
  <c r="Q25" i="20"/>
  <c r="R24" i="21"/>
  <c r="Q24" i="21"/>
  <c r="R14" i="21"/>
  <c r="Q14" i="21"/>
  <c r="R22" i="22"/>
  <c r="Q22" i="22"/>
  <c r="R14" i="22"/>
  <c r="Q14" i="22"/>
  <c r="R14" i="23"/>
  <c r="Q14" i="23"/>
  <c r="H38" i="23"/>
  <c r="G38" i="23"/>
  <c r="R23" i="23"/>
  <c r="Q23" i="23"/>
  <c r="H16" i="23"/>
  <c r="G16" i="23"/>
  <c r="R14" i="24"/>
  <c r="Q14" i="24"/>
  <c r="R28" i="24"/>
  <c r="Q28" i="24"/>
  <c r="G35" i="24"/>
  <c r="G16" i="24"/>
  <c r="R24" i="25"/>
  <c r="Q24" i="25"/>
  <c r="R17" i="25"/>
  <c r="Q17" i="25"/>
  <c r="R14" i="25"/>
  <c r="Q14" i="25"/>
  <c r="H31" i="25"/>
  <c r="G31" i="25"/>
  <c r="G16" i="25"/>
  <c r="H16" i="25"/>
  <c r="R34" i="26"/>
  <c r="Q34" i="26"/>
  <c r="H44" i="26"/>
  <c r="G44" i="26"/>
  <c r="H16" i="26"/>
  <c r="R17" i="26"/>
  <c r="Q17" i="26"/>
  <c r="G16" i="26"/>
  <c r="R14" i="26"/>
  <c r="Q14" i="26"/>
  <c r="R33" i="27"/>
  <c r="Q33" i="27"/>
  <c r="Q17" i="27"/>
  <c r="H41" i="27"/>
  <c r="G41" i="27"/>
  <c r="R17" i="27"/>
  <c r="Q14" i="27"/>
  <c r="R14" i="27"/>
  <c r="H16" i="27"/>
  <c r="G16" i="27"/>
  <c r="R27" i="28"/>
  <c r="Q27" i="28"/>
  <c r="H33" i="28"/>
  <c r="G33" i="28"/>
  <c r="R17" i="28"/>
  <c r="Q17" i="28"/>
  <c r="H16" i="28"/>
  <c r="G16" i="28"/>
  <c r="R14" i="28"/>
  <c r="Q14" i="28"/>
</calcChain>
</file>

<file path=xl/sharedStrings.xml><?xml version="1.0" encoding="utf-8"?>
<sst xmlns="http://schemas.openxmlformats.org/spreadsheetml/2006/main" count="14339" uniqueCount="1007">
  <si>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</si>
  <si>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</si>
  <si>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</si>
  <si>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</si>
  <si>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</si>
  <si>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</si>
  <si>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</si>
  <si>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</si>
  <si>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</si>
  <si>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</si>
  <si>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</si>
  <si>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</si>
  <si>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</si>
  <si>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</si>
  <si>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</si>
  <si>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</si>
  <si>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</si>
  <si>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</si>
  <si>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</si>
  <si>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</si>
  <si>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</si>
  <si>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</si>
  <si>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</si>
  <si>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</si>
  <si>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</si>
  <si>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</si>
  <si>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</si>
  <si>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</si>
  <si>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</si>
  <si>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</si>
  <si>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</si>
  <si>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</si>
  <si>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</si>
  <si>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</si>
  <si>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</si>
  <si>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</si>
  <si>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</si>
  <si>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</si>
  <si>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</si>
  <si>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</si>
  <si>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</si>
  <si>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</si>
  <si>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</si>
  <si>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</si>
  <si>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</si>
  <si>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</si>
  <si>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</si>
  <si>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</si>
  <si>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</si>
  <si>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</si>
  <si>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</si>
  <si>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</si>
  <si>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</si>
  <si>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</si>
  <si>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</si>
  <si>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</si>
  <si>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</si>
  <si>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</si>
  <si>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</si>
  <si>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</si>
  <si>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</si>
  <si>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</si>
  <si>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</si>
  <si>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</si>
  <si>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</si>
  <si>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</si>
  <si>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</si>
  <si>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</si>
  <si>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</si>
  <si>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</si>
  <si>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</si>
  <si>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</si>
  <si>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</si>
  <si>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</si>
  <si>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</si>
  <si>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</si>
  <si>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</si>
  <si>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</si>
  <si>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</si>
  <si>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</si>
  <si>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</si>
  <si>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</si>
  <si>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</si>
  <si>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</si>
  <si>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</si>
  <si>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</si>
  <si>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</si>
  <si>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</si>
  <si>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</si>
  <si>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</si>
  <si>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</si>
  <si>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</si>
  <si>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</si>
  <si>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</si>
  <si>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</si>
  <si>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</si>
  <si>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</si>
  <si>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</si>
  <si>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</si>
  <si>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</si>
  <si>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</si>
  <si>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</si>
  <si>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</si>
  <si>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</si>
  <si>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</si>
  <si>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</si>
  <si>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</si>
  <si>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</si>
  <si>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</si>
  <si>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</si>
  <si>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</si>
  <si>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</si>
  <si>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</si>
  <si>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</si>
  <si>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</si>
  <si>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</si>
  <si>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</si>
  <si>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</si>
  <si>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</si>
  <si>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</si>
  <si>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</si>
  <si>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</si>
  <si>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</si>
  <si>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</si>
  <si>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</si>
  <si>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</si>
  <si>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</si>
  <si>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</si>
  <si>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</si>
  <si>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</si>
  <si>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</si>
  <si>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</si>
  <si>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</si>
  <si>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</si>
  <si>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</si>
  <si>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</si>
  <si>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</si>
  <si>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</si>
  <si>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</si>
  <si>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</si>
  <si>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</si>
  <si>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</si>
  <si>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</si>
  <si>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</si>
  <si>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</si>
  <si>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</si>
  <si>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</si>
  <si>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</si>
  <si>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</si>
  <si>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</si>
  <si>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</si>
  <si>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</si>
  <si>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</si>
  <si>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</si>
  <si>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</si>
  <si>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</si>
  <si>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</si>
  <si>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</si>
  <si>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</si>
  <si>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</si>
  <si>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</si>
  <si>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</si>
  <si>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</si>
  <si>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</si>
  <si>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</si>
  <si>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</si>
  <si>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</si>
  <si>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</si>
  <si>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</si>
  <si>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</si>
  <si>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</si>
  <si>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</si>
  <si>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</si>
  <si>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</si>
  <si>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</si>
  <si>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</si>
  <si>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</si>
  <si>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</si>
  <si>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</si>
  <si>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</si>
  <si>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</si>
  <si>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</si>
  <si>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</si>
  <si>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</si>
  <si>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</si>
  <si>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</si>
  <si>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</si>
  <si>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</si>
  <si>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</si>
  <si>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</si>
  <si>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</si>
  <si>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</si>
  <si>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</si>
  <si>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</si>
  <si>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</si>
  <si>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</si>
  <si>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</si>
  <si>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</si>
  <si>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</si>
  <si>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</si>
  <si>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</si>
  <si>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</si>
  <si>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</si>
  <si>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</si>
  <si>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</si>
  <si>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</si>
  <si>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</si>
  <si>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</si>
  <si>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</si>
  <si>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</si>
  <si>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</si>
  <si>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</si>
  <si>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</si>
  <si>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</si>
  <si>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</si>
  <si>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</si>
  <si>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</si>
  <si>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</si>
  <si>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</si>
  <si>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</si>
  <si>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</si>
  <si>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</si>
  <si>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</si>
  <si>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</si>
  <si>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</si>
  <si>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</si>
  <si>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</si>
  <si>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</si>
  <si>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</si>
  <si>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</si>
  <si>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</si>
  <si>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</si>
  <si>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</si>
  <si>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</si>
  <si>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</si>
  <si>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</si>
  <si>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</si>
  <si>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</si>
  <si>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</si>
  <si>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</si>
  <si>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</si>
  <si>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</si>
  <si>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</si>
  <si>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</si>
  <si>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</si>
  <si>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</si>
  <si>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</si>
  <si>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</si>
  <si>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</si>
  <si>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</si>
  <si>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</si>
  <si>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</si>
  <si>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</si>
  <si>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</si>
  <si>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</si>
  <si>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</si>
  <si>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</si>
  <si>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</si>
  <si>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</si>
  <si>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</si>
  <si>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</si>
  <si>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</si>
  <si>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</si>
  <si>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</si>
  <si>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</si>
  <si>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</si>
  <si>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</si>
  <si>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</si>
  <si>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</si>
  <si>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</si>
  <si>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</si>
  <si>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</si>
  <si>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</si>
  <si>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</si>
  <si>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</si>
  <si>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</si>
  <si>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</si>
  <si>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</si>
  <si>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</si>
  <si>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</si>
  <si>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</si>
  <si>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</si>
  <si>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</si>
  <si>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</si>
  <si>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</si>
  <si>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</si>
  <si>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</si>
  <si>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</si>
  <si>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</si>
  <si>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</si>
  <si>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</si>
  <si>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</si>
  <si>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</si>
  <si>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</si>
  <si>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</si>
  <si>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</si>
  <si>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</si>
  <si>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</si>
  <si>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</si>
  <si>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</si>
  <si>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</si>
  <si>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</si>
  <si>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</si>
  <si>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</si>
  <si>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</si>
  <si>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</si>
  <si>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</si>
  <si>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</si>
  <si>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</si>
  <si>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</si>
  <si>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</si>
  <si>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</si>
  <si>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</si>
  <si>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</si>
  <si>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</si>
  <si>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</si>
  <si>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</si>
  <si>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</si>
  <si>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</si>
  <si>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</si>
  <si>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</si>
  <si>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</si>
  <si>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</si>
  <si>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</si>
  <si>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</si>
  <si>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</si>
  <si>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</si>
  <si>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</si>
  <si>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</si>
  <si>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</si>
  <si>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</si>
  <si>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</si>
  <si>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</si>
  <si>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</si>
  <si>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</si>
  <si>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</si>
  <si>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</si>
  <si>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</si>
  <si>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</si>
  <si>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</si>
  <si>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</si>
  <si>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</si>
  <si>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</si>
  <si>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</si>
  <si>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</si>
  <si>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</si>
  <si>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</si>
  <si>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</si>
  <si>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</si>
  <si>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</si>
  <si>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</si>
  <si>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</si>
  <si>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</si>
  <si>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</si>
  <si>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</si>
  <si>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</si>
  <si>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</si>
  <si>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</si>
  <si>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</si>
  <si>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</si>
  <si>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</si>
  <si>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</si>
  <si>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</si>
  <si>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</si>
  <si>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</si>
  <si>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</si>
  <si>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</si>
  <si>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</si>
  <si>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</si>
  <si>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</si>
  <si>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</si>
  <si>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</si>
  <si>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</si>
  <si>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</si>
  <si>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</si>
  <si>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</si>
  <si>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</si>
  <si>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</si>
  <si>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</si>
  <si>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</si>
  <si>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</si>
  <si>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</si>
  <si>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</si>
  <si>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</si>
  <si>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</si>
  <si>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</si>
  <si>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</si>
  <si>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</si>
  <si>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</si>
  <si>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</si>
  <si>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</si>
  <si>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</si>
  <si>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</si>
  <si>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</si>
  <si>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</si>
  <si>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</si>
  <si>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</si>
  <si>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</si>
  <si>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</si>
  <si>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</si>
  <si>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</si>
  <si>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</si>
  <si>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</si>
  <si>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</si>
  <si>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</si>
  <si>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</si>
  <si>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</si>
  <si>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</si>
  <si>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</si>
  <si>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</si>
  <si>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</si>
  <si>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</si>
  <si>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</si>
  <si>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</si>
  <si>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</si>
  <si>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</si>
  <si>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</si>
  <si>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</si>
  <si>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</si>
  <si>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</si>
  <si>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</si>
  <si>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</si>
  <si>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</si>
  <si>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</si>
  <si>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</si>
  <si>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</si>
  <si>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</si>
  <si>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</si>
  <si>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</si>
  <si>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</si>
  <si>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</si>
  <si>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</si>
  <si>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</si>
  <si>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</si>
  <si>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</si>
  <si>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</si>
  <si>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</si>
  <si>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</si>
  <si>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</si>
  <si>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</si>
  <si>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</si>
  <si>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</si>
  <si>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</si>
  <si>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</si>
  <si>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</si>
  <si>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</si>
  <si>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</si>
  <si>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</si>
  <si>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</si>
  <si>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</si>
  <si>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</si>
  <si>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</si>
  <si>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</si>
  <si>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</si>
  <si>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</si>
  <si>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</si>
  <si>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</si>
  <si>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</si>
  <si>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</si>
  <si>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</si>
  <si>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</si>
  <si>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</si>
  <si>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</si>
  <si>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</si>
  <si>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</si>
  <si>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</si>
  <si>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</si>
  <si>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</si>
  <si>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</si>
  <si>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</si>
  <si>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</si>
  <si>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</si>
  <si>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</si>
  <si>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</si>
  <si>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</si>
  <si>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</si>
  <si>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</si>
  <si>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</si>
  <si>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</si>
  <si>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</si>
  <si>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</si>
  <si>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</si>
  <si>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</si>
  <si>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</si>
  <si>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</si>
  <si>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</si>
  <si>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</si>
  <si>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</si>
  <si>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</si>
  <si>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</si>
  <si>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</si>
  <si>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</si>
  <si>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</si>
  <si>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</si>
  <si>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</si>
  <si>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</si>
  <si>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</si>
  <si>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</si>
  <si>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</si>
  <si>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</si>
  <si>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</si>
  <si>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</si>
  <si>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</si>
  <si>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</si>
  <si>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</si>
  <si>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</si>
  <si>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</si>
  <si>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</si>
  <si>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</si>
  <si>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</si>
  <si>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</si>
  <si>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</si>
  <si>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</si>
  <si>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</si>
  <si>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</si>
  <si>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</si>
  <si>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</si>
  <si>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</si>
  <si>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</si>
  <si>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</si>
  <si>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</si>
  <si>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</si>
  <si>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</si>
  <si>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</si>
  <si>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</si>
  <si>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</si>
  <si>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</si>
  <si>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</si>
  <si>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</si>
  <si>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</si>
  <si>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</si>
  <si>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</si>
  <si>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</si>
  <si>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</si>
  <si>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</si>
  <si>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</si>
  <si>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</si>
  <si>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</si>
  <si>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</si>
  <si>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</si>
  <si>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</si>
  <si>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</si>
  <si>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</si>
  <si>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</si>
  <si>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</si>
  <si>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</si>
  <si>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</si>
  <si>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</si>
  <si>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</si>
  <si>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</si>
  <si>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</si>
  <si>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</si>
  <si>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</si>
  <si>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</si>
  <si>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</si>
  <si>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</si>
  <si>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</si>
  <si>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</si>
  <si>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</si>
  <si>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</si>
  <si>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</si>
  <si>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</si>
  <si>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</si>
  <si>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</si>
  <si>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</si>
  <si>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</si>
  <si>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</si>
  <si>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</si>
  <si>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</si>
  <si>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</si>
  <si>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</si>
  <si>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</si>
  <si>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</si>
  <si>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</si>
  <si>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</si>
  <si>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</si>
  <si>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</si>
  <si>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</si>
  <si>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</si>
  <si>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</si>
  <si>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</si>
  <si>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</si>
  <si>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</si>
  <si>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</si>
  <si>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</si>
  <si>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</si>
  <si>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</si>
  <si>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</si>
  <si>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</si>
  <si>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</si>
  <si>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</si>
  <si>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</si>
  <si>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</si>
  <si>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</si>
  <si>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</si>
  <si>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</si>
  <si>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</si>
  <si>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</si>
  <si>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</si>
  <si>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</si>
  <si>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</si>
  <si>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</si>
  <si>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</si>
  <si>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</si>
  <si>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</si>
  <si>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</si>
  <si>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</si>
  <si>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</si>
  <si>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</si>
  <si>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</si>
  <si>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</si>
  <si>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</si>
  <si>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</si>
  <si>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</si>
  <si>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</si>
  <si>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</si>
  <si>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</si>
  <si>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</si>
  <si>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</si>
  <si>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</si>
  <si>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</si>
  <si>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</si>
  <si>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</si>
  <si>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</si>
  <si>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</si>
  <si>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</si>
  <si>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</si>
  <si>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</si>
  <si>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</si>
  <si>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</si>
  <si>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</si>
  <si>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</si>
  <si>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</si>
  <si>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</si>
  <si>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</si>
  <si>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</si>
  <si>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</si>
  <si>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</si>
  <si>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</si>
  <si>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</si>
  <si>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</si>
  <si>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</si>
  <si>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</si>
  <si>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</si>
  <si>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</si>
  <si>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</si>
  <si>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</si>
  <si>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</si>
  <si>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</si>
  <si>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</si>
  <si>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</si>
  <si>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</si>
  <si>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</si>
  <si>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</si>
  <si>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</si>
  <si>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</si>
  <si>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</si>
  <si>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</si>
  <si>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</si>
  <si>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</si>
  <si>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</si>
  <si>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</si>
  <si>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</si>
  <si>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</si>
  <si>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</si>
  <si>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</si>
  <si>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</si>
  <si>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</si>
  <si>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</si>
  <si>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</si>
  <si>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</si>
  <si>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</si>
  <si>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</si>
  <si>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</si>
  <si>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</si>
  <si>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</si>
  <si>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</si>
  <si>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</si>
  <si>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</si>
  <si>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</si>
  <si>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</si>
  <si>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</si>
  <si>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</si>
  <si>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</si>
  <si>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</si>
  <si>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</si>
  <si>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</si>
  <si>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</si>
  <si>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</si>
  <si>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</si>
  <si>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</si>
  <si>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</si>
  <si>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</si>
  <si>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</si>
  <si>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</si>
  <si>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</si>
  <si>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</si>
  <si>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</si>
  <si>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</si>
  <si>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</si>
  <si>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</si>
  <si>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</si>
  <si>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</si>
  <si>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</si>
  <si>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</si>
  <si>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</si>
  <si>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</si>
  <si>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</si>
  <si>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</si>
  <si>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</si>
  <si>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</si>
  <si>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</si>
  <si>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</si>
  <si>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</si>
  <si>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</si>
  <si>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</si>
  <si>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</si>
  <si>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</si>
  <si>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</si>
  <si>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</si>
  <si>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</si>
  <si>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</si>
  <si>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</si>
  <si>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</si>
  <si>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</si>
  <si>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</si>
  <si>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</si>
  <si>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</si>
  <si>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</si>
  <si>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</si>
  <si>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</si>
  <si>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</si>
  <si>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</si>
  <si>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</si>
  <si>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</si>
  <si>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</si>
  <si>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</si>
  <si>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</si>
  <si>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</si>
  <si>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</si>
  <si>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</si>
  <si>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</si>
  <si>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</si>
  <si>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</si>
  <si>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</si>
  <si>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</si>
  <si>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</si>
  <si>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</si>
  <si>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</si>
  <si>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</si>
  <si>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</si>
  <si>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</si>
  <si>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</si>
  <si>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</si>
  <si>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</si>
  <si>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</si>
  <si>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</si>
  <si>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</si>
  <si>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</si>
  <si>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</si>
  <si>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</si>
  <si>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</si>
  <si>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</si>
  <si>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</si>
  <si>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</si>
  <si>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</si>
  <si>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</si>
  <si>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</si>
  <si>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</si>
  <si>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</si>
  <si>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</si>
  <si>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</si>
  <si>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</si>
  <si>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</si>
  <si>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</si>
  <si>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</si>
  <si>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</si>
  <si>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</si>
  <si>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</si>
  <si>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</si>
  <si>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</si>
  <si>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</si>
  <si>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</si>
  <si>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</si>
  <si>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</si>
  <si>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</si>
  <si>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</si>
  <si>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</si>
  <si>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</si>
  <si>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</si>
  <si>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</si>
  <si>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</si>
  <si>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</si>
  <si>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</si>
  <si>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</si>
  <si>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</si>
  <si>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</si>
  <si>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</si>
  <si>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</si>
  <si>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</si>
  <si>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</si>
  <si>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</si>
  <si>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</si>
  <si>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</si>
  <si>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</si>
  <si>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</si>
  <si>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</si>
  <si>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</si>
  <si>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</si>
  <si>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</si>
  <si>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</si>
  <si>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</si>
  <si>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</si>
  <si>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</si>
  <si>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</si>
  <si>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</si>
  <si>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(hh.dddd)</t>
  </si>
  <si>
    <t>03:30</t>
  </si>
  <si>
    <t>5891.453</t>
  </si>
  <si>
    <t>5891.454</t>
  </si>
  <si>
    <t>5891.455</t>
  </si>
  <si>
    <t>5891.456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</si>
  <si>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</si>
  <si>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</si>
  <si>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</si>
  <si>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</si>
  <si>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</si>
  <si>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</si>
  <si>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</si>
  <si>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02:42</t>
  </si>
  <si>
    <t>Dec: 0d0m0s (~Sun Dec), Drv off</t>
  </si>
  <si>
    <t>02:52</t>
  </si>
  <si>
    <t>02:57</t>
  </si>
  <si>
    <t>03:02</t>
  </si>
  <si>
    <t>sky_11</t>
  </si>
  <si>
    <t>03:08</t>
  </si>
  <si>
    <t>sky_12</t>
  </si>
  <si>
    <t>03:14</t>
  </si>
  <si>
    <t>sky_13</t>
  </si>
  <si>
    <t>03:19</t>
  </si>
  <si>
    <t>03:27</t>
  </si>
  <si>
    <t>03:39</t>
  </si>
  <si>
    <t>03:47</t>
  </si>
  <si>
    <t>03:56</t>
  </si>
  <si>
    <t>04:03</t>
  </si>
  <si>
    <t>04:12</t>
  </si>
  <si>
    <t>04:19</t>
  </si>
  <si>
    <t>04:27</t>
  </si>
  <si>
    <t>04:38</t>
  </si>
  <si>
    <t>04:47</t>
  </si>
  <si>
    <t>05:01</t>
  </si>
  <si>
    <t>05:19</t>
  </si>
  <si>
    <t>05:27</t>
  </si>
  <si>
    <t>Trm = 21.1 C, RH~31.1%</t>
  </si>
  <si>
    <t>05:46</t>
  </si>
  <si>
    <t>05:54</t>
  </si>
  <si>
    <t>06:02</t>
  </si>
  <si>
    <t>06:09</t>
  </si>
  <si>
    <t>06:16</t>
  </si>
  <si>
    <t>06:24</t>
  </si>
  <si>
    <t>06:33</t>
  </si>
  <si>
    <t>06:41</t>
  </si>
  <si>
    <t>07:03</t>
  </si>
  <si>
    <t>Lamp off ceiling card</t>
  </si>
  <si>
    <t>07:15</t>
  </si>
  <si>
    <t>Trm =21.1 RH=26.8%</t>
  </si>
  <si>
    <t>k_43</t>
  </si>
  <si>
    <t>07:24</t>
  </si>
  <si>
    <t>Weather T = 17.2 C, RH~27%, Winds 21 mph SW</t>
  </si>
  <si>
    <t>2016 June 14</t>
  </si>
  <si>
    <t>Weather: T= 16.3 C, RH~30%, winds 15 mph SW</t>
  </si>
  <si>
    <t>Moon illumination ~67%</t>
  </si>
  <si>
    <t>North Port: Trm = 20.7 C, RH = 23.2%; Tgas = Sara-broke-it F</t>
  </si>
  <si>
    <t>3:49</t>
  </si>
  <si>
    <t>FOV at edge of 3 arcmin aperture with 2 arcmin aperture(W)</t>
  </si>
  <si>
    <t>4:12</t>
  </si>
  <si>
    <t>Focus lowered by ~5in, colimation tweeked</t>
  </si>
  <si>
    <t>4:19</t>
  </si>
  <si>
    <t>4:26</t>
  </si>
  <si>
    <t>4:33</t>
  </si>
  <si>
    <t>4:45</t>
  </si>
  <si>
    <t>4:56</t>
  </si>
  <si>
    <t>5:07</t>
  </si>
  <si>
    <t>2:20</t>
  </si>
  <si>
    <t>5:14</t>
  </si>
  <si>
    <t>FOV at edge of 3 arcmin aperture with 2 arcmin aperture(N)</t>
  </si>
  <si>
    <t>5:35</t>
  </si>
  <si>
    <t>5:45</t>
  </si>
  <si>
    <t>5:54</t>
  </si>
  <si>
    <t>6:10</t>
  </si>
  <si>
    <t>6:17</t>
  </si>
  <si>
    <t>6:24</t>
  </si>
  <si>
    <t>6:30</t>
  </si>
  <si>
    <t>6:37</t>
  </si>
  <si>
    <t>6:46</t>
  </si>
  <si>
    <t>03:57</t>
  </si>
  <si>
    <t>07:13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</si>
  <si>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</si>
  <si>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</si>
  <si>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</si>
  <si>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</si>
  <si>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</si>
  <si>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</si>
  <si>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</si>
  <si>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</si>
  <si>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</si>
  <si>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</si>
  <si>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</si>
  <si>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</si>
  <si>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</si>
  <si>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</si>
  <si>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</si>
  <si>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</si>
  <si>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</si>
  <si>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</si>
  <si>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</si>
  <si>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</si>
  <si>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</si>
  <si>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</si>
  <si>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</si>
  <si>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</si>
  <si>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</si>
  <si>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</si>
  <si>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</si>
  <si>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</si>
  <si>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</si>
  <si>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</si>
  <si>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</si>
  <si>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</si>
  <si>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</si>
  <si>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</si>
  <si>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</si>
  <si>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</si>
  <si>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</si>
  <si>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</si>
  <si>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</si>
  <si>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</si>
  <si>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</si>
  <si>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</si>
  <si>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</si>
  <si>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</si>
  <si>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</si>
  <si>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</si>
  <si>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</si>
  <si>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</si>
  <si>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</si>
  <si>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</si>
  <si>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</si>
  <si>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</si>
  <si>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</si>
  <si>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</si>
  <si>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</si>
  <si>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</si>
  <si>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</si>
  <si>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</si>
  <si>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</si>
  <si>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</si>
  <si>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</si>
  <si>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</si>
  <si>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</si>
  <si>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FOV at edge of 3 arcmin aperture with 2 arcmin aperture(E)</t>
  </si>
  <si>
    <t>00:04</t>
  </si>
  <si>
    <t>00:25</t>
  </si>
  <si>
    <t>00:39</t>
  </si>
  <si>
    <t>00:47</t>
  </si>
  <si>
    <t>01:39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</si>
  <si>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</si>
  <si>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</si>
  <si>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</si>
  <si>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</si>
  <si>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</si>
  <si>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</si>
  <si>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</si>
  <si>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</si>
  <si>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FOV at edge of 3 arcmin aperture with 2 arcmin aperture(S)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</si>
  <si>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</si>
  <si>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</si>
  <si>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</si>
  <si>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</si>
  <si>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</si>
  <si>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</si>
  <si>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</si>
  <si>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</si>
  <si>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</si>
  <si>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</si>
  <si>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</si>
  <si>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</si>
  <si>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</si>
  <si>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</si>
  <si>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</si>
  <si>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</si>
  <si>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</si>
  <si>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</si>
  <si>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</si>
  <si>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</si>
  <si>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</si>
  <si>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</si>
  <si>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</si>
  <si>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</si>
  <si>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</si>
  <si>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</si>
  <si>
    <t>Deleted</t>
  </si>
  <si>
    <t>~20 bins a little off</t>
  </si>
  <si>
    <t>~20 bins</t>
  </si>
  <si>
    <t>Bad fit</t>
  </si>
  <si>
    <t>At ~20 bins off</t>
  </si>
  <si>
    <t>V5 centroid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</si>
</sst>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</numFmts>
  <fonts count="22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  <font>
      <sz val="10"/>
      <color rgb="FFFFC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7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left" vertical="center" wrapText="1"/>
    </xf>
    <xf numFmtId="0" fontId="0" fillId="8" borderId="7" xfId="0" applyFill="1" applyBorder="1" applyAlignment="1">
      <alignment vertical="center" wrapText="1"/>
    </xf>
    <xf numFmtId="164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164" fontId="0" fillId="8" borderId="7" xfId="0" applyNumberFormat="1" applyFill="1" applyBorder="1" applyAlignment="1">
      <alignment vertical="center"/>
    </xf>
    <xf numFmtId="164" fontId="0" fillId="8" borderId="0" xfId="0" applyNumberFormat="1" applyFill="1" applyAlignment="1">
      <alignment vertical="center"/>
    </xf>
    <xf numFmtId="20" fontId="0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164" fontId="0" fillId="8" borderId="0" xfId="0" applyNumberFormat="1" applyFill="1"/>
    <xf numFmtId="0" fontId="0" fillId="8" borderId="0" xfId="0" applyFill="1" applyAlignment="1">
      <alignment horizontal="left" vertical="center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164" fontId="0" fillId="8" borderId="0" xfId="0" applyNumberFormat="1" applyFill="1" applyAlignment="1">
      <alignment vertical="center" wrapText="1"/>
    </xf>
    <xf numFmtId="164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 wrapText="1"/>
    </xf>
    <xf numFmtId="49" fontId="8" fillId="0" borderId="0" xfId="0" quotePrefix="1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20" fontId="8" fillId="8" borderId="0" xfId="0" applyNumberFormat="1" applyFont="1" applyFill="1" applyAlignment="1">
      <alignment horizontal="center" vertical="center" wrapText="1"/>
    </xf>
    <xf numFmtId="49" fontId="8" fillId="8" borderId="0" xfId="0" quotePrefix="1" applyNumberFormat="1" applyFont="1" applyFill="1" applyAlignment="1">
      <alignment horizontal="center" vertical="center" wrapText="1"/>
    </xf>
    <xf numFmtId="1" fontId="8" fillId="8" borderId="0" xfId="0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164" fontId="0" fillId="8" borderId="0" xfId="0" applyNumberFormat="1" applyFont="1" applyFill="1" applyAlignment="1">
      <alignment horizontal="center" vertical="center" wrapText="1"/>
    </xf>
    <xf numFmtId="0" fontId="8" fillId="8" borderId="0" xfId="0" quotePrefix="1" applyFont="1" applyFill="1" applyBorder="1" applyAlignment="1">
      <alignment horizontal="center" vertical="center" wrapText="1"/>
    </xf>
    <xf numFmtId="1" fontId="8" fillId="8" borderId="0" xfId="0" applyNumberFormat="1" applyFont="1" applyFill="1" applyBorder="1" applyAlignment="1">
      <alignment horizontal="center" vertical="center" wrapText="1"/>
    </xf>
    <xf numFmtId="0" fontId="0" fillId="8" borderId="0" xfId="0" quotePrefix="1" applyFill="1" applyAlignment="1">
      <alignment horizontal="center" vertical="center" wrapText="1"/>
    </xf>
    <xf numFmtId="20" fontId="0" fillId="8" borderId="0" xfId="0" quotePrefix="1" applyNumberFormat="1" applyFill="1" applyAlignment="1">
      <alignment horizontal="center" vertical="center" wrapText="1"/>
    </xf>
    <xf numFmtId="49" fontId="8" fillId="8" borderId="7" xfId="0" applyNumberFormat="1" applyFont="1" applyFill="1" applyBorder="1" applyAlignment="1">
      <alignment horizontal="center" vertical="center" wrapText="1"/>
    </xf>
    <xf numFmtId="49" fontId="0" fillId="8" borderId="0" xfId="0" quotePrefix="1" applyNumberForma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20" fontId="11" fillId="7" borderId="0" xfId="0" applyNumberFormat="1" applyFont="1" applyFill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0" xfId="0" applyNumberFormat="1" applyFont="1" applyFill="1" applyAlignment="1">
      <alignment vertical="center" wrapText="1"/>
    </xf>
    <xf numFmtId="2" fontId="12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 wrapText="1"/>
    </xf>
    <xf numFmtId="1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0" fontId="12" fillId="8" borderId="0" xfId="0" applyNumberFormat="1" applyFont="1" applyFill="1" applyAlignment="1">
      <alignment horizontal="center" vertical="center" wrapText="1"/>
    </xf>
    <xf numFmtId="49" fontId="12" fillId="8" borderId="7" xfId="0" applyNumberFormat="1" applyFont="1" applyFill="1" applyBorder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6" fillId="8" borderId="0" xfId="0" applyFont="1" applyFill="1" applyAlignment="1">
      <alignment horizontal="center" vertical="center" wrapText="1"/>
    </xf>
    <xf numFmtId="20" fontId="16" fillId="8" borderId="0" xfId="0" applyNumberFormat="1" applyFont="1" applyFill="1" applyAlignment="1">
      <alignment horizontal="center" vertical="center" wrapText="1"/>
    </xf>
    <xf numFmtId="49" fontId="16" fillId="8" borderId="0" xfId="0" applyNumberFormat="1" applyFont="1" applyFill="1" applyAlignment="1">
      <alignment horizontal="center" vertical="center" wrapText="1"/>
    </xf>
    <xf numFmtId="49" fontId="16" fillId="8" borderId="7" xfId="0" applyNumberFormat="1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164" fontId="12" fillId="8" borderId="0" xfId="0" applyNumberFormat="1" applyFont="1" applyFill="1" applyAlignment="1">
      <alignment horizontal="center" vertical="center" wrapText="1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12" fillId="7" borderId="8" xfId="0" applyFont="1" applyFill="1" applyBorder="1"/>
    <xf numFmtId="0" fontId="12" fillId="0" borderId="8" xfId="0" applyFont="1" applyFill="1" applyBorder="1"/>
    <xf numFmtId="0" fontId="12" fillId="8" borderId="8" xfId="0" applyFont="1" applyFill="1" applyBorder="1"/>
    <xf numFmtId="0" fontId="0" fillId="8" borderId="8" xfId="0" applyFill="1" applyBorder="1"/>
    <xf numFmtId="0" fontId="0" fillId="0" borderId="8" xfId="0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7" borderId="10" xfId="0" applyFon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vertical="center"/>
    </xf>
    <xf numFmtId="0" fontId="0" fillId="8" borderId="10" xfId="0" applyFill="1" applyBorder="1"/>
    <xf numFmtId="0" fontId="11" fillId="7" borderId="10" xfId="0" applyFont="1" applyFill="1" applyBorder="1"/>
    <xf numFmtId="0" fontId="0" fillId="3" borderId="10" xfId="0" applyFill="1" applyBorder="1"/>
    <xf numFmtId="0" fontId="12" fillId="8" borderId="10" xfId="0" applyFont="1" applyFill="1" applyBorder="1"/>
    <xf numFmtId="0" fontId="0" fillId="8" borderId="10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 wrapText="1"/>
    </xf>
    <xf numFmtId="20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left" vertical="center" wrapText="1"/>
    </xf>
    <xf numFmtId="164" fontId="0" fillId="10" borderId="0" xfId="0" applyNumberFormat="1" applyFill="1" applyAlignment="1">
      <alignment horizontal="center" vertical="center" wrapText="1"/>
    </xf>
    <xf numFmtId="0" fontId="0" fillId="10" borderId="0" xfId="0" applyFill="1"/>
    <xf numFmtId="0" fontId="0" fillId="10" borderId="10" xfId="0" applyFill="1" applyBorder="1"/>
    <xf numFmtId="0" fontId="0" fillId="10" borderId="0" xfId="0" applyFill="1" applyAlignment="1">
      <alignment vertical="center"/>
    </xf>
    <xf numFmtId="0" fontId="11" fillId="10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/>
    </xf>
    <xf numFmtId="164" fontId="16" fillId="8" borderId="0" xfId="0" applyNumberFormat="1" applyFont="1" applyFill="1" applyAlignment="1">
      <alignment horizontal="center" vertical="center" wrapText="1"/>
    </xf>
    <xf numFmtId="0" fontId="16" fillId="8" borderId="10" xfId="0" applyFont="1" applyFill="1" applyBorder="1"/>
    <xf numFmtId="49" fontId="12" fillId="8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vertical="center" wrapText="1"/>
    </xf>
    <xf numFmtId="0" fontId="11" fillId="10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0" xfId="0" applyFont="1" applyFill="1" applyBorder="1"/>
    <xf numFmtId="0" fontId="11" fillId="8" borderId="0" xfId="0" applyFont="1" applyFill="1" applyAlignment="1">
      <alignment vertical="center"/>
    </xf>
    <xf numFmtId="164" fontId="12" fillId="8" borderId="0" xfId="0" applyNumberFormat="1" applyFont="1" applyFill="1" applyAlignment="1">
      <alignment vertical="center" wrapText="1"/>
    </xf>
    <xf numFmtId="0" fontId="16" fillId="8" borderId="0" xfId="0" applyFont="1" applyFill="1" applyAlignment="1">
      <alignment horizontal="left" vertical="center" wrapText="1"/>
    </xf>
    <xf numFmtId="164" fontId="16" fillId="8" borderId="0" xfId="0" applyNumberFormat="1" applyFont="1" applyFill="1" applyAlignment="1">
      <alignment vertical="center" wrapText="1"/>
    </xf>
    <xf numFmtId="164" fontId="12" fillId="8" borderId="0" xfId="0" applyNumberFormat="1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20" fontId="16" fillId="8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12" fillId="8" borderId="0" xfId="0" quotePrefix="1" applyFont="1" applyFill="1" applyAlignment="1">
      <alignment horizontal="center" vertical="center" wrapText="1"/>
    </xf>
    <xf numFmtId="0" fontId="16" fillId="8" borderId="0" xfId="0" quotePrefix="1" applyFont="1" applyFill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opLeftCell="AN7" workbookViewId="0">
      <selection activeCell="AY18" sqref="AY18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7" width="8.6640625" customWidth="1" collapsed="1"/>
    <col min="8" max="8" width="8.6640625" style="81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s="81" customFormat="1" ht="15.6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 x14ac:dyDescent="0.3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J3" s="244"/>
      <c r="K3" s="900" t="s">
        <v>79</v>
      </c>
      <c r="L3" s="900"/>
      <c r="M3" s="900"/>
      <c r="N3" s="900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 x14ac:dyDescent="0.3">
      <c r="A4" s="269" t="s">
        <v>625</v>
      </c>
      <c r="B4" s="19"/>
      <c r="C4" s="243"/>
      <c r="D4" s="9"/>
      <c r="E4" s="243"/>
      <c r="F4" s="901" t="s">
        <v>80</v>
      </c>
      <c r="G4" s="901"/>
      <c r="H4" s="901"/>
      <c r="I4" s="901"/>
      <c r="J4" s="244"/>
      <c r="K4" s="905" t="s">
        <v>81</v>
      </c>
      <c r="L4" s="905"/>
      <c r="M4" s="905"/>
      <c r="N4" s="905"/>
      <c r="O4" s="905"/>
      <c r="P4" s="905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 x14ac:dyDescent="0.3">
      <c r="A5" s="906"/>
      <c r="B5" s="906"/>
      <c r="C5" s="906"/>
      <c r="D5" s="906"/>
      <c r="E5" s="906"/>
      <c r="F5" s="901" t="s">
        <v>377</v>
      </c>
      <c r="G5" s="901"/>
      <c r="H5" s="901"/>
      <c r="I5" s="901"/>
      <c r="J5" s="244"/>
      <c r="K5" s="905" t="s">
        <v>82</v>
      </c>
      <c r="L5" s="905"/>
      <c r="M5" s="905"/>
      <c r="N5" s="905"/>
      <c r="O5" s="905"/>
      <c r="P5" s="905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 x14ac:dyDescent="0.3">
      <c r="A6" s="72" t="s">
        <v>83</v>
      </c>
      <c r="B6" s="249" t="s">
        <v>84</v>
      </c>
      <c r="C6" s="243" t="s">
        <v>85</v>
      </c>
      <c r="D6" s="9" t="s">
        <v>270</v>
      </c>
      <c r="E6" s="243"/>
      <c r="F6" s="907" t="s">
        <v>6</v>
      </c>
      <c r="G6" s="907"/>
      <c r="H6" s="907"/>
      <c r="I6" s="907"/>
      <c r="J6" s="244"/>
      <c r="K6" s="249" t="s">
        <v>271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 x14ac:dyDescent="0.3">
      <c r="A7" s="72" t="s">
        <v>272</v>
      </c>
      <c r="B7" s="249" t="s">
        <v>273</v>
      </c>
      <c r="C7" s="243" t="s">
        <v>274</v>
      </c>
      <c r="D7" s="9" t="s">
        <v>275</v>
      </c>
      <c r="E7" s="243"/>
      <c r="F7" s="907" t="s">
        <v>199</v>
      </c>
      <c r="G7" s="907"/>
      <c r="H7" s="907"/>
      <c r="I7" s="907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 x14ac:dyDescent="0.3">
      <c r="A8" s="72" t="s">
        <v>276</v>
      </c>
      <c r="B8" s="19" t="s">
        <v>277</v>
      </c>
      <c r="C8" s="243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243"/>
      <c r="K8" s="902" t="s">
        <v>281</v>
      </c>
      <c r="L8" s="902"/>
      <c r="M8" s="902"/>
      <c r="N8" s="902"/>
      <c r="O8" s="902"/>
      <c r="P8" s="90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 x14ac:dyDescent="0.3">
      <c r="A9" s="72"/>
      <c r="B9" s="19"/>
      <c r="C9" s="243"/>
      <c r="D9" s="9"/>
      <c r="E9" s="48"/>
      <c r="F9" s="901" t="s">
        <v>282</v>
      </c>
      <c r="G9" s="901"/>
      <c r="H9" s="901"/>
      <c r="I9" s="901"/>
      <c r="J9" s="243"/>
      <c r="K9" s="902"/>
      <c r="L9" s="902"/>
      <c r="M9" s="902"/>
      <c r="N9" s="902"/>
      <c r="O9" s="902"/>
      <c r="P9" s="90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 x14ac:dyDescent="0.3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 x14ac:dyDescent="0.3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 x14ac:dyDescent="0.3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896" t="s">
        <v>286</v>
      </c>
      <c r="H12" s="896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72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51" s="81" customFormat="1" ht="15" customHeight="1" thickBot="1" x14ac:dyDescent="0.3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47" t="s">
        <v>194</v>
      </c>
      <c r="C14" s="71">
        <v>0.22222222222222221</v>
      </c>
      <c r="D14" s="71"/>
      <c r="E14" s="244">
        <v>10</v>
      </c>
      <c r="F14" s="48" t="s">
        <v>195</v>
      </c>
      <c r="G14" s="244">
        <v>1190</v>
      </c>
      <c r="H14" s="244">
        <v>1108</v>
      </c>
      <c r="I14" s="49" t="s">
        <v>196</v>
      </c>
      <c r="J14" s="244" t="s">
        <v>197</v>
      </c>
      <c r="K14" s="244">
        <v>4</v>
      </c>
      <c r="L14" s="244">
        <v>120</v>
      </c>
      <c r="M14" s="48">
        <v>5889.9508999999998</v>
      </c>
      <c r="N14" s="50" t="s">
        <v>198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 x14ac:dyDescent="0.3">
      <c r="A15" s="46" t="s">
        <v>200</v>
      </c>
      <c r="B15" s="81" t="s">
        <v>202</v>
      </c>
      <c r="C15" s="71">
        <v>0.23333333333333331</v>
      </c>
      <c r="D15" s="71"/>
      <c r="E15" s="244">
        <v>60</v>
      </c>
      <c r="F15" s="48" t="s">
        <v>195</v>
      </c>
      <c r="G15" s="244">
        <v>1190</v>
      </c>
      <c r="H15" s="244">
        <v>1003</v>
      </c>
      <c r="I15" s="51" t="s">
        <v>201</v>
      </c>
      <c r="J15" s="244" t="s">
        <v>197</v>
      </c>
      <c r="K15" s="244">
        <v>4</v>
      </c>
      <c r="L15" s="244">
        <v>120</v>
      </c>
      <c r="M15" s="48">
        <v>5891.451</v>
      </c>
      <c r="N15" s="49" t="s">
        <v>245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 x14ac:dyDescent="0.3">
      <c r="A16" s="369" t="s">
        <v>200</v>
      </c>
      <c r="B16" s="368" t="s">
        <v>203</v>
      </c>
      <c r="C16" s="370">
        <v>0.2388888888888889</v>
      </c>
      <c r="D16" s="370"/>
      <c r="E16" s="371">
        <v>60</v>
      </c>
      <c r="F16" s="372" t="s">
        <v>195</v>
      </c>
      <c r="G16" s="371">
        <v>1070</v>
      </c>
      <c r="H16" s="371">
        <v>883</v>
      </c>
      <c r="I16" s="373" t="s">
        <v>204</v>
      </c>
      <c r="J16" s="371" t="s">
        <v>197</v>
      </c>
      <c r="K16" s="371">
        <v>4</v>
      </c>
      <c r="L16" s="371">
        <v>120</v>
      </c>
      <c r="M16" s="372">
        <v>5891.451</v>
      </c>
      <c r="N16" s="367" t="s">
        <v>245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 x14ac:dyDescent="0.3">
      <c r="A17" s="46" t="s">
        <v>200</v>
      </c>
      <c r="B17" s="81" t="s">
        <v>3</v>
      </c>
      <c r="C17" s="71">
        <v>0.27291666666666664</v>
      </c>
      <c r="D17" s="71"/>
      <c r="E17" s="244">
        <v>60</v>
      </c>
      <c r="F17" s="48" t="s">
        <v>1</v>
      </c>
      <c r="G17" s="244">
        <v>880</v>
      </c>
      <c r="H17" s="244">
        <v>871</v>
      </c>
      <c r="I17" s="55" t="s">
        <v>201</v>
      </c>
      <c r="J17" s="244" t="s">
        <v>197</v>
      </c>
      <c r="K17" s="244">
        <v>4</v>
      </c>
      <c r="L17" s="244">
        <v>120</v>
      </c>
      <c r="M17" s="56">
        <v>7647.38</v>
      </c>
      <c r="N17" s="132" t="s">
        <v>2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28.8" x14ac:dyDescent="0.3">
      <c r="A18" s="53" t="s">
        <v>205</v>
      </c>
      <c r="B18" s="81" t="s">
        <v>4</v>
      </c>
      <c r="C18" s="71">
        <v>0.29166666666666669</v>
      </c>
      <c r="D18" s="71"/>
      <c r="E18" s="244">
        <v>10</v>
      </c>
      <c r="F18" s="48" t="s">
        <v>0</v>
      </c>
      <c r="G18" s="48">
        <v>870</v>
      </c>
      <c r="H18" s="244">
        <v>787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49" t="s">
        <v>5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0" s="81" customFormat="1" x14ac:dyDescent="0.3">
      <c r="A19" s="53" t="s">
        <v>7</v>
      </c>
      <c r="B19" s="81" t="s">
        <v>8</v>
      </c>
      <c r="C19" s="71">
        <v>0.35625000000000001</v>
      </c>
      <c r="D19" s="4" t="s">
        <v>356</v>
      </c>
      <c r="E19" s="244">
        <v>300</v>
      </c>
      <c r="F19" s="48" t="s">
        <v>0</v>
      </c>
      <c r="G19" s="244">
        <v>870</v>
      </c>
      <c r="H19" s="244">
        <v>787</v>
      </c>
      <c r="I19" s="61" t="s">
        <v>354</v>
      </c>
      <c r="J19" s="246" t="s">
        <v>355</v>
      </c>
      <c r="K19" s="247">
        <v>4</v>
      </c>
      <c r="L19" s="244">
        <v>120</v>
      </c>
      <c r="M19" s="48">
        <v>7698.9647000000004</v>
      </c>
      <c r="N19" s="49"/>
      <c r="S19" t="s">
        <v>35</v>
      </c>
      <c r="T19">
        <v>0</v>
      </c>
      <c r="U19">
        <v>0</v>
      </c>
      <c r="V19" t="s">
        <v>758</v>
      </c>
      <c r="W19" s="606">
        <v>-86.950460515307398</v>
      </c>
      <c r="X19" s="606">
        <v>28.960096065515238</v>
      </c>
      <c r="Y19" s="606">
        <v>116.50501880535717</v>
      </c>
      <c r="Z19" s="610">
        <v>181.56985</v>
      </c>
      <c r="AA19" s="610">
        <v>-0.27401999999999999</v>
      </c>
      <c r="AB19" s="607">
        <v>104.842</v>
      </c>
      <c r="AC19" s="607">
        <v>21.687899999999999</v>
      </c>
      <c r="AD19" s="609">
        <v>7.8566382204999998</v>
      </c>
      <c r="AE19" s="607">
        <v>2.6850000000000001</v>
      </c>
      <c r="AF19" s="607">
        <v>0.42499999999999999</v>
      </c>
      <c r="AG19" s="607">
        <v>5.0199999999999996</v>
      </c>
      <c r="AH19" s="607">
        <v>57.588999999999999</v>
      </c>
      <c r="AI19" s="606">
        <v>1787.444</v>
      </c>
      <c r="AJ19" s="607">
        <v>2.43974</v>
      </c>
      <c r="AK19" s="607">
        <v>-0.55291999999999997</v>
      </c>
      <c r="AL19" s="607">
        <v>281.18741</v>
      </c>
      <c r="AM19" s="607">
        <v>1.5009600000000001</v>
      </c>
      <c r="AN19" s="605">
        <v>147167598</v>
      </c>
      <c r="AO19" s="608">
        <v>-0.88066999999999995</v>
      </c>
      <c r="AP19" s="605">
        <v>400981.17057000002</v>
      </c>
      <c r="AQ19" s="608">
        <v>-0.3240248</v>
      </c>
      <c r="AR19" s="607">
        <v>98.574299999999994</v>
      </c>
      <c r="AS19" s="605" t="s">
        <v>779</v>
      </c>
      <c r="AT19" s="607">
        <v>81.271299999999997</v>
      </c>
      <c r="AU19" s="609">
        <v>0.19803224372089517</v>
      </c>
      <c r="AV19" s="762"/>
      <c r="AW19" s="762"/>
    </row>
    <row r="20" spans="1:50" s="81" customFormat="1" x14ac:dyDescent="0.3">
      <c r="A20" s="53" t="s">
        <v>7</v>
      </c>
      <c r="B20" s="81" t="s">
        <v>357</v>
      </c>
      <c r="C20" s="71">
        <v>0.36388888888888887</v>
      </c>
      <c r="D20" s="4" t="s">
        <v>161</v>
      </c>
      <c r="E20" s="244">
        <v>300</v>
      </c>
      <c r="F20" s="48" t="s">
        <v>0</v>
      </c>
      <c r="G20" s="244">
        <v>870</v>
      </c>
      <c r="H20" s="244">
        <v>787</v>
      </c>
      <c r="I20" s="61" t="s">
        <v>162</v>
      </c>
      <c r="J20" s="246" t="s">
        <v>355</v>
      </c>
      <c r="K20" s="247">
        <v>4</v>
      </c>
      <c r="L20" s="244">
        <v>120</v>
      </c>
      <c r="M20" s="48">
        <v>7698.9647000000004</v>
      </c>
      <c r="N20" s="49"/>
      <c r="S20" t="s">
        <v>35</v>
      </c>
      <c r="T20">
        <v>0</v>
      </c>
      <c r="U20">
        <v>0</v>
      </c>
      <c r="V20" t="s">
        <v>759</v>
      </c>
      <c r="W20" s="606">
        <v>-86.936233341187716</v>
      </c>
      <c r="X20" s="606">
        <v>28.435268308376937</v>
      </c>
      <c r="Y20" s="606">
        <v>400.61037650981302</v>
      </c>
      <c r="Z20" s="610">
        <v>181.63934</v>
      </c>
      <c r="AA20" s="610">
        <v>-0.30303999999999998</v>
      </c>
      <c r="AB20" s="607">
        <v>106.5498</v>
      </c>
      <c r="AC20" s="607">
        <v>23.866800000000001</v>
      </c>
      <c r="AD20" s="609">
        <v>8.0404734929000004</v>
      </c>
      <c r="AE20" s="607">
        <v>2.456</v>
      </c>
      <c r="AF20" s="607">
        <v>0.38800000000000001</v>
      </c>
      <c r="AG20" s="607">
        <v>5.0199999999999996</v>
      </c>
      <c r="AH20" s="607">
        <v>57.53</v>
      </c>
      <c r="AI20" s="606">
        <v>1788.385</v>
      </c>
      <c r="AJ20" s="607">
        <v>2.41432</v>
      </c>
      <c r="AK20" s="607">
        <v>-0.55595000000000006</v>
      </c>
      <c r="AL20" s="607">
        <v>281.09458000000001</v>
      </c>
      <c r="AM20" s="607">
        <v>1.5008999999999999</v>
      </c>
      <c r="AN20" s="605">
        <v>147167016.69999999</v>
      </c>
      <c r="AO20" s="608">
        <v>-0.88082070000000001</v>
      </c>
      <c r="AP20" s="605">
        <v>400769.98619999998</v>
      </c>
      <c r="AQ20" s="608">
        <v>-0.31586639999999999</v>
      </c>
      <c r="AR20" s="607">
        <v>98.506900000000002</v>
      </c>
      <c r="AS20" s="605" t="s">
        <v>779</v>
      </c>
      <c r="AT20" s="607">
        <v>81.338800000000006</v>
      </c>
      <c r="AU20" s="609">
        <v>0.19803459944855673</v>
      </c>
      <c r="AV20" s="762"/>
      <c r="AW20" s="762"/>
    </row>
    <row r="21" spans="1:50" s="81" customFormat="1" x14ac:dyDescent="0.3">
      <c r="A21" s="53" t="s">
        <v>165</v>
      </c>
      <c r="B21" s="81" t="s">
        <v>164</v>
      </c>
      <c r="C21" s="71">
        <v>0.36874999999999997</v>
      </c>
      <c r="D21" s="4" t="s">
        <v>163</v>
      </c>
      <c r="E21" s="244">
        <v>300</v>
      </c>
      <c r="F21" s="48" t="s">
        <v>0</v>
      </c>
      <c r="G21" s="244">
        <v>870</v>
      </c>
      <c r="H21" s="244">
        <v>787</v>
      </c>
      <c r="I21" s="61" t="s">
        <v>354</v>
      </c>
      <c r="J21" s="246" t="s">
        <v>355</v>
      </c>
      <c r="K21" s="247">
        <v>4</v>
      </c>
      <c r="L21" s="244">
        <v>120</v>
      </c>
      <c r="M21" s="48">
        <v>7698.9647000000004</v>
      </c>
      <c r="N21" s="49"/>
      <c r="S21" t="s">
        <v>28</v>
      </c>
      <c r="T21">
        <v>0</v>
      </c>
      <c r="U21">
        <v>0</v>
      </c>
      <c r="V21" t="s">
        <v>758</v>
      </c>
      <c r="W21" s="606">
        <v>-87.355622443965203</v>
      </c>
      <c r="X21" s="606">
        <v>-1.6437774385473463</v>
      </c>
      <c r="Y21" s="606">
        <v>116.4116596977276</v>
      </c>
      <c r="Z21" s="610">
        <v>181.68278000000001</v>
      </c>
      <c r="AA21" s="610">
        <v>-0.32151999999999997</v>
      </c>
      <c r="AB21" s="607">
        <v>107.6673</v>
      </c>
      <c r="AC21" s="607">
        <v>25.2437</v>
      </c>
      <c r="AD21" s="609">
        <v>8.1574595753000008</v>
      </c>
      <c r="AE21" s="607">
        <v>2.3319999999999999</v>
      </c>
      <c r="AF21" s="607">
        <v>0.36899999999999999</v>
      </c>
      <c r="AG21" s="607">
        <v>5.0199999999999996</v>
      </c>
      <c r="AH21" s="607">
        <v>57.494</v>
      </c>
      <c r="AI21" s="606">
        <v>1788.972</v>
      </c>
      <c r="AJ21" s="607">
        <v>2.39744</v>
      </c>
      <c r="AK21" s="607">
        <v>-0.55752999999999997</v>
      </c>
      <c r="AL21" s="607">
        <v>281.03550000000001</v>
      </c>
      <c r="AM21" s="607">
        <v>1.5008699999999999</v>
      </c>
      <c r="AN21" s="605">
        <v>147166646.69999999</v>
      </c>
      <c r="AO21" s="608">
        <v>-0.88091560000000002</v>
      </c>
      <c r="AP21" s="605">
        <v>400638.49679</v>
      </c>
      <c r="AQ21" s="608">
        <v>-0.31028640000000002</v>
      </c>
      <c r="AR21" s="607">
        <v>98.464699999999993</v>
      </c>
      <c r="AS21" s="605" t="s">
        <v>779</v>
      </c>
      <c r="AT21" s="607">
        <v>81.381</v>
      </c>
      <c r="AU21" s="609">
        <v>0.19803608291607552</v>
      </c>
      <c r="AV21" s="762"/>
      <c r="AW21" s="762"/>
    </row>
    <row r="22" spans="1:50" s="81" customFormat="1" x14ac:dyDescent="0.3">
      <c r="A22" s="53" t="s">
        <v>165</v>
      </c>
      <c r="B22" s="81" t="s">
        <v>166</v>
      </c>
      <c r="C22" s="71">
        <v>0.3743055555555555</v>
      </c>
      <c r="D22" s="4" t="s">
        <v>167</v>
      </c>
      <c r="E22" s="244">
        <v>300</v>
      </c>
      <c r="F22" s="48" t="s">
        <v>0</v>
      </c>
      <c r="G22" s="244">
        <v>870</v>
      </c>
      <c r="H22" s="244">
        <v>787</v>
      </c>
      <c r="I22" s="61" t="s">
        <v>162</v>
      </c>
      <c r="J22" s="246" t="s">
        <v>355</v>
      </c>
      <c r="K22" s="247">
        <v>4</v>
      </c>
      <c r="L22" s="244">
        <v>120</v>
      </c>
      <c r="M22" s="48">
        <v>7698.9647000000004</v>
      </c>
      <c r="N22" s="49"/>
      <c r="S22" t="s">
        <v>28</v>
      </c>
      <c r="T22">
        <v>0</v>
      </c>
      <c r="U22">
        <v>0</v>
      </c>
      <c r="V22" t="s">
        <v>759</v>
      </c>
      <c r="W22" s="606">
        <v>-87.28917650540869</v>
      </c>
      <c r="X22" s="606">
        <v>2.1119355890686533</v>
      </c>
      <c r="Y22" s="606">
        <v>400.36926973819914</v>
      </c>
      <c r="Z22" s="610">
        <v>181.71952999999999</v>
      </c>
      <c r="AA22" s="610">
        <v>-0.33735999999999999</v>
      </c>
      <c r="AB22" s="607">
        <v>108.646</v>
      </c>
      <c r="AC22" s="607">
        <v>26.417200000000001</v>
      </c>
      <c r="AD22" s="609">
        <v>8.2577333601999996</v>
      </c>
      <c r="AE22" s="607">
        <v>2.2360000000000002</v>
      </c>
      <c r="AF22" s="607">
        <v>0.35399999999999998</v>
      </c>
      <c r="AG22" s="607">
        <v>5.03</v>
      </c>
      <c r="AH22" s="607">
        <v>57.463000000000001</v>
      </c>
      <c r="AI22" s="606">
        <v>1789.4670000000001</v>
      </c>
      <c r="AJ22" s="607">
        <v>2.3825400000000001</v>
      </c>
      <c r="AK22" s="607">
        <v>-0.55867</v>
      </c>
      <c r="AL22" s="607">
        <v>280.98486000000003</v>
      </c>
      <c r="AM22" s="607">
        <v>1.5008300000000001</v>
      </c>
      <c r="AN22" s="605">
        <v>147166329.59999999</v>
      </c>
      <c r="AO22" s="608">
        <v>-0.88099640000000001</v>
      </c>
      <c r="AP22" s="605">
        <v>400527.70172000001</v>
      </c>
      <c r="AQ22" s="608">
        <v>-0.30526730000000002</v>
      </c>
      <c r="AR22" s="607">
        <v>98.429000000000002</v>
      </c>
      <c r="AS22" s="605" t="s">
        <v>779</v>
      </c>
      <c r="AT22" s="607">
        <v>81.416700000000006</v>
      </c>
      <c r="AU22" s="609">
        <v>0.19803734597377329</v>
      </c>
      <c r="AV22" s="762"/>
      <c r="AW22" s="762"/>
    </row>
    <row r="23" spans="1:50" s="81" customFormat="1" x14ac:dyDescent="0.3">
      <c r="A23" s="53" t="s">
        <v>169</v>
      </c>
      <c r="B23" s="81" t="s">
        <v>168</v>
      </c>
      <c r="C23" s="71">
        <v>0.38541666666666669</v>
      </c>
      <c r="D23" s="4" t="s">
        <v>170</v>
      </c>
      <c r="E23" s="244">
        <v>300</v>
      </c>
      <c r="F23" s="48" t="s">
        <v>0</v>
      </c>
      <c r="G23" s="244">
        <v>870</v>
      </c>
      <c r="H23" s="244">
        <v>787</v>
      </c>
      <c r="I23" s="61" t="s">
        <v>354</v>
      </c>
      <c r="J23" s="246" t="s">
        <v>355</v>
      </c>
      <c r="K23" s="247">
        <v>4</v>
      </c>
      <c r="L23" s="244">
        <v>120</v>
      </c>
      <c r="M23" s="48">
        <v>7698.9647000000004</v>
      </c>
      <c r="N23" s="49"/>
      <c r="S23" t="s">
        <v>504</v>
      </c>
      <c r="T23">
        <v>0</v>
      </c>
      <c r="U23">
        <v>0</v>
      </c>
      <c r="V23" t="s">
        <v>758</v>
      </c>
      <c r="W23" s="606">
        <v>-87.587007377933077</v>
      </c>
      <c r="X23" s="606">
        <v>-20.025203579687535</v>
      </c>
      <c r="Y23" s="606">
        <v>116.2784309589656</v>
      </c>
      <c r="Z23" s="610">
        <v>181.82722999999999</v>
      </c>
      <c r="AA23" s="610">
        <v>-0.38494</v>
      </c>
      <c r="AB23" s="607">
        <v>111.71129999999999</v>
      </c>
      <c r="AC23" s="607">
        <v>29.896100000000001</v>
      </c>
      <c r="AD23" s="609">
        <v>8.5585547148999996</v>
      </c>
      <c r="AE23" s="607">
        <v>1.9990000000000001</v>
      </c>
      <c r="AF23" s="607">
        <v>0.316</v>
      </c>
      <c r="AG23" s="607">
        <v>5.03</v>
      </c>
      <c r="AH23" s="607">
        <v>57.372999999999998</v>
      </c>
      <c r="AI23" s="606">
        <v>1790.903</v>
      </c>
      <c r="AJ23" s="607">
        <v>2.3355399999999999</v>
      </c>
      <c r="AK23" s="607">
        <v>-0.56098999999999999</v>
      </c>
      <c r="AL23" s="607">
        <v>280.83294999999998</v>
      </c>
      <c r="AM23" s="607">
        <v>1.50074</v>
      </c>
      <c r="AN23" s="605">
        <v>147165378</v>
      </c>
      <c r="AO23" s="608">
        <v>-0.8812352</v>
      </c>
      <c r="AP23" s="605">
        <v>400206.69439000002</v>
      </c>
      <c r="AQ23" s="608">
        <v>-0.28893570000000002</v>
      </c>
      <c r="AR23" s="607">
        <v>98.324100000000001</v>
      </c>
      <c r="AS23" s="605" t="s">
        <v>779</v>
      </c>
      <c r="AT23" s="607">
        <v>81.521699999999996</v>
      </c>
      <c r="AU23" s="609">
        <v>0.19804107887201869</v>
      </c>
      <c r="AV23" s="763"/>
      <c r="AW23" s="763"/>
    </row>
    <row r="24" spans="1:50" s="81" customFormat="1" x14ac:dyDescent="0.3">
      <c r="A24" s="53" t="s">
        <v>169</v>
      </c>
      <c r="B24" s="81" t="s">
        <v>171</v>
      </c>
      <c r="C24" s="71">
        <v>0.39027777777777778</v>
      </c>
      <c r="D24" s="4" t="s">
        <v>172</v>
      </c>
      <c r="E24" s="244">
        <v>300</v>
      </c>
      <c r="F24" s="48" t="s">
        <v>0</v>
      </c>
      <c r="G24" s="244">
        <v>870</v>
      </c>
      <c r="H24" s="244">
        <v>787</v>
      </c>
      <c r="I24" s="61" t="s">
        <v>162</v>
      </c>
      <c r="J24" s="246" t="s">
        <v>355</v>
      </c>
      <c r="K24" s="247">
        <v>4</v>
      </c>
      <c r="L24" s="244">
        <v>120</v>
      </c>
      <c r="M24" s="48">
        <v>7698.9647000000004</v>
      </c>
      <c r="N24" s="49"/>
      <c r="S24" t="s">
        <v>504</v>
      </c>
      <c r="T24">
        <v>0</v>
      </c>
      <c r="U24">
        <v>0</v>
      </c>
      <c r="V24" t="s">
        <v>759</v>
      </c>
      <c r="W24" s="606">
        <v>-87.496973597982091</v>
      </c>
      <c r="X24" s="606">
        <v>-12.850822125582981</v>
      </c>
      <c r="Y24" s="606">
        <v>399.91725813666858</v>
      </c>
      <c r="Z24" s="610">
        <v>181.8681</v>
      </c>
      <c r="AA24" s="610">
        <v>-0.40345999999999999</v>
      </c>
      <c r="AB24" s="607">
        <v>112.9618</v>
      </c>
      <c r="AC24" s="607">
        <v>31.229600000000001</v>
      </c>
      <c r="AD24" s="609">
        <v>8.6755407973000001</v>
      </c>
      <c r="AE24" s="607">
        <v>1.9219999999999999</v>
      </c>
      <c r="AF24" s="607">
        <v>0.30399999999999999</v>
      </c>
      <c r="AG24" s="607">
        <v>5.03</v>
      </c>
      <c r="AH24" s="607">
        <v>57.338000000000001</v>
      </c>
      <c r="AI24" s="606">
        <v>1791.4390000000001</v>
      </c>
      <c r="AJ24" s="607">
        <v>2.3163499999999999</v>
      </c>
      <c r="AK24" s="607">
        <v>-0.56145</v>
      </c>
      <c r="AL24" s="607">
        <v>280.77386999999999</v>
      </c>
      <c r="AM24" s="607">
        <v>1.5006999999999999</v>
      </c>
      <c r="AN24" s="605">
        <v>147165007.80000001</v>
      </c>
      <c r="AO24" s="608">
        <v>-0.88132679999999997</v>
      </c>
      <c r="AP24" s="605">
        <v>400086.78285999998</v>
      </c>
      <c r="AQ24" s="608">
        <v>-0.28208280000000002</v>
      </c>
      <c r="AR24" s="607">
        <v>98.284300000000002</v>
      </c>
      <c r="AS24" s="605" t="s">
        <v>779</v>
      </c>
      <c r="AT24" s="607">
        <v>81.561499999999995</v>
      </c>
      <c r="AU24" s="609">
        <v>0.19804251075426021</v>
      </c>
      <c r="AV24" s="763"/>
      <c r="AW24" s="763"/>
    </row>
    <row r="25" spans="1:50" s="81" customFormat="1" ht="28.8" x14ac:dyDescent="0.3">
      <c r="A25" s="53" t="s">
        <v>749</v>
      </c>
      <c r="B25" s="81" t="s">
        <v>174</v>
      </c>
      <c r="C25" s="71">
        <v>0.39513888888888887</v>
      </c>
      <c r="D25" s="4" t="s">
        <v>173</v>
      </c>
      <c r="E25" s="244">
        <v>300</v>
      </c>
      <c r="F25" s="48" t="s">
        <v>0</v>
      </c>
      <c r="G25" s="244">
        <v>870</v>
      </c>
      <c r="H25" s="244">
        <v>787</v>
      </c>
      <c r="I25" s="61" t="s">
        <v>354</v>
      </c>
      <c r="J25" s="246" t="s">
        <v>355</v>
      </c>
      <c r="K25" s="247">
        <v>4</v>
      </c>
      <c r="L25" s="244">
        <v>120</v>
      </c>
      <c r="M25" s="48">
        <v>7698.9647000000004</v>
      </c>
      <c r="N25" s="49" t="s">
        <v>378</v>
      </c>
      <c r="S25" t="s">
        <v>760</v>
      </c>
      <c r="T25">
        <v>0</v>
      </c>
      <c r="U25">
        <v>0</v>
      </c>
      <c r="V25" t="s">
        <v>758</v>
      </c>
      <c r="W25" s="606">
        <v>-87.734507375598142</v>
      </c>
      <c r="X25" s="606">
        <v>-31.073364738955384</v>
      </c>
      <c r="Y25" s="606">
        <v>116.20635518072163</v>
      </c>
      <c r="Z25" s="610">
        <v>181.90842000000001</v>
      </c>
      <c r="AA25" s="610">
        <v>-0.42198999999999998</v>
      </c>
      <c r="AB25" s="607">
        <v>114.2487</v>
      </c>
      <c r="AC25" s="607">
        <v>32.550899999999999</v>
      </c>
      <c r="AD25" s="609">
        <v>8.7925268797000005</v>
      </c>
      <c r="AE25" s="607">
        <v>1.853</v>
      </c>
      <c r="AF25" s="607">
        <v>0.29299999999999998</v>
      </c>
      <c r="AG25" s="607">
        <v>5.03</v>
      </c>
      <c r="AH25" s="607">
        <v>57.304000000000002</v>
      </c>
      <c r="AI25" s="606">
        <v>1791.963</v>
      </c>
      <c r="AJ25" s="607">
        <v>2.2966600000000001</v>
      </c>
      <c r="AK25" s="607">
        <v>-0.56167</v>
      </c>
      <c r="AL25" s="607">
        <v>280.71480000000003</v>
      </c>
      <c r="AM25" s="607">
        <v>1.5006699999999999</v>
      </c>
      <c r="AN25" s="605">
        <v>147164637.69999999</v>
      </c>
      <c r="AO25" s="608">
        <v>-0.88141749999999996</v>
      </c>
      <c r="AP25" s="605">
        <v>399969.80658999999</v>
      </c>
      <c r="AQ25" s="608">
        <v>-0.27495789999999998</v>
      </c>
      <c r="AR25" s="607">
        <v>98.244900000000001</v>
      </c>
      <c r="AS25" s="605" t="s">
        <v>779</v>
      </c>
      <c r="AT25" s="607">
        <v>81.600899999999996</v>
      </c>
      <c r="AU25" s="609">
        <v>0.19804392856778977</v>
      </c>
      <c r="AV25" s="763"/>
      <c r="AW25" s="763"/>
    </row>
    <row r="26" spans="1:50" s="81" customFormat="1" x14ac:dyDescent="0.3">
      <c r="A26" s="53" t="s">
        <v>749</v>
      </c>
      <c r="B26" s="81" t="s">
        <v>175</v>
      </c>
      <c r="C26" s="71">
        <v>0.40069444444444446</v>
      </c>
      <c r="D26" s="4" t="s">
        <v>176</v>
      </c>
      <c r="E26" s="244">
        <v>300</v>
      </c>
      <c r="F26" s="48" t="s">
        <v>0</v>
      </c>
      <c r="G26" s="244">
        <v>870</v>
      </c>
      <c r="H26" s="244">
        <v>787</v>
      </c>
      <c r="I26" s="61" t="s">
        <v>162</v>
      </c>
      <c r="J26" s="246" t="s">
        <v>355</v>
      </c>
      <c r="K26" s="247">
        <v>4</v>
      </c>
      <c r="L26" s="244">
        <v>120</v>
      </c>
      <c r="M26" s="48">
        <v>7698.9647000000004</v>
      </c>
      <c r="N26" s="49"/>
      <c r="S26" t="s">
        <v>760</v>
      </c>
      <c r="T26">
        <v>0</v>
      </c>
      <c r="U26">
        <v>0</v>
      </c>
      <c r="V26" t="s">
        <v>759</v>
      </c>
      <c r="W26" s="606">
        <v>-87.616680708882342</v>
      </c>
      <c r="X26" s="606">
        <v>-21.038457015560162</v>
      </c>
      <c r="Y26" s="606">
        <v>399.66928457459039</v>
      </c>
      <c r="Z26" s="610">
        <v>181.95384999999999</v>
      </c>
      <c r="AA26" s="610">
        <v>-0.44317000000000001</v>
      </c>
      <c r="AB26" s="607">
        <v>115.7675</v>
      </c>
      <c r="AC26" s="607">
        <v>34.044400000000003</v>
      </c>
      <c r="AD26" s="609">
        <v>8.9262252596000007</v>
      </c>
      <c r="AE26" s="607">
        <v>1.7809999999999999</v>
      </c>
      <c r="AF26" s="607">
        <v>0.28199999999999997</v>
      </c>
      <c r="AG26" s="607">
        <v>5.03</v>
      </c>
      <c r="AH26" s="607">
        <v>57.265999999999998</v>
      </c>
      <c r="AI26" s="606">
        <v>1792.546</v>
      </c>
      <c r="AJ26" s="607">
        <v>2.2735699999999999</v>
      </c>
      <c r="AK26" s="607">
        <v>-0.56164000000000003</v>
      </c>
      <c r="AL26" s="607">
        <v>280.64728000000002</v>
      </c>
      <c r="AM26" s="607">
        <v>1.5006299999999999</v>
      </c>
      <c r="AN26" s="605">
        <v>147164214.59999999</v>
      </c>
      <c r="AO26" s="608">
        <v>-0.88152030000000003</v>
      </c>
      <c r="AP26" s="605">
        <v>399839.85837999999</v>
      </c>
      <c r="AQ26" s="608">
        <v>-0.26649010000000001</v>
      </c>
      <c r="AR26" s="607">
        <v>98.200599999999994</v>
      </c>
      <c r="AS26" s="605" t="s">
        <v>779</v>
      </c>
      <c r="AT26" s="607">
        <v>81.645300000000006</v>
      </c>
      <c r="AU26" s="609">
        <v>0.19804553552733595</v>
      </c>
      <c r="AV26" s="763"/>
      <c r="AW26" s="763"/>
    </row>
    <row r="27" spans="1:50" s="81" customFormat="1" x14ac:dyDescent="0.3">
      <c r="A27" s="53" t="s">
        <v>177</v>
      </c>
      <c r="B27" s="81" t="s">
        <v>178</v>
      </c>
      <c r="C27" s="71">
        <v>0.40902777777777777</v>
      </c>
      <c r="D27" s="4" t="s">
        <v>179</v>
      </c>
      <c r="E27" s="244">
        <v>300</v>
      </c>
      <c r="F27" s="48" t="s">
        <v>0</v>
      </c>
      <c r="G27" s="244">
        <v>870</v>
      </c>
      <c r="H27" s="244">
        <v>787</v>
      </c>
      <c r="I27" s="61" t="s">
        <v>180</v>
      </c>
      <c r="J27" s="246" t="s">
        <v>355</v>
      </c>
      <c r="K27" s="247">
        <v>4</v>
      </c>
      <c r="L27" s="244">
        <v>120</v>
      </c>
      <c r="M27" s="48">
        <v>7698.9647000000004</v>
      </c>
      <c r="N27" s="49"/>
      <c r="S27" t="s">
        <v>50</v>
      </c>
      <c r="T27">
        <v>0</v>
      </c>
      <c r="U27">
        <v>0</v>
      </c>
      <c r="V27" t="s">
        <v>761</v>
      </c>
      <c r="W27" s="606">
        <v>-88.638221124889697</v>
      </c>
      <c r="X27" s="606">
        <v>-72.104881581746767</v>
      </c>
      <c r="Y27" s="606">
        <v>116.12406697281699</v>
      </c>
      <c r="Z27" s="610">
        <v>182.02072000000001</v>
      </c>
      <c r="AA27" s="610">
        <v>-0.47494999999999998</v>
      </c>
      <c r="AB27" s="607">
        <v>118.1506</v>
      </c>
      <c r="AC27" s="607">
        <v>36.247999999999998</v>
      </c>
      <c r="AD27" s="609">
        <v>9.1267728294000001</v>
      </c>
      <c r="AE27" s="607">
        <v>1.6870000000000001</v>
      </c>
      <c r="AF27" s="607">
        <v>0.26700000000000002</v>
      </c>
      <c r="AG27" s="607">
        <v>5.03</v>
      </c>
      <c r="AH27" s="607">
        <v>57.209000000000003</v>
      </c>
      <c r="AI27" s="606">
        <v>1793.385</v>
      </c>
      <c r="AJ27" s="607">
        <v>2.2378</v>
      </c>
      <c r="AK27" s="607">
        <v>-0.56103999999999998</v>
      </c>
      <c r="AL27" s="607">
        <v>280.54599999999999</v>
      </c>
      <c r="AM27" s="607">
        <v>1.5005599999999999</v>
      </c>
      <c r="AN27" s="605">
        <v>147163579.80000001</v>
      </c>
      <c r="AO27" s="608">
        <v>-0.88167260000000003</v>
      </c>
      <c r="AP27" s="605">
        <v>399652.75894999999</v>
      </c>
      <c r="AQ27" s="608">
        <v>-0.25315890000000002</v>
      </c>
      <c r="AR27" s="607">
        <v>98.135199999999998</v>
      </c>
      <c r="AS27" s="605" t="s">
        <v>779</v>
      </c>
      <c r="AT27" s="607">
        <v>81.710800000000006</v>
      </c>
      <c r="AU27" s="609">
        <v>0.19804791626604101</v>
      </c>
      <c r="AV27" s="764"/>
      <c r="AW27" s="764"/>
    </row>
    <row r="28" spans="1:50" s="81" customFormat="1" x14ac:dyDescent="0.3">
      <c r="A28" s="46" t="s">
        <v>200</v>
      </c>
      <c r="B28" s="81" t="s">
        <v>379</v>
      </c>
      <c r="C28" s="71">
        <v>0.44305555555555554</v>
      </c>
      <c r="D28" s="71"/>
      <c r="E28" s="244">
        <v>60</v>
      </c>
      <c r="F28" s="48" t="s">
        <v>1</v>
      </c>
      <c r="G28" s="244">
        <v>880</v>
      </c>
      <c r="H28" s="244">
        <v>871</v>
      </c>
      <c r="I28" s="55" t="s">
        <v>201</v>
      </c>
      <c r="J28" s="244" t="s">
        <v>197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 x14ac:dyDescent="0.3">
      <c r="A29" s="46" t="s">
        <v>11</v>
      </c>
      <c r="B29" s="81" t="s">
        <v>380</v>
      </c>
      <c r="C29" s="71">
        <v>0.47083333333333338</v>
      </c>
      <c r="D29" s="4" t="s">
        <v>381</v>
      </c>
      <c r="E29" s="244">
        <v>300</v>
      </c>
      <c r="F29" s="48" t="s">
        <v>0</v>
      </c>
      <c r="G29" s="244">
        <v>870</v>
      </c>
      <c r="H29" s="244">
        <v>787</v>
      </c>
      <c r="I29" s="61" t="s">
        <v>354</v>
      </c>
      <c r="J29" s="246" t="s">
        <v>355</v>
      </c>
      <c r="K29" s="247">
        <v>4</v>
      </c>
      <c r="L29" s="244">
        <v>120</v>
      </c>
      <c r="M29" s="48">
        <v>7698.9647000000004</v>
      </c>
      <c r="N29" s="49" t="s">
        <v>246</v>
      </c>
      <c r="S29" t="s">
        <v>76</v>
      </c>
      <c r="T29">
        <v>0</v>
      </c>
      <c r="U29">
        <v>0</v>
      </c>
      <c r="V29" t="s">
        <v>758</v>
      </c>
      <c r="W29" s="606">
        <v>-87.212353831684382</v>
      </c>
      <c r="X29" s="606">
        <v>42.286978093993532</v>
      </c>
      <c r="Y29" s="606">
        <v>115.81160226911993</v>
      </c>
      <c r="Z29" s="610">
        <v>182.47639000000001</v>
      </c>
      <c r="AA29" s="610">
        <v>-0.71092</v>
      </c>
      <c r="AB29" s="607">
        <v>141.3142</v>
      </c>
      <c r="AC29" s="607">
        <v>50.423699999999997</v>
      </c>
      <c r="AD29" s="609">
        <v>10.614167305700001</v>
      </c>
      <c r="AE29" s="607">
        <v>1.296</v>
      </c>
      <c r="AF29" s="607">
        <v>0.20499999999999999</v>
      </c>
      <c r="AG29" s="607">
        <v>5.04</v>
      </c>
      <c r="AH29" s="607">
        <v>56.822000000000003</v>
      </c>
      <c r="AI29" s="606">
        <v>1798.1020000000001</v>
      </c>
      <c r="AJ29" s="607">
        <v>1.9360299999999999</v>
      </c>
      <c r="AK29" s="607">
        <v>-0.53934000000000004</v>
      </c>
      <c r="AL29" s="607">
        <v>279.79486000000003</v>
      </c>
      <c r="AM29" s="607">
        <v>1.5001</v>
      </c>
      <c r="AN29" s="605">
        <v>147158868.80000001</v>
      </c>
      <c r="AO29" s="608">
        <v>-0.88273170000000001</v>
      </c>
      <c r="AP29" s="605">
        <v>398604.23440000002</v>
      </c>
      <c r="AQ29" s="608">
        <v>-0.1343049</v>
      </c>
      <c r="AR29" s="607">
        <v>97.686899999999994</v>
      </c>
      <c r="AS29" s="605" t="s">
        <v>779</v>
      </c>
      <c r="AT29" s="607">
        <v>82.159300000000002</v>
      </c>
      <c r="AU29" s="609">
        <v>0.19806447201366115</v>
      </c>
      <c r="AV29"/>
      <c r="AW29"/>
    </row>
    <row r="30" spans="1:50" s="81" customFormat="1" x14ac:dyDescent="0.3">
      <c r="A30" s="46" t="s">
        <v>382</v>
      </c>
      <c r="B30" s="81" t="s">
        <v>383</v>
      </c>
      <c r="C30" s="71">
        <v>0.47569444444444442</v>
      </c>
      <c r="D30" s="4" t="s">
        <v>385</v>
      </c>
      <c r="E30" s="244">
        <v>300</v>
      </c>
      <c r="F30" s="48" t="s">
        <v>0</v>
      </c>
      <c r="G30" s="244">
        <v>870</v>
      </c>
      <c r="H30" s="244">
        <v>787</v>
      </c>
      <c r="I30" s="167" t="s">
        <v>763</v>
      </c>
      <c r="J30" s="246" t="s">
        <v>355</v>
      </c>
      <c r="K30" s="247">
        <v>4</v>
      </c>
      <c r="L30" s="244">
        <v>120</v>
      </c>
      <c r="M30" s="48">
        <v>7698.9647000000004</v>
      </c>
      <c r="N30" s="49" t="s">
        <v>388</v>
      </c>
      <c r="S30" t="s">
        <v>57</v>
      </c>
      <c r="T30">
        <v>0</v>
      </c>
      <c r="U30">
        <v>0</v>
      </c>
      <c r="V30" t="s">
        <v>764</v>
      </c>
      <c r="W30" s="606">
        <v>26.998578632376873</v>
      </c>
      <c r="X30" s="606">
        <v>89.113749181417305</v>
      </c>
      <c r="Y30" s="606">
        <v>115.80334797562818</v>
      </c>
      <c r="Z30" s="610">
        <v>182.50981999999999</v>
      </c>
      <c r="AA30" s="610">
        <v>-0.72946999999999995</v>
      </c>
      <c r="AB30" s="607">
        <v>143.66419999999999</v>
      </c>
      <c r="AC30" s="607">
        <v>51.297199999999997</v>
      </c>
      <c r="AD30" s="609">
        <v>10.731153388099999</v>
      </c>
      <c r="AE30" s="607">
        <v>1.28</v>
      </c>
      <c r="AF30" s="607">
        <v>0.20200000000000001</v>
      </c>
      <c r="AG30" s="607">
        <v>5.04</v>
      </c>
      <c r="AH30" s="607">
        <v>56.792999999999999</v>
      </c>
      <c r="AI30" s="606">
        <v>1798.347</v>
      </c>
      <c r="AJ30" s="607">
        <v>1.9100999999999999</v>
      </c>
      <c r="AK30" s="607">
        <v>-0.53661999999999999</v>
      </c>
      <c r="AL30" s="607">
        <v>279.73577999999998</v>
      </c>
      <c r="AM30" s="607">
        <v>1.5000599999999999</v>
      </c>
      <c r="AN30" s="605">
        <v>147158498</v>
      </c>
      <c r="AO30" s="608">
        <v>-0.88280970000000003</v>
      </c>
      <c r="AP30" s="605">
        <v>398550.04145999998</v>
      </c>
      <c r="AQ30" s="608">
        <v>-0.1237601</v>
      </c>
      <c r="AR30" s="607">
        <v>97.653800000000004</v>
      </c>
      <c r="AS30" s="605" t="s">
        <v>779</v>
      </c>
      <c r="AT30" s="607">
        <v>82.192400000000006</v>
      </c>
      <c r="AU30" s="609">
        <v>0.19806569130203278</v>
      </c>
      <c r="AV30"/>
      <c r="AW30"/>
    </row>
    <row r="31" spans="1:50" s="81" customFormat="1" x14ac:dyDescent="0.3">
      <c r="A31" s="46" t="s">
        <v>382</v>
      </c>
      <c r="B31" s="81" t="s">
        <v>386</v>
      </c>
      <c r="C31" s="71">
        <v>0.48055555555555557</v>
      </c>
      <c r="D31" s="4" t="s">
        <v>387</v>
      </c>
      <c r="E31" s="244">
        <v>300</v>
      </c>
      <c r="F31" s="48" t="s">
        <v>0</v>
      </c>
      <c r="G31" s="244">
        <v>870</v>
      </c>
      <c r="H31" s="244">
        <v>787</v>
      </c>
      <c r="I31" s="61" t="s">
        <v>354</v>
      </c>
      <c r="J31" s="246" t="s">
        <v>355</v>
      </c>
      <c r="K31" s="247">
        <v>4</v>
      </c>
      <c r="L31" s="244">
        <v>120</v>
      </c>
      <c r="M31" s="48">
        <v>7698.9647000000004</v>
      </c>
      <c r="N31" s="49" t="s">
        <v>246</v>
      </c>
      <c r="S31" t="s">
        <v>57</v>
      </c>
      <c r="T31">
        <v>0</v>
      </c>
      <c r="U31">
        <v>0</v>
      </c>
      <c r="V31" t="s">
        <v>758</v>
      </c>
      <c r="W31" s="606">
        <v>-86.440815762268784</v>
      </c>
      <c r="X31" s="606">
        <v>63.61996175813573</v>
      </c>
      <c r="Y31" s="606">
        <v>115.77955427067354</v>
      </c>
      <c r="Z31" s="610">
        <v>182.54298</v>
      </c>
      <c r="AA31" s="610">
        <v>-0.74802000000000002</v>
      </c>
      <c r="AB31" s="607">
        <v>146.1036</v>
      </c>
      <c r="AC31" s="607">
        <v>52.121400000000001</v>
      </c>
      <c r="AD31" s="609">
        <v>10.8481394705</v>
      </c>
      <c r="AE31" s="607">
        <v>1.266</v>
      </c>
      <c r="AF31" s="607">
        <v>0.2</v>
      </c>
      <c r="AG31" s="607">
        <v>5.04</v>
      </c>
      <c r="AH31" s="607">
        <v>56.765000000000001</v>
      </c>
      <c r="AI31" s="606">
        <v>1798.5709999999999</v>
      </c>
      <c r="AJ31" s="607">
        <v>1.8839399999999999</v>
      </c>
      <c r="AK31" s="607">
        <v>-0.53378999999999999</v>
      </c>
      <c r="AL31" s="607">
        <v>279.67669999999998</v>
      </c>
      <c r="AM31" s="607">
        <v>1.50003</v>
      </c>
      <c r="AN31" s="605">
        <v>147158127.19999999</v>
      </c>
      <c r="AO31" s="608">
        <v>-0.88288699999999998</v>
      </c>
      <c r="AP31" s="605">
        <v>398500.30443000002</v>
      </c>
      <c r="AQ31" s="608">
        <v>-0.1130858</v>
      </c>
      <c r="AR31" s="607">
        <v>97.620999999999995</v>
      </c>
      <c r="AS31" s="605" t="s">
        <v>779</v>
      </c>
      <c r="AT31" s="607">
        <v>82.225200000000001</v>
      </c>
      <c r="AU31" s="609">
        <v>0.19806689964807284</v>
      </c>
      <c r="AV31"/>
      <c r="AW31"/>
    </row>
    <row r="32" spans="1:50" s="382" customFormat="1" x14ac:dyDescent="0.3">
      <c r="A32" s="381" t="s">
        <v>382</v>
      </c>
      <c r="B32" s="382" t="s">
        <v>389</v>
      </c>
      <c r="C32" s="383">
        <v>0.48749999999999999</v>
      </c>
      <c r="D32" s="384" t="s">
        <v>390</v>
      </c>
      <c r="E32" s="385">
        <v>300</v>
      </c>
      <c r="F32" s="385" t="s">
        <v>195</v>
      </c>
      <c r="G32" s="385">
        <v>1190</v>
      </c>
      <c r="H32" s="385">
        <v>1108</v>
      </c>
      <c r="I32" s="386" t="s">
        <v>384</v>
      </c>
      <c r="J32" s="387" t="s">
        <v>355</v>
      </c>
      <c r="K32" s="387">
        <v>4</v>
      </c>
      <c r="L32" s="385">
        <v>120</v>
      </c>
      <c r="M32" s="385">
        <v>5889.9508999999998</v>
      </c>
      <c r="N32" s="388" t="s">
        <v>198</v>
      </c>
      <c r="Q32" s="382">
        <f>AVERAGE(O40:O42)</f>
        <v>264.40000000000003</v>
      </c>
      <c r="R32" s="382">
        <f>AVERAGE(P40:P42)</f>
        <v>268.36666666666662</v>
      </c>
      <c r="S32" t="s">
        <v>57</v>
      </c>
      <c r="T32">
        <v>0</v>
      </c>
      <c r="U32">
        <v>0</v>
      </c>
      <c r="V32" t="s">
        <v>762</v>
      </c>
      <c r="W32" s="606">
        <v>29.262975484918211</v>
      </c>
      <c r="X32" s="606">
        <v>89.103158418912187</v>
      </c>
      <c r="Y32" s="606">
        <v>115.7640185646776</v>
      </c>
      <c r="Z32" s="610">
        <v>182.58994000000001</v>
      </c>
      <c r="AA32" s="610">
        <v>-0.77449999999999997</v>
      </c>
      <c r="AB32" s="607">
        <v>149.74420000000001</v>
      </c>
      <c r="AC32" s="607">
        <v>53.206299999999999</v>
      </c>
      <c r="AD32" s="609">
        <v>11.015262445399999</v>
      </c>
      <c r="AE32" s="607">
        <v>1.248</v>
      </c>
      <c r="AF32" s="607">
        <v>0.19700000000000001</v>
      </c>
      <c r="AG32" s="607">
        <v>5.04</v>
      </c>
      <c r="AH32" s="607">
        <v>56.725000000000001</v>
      </c>
      <c r="AI32" s="606">
        <v>1798.857</v>
      </c>
      <c r="AJ32" s="607">
        <v>1.8461700000000001</v>
      </c>
      <c r="AK32" s="607">
        <v>-0.52956999999999999</v>
      </c>
      <c r="AL32" s="607">
        <v>279.59230000000002</v>
      </c>
      <c r="AM32" s="607">
        <v>1.4999800000000001</v>
      </c>
      <c r="AN32" s="605">
        <v>147157597.5</v>
      </c>
      <c r="AO32" s="608">
        <v>-0.882996</v>
      </c>
      <c r="AP32" s="605">
        <v>398437.08406999998</v>
      </c>
      <c r="AQ32" s="608">
        <v>-9.7631499999999996E-2</v>
      </c>
      <c r="AR32" s="607">
        <v>97.5745</v>
      </c>
      <c r="AS32" s="605" t="s">
        <v>779</v>
      </c>
      <c r="AT32" s="607">
        <v>82.271699999999996</v>
      </c>
      <c r="AU32" s="609">
        <v>5.0537049306803319E-2</v>
      </c>
      <c r="AV32"/>
      <c r="AW32" t="s">
        <v>799</v>
      </c>
      <c r="AX32" t="s">
        <v>708</v>
      </c>
    </row>
    <row r="33" spans="1:50" s="382" customFormat="1" x14ac:dyDescent="0.3">
      <c r="A33" s="381" t="s">
        <v>382</v>
      </c>
      <c r="B33" s="382" t="s">
        <v>391</v>
      </c>
      <c r="C33" s="383">
        <v>0.49236111111111108</v>
      </c>
      <c r="D33" s="384" t="s">
        <v>393</v>
      </c>
      <c r="E33" s="385">
        <v>300</v>
      </c>
      <c r="F33" s="385" t="s">
        <v>195</v>
      </c>
      <c r="G33" s="385">
        <v>1190</v>
      </c>
      <c r="H33" s="385">
        <v>1108</v>
      </c>
      <c r="I33" s="386" t="s">
        <v>354</v>
      </c>
      <c r="J33" s="387" t="s">
        <v>355</v>
      </c>
      <c r="K33" s="387">
        <v>4</v>
      </c>
      <c r="L33" s="385">
        <v>120</v>
      </c>
      <c r="M33" s="385">
        <v>5889.9508999999998</v>
      </c>
      <c r="N33" s="388" t="s">
        <v>392</v>
      </c>
      <c r="S33" t="s">
        <v>57</v>
      </c>
      <c r="T33">
        <v>0</v>
      </c>
      <c r="U33">
        <v>0</v>
      </c>
      <c r="V33" t="s">
        <v>764</v>
      </c>
      <c r="W33" s="606">
        <v>30.266485031989905</v>
      </c>
      <c r="X33" s="606">
        <v>89.099604038410945</v>
      </c>
      <c r="Y33" s="606">
        <v>115.76069144403073</v>
      </c>
      <c r="Z33" s="610">
        <v>182.62254999999999</v>
      </c>
      <c r="AA33" s="610">
        <v>-0.79303000000000001</v>
      </c>
      <c r="AB33" s="607">
        <v>152.40020000000001</v>
      </c>
      <c r="AC33" s="607">
        <v>53.896299999999997</v>
      </c>
      <c r="AD33" s="609">
        <v>11.1322485278</v>
      </c>
      <c r="AE33" s="607">
        <v>1.2370000000000001</v>
      </c>
      <c r="AF33" s="607">
        <v>0.19600000000000001</v>
      </c>
      <c r="AG33" s="607">
        <v>5.04</v>
      </c>
      <c r="AH33" s="607">
        <v>56.697000000000003</v>
      </c>
      <c r="AI33" s="606">
        <v>1799.0309999999999</v>
      </c>
      <c r="AJ33" s="607">
        <v>1.8194999999999999</v>
      </c>
      <c r="AK33" s="607">
        <v>-0.52651999999999999</v>
      </c>
      <c r="AL33" s="607">
        <v>279.53321999999997</v>
      </c>
      <c r="AM33" s="607">
        <v>1.4999400000000001</v>
      </c>
      <c r="AN33" s="605">
        <v>147157226.59999999</v>
      </c>
      <c r="AO33" s="608">
        <v>-0.88307139999999995</v>
      </c>
      <c r="AP33" s="605">
        <v>398398.37826000003</v>
      </c>
      <c r="AQ33" s="608">
        <v>-8.66836E-2</v>
      </c>
      <c r="AR33" s="607">
        <v>97.542199999999994</v>
      </c>
      <c r="AS33" s="605" t="s">
        <v>779</v>
      </c>
      <c r="AT33" s="607">
        <v>82.304000000000002</v>
      </c>
      <c r="AU33" s="609">
        <v>5.0537028144434684E-2</v>
      </c>
      <c r="AV33"/>
      <c r="AW33" t="s">
        <v>799</v>
      </c>
      <c r="AX33" t="s">
        <v>708</v>
      </c>
    </row>
    <row r="34" spans="1:50" s="382" customFormat="1" x14ac:dyDescent="0.3">
      <c r="A34" s="381" t="s">
        <v>11</v>
      </c>
      <c r="B34" s="382" t="s">
        <v>394</v>
      </c>
      <c r="C34" s="383">
        <v>0.49722222222222223</v>
      </c>
      <c r="D34" s="384" t="s">
        <v>10</v>
      </c>
      <c r="E34" s="385">
        <v>300</v>
      </c>
      <c r="F34" s="385" t="s">
        <v>195</v>
      </c>
      <c r="G34" s="385">
        <v>1190</v>
      </c>
      <c r="H34" s="385">
        <v>1108</v>
      </c>
      <c r="I34" s="386" t="s">
        <v>354</v>
      </c>
      <c r="J34" s="387" t="s">
        <v>355</v>
      </c>
      <c r="K34" s="387">
        <v>4</v>
      </c>
      <c r="L34" s="385">
        <v>120</v>
      </c>
      <c r="M34" s="385">
        <v>5889.9508999999998</v>
      </c>
      <c r="N34" s="388" t="s">
        <v>17</v>
      </c>
      <c r="S34" t="s">
        <v>664</v>
      </c>
      <c r="T34">
        <v>0</v>
      </c>
      <c r="U34">
        <v>0</v>
      </c>
      <c r="V34" t="s">
        <v>758</v>
      </c>
      <c r="W34" s="606">
        <v>-87.368715502466031</v>
      </c>
      <c r="X34" s="606">
        <v>42.313722049972242</v>
      </c>
      <c r="Y34" s="606">
        <v>115.75170429860464</v>
      </c>
      <c r="Z34" s="610">
        <v>182.65496999999999</v>
      </c>
      <c r="AA34" s="610">
        <v>-0.81155999999999995</v>
      </c>
      <c r="AB34" s="607">
        <v>155.1422</v>
      </c>
      <c r="AC34" s="607">
        <v>54.525100000000002</v>
      </c>
      <c r="AD34" s="609">
        <v>11.2492346102</v>
      </c>
      <c r="AE34" s="607">
        <v>1.2270000000000001</v>
      </c>
      <c r="AF34" s="607">
        <v>0.19400000000000001</v>
      </c>
      <c r="AG34" s="607">
        <v>5.04</v>
      </c>
      <c r="AH34" s="607">
        <v>56.668999999999997</v>
      </c>
      <c r="AI34" s="606">
        <v>1799.1849999999999</v>
      </c>
      <c r="AJ34" s="607">
        <v>1.7926500000000001</v>
      </c>
      <c r="AK34" s="607">
        <v>-0.52339999999999998</v>
      </c>
      <c r="AL34" s="607">
        <v>279.47413999999998</v>
      </c>
      <c r="AM34" s="607">
        <v>1.4999</v>
      </c>
      <c r="AN34" s="605">
        <v>147156855.69999999</v>
      </c>
      <c r="AO34" s="608">
        <v>-0.88314610000000004</v>
      </c>
      <c r="AP34" s="605">
        <v>398364.29051999998</v>
      </c>
      <c r="AQ34" s="608">
        <v>-7.5640200000000005E-2</v>
      </c>
      <c r="AR34" s="607">
        <v>97.510099999999994</v>
      </c>
      <c r="AS34" s="605" t="s">
        <v>779</v>
      </c>
      <c r="AT34" s="607">
        <v>82.336100000000002</v>
      </c>
      <c r="AU34" s="609">
        <v>5.0537007178533655E-2</v>
      </c>
      <c r="AV34"/>
      <c r="AW34" t="s">
        <v>799</v>
      </c>
    </row>
    <row r="35" spans="1:50" s="382" customFormat="1" x14ac:dyDescent="0.3">
      <c r="A35" s="381" t="s">
        <v>7</v>
      </c>
      <c r="B35" s="382" t="s">
        <v>13</v>
      </c>
      <c r="C35" s="383">
        <v>0.50208333333333333</v>
      </c>
      <c r="D35" s="384" t="s">
        <v>12</v>
      </c>
      <c r="E35" s="385">
        <v>300</v>
      </c>
      <c r="F35" s="385" t="s">
        <v>195</v>
      </c>
      <c r="G35" s="385">
        <v>1190</v>
      </c>
      <c r="H35" s="385">
        <v>1108</v>
      </c>
      <c r="I35" s="386" t="s">
        <v>354</v>
      </c>
      <c r="J35" s="387" t="s">
        <v>355</v>
      </c>
      <c r="K35" s="387">
        <v>4</v>
      </c>
      <c r="L35" s="385">
        <v>120</v>
      </c>
      <c r="M35" s="385">
        <v>5889.9508999999998</v>
      </c>
      <c r="N35" s="388"/>
      <c r="S35" t="s">
        <v>35</v>
      </c>
      <c r="T35">
        <v>0</v>
      </c>
      <c r="U35">
        <v>0</v>
      </c>
      <c r="V35" t="s">
        <v>758</v>
      </c>
      <c r="W35" s="606">
        <v>-87.637812831166343</v>
      </c>
      <c r="X35" s="606">
        <v>29.10332830673439</v>
      </c>
      <c r="Y35" s="606">
        <v>115.73835248871069</v>
      </c>
      <c r="Z35" s="610">
        <v>182.68720999999999</v>
      </c>
      <c r="AA35" s="610">
        <v>-0.83008000000000004</v>
      </c>
      <c r="AB35" s="607">
        <v>157.96629999999999</v>
      </c>
      <c r="AC35" s="607">
        <v>55.089199999999998</v>
      </c>
      <c r="AD35" s="609">
        <v>11.366220692600001</v>
      </c>
      <c r="AE35" s="607">
        <v>1.218</v>
      </c>
      <c r="AF35" s="607">
        <v>0.193</v>
      </c>
      <c r="AG35" s="607">
        <v>5.04</v>
      </c>
      <c r="AH35" s="607">
        <v>56.640999999999998</v>
      </c>
      <c r="AI35" s="606">
        <v>1799.318</v>
      </c>
      <c r="AJ35" s="607">
        <v>1.76563</v>
      </c>
      <c r="AK35" s="607">
        <v>-0.5202</v>
      </c>
      <c r="AL35" s="607">
        <v>279.41505999999998</v>
      </c>
      <c r="AM35" s="607">
        <v>1.49987</v>
      </c>
      <c r="AN35" s="605">
        <v>147156484.69999999</v>
      </c>
      <c r="AO35" s="608">
        <v>-0.88321989999999995</v>
      </c>
      <c r="AP35" s="605">
        <v>398334.85885000002</v>
      </c>
      <c r="AQ35" s="608">
        <v>-6.4511399999999997E-2</v>
      </c>
      <c r="AR35" s="607">
        <v>97.478099999999998</v>
      </c>
      <c r="AS35" s="605" t="s">
        <v>779</v>
      </c>
      <c r="AT35" s="607">
        <v>82.368099999999998</v>
      </c>
      <c r="AU35" s="609">
        <v>5.053698646523385E-2</v>
      </c>
      <c r="AV35"/>
      <c r="AW35" t="s">
        <v>799</v>
      </c>
    </row>
    <row r="36" spans="1:50" s="382" customFormat="1" x14ac:dyDescent="0.3">
      <c r="A36" s="381" t="s">
        <v>165</v>
      </c>
      <c r="B36" s="382" t="s">
        <v>14</v>
      </c>
      <c r="C36" s="383">
        <v>0.5083333333333333</v>
      </c>
      <c r="D36" s="384" t="s">
        <v>16</v>
      </c>
      <c r="E36" s="385">
        <v>300</v>
      </c>
      <c r="F36" s="385" t="s">
        <v>195</v>
      </c>
      <c r="G36" s="385">
        <v>1190</v>
      </c>
      <c r="H36" s="385">
        <v>1108</v>
      </c>
      <c r="I36" s="386" t="s">
        <v>354</v>
      </c>
      <c r="J36" s="387" t="s">
        <v>355</v>
      </c>
      <c r="K36" s="387">
        <v>4</v>
      </c>
      <c r="L36" s="385">
        <v>120</v>
      </c>
      <c r="M36" s="385">
        <v>5889.9508999999998</v>
      </c>
      <c r="N36" s="388"/>
      <c r="S36" t="s">
        <v>28</v>
      </c>
      <c r="T36">
        <v>0</v>
      </c>
      <c r="U36">
        <v>0</v>
      </c>
      <c r="V36" t="s">
        <v>758</v>
      </c>
      <c r="W36" s="606">
        <v>-88.016232865896967</v>
      </c>
      <c r="X36" s="606">
        <v>-1.5704858264612771</v>
      </c>
      <c r="Y36" s="606">
        <v>115.72986410945396</v>
      </c>
      <c r="Z36" s="610">
        <v>182.72845000000001</v>
      </c>
      <c r="AA36" s="610">
        <v>-0.85387000000000002</v>
      </c>
      <c r="AB36" s="607">
        <v>161.70869999999999</v>
      </c>
      <c r="AC36" s="607">
        <v>55.714399999999998</v>
      </c>
      <c r="AD36" s="609">
        <v>11.516631370000001</v>
      </c>
      <c r="AE36" s="607">
        <v>1.2090000000000001</v>
      </c>
      <c r="AF36" s="607">
        <v>0.191</v>
      </c>
      <c r="AG36" s="607">
        <v>5.04</v>
      </c>
      <c r="AH36" s="607">
        <v>56.606000000000002</v>
      </c>
      <c r="AI36" s="606">
        <v>1799.4580000000001</v>
      </c>
      <c r="AJ36" s="607">
        <v>1.7306900000000001</v>
      </c>
      <c r="AK36" s="607">
        <v>-0.51600999999999997</v>
      </c>
      <c r="AL36" s="607">
        <v>279.33909999999997</v>
      </c>
      <c r="AM36" s="607">
        <v>1.4998199999999999</v>
      </c>
      <c r="AN36" s="605">
        <v>147156007.80000001</v>
      </c>
      <c r="AO36" s="608">
        <v>-0.88331380000000004</v>
      </c>
      <c r="AP36" s="605">
        <v>398303.91340999998</v>
      </c>
      <c r="AQ36" s="608">
        <v>-5.0094E-2</v>
      </c>
      <c r="AR36" s="607">
        <v>97.437299999999993</v>
      </c>
      <c r="AS36" s="605" t="s">
        <v>779</v>
      </c>
      <c r="AT36" s="607">
        <v>82.409000000000006</v>
      </c>
      <c r="AU36" s="609">
        <v>5.0536960110506859E-2</v>
      </c>
      <c r="AV36"/>
      <c r="AW36" t="s">
        <v>799</v>
      </c>
    </row>
    <row r="37" spans="1:50" s="382" customFormat="1" x14ac:dyDescent="0.3">
      <c r="A37" s="381" t="s">
        <v>169</v>
      </c>
      <c r="B37" s="382" t="s">
        <v>15</v>
      </c>
      <c r="C37" s="383">
        <v>0.5131944444444444</v>
      </c>
      <c r="D37" s="384" t="s">
        <v>20</v>
      </c>
      <c r="E37" s="385">
        <v>300</v>
      </c>
      <c r="F37" s="385" t="s">
        <v>195</v>
      </c>
      <c r="G37" s="385">
        <v>1190</v>
      </c>
      <c r="H37" s="385">
        <v>1108</v>
      </c>
      <c r="I37" s="386" t="s">
        <v>354</v>
      </c>
      <c r="J37" s="387" t="s">
        <v>355</v>
      </c>
      <c r="K37" s="387">
        <v>4</v>
      </c>
      <c r="L37" s="385">
        <v>120</v>
      </c>
      <c r="M37" s="385">
        <v>5889.9508999999998</v>
      </c>
      <c r="N37" s="388"/>
      <c r="S37" t="s">
        <v>504</v>
      </c>
      <c r="T37">
        <v>0</v>
      </c>
      <c r="U37">
        <v>0</v>
      </c>
      <c r="V37" t="s">
        <v>758</v>
      </c>
      <c r="W37" s="606">
        <v>-88.199735772397077</v>
      </c>
      <c r="X37" s="606">
        <v>-19.912586579253375</v>
      </c>
      <c r="Y37" s="606">
        <v>115.72671725333748</v>
      </c>
      <c r="Z37" s="610">
        <v>182.76038</v>
      </c>
      <c r="AA37" s="610">
        <v>-0.87236999999999998</v>
      </c>
      <c r="AB37" s="607">
        <v>164.69710000000001</v>
      </c>
      <c r="AC37" s="607">
        <v>56.119</v>
      </c>
      <c r="AD37" s="609">
        <v>11.633617452399999</v>
      </c>
      <c r="AE37" s="607">
        <v>1.204</v>
      </c>
      <c r="AF37" s="607">
        <v>0.19</v>
      </c>
      <c r="AG37" s="607">
        <v>5.04</v>
      </c>
      <c r="AH37" s="607">
        <v>56.578000000000003</v>
      </c>
      <c r="AI37" s="606">
        <v>1799.5419999999999</v>
      </c>
      <c r="AJ37" s="607">
        <v>1.7033799999999999</v>
      </c>
      <c r="AK37" s="607">
        <v>-0.51270000000000004</v>
      </c>
      <c r="AL37" s="607">
        <v>279.28001999999998</v>
      </c>
      <c r="AM37" s="607">
        <v>1.4997799999999999</v>
      </c>
      <c r="AN37" s="605">
        <v>147155636.80000001</v>
      </c>
      <c r="AO37" s="608">
        <v>-0.88338589999999995</v>
      </c>
      <c r="AP37" s="605">
        <v>398285.24372999999</v>
      </c>
      <c r="AQ37" s="608">
        <v>-3.8808700000000002E-2</v>
      </c>
      <c r="AR37" s="607">
        <v>97.405600000000007</v>
      </c>
      <c r="AS37" s="605" t="s">
        <v>779</v>
      </c>
      <c r="AT37" s="607">
        <v>82.440600000000003</v>
      </c>
      <c r="AU37" s="609">
        <v>5.0536939874342685E-2</v>
      </c>
      <c r="AV37"/>
      <c r="AW37" t="s">
        <v>799</v>
      </c>
    </row>
    <row r="38" spans="1:50" s="390" customFormat="1" x14ac:dyDescent="0.3">
      <c r="A38" s="389" t="s">
        <v>9</v>
      </c>
      <c r="B38" s="390" t="s">
        <v>18</v>
      </c>
      <c r="C38" s="391">
        <v>0.51736111111111105</v>
      </c>
      <c r="D38" s="392" t="s">
        <v>21</v>
      </c>
      <c r="E38" s="393">
        <v>300</v>
      </c>
      <c r="F38" s="393" t="s">
        <v>195</v>
      </c>
      <c r="G38" s="393">
        <v>1190</v>
      </c>
      <c r="H38" s="393">
        <v>1108</v>
      </c>
      <c r="I38" s="394" t="s">
        <v>354</v>
      </c>
      <c r="J38" s="395" t="s">
        <v>355</v>
      </c>
      <c r="K38" s="395">
        <v>4</v>
      </c>
      <c r="L38" s="393">
        <v>120</v>
      </c>
      <c r="M38" s="393">
        <v>5889.9508999999998</v>
      </c>
      <c r="N38" s="396"/>
      <c r="S38" t="s">
        <v>760</v>
      </c>
      <c r="T38">
        <v>0</v>
      </c>
      <c r="U38">
        <v>0</v>
      </c>
      <c r="V38" t="s">
        <v>758</v>
      </c>
      <c r="W38" s="606">
        <v>-88.315895882834965</v>
      </c>
      <c r="X38" s="606">
        <v>-30.966560833891229</v>
      </c>
      <c r="Y38" s="606">
        <v>115.72279999842476</v>
      </c>
      <c r="Z38" s="610">
        <v>182.78765999999999</v>
      </c>
      <c r="AA38" s="610">
        <v>-0.88821000000000006</v>
      </c>
      <c r="AB38" s="607">
        <v>167.30529999999999</v>
      </c>
      <c r="AC38" s="607">
        <v>56.406599999999997</v>
      </c>
      <c r="AD38" s="609">
        <v>11.7338912373</v>
      </c>
      <c r="AE38" s="607">
        <v>1.2</v>
      </c>
      <c r="AF38" s="607">
        <v>0.19</v>
      </c>
      <c r="AG38" s="607">
        <v>5.04</v>
      </c>
      <c r="AH38" s="607">
        <v>56.555</v>
      </c>
      <c r="AI38" s="606">
        <v>1799.598</v>
      </c>
      <c r="AJ38" s="607">
        <v>1.6798900000000001</v>
      </c>
      <c r="AK38" s="607">
        <v>-0.50983999999999996</v>
      </c>
      <c r="AL38" s="607">
        <v>279.22937000000002</v>
      </c>
      <c r="AM38" s="607">
        <v>1.4997499999999999</v>
      </c>
      <c r="AN38" s="605">
        <v>147155318.69999999</v>
      </c>
      <c r="AO38" s="608">
        <v>-0.88344710000000004</v>
      </c>
      <c r="AP38" s="605">
        <v>398273.02140000003</v>
      </c>
      <c r="AQ38" s="608">
        <v>-2.9094200000000001E-2</v>
      </c>
      <c r="AR38" s="607">
        <v>97.378500000000003</v>
      </c>
      <c r="AS38" s="605" t="s">
        <v>779</v>
      </c>
      <c r="AT38" s="607">
        <v>82.467699999999994</v>
      </c>
      <c r="AU38" s="609">
        <v>5.0536922697459914E-2</v>
      </c>
      <c r="AV38"/>
      <c r="AW38" t="s">
        <v>799</v>
      </c>
    </row>
    <row r="39" spans="1:50" s="390" customFormat="1" x14ac:dyDescent="0.3">
      <c r="A39" s="389" t="s">
        <v>177</v>
      </c>
      <c r="B39" s="390" t="s">
        <v>19</v>
      </c>
      <c r="C39" s="391">
        <v>0.52361111111111114</v>
      </c>
      <c r="D39" s="392" t="s">
        <v>22</v>
      </c>
      <c r="E39" s="393">
        <v>300</v>
      </c>
      <c r="F39" s="393" t="s">
        <v>195</v>
      </c>
      <c r="G39" s="393">
        <v>1190</v>
      </c>
      <c r="H39" s="393">
        <v>1108</v>
      </c>
      <c r="I39" s="394" t="s">
        <v>354</v>
      </c>
      <c r="J39" s="395" t="s">
        <v>355</v>
      </c>
      <c r="K39" s="395">
        <v>4</v>
      </c>
      <c r="L39" s="393">
        <v>120</v>
      </c>
      <c r="M39" s="393">
        <v>5889.9508999999998</v>
      </c>
      <c r="N39" s="396"/>
      <c r="S39" t="s">
        <v>50</v>
      </c>
      <c r="T39">
        <v>0</v>
      </c>
      <c r="U39">
        <v>0</v>
      </c>
      <c r="V39" t="s">
        <v>758</v>
      </c>
      <c r="W39" s="606">
        <v>-88.2161962167485</v>
      </c>
      <c r="X39" s="606">
        <v>-15.18913147729228</v>
      </c>
      <c r="Y39" s="606">
        <v>115.71865594984115</v>
      </c>
      <c r="Z39" s="610">
        <v>182.82846000000001</v>
      </c>
      <c r="AA39" s="610">
        <v>-0.91196999999999995</v>
      </c>
      <c r="AB39" s="607">
        <v>171.28290000000001</v>
      </c>
      <c r="AC39" s="607">
        <v>56.732500000000002</v>
      </c>
      <c r="AD39" s="609">
        <v>11.8843019147</v>
      </c>
      <c r="AE39" s="607">
        <v>1.1950000000000001</v>
      </c>
      <c r="AF39" s="607">
        <v>0.189</v>
      </c>
      <c r="AG39" s="607">
        <v>5.05</v>
      </c>
      <c r="AH39" s="607">
        <v>56.52</v>
      </c>
      <c r="AI39" s="606">
        <v>1799.6510000000001</v>
      </c>
      <c r="AJ39" s="607">
        <v>1.64455</v>
      </c>
      <c r="AK39" s="607">
        <v>-0.50551000000000001</v>
      </c>
      <c r="AL39" s="607">
        <v>279.15341000000001</v>
      </c>
      <c r="AM39" s="607">
        <v>1.4997</v>
      </c>
      <c r="AN39" s="605">
        <v>147154841.69999999</v>
      </c>
      <c r="AO39" s="608">
        <v>-0.88353780000000004</v>
      </c>
      <c r="AP39" s="605">
        <v>398261.25863</v>
      </c>
      <c r="AQ39" s="608">
        <v>-1.4466100000000001E-2</v>
      </c>
      <c r="AR39" s="607">
        <v>97.337999999999994</v>
      </c>
      <c r="AS39" s="605" t="s">
        <v>779</v>
      </c>
      <c r="AT39" s="607">
        <v>82.508200000000002</v>
      </c>
      <c r="AU39" s="609">
        <v>5.0536897240870585E-2</v>
      </c>
      <c r="AV39"/>
      <c r="AW39" t="s">
        <v>799</v>
      </c>
    </row>
    <row r="40" spans="1:50" s="81" customFormat="1" x14ac:dyDescent="0.3">
      <c r="A40" s="46" t="s">
        <v>193</v>
      </c>
      <c r="B40" s="47" t="s">
        <v>23</v>
      </c>
      <c r="C40" s="71">
        <v>0.53472222222222221</v>
      </c>
      <c r="D40" s="71"/>
      <c r="E40" s="244">
        <v>10</v>
      </c>
      <c r="F40" s="48" t="s">
        <v>195</v>
      </c>
      <c r="G40" s="244">
        <v>1190</v>
      </c>
      <c r="H40" s="244">
        <v>1108</v>
      </c>
      <c r="I40" s="49" t="s">
        <v>196</v>
      </c>
      <c r="J40" s="244" t="s">
        <v>197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.05" customHeight="1" x14ac:dyDescent="0.3">
      <c r="A41" s="46" t="s">
        <v>200</v>
      </c>
      <c r="B41" s="81" t="s">
        <v>24</v>
      </c>
      <c r="C41" s="71">
        <v>0.53680555555555554</v>
      </c>
      <c r="D41" s="71"/>
      <c r="E41" s="244">
        <v>60</v>
      </c>
      <c r="F41" s="48" t="s">
        <v>195</v>
      </c>
      <c r="G41" s="244">
        <v>1190</v>
      </c>
      <c r="H41" s="244">
        <v>1003</v>
      </c>
      <c r="I41" s="51" t="s">
        <v>201</v>
      </c>
      <c r="J41" s="244" t="s">
        <v>197</v>
      </c>
      <c r="K41" s="244">
        <v>4</v>
      </c>
      <c r="L41" s="244">
        <v>120</v>
      </c>
      <c r="M41" s="48">
        <v>5891.451</v>
      </c>
      <c r="N41" s="49" t="s">
        <v>245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.05" customHeight="1" x14ac:dyDescent="0.3">
      <c r="A42" s="369" t="s">
        <v>200</v>
      </c>
      <c r="B42" s="368" t="s">
        <v>25</v>
      </c>
      <c r="C42" s="370">
        <v>0.53888888888888886</v>
      </c>
      <c r="D42" s="370"/>
      <c r="E42" s="371">
        <v>60</v>
      </c>
      <c r="F42" s="372" t="s">
        <v>195</v>
      </c>
      <c r="G42" s="371">
        <v>1070</v>
      </c>
      <c r="H42" s="371">
        <v>883</v>
      </c>
      <c r="I42" s="373" t="s">
        <v>204</v>
      </c>
      <c r="J42" s="371" t="s">
        <v>197</v>
      </c>
      <c r="K42" s="371">
        <v>4</v>
      </c>
      <c r="L42" s="371">
        <v>120</v>
      </c>
      <c r="M42" s="372">
        <v>5891.451</v>
      </c>
      <c r="N42" s="367" t="s">
        <v>245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 x14ac:dyDescent="0.3">
      <c r="D43" s="62"/>
    </row>
    <row r="44" spans="1:50" x14ac:dyDescent="0.3">
      <c r="D44" s="62"/>
    </row>
    <row r="45" spans="1:50" x14ac:dyDescent="0.3">
      <c r="B45" s="8" t="s">
        <v>26</v>
      </c>
      <c r="C45" s="63" t="s">
        <v>27</v>
      </c>
      <c r="D45" s="64">
        <v>5888.5839999999998</v>
      </c>
      <c r="E45" s="65"/>
      <c r="F45" s="16" t="s">
        <v>28</v>
      </c>
      <c r="G45" s="16" t="s">
        <v>29</v>
      </c>
      <c r="H45" s="16" t="s">
        <v>30</v>
      </c>
      <c r="I45" s="66" t="s">
        <v>31</v>
      </c>
      <c r="J45" s="16" t="s">
        <v>32</v>
      </c>
      <c r="K45" s="16" t="s">
        <v>33</v>
      </c>
      <c r="L45" s="2"/>
      <c r="N45" s="295" t="s">
        <v>504</v>
      </c>
    </row>
    <row r="46" spans="1:50" x14ac:dyDescent="0.3">
      <c r="B46" s="67"/>
      <c r="C46" s="63" t="s">
        <v>34</v>
      </c>
      <c r="D46" s="64">
        <v>5889.9508999999998</v>
      </c>
      <c r="E46" s="65"/>
      <c r="F46" s="16" t="s">
        <v>35</v>
      </c>
      <c r="G46" s="16" t="s">
        <v>36</v>
      </c>
      <c r="H46" s="16" t="s">
        <v>37</v>
      </c>
      <c r="I46" s="66" t="s">
        <v>38</v>
      </c>
      <c r="J46" s="16" t="s">
        <v>39</v>
      </c>
      <c r="K46" s="16" t="s">
        <v>40</v>
      </c>
      <c r="L46" s="2"/>
      <c r="N46" s="295" t="s">
        <v>662</v>
      </c>
    </row>
    <row r="47" spans="1:50" x14ac:dyDescent="0.3">
      <c r="B47" s="67"/>
      <c r="C47" s="63" t="s">
        <v>41</v>
      </c>
      <c r="D47" s="64" t="s">
        <v>42</v>
      </c>
      <c r="E47" s="65"/>
      <c r="F47" s="16" t="s">
        <v>43</v>
      </c>
      <c r="G47" s="16" t="s">
        <v>44</v>
      </c>
      <c r="H47" s="16" t="s">
        <v>45</v>
      </c>
      <c r="I47" s="66" t="s">
        <v>795</v>
      </c>
      <c r="J47" s="16" t="s">
        <v>47</v>
      </c>
      <c r="K47" s="16" t="s">
        <v>787</v>
      </c>
      <c r="L47" s="2"/>
      <c r="N47" s="295" t="s">
        <v>663</v>
      </c>
    </row>
    <row r="48" spans="1:50" x14ac:dyDescent="0.3">
      <c r="B48" s="67"/>
      <c r="C48" s="63" t="s">
        <v>49</v>
      </c>
      <c r="D48" s="64">
        <v>7647.38</v>
      </c>
      <c r="E48" s="65"/>
      <c r="F48" s="16" t="s">
        <v>50</v>
      </c>
      <c r="G48" s="16" t="s">
        <v>51</v>
      </c>
      <c r="H48" s="16" t="s">
        <v>52</v>
      </c>
      <c r="I48" s="66" t="s">
        <v>53</v>
      </c>
      <c r="J48" s="16" t="s">
        <v>54</v>
      </c>
      <c r="K48" s="16" t="s">
        <v>55</v>
      </c>
      <c r="L48" s="2"/>
      <c r="N48" s="295" t="s">
        <v>664</v>
      </c>
    </row>
    <row r="49" spans="2:12" x14ac:dyDescent="0.3">
      <c r="B49" s="67"/>
      <c r="C49" s="63" t="s">
        <v>56</v>
      </c>
      <c r="D49" s="64">
        <v>7698.9647000000004</v>
      </c>
      <c r="E49" s="65"/>
      <c r="F49" s="16" t="s">
        <v>57</v>
      </c>
      <c r="G49" s="16" t="s">
        <v>58</v>
      </c>
      <c r="H49" s="16" t="s">
        <v>59</v>
      </c>
      <c r="I49" s="66" t="s">
        <v>60</v>
      </c>
      <c r="J49" s="16" t="s">
        <v>61</v>
      </c>
      <c r="K49" s="16" t="s">
        <v>62</v>
      </c>
      <c r="L49" s="2"/>
    </row>
    <row r="50" spans="2:12" x14ac:dyDescent="0.3">
      <c r="B50" s="67"/>
      <c r="C50" s="63" t="s">
        <v>226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</row>
    <row r="51" spans="2:12" x14ac:dyDescent="0.3"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</row>
    <row r="52" spans="2:12" x14ac:dyDescent="0.3">
      <c r="B52" s="67"/>
      <c r="C52" s="63" t="s">
        <v>83</v>
      </c>
      <c r="D52" s="895" t="s">
        <v>227</v>
      </c>
      <c r="E52" s="895"/>
      <c r="F52" s="16" t="s">
        <v>228</v>
      </c>
      <c r="G52" s="2"/>
      <c r="H52" s="74"/>
      <c r="I52" s="18" t="s">
        <v>291</v>
      </c>
      <c r="J52" s="893" t="s">
        <v>229</v>
      </c>
      <c r="K52" s="893"/>
      <c r="L52" s="69" t="s">
        <v>230</v>
      </c>
    </row>
    <row r="53" spans="2:12" x14ac:dyDescent="0.3">
      <c r="B53" s="67"/>
      <c r="C53" s="63" t="s">
        <v>84</v>
      </c>
      <c r="D53" s="895" t="s">
        <v>231</v>
      </c>
      <c r="E53" s="895"/>
      <c r="F53" s="48"/>
      <c r="G53" s="2"/>
      <c r="H53" s="74"/>
      <c r="I53" s="1"/>
      <c r="J53" s="893" t="s">
        <v>232</v>
      </c>
      <c r="K53" s="893"/>
      <c r="L53" s="69" t="s">
        <v>233</v>
      </c>
    </row>
    <row r="54" spans="2:12" x14ac:dyDescent="0.3">
      <c r="B54" s="67"/>
      <c r="C54" s="63" t="s">
        <v>85</v>
      </c>
      <c r="D54" s="895" t="s">
        <v>234</v>
      </c>
      <c r="E54" s="895"/>
      <c r="F54" s="48"/>
      <c r="G54" s="2"/>
      <c r="H54" s="74"/>
      <c r="I54" s="1"/>
      <c r="J54" s="2"/>
      <c r="K54" s="2"/>
      <c r="L54" s="2"/>
    </row>
    <row r="55" spans="2:12" x14ac:dyDescent="0.3">
      <c r="B55" s="67"/>
      <c r="C55" s="63" t="s">
        <v>270</v>
      </c>
      <c r="D55" s="895" t="s">
        <v>235</v>
      </c>
      <c r="E55" s="895"/>
      <c r="F55" s="48"/>
      <c r="G55" s="2"/>
      <c r="H55" s="74"/>
      <c r="I55" s="70"/>
      <c r="J55" s="2"/>
      <c r="K55" s="2"/>
      <c r="L55" s="2"/>
    </row>
    <row r="56" spans="2:12" x14ac:dyDescent="0.3"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</row>
    <row r="57" spans="2:12" x14ac:dyDescent="0.3">
      <c r="B57" s="67"/>
      <c r="C57" s="72" t="s">
        <v>236</v>
      </c>
      <c r="D57" s="9">
        <v>1</v>
      </c>
      <c r="E57" s="896" t="s">
        <v>237</v>
      </c>
      <c r="F57" s="896"/>
      <c r="G57" s="896"/>
      <c r="H57" s="74"/>
      <c r="I57" s="70"/>
      <c r="J57" s="2"/>
      <c r="K57" s="2"/>
      <c r="L57" s="2"/>
    </row>
    <row r="58" spans="2:12" x14ac:dyDescent="0.3">
      <c r="B58" s="67"/>
      <c r="C58" s="48"/>
      <c r="D58" s="73"/>
      <c r="E58" s="897" t="s">
        <v>238</v>
      </c>
      <c r="F58" s="898"/>
      <c r="G58" s="898"/>
      <c r="H58" s="74"/>
      <c r="I58" s="70"/>
      <c r="J58" s="2"/>
      <c r="K58" s="2"/>
      <c r="L58" s="2"/>
    </row>
    <row r="59" spans="2:12" x14ac:dyDescent="0.3">
      <c r="B59" s="67"/>
      <c r="C59" s="70"/>
      <c r="D59" s="73">
        <v>2</v>
      </c>
      <c r="E59" s="896" t="s">
        <v>239</v>
      </c>
      <c r="F59" s="896"/>
      <c r="G59" s="896"/>
      <c r="H59" s="74"/>
      <c r="I59" s="70"/>
      <c r="J59" s="2"/>
      <c r="K59" s="2"/>
      <c r="L59" s="2"/>
    </row>
    <row r="60" spans="2:12" x14ac:dyDescent="0.3">
      <c r="B60" s="67"/>
      <c r="C60" s="70"/>
      <c r="D60" s="73"/>
      <c r="E60" s="897" t="s">
        <v>240</v>
      </c>
      <c r="F60" s="898"/>
      <c r="G60" s="898"/>
      <c r="H60" s="74"/>
      <c r="I60" s="70"/>
      <c r="J60" s="2"/>
      <c r="K60" s="2"/>
      <c r="L60" s="2"/>
    </row>
    <row r="61" spans="2:12" x14ac:dyDescent="0.3">
      <c r="B61" s="67"/>
      <c r="C61" s="2"/>
      <c r="D61" s="9">
        <v>3</v>
      </c>
      <c r="E61" s="893" t="s">
        <v>241</v>
      </c>
      <c r="F61" s="893"/>
      <c r="G61" s="893"/>
      <c r="H61" s="74"/>
      <c r="I61" s="70"/>
      <c r="J61" s="2"/>
      <c r="K61" s="2"/>
      <c r="L61" s="2"/>
    </row>
    <row r="62" spans="2:12" x14ac:dyDescent="0.3">
      <c r="B62" s="67"/>
      <c r="C62" s="2"/>
      <c r="D62" s="9"/>
      <c r="E62" s="894" t="s">
        <v>242</v>
      </c>
      <c r="F62" s="894"/>
      <c r="G62" s="894"/>
      <c r="H62" s="74"/>
      <c r="I62" s="70"/>
      <c r="J62" s="2"/>
      <c r="K62" s="2"/>
      <c r="L62" s="2"/>
    </row>
    <row r="63" spans="2:12" x14ac:dyDescent="0.3">
      <c r="B63" s="67"/>
      <c r="C63" s="2"/>
      <c r="D63" s="9">
        <v>4</v>
      </c>
      <c r="E63" s="893" t="s">
        <v>243</v>
      </c>
      <c r="F63" s="893"/>
      <c r="G63" s="893"/>
      <c r="H63" s="74"/>
      <c r="I63" s="70"/>
      <c r="J63" s="2"/>
      <c r="K63" s="2"/>
      <c r="L63" s="2"/>
    </row>
    <row r="64" spans="2:12" x14ac:dyDescent="0.3">
      <c r="B64" s="67"/>
      <c r="C64" s="2"/>
      <c r="D64" s="4"/>
      <c r="E64" s="894" t="s">
        <v>244</v>
      </c>
      <c r="F64" s="894"/>
      <c r="G64" s="894"/>
      <c r="H64" s="74"/>
      <c r="I64" s="70"/>
      <c r="J64" s="2"/>
      <c r="K64" s="2"/>
      <c r="L64" s="2"/>
    </row>
    <row r="65" spans="3:4" x14ac:dyDescent="0.3">
      <c r="C65" s="2"/>
      <c r="D65" s="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3:E53"/>
    <mergeCell ref="J53:K53"/>
    <mergeCell ref="F9:I9"/>
    <mergeCell ref="K9:P9"/>
    <mergeCell ref="G12:H12"/>
    <mergeCell ref="O12:P12"/>
    <mergeCell ref="W12:Y12"/>
    <mergeCell ref="AJ12:AK12"/>
    <mergeCell ref="AL12:AM12"/>
    <mergeCell ref="D52:E52"/>
    <mergeCell ref="J52:K52"/>
    <mergeCell ref="Q12:R12"/>
    <mergeCell ref="S12:V12"/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opLeftCell="AL4" workbookViewId="0">
      <selection activeCell="AY1" sqref="AY1:AY1048576"/>
    </sheetView>
  </sheetViews>
  <sheetFormatPr defaultColWidth="8.88671875" defaultRowHeight="14.4" x14ac:dyDescent="0.3"/>
  <cols>
    <col min="1" max="1" width="14.886718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10.218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6.33203125" bestFit="1" customWidth="1" collapsed="1"/>
    <col min="13" max="13" width="10.6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7.44140625" bestFit="1" customWidth="1" collapsed="1"/>
    <col min="21" max="21" width="7.109375" bestFit="1" customWidth="1" collapsed="1"/>
    <col min="22" max="22" width="6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56"/>
      <c r="K1" s="156"/>
      <c r="L1" s="156"/>
      <c r="M1" s="5"/>
      <c r="N1" s="67"/>
      <c r="O1" s="3"/>
      <c r="P1" s="3"/>
    </row>
    <row r="2" spans="1:51" x14ac:dyDescent="0.3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5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60"/>
      <c r="F4" s="908" t="s">
        <v>318</v>
      </c>
      <c r="G4" s="908"/>
      <c r="H4" s="908"/>
      <c r="I4" s="908"/>
      <c r="J4" s="15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320</v>
      </c>
      <c r="G5" s="908"/>
      <c r="H5" s="908"/>
      <c r="I5" s="908"/>
      <c r="J5" s="15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60" t="s">
        <v>84</v>
      </c>
      <c r="C6" s="128" t="s">
        <v>85</v>
      </c>
      <c r="D6" s="121" t="s">
        <v>270</v>
      </c>
      <c r="E6" s="160"/>
      <c r="F6" s="912" t="s">
        <v>321</v>
      </c>
      <c r="G6" s="912"/>
      <c r="H6" s="912"/>
      <c r="I6" s="912"/>
      <c r="J6" s="156"/>
      <c r="K6" s="155" t="s">
        <v>271</v>
      </c>
      <c r="L6" s="156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60" t="s">
        <v>273</v>
      </c>
      <c r="C7" s="128" t="s">
        <v>274</v>
      </c>
      <c r="D7" s="121" t="s">
        <v>275</v>
      </c>
      <c r="E7" s="160"/>
      <c r="F7" s="912" t="s">
        <v>319</v>
      </c>
      <c r="G7" s="912"/>
      <c r="H7" s="912"/>
      <c r="I7" s="912"/>
      <c r="J7" s="156"/>
      <c r="K7" s="156"/>
      <c r="L7" s="156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5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55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62" t="s">
        <v>285</v>
      </c>
      <c r="F12" s="162"/>
      <c r="G12" s="915" t="s">
        <v>286</v>
      </c>
      <c r="H12" s="915"/>
      <c r="I12" s="25"/>
      <c r="J12" s="26" t="s">
        <v>287</v>
      </c>
      <c r="K12" s="26" t="s">
        <v>288</v>
      </c>
      <c r="L12" s="155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55" t="s">
        <v>125</v>
      </c>
      <c r="AH12" s="155" t="s">
        <v>126</v>
      </c>
      <c r="AI12" s="15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60" t="s">
        <v>131</v>
      </c>
      <c r="AP12" s="160" t="s">
        <v>132</v>
      </c>
      <c r="AQ12" s="160" t="s">
        <v>133</v>
      </c>
      <c r="AR12" s="160" t="s">
        <v>134</v>
      </c>
      <c r="AS12" s="160" t="s">
        <v>135</v>
      </c>
      <c r="AT12" s="160" t="s">
        <v>136</v>
      </c>
      <c r="AU12" s="160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56" t="s">
        <v>194</v>
      </c>
      <c r="C14" s="131">
        <v>0.13749999999999998</v>
      </c>
      <c r="D14" s="71"/>
      <c r="E14" s="156">
        <v>10</v>
      </c>
      <c r="F14" s="48" t="s">
        <v>195</v>
      </c>
      <c r="G14" s="156">
        <v>1190</v>
      </c>
      <c r="H14" s="156">
        <v>1100</v>
      </c>
      <c r="I14" s="49" t="s">
        <v>196</v>
      </c>
      <c r="J14" s="156" t="s">
        <v>197</v>
      </c>
      <c r="K14" s="156">
        <v>4</v>
      </c>
      <c r="L14" s="156">
        <v>120</v>
      </c>
      <c r="M14" s="48">
        <v>5889.9508999999998</v>
      </c>
      <c r="N14" s="49" t="s">
        <v>397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0.15625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268.3</v>
      </c>
      <c r="P15" s="5">
        <v>271.8</v>
      </c>
      <c r="S15" s="604"/>
      <c r="T15" s="604"/>
      <c r="U15" s="604"/>
      <c r="V15" s="604"/>
    </row>
    <row r="16" spans="1:51" s="541" customFormat="1" x14ac:dyDescent="0.3">
      <c r="A16" s="535" t="s">
        <v>200</v>
      </c>
      <c r="B16" s="536" t="s">
        <v>203</v>
      </c>
      <c r="C16" s="537">
        <v>0.16041666666666668</v>
      </c>
      <c r="D16" s="538"/>
      <c r="E16" s="538">
        <v>30</v>
      </c>
      <c r="F16" s="536" t="s">
        <v>195</v>
      </c>
      <c r="G16" s="538">
        <v>1070</v>
      </c>
      <c r="H16" s="536">
        <f>995-120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271.89999999999998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322</v>
      </c>
      <c r="B17" s="516" t="s">
        <v>350</v>
      </c>
      <c r="C17" s="71">
        <v>0.18958333333333333</v>
      </c>
      <c r="E17" s="516">
        <v>30</v>
      </c>
      <c r="F17" s="48" t="s">
        <v>195</v>
      </c>
      <c r="G17" s="156">
        <v>1190</v>
      </c>
      <c r="H17" s="156">
        <v>1100</v>
      </c>
      <c r="I17" t="s">
        <v>323</v>
      </c>
      <c r="J17" t="s">
        <v>355</v>
      </c>
      <c r="K17">
        <v>4</v>
      </c>
      <c r="L17" s="174">
        <v>120</v>
      </c>
      <c r="M17" s="48">
        <v>5889.9508999999998</v>
      </c>
      <c r="N17" t="s">
        <v>505</v>
      </c>
      <c r="S17" s="604" t="s">
        <v>451</v>
      </c>
      <c r="T17" s="604"/>
      <c r="U17" s="604"/>
      <c r="V17" s="604" t="s">
        <v>68</v>
      </c>
      <c r="Z17" s="664">
        <v>124.31699999999999</v>
      </c>
      <c r="AA17" s="664">
        <v>15.396409999999999</v>
      </c>
      <c r="AB17" s="661">
        <v>269.24599999999998</v>
      </c>
      <c r="AC17" s="661">
        <v>31.194299999999998</v>
      </c>
      <c r="AD17" s="663">
        <v>12.469119624899999</v>
      </c>
      <c r="AE17" s="661">
        <v>1.9239999999999999</v>
      </c>
      <c r="AF17" s="661">
        <v>0.30399999999999999</v>
      </c>
      <c r="AG17" s="661">
        <v>5.6</v>
      </c>
      <c r="AH17" s="661">
        <v>34.18</v>
      </c>
      <c r="AI17" s="660">
        <v>1883.8530000000001</v>
      </c>
      <c r="AJ17" s="661">
        <v>6.9451400000000003</v>
      </c>
      <c r="AK17" s="661">
        <v>5.2658800000000001</v>
      </c>
      <c r="AL17" s="661">
        <v>115.34359000000001</v>
      </c>
      <c r="AM17" s="661">
        <v>-1.37056</v>
      </c>
      <c r="AN17" s="659">
        <v>151021226.59999999</v>
      </c>
      <c r="AO17" s="662">
        <v>1.2517474</v>
      </c>
      <c r="AP17" s="659">
        <v>380460.4178</v>
      </c>
      <c r="AQ17" s="662">
        <v>0.39720139999999998</v>
      </c>
      <c r="AR17" s="661">
        <v>71.416499999999999</v>
      </c>
      <c r="AS17" s="659" t="s">
        <v>780</v>
      </c>
      <c r="AT17" s="661">
        <v>108.4468</v>
      </c>
      <c r="AU17" s="663">
        <v>6.0872015130700639E-2</v>
      </c>
    </row>
    <row r="18" spans="1:49" x14ac:dyDescent="0.3">
      <c r="N18" t="s">
        <v>505</v>
      </c>
      <c r="AV18" s="762"/>
      <c r="AW18" s="762"/>
    </row>
    <row r="19" spans="1:49" x14ac:dyDescent="0.3">
      <c r="AV19" s="762"/>
      <c r="AW19" s="762"/>
    </row>
    <row r="20" spans="1:49" x14ac:dyDescent="0.3">
      <c r="AV20" s="762"/>
      <c r="AW20" s="762"/>
    </row>
    <row r="21" spans="1:49" ht="27" x14ac:dyDescent="0.3">
      <c r="A21" s="8" t="s">
        <v>26</v>
      </c>
      <c r="B21" s="63" t="s">
        <v>27</v>
      </c>
      <c r="C21" s="64">
        <v>5888.5839999999998</v>
      </c>
      <c r="D21" s="65"/>
      <c r="E21" s="16" t="s">
        <v>28</v>
      </c>
      <c r="F21" s="16" t="s">
        <v>29</v>
      </c>
      <c r="G21" s="16" t="s">
        <v>30</v>
      </c>
      <c r="H21" s="66" t="s">
        <v>31</v>
      </c>
      <c r="I21" s="16" t="s">
        <v>32</v>
      </c>
      <c r="J21" s="16" t="s">
        <v>33</v>
      </c>
      <c r="K21" s="156"/>
      <c r="L21" s="5"/>
      <c r="AV21" s="762"/>
      <c r="AW21" s="762"/>
    </row>
    <row r="22" spans="1:49" ht="27" x14ac:dyDescent="0.3">
      <c r="A22" s="67"/>
      <c r="B22" s="63" t="s">
        <v>34</v>
      </c>
      <c r="C22" s="64">
        <v>5889.9508999999998</v>
      </c>
      <c r="D22" s="65"/>
      <c r="E22" s="16" t="s">
        <v>35</v>
      </c>
      <c r="F22" s="16" t="s">
        <v>36</v>
      </c>
      <c r="G22" s="16" t="s">
        <v>37</v>
      </c>
      <c r="H22" s="66" t="s">
        <v>38</v>
      </c>
      <c r="I22" s="16" t="s">
        <v>39</v>
      </c>
      <c r="J22" s="16" t="s">
        <v>40</v>
      </c>
      <c r="K22" s="156"/>
      <c r="L22" s="5"/>
      <c r="AV22" s="762"/>
      <c r="AW22" s="762"/>
    </row>
    <row r="23" spans="1:49" ht="27" x14ac:dyDescent="0.3">
      <c r="A23" s="67"/>
      <c r="B23" s="63" t="s">
        <v>41</v>
      </c>
      <c r="C23" s="64" t="s">
        <v>42</v>
      </c>
      <c r="D23" s="65"/>
      <c r="E23" s="16" t="s">
        <v>43</v>
      </c>
      <c r="F23" s="16" t="s">
        <v>44</v>
      </c>
      <c r="G23" s="16" t="s">
        <v>45</v>
      </c>
      <c r="H23" s="66" t="s">
        <v>46</v>
      </c>
      <c r="I23" s="16" t="s">
        <v>47</v>
      </c>
      <c r="J23" s="16" t="s">
        <v>48</v>
      </c>
      <c r="K23" s="156"/>
      <c r="L23" s="5"/>
      <c r="AV23" s="763"/>
      <c r="AW23" s="763"/>
    </row>
    <row r="24" spans="1:49" ht="27" x14ac:dyDescent="0.3">
      <c r="A24" s="67"/>
      <c r="B24" s="63" t="s">
        <v>49</v>
      </c>
      <c r="C24" s="64">
        <v>7647.38</v>
      </c>
      <c r="D24" s="65"/>
      <c r="E24" s="16" t="s">
        <v>50</v>
      </c>
      <c r="F24" s="16" t="s">
        <v>51</v>
      </c>
      <c r="G24" s="16" t="s">
        <v>52</v>
      </c>
      <c r="H24" s="66" t="s">
        <v>53</v>
      </c>
      <c r="I24" s="16" t="s">
        <v>54</v>
      </c>
      <c r="J24" s="16" t="s">
        <v>55</v>
      </c>
      <c r="K24" s="156"/>
      <c r="L24" s="5"/>
      <c r="AV24" s="763"/>
      <c r="AW24" s="763"/>
    </row>
    <row r="25" spans="1:49" x14ac:dyDescent="0.3">
      <c r="A25" s="67"/>
      <c r="B25" s="63" t="s">
        <v>56</v>
      </c>
      <c r="C25" s="64">
        <v>7698.9647000000004</v>
      </c>
      <c r="D25" s="65"/>
      <c r="E25" s="16" t="s">
        <v>57</v>
      </c>
      <c r="F25" s="16" t="s">
        <v>58</v>
      </c>
      <c r="G25" s="16" t="s">
        <v>59</v>
      </c>
      <c r="H25" s="66" t="s">
        <v>60</v>
      </c>
      <c r="I25" s="16" t="s">
        <v>61</v>
      </c>
      <c r="J25" s="16" t="s">
        <v>62</v>
      </c>
      <c r="K25" s="156"/>
      <c r="L25" s="5"/>
      <c r="AV25" s="763"/>
      <c r="AW25" s="763"/>
    </row>
    <row r="26" spans="1:49" x14ac:dyDescent="0.3">
      <c r="A26" s="67"/>
      <c r="B26" s="63" t="s">
        <v>226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AV26" s="763"/>
      <c r="AW26" s="763"/>
    </row>
    <row r="27" spans="1:49" x14ac:dyDescent="0.3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AV27" s="764"/>
      <c r="AW27" s="764"/>
    </row>
    <row r="28" spans="1:49" ht="27" x14ac:dyDescent="0.3">
      <c r="A28" s="67"/>
      <c r="B28" s="63" t="s">
        <v>83</v>
      </c>
      <c r="C28" s="914" t="s">
        <v>227</v>
      </c>
      <c r="D28" s="914"/>
      <c r="E28" s="16" t="s">
        <v>228</v>
      </c>
      <c r="F28" s="156"/>
      <c r="G28" s="156"/>
      <c r="H28" s="18" t="s">
        <v>291</v>
      </c>
      <c r="I28" s="155" t="s">
        <v>229</v>
      </c>
      <c r="J28" s="155"/>
      <c r="K28" s="69" t="s">
        <v>230</v>
      </c>
      <c r="L28" s="5"/>
    </row>
    <row r="29" spans="1:49" x14ac:dyDescent="0.3">
      <c r="A29" s="67"/>
      <c r="B29" s="63" t="s">
        <v>84</v>
      </c>
      <c r="C29" s="914" t="s">
        <v>231</v>
      </c>
      <c r="D29" s="914"/>
      <c r="E29" s="48"/>
      <c r="F29" s="156"/>
      <c r="G29" s="156"/>
      <c r="H29" s="1"/>
      <c r="I29" s="155" t="s">
        <v>232</v>
      </c>
      <c r="J29" s="155"/>
      <c r="K29" s="69" t="s">
        <v>233</v>
      </c>
      <c r="L29" s="5"/>
    </row>
    <row r="30" spans="1:49" x14ac:dyDescent="0.3">
      <c r="A30" s="67"/>
      <c r="B30" s="63" t="s">
        <v>85</v>
      </c>
      <c r="C30" s="914" t="s">
        <v>234</v>
      </c>
      <c r="D30" s="914"/>
      <c r="E30" s="48"/>
      <c r="F30" s="156"/>
      <c r="G30" s="156"/>
      <c r="H30" s="1"/>
      <c r="I30" s="156"/>
      <c r="J30" s="156"/>
      <c r="K30" s="156"/>
      <c r="L30" s="5"/>
    </row>
    <row r="31" spans="1:49" x14ac:dyDescent="0.3">
      <c r="A31" s="67"/>
      <c r="B31" s="63" t="s">
        <v>270</v>
      </c>
      <c r="C31" s="914" t="s">
        <v>235</v>
      </c>
      <c r="D31" s="914"/>
      <c r="E31" s="48"/>
      <c r="F31" s="156"/>
      <c r="G31" s="156"/>
      <c r="H31" s="70"/>
      <c r="I31" s="156"/>
      <c r="J31" s="156"/>
      <c r="K31" s="156"/>
      <c r="L31" s="5"/>
    </row>
    <row r="32" spans="1:49" x14ac:dyDescent="0.3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</row>
    <row r="33" spans="1:12" x14ac:dyDescent="0.3">
      <c r="A33" s="67"/>
      <c r="B33" s="72" t="s">
        <v>236</v>
      </c>
      <c r="C33" s="9">
        <v>1</v>
      </c>
      <c r="D33" s="134" t="s">
        <v>237</v>
      </c>
      <c r="E33" s="157"/>
      <c r="F33" s="157"/>
      <c r="G33" s="156"/>
      <c r="H33" s="70"/>
      <c r="I33" s="156"/>
      <c r="J33" s="156"/>
      <c r="K33" s="156"/>
      <c r="L33" s="5"/>
    </row>
    <row r="34" spans="1:12" x14ac:dyDescent="0.3">
      <c r="A34" s="67"/>
      <c r="B34" s="48"/>
      <c r="C34" s="73"/>
      <c r="D34" s="158" t="s">
        <v>238</v>
      </c>
      <c r="E34" s="159"/>
      <c r="F34" s="159"/>
      <c r="G34" s="156"/>
      <c r="H34" s="70"/>
      <c r="I34" s="156"/>
      <c r="J34" s="156"/>
      <c r="K34" s="156"/>
      <c r="L34" s="5"/>
    </row>
    <row r="35" spans="1:12" x14ac:dyDescent="0.3">
      <c r="A35" s="67"/>
      <c r="B35" s="70"/>
      <c r="C35" s="73">
        <v>2</v>
      </c>
      <c r="D35" s="134" t="s">
        <v>239</v>
      </c>
      <c r="E35" s="157"/>
      <c r="F35" s="157"/>
      <c r="G35" s="156"/>
      <c r="H35" s="70"/>
      <c r="I35" s="156"/>
      <c r="J35" s="156"/>
      <c r="K35" s="156"/>
      <c r="L35" s="5"/>
    </row>
    <row r="36" spans="1:12" x14ac:dyDescent="0.3">
      <c r="A36" s="67"/>
      <c r="B36" s="70"/>
      <c r="C36" s="73"/>
      <c r="D36" s="158" t="s">
        <v>240</v>
      </c>
      <c r="E36" s="159"/>
      <c r="F36" s="159"/>
      <c r="G36" s="156"/>
      <c r="H36" s="70"/>
      <c r="I36" s="156"/>
      <c r="J36" s="156"/>
      <c r="K36" s="156"/>
      <c r="L36" s="5"/>
    </row>
    <row r="37" spans="1:12" x14ac:dyDescent="0.3">
      <c r="A37" s="67"/>
      <c r="B37" s="156"/>
      <c r="C37" s="9">
        <v>3</v>
      </c>
      <c r="D37" s="161" t="s">
        <v>241</v>
      </c>
      <c r="E37" s="155"/>
      <c r="F37" s="155"/>
      <c r="G37" s="156"/>
      <c r="H37" s="70"/>
      <c r="I37" s="156"/>
      <c r="J37" s="156"/>
      <c r="K37" s="156"/>
      <c r="L37" s="5"/>
    </row>
    <row r="38" spans="1:12" x14ac:dyDescent="0.3">
      <c r="A38" s="67"/>
      <c r="B38" s="156"/>
      <c r="C38" s="9"/>
      <c r="D38" s="156" t="s">
        <v>242</v>
      </c>
      <c r="E38" s="156"/>
      <c r="F38" s="156"/>
      <c r="G38" s="156"/>
      <c r="H38" s="70"/>
      <c r="I38" s="156"/>
      <c r="J38" s="156"/>
      <c r="K38" s="156"/>
      <c r="L38" s="5"/>
    </row>
    <row r="39" spans="1:12" x14ac:dyDescent="0.3">
      <c r="A39" s="67"/>
      <c r="B39" s="156"/>
      <c r="C39" s="9">
        <v>4</v>
      </c>
      <c r="D39" s="161" t="s">
        <v>243</v>
      </c>
      <c r="E39" s="155"/>
      <c r="F39" s="155"/>
      <c r="G39" s="156"/>
      <c r="H39" s="70"/>
      <c r="I39" s="156"/>
      <c r="J39" s="156"/>
      <c r="K39" s="156"/>
      <c r="L39" s="5"/>
    </row>
    <row r="40" spans="1:12" x14ac:dyDescent="0.3">
      <c r="A40" s="67"/>
      <c r="B40" s="156"/>
      <c r="C40" s="4"/>
      <c r="D40" s="156" t="s">
        <v>244</v>
      </c>
      <c r="E40" s="156"/>
      <c r="F40" s="156"/>
      <c r="G40" s="156"/>
      <c r="H40" s="70"/>
      <c r="I40" s="156"/>
      <c r="J40" s="156"/>
      <c r="K40" s="156"/>
      <c r="L40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C28:D28"/>
    <mergeCell ref="C29:D29"/>
    <mergeCell ref="C30:D30"/>
    <mergeCell ref="C31:D3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topLeftCell="AN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74"/>
      <c r="K1" s="174"/>
      <c r="L1" s="174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74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73"/>
      <c r="F4" s="908" t="s">
        <v>318</v>
      </c>
      <c r="G4" s="908"/>
      <c r="H4" s="908"/>
      <c r="I4" s="908"/>
      <c r="J4" s="174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510</v>
      </c>
      <c r="G5" s="908"/>
      <c r="H5" s="908"/>
      <c r="I5" s="908"/>
      <c r="J5" s="174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73" t="s">
        <v>84</v>
      </c>
      <c r="C6" s="128" t="s">
        <v>85</v>
      </c>
      <c r="D6" s="121" t="s">
        <v>270</v>
      </c>
      <c r="E6" s="173"/>
      <c r="F6" s="912" t="s">
        <v>513</v>
      </c>
      <c r="G6" s="912"/>
      <c r="H6" s="912"/>
      <c r="I6" s="912"/>
      <c r="J6" s="174"/>
      <c r="K6" s="171" t="s">
        <v>271</v>
      </c>
      <c r="L6" s="174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73" t="s">
        <v>273</v>
      </c>
      <c r="C7" s="128" t="s">
        <v>274</v>
      </c>
      <c r="D7" s="121" t="s">
        <v>275</v>
      </c>
      <c r="E7" s="173"/>
      <c r="F7" s="912" t="s">
        <v>511</v>
      </c>
      <c r="G7" s="912"/>
      <c r="H7" s="912"/>
      <c r="I7" s="912"/>
      <c r="J7" s="174"/>
      <c r="K7" s="174"/>
      <c r="L7" s="174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71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71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77" t="s">
        <v>285</v>
      </c>
      <c r="F12" s="177"/>
      <c r="G12" s="915" t="s">
        <v>286</v>
      </c>
      <c r="H12" s="915"/>
      <c r="I12" s="25"/>
      <c r="J12" s="26" t="s">
        <v>287</v>
      </c>
      <c r="K12" s="26" t="s">
        <v>288</v>
      </c>
      <c r="L12" s="171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71" t="s">
        <v>125</v>
      </c>
      <c r="AH12" s="171" t="s">
        <v>126</v>
      </c>
      <c r="AI12" s="171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73" t="s">
        <v>131</v>
      </c>
      <c r="AP12" s="173" t="s">
        <v>132</v>
      </c>
      <c r="AQ12" s="173" t="s">
        <v>133</v>
      </c>
      <c r="AR12" s="173" t="s">
        <v>134</v>
      </c>
      <c r="AS12" s="173" t="s">
        <v>135</v>
      </c>
      <c r="AT12" s="173" t="s">
        <v>136</v>
      </c>
      <c r="AU12" s="173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74" t="s">
        <v>194</v>
      </c>
      <c r="C14" s="131">
        <v>8.4027777777777771E-2</v>
      </c>
      <c r="D14" s="71"/>
      <c r="E14" s="174">
        <v>10</v>
      </c>
      <c r="F14" s="48" t="s">
        <v>195</v>
      </c>
      <c r="G14" s="174">
        <v>1190</v>
      </c>
      <c r="H14" s="174">
        <v>1100</v>
      </c>
      <c r="I14" s="49" t="s">
        <v>196</v>
      </c>
      <c r="J14" s="174" t="s">
        <v>197</v>
      </c>
      <c r="K14" s="174">
        <v>4</v>
      </c>
      <c r="L14" s="174">
        <v>120</v>
      </c>
      <c r="M14" s="48">
        <v>5889.9508999999998</v>
      </c>
      <c r="N14" s="49" t="s">
        <v>397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9.3055555555555558E-2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268.5</v>
      </c>
      <c r="P15" s="5">
        <v>271.8</v>
      </c>
    </row>
    <row r="16" spans="1:51" s="541" customFormat="1" x14ac:dyDescent="0.3">
      <c r="A16" s="535" t="s">
        <v>200</v>
      </c>
      <c r="B16" s="538" t="s">
        <v>203</v>
      </c>
      <c r="C16" s="537">
        <v>9.4444444444444442E-2</v>
      </c>
      <c r="D16" s="538"/>
      <c r="E16" s="538">
        <v>30</v>
      </c>
      <c r="F16" s="536" t="s">
        <v>195</v>
      </c>
      <c r="G16" s="538">
        <v>1070</v>
      </c>
      <c r="H16" s="536">
        <f>H15-120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268.5</v>
      </c>
      <c r="P16" s="538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53" t="s">
        <v>205</v>
      </c>
      <c r="B17" s="5" t="s">
        <v>506</v>
      </c>
      <c r="C17" s="58">
        <v>0.10694444444444444</v>
      </c>
      <c r="D17" s="60"/>
      <c r="E17" s="5">
        <v>10</v>
      </c>
      <c r="F17" s="48" t="s">
        <v>0</v>
      </c>
      <c r="G17" s="48">
        <v>870</v>
      </c>
      <c r="H17" s="5">
        <v>780</v>
      </c>
      <c r="I17" s="54" t="s">
        <v>196</v>
      </c>
      <c r="J17" s="59" t="s">
        <v>197</v>
      </c>
      <c r="K17" s="48">
        <v>4</v>
      </c>
      <c r="L17" s="174">
        <v>120</v>
      </c>
      <c r="M17" s="48">
        <v>7698.9647000000004</v>
      </c>
      <c r="N17" s="57" t="s">
        <v>2</v>
      </c>
      <c r="O17" s="5">
        <v>265.10000000000002</v>
      </c>
      <c r="P17" s="5">
        <v>261.60000000000002</v>
      </c>
    </row>
    <row r="18" spans="1:49" ht="27" x14ac:dyDescent="0.3">
      <c r="A18" s="46" t="s">
        <v>200</v>
      </c>
      <c r="B18" s="5" t="s">
        <v>507</v>
      </c>
      <c r="C18" s="58">
        <v>0.11597222222222221</v>
      </c>
      <c r="D18" s="60"/>
      <c r="E18" s="5">
        <v>30</v>
      </c>
      <c r="F18" s="48" t="s">
        <v>1</v>
      </c>
      <c r="G18" s="5">
        <v>880</v>
      </c>
      <c r="H18" s="5">
        <v>865</v>
      </c>
      <c r="I18" s="55" t="s">
        <v>201</v>
      </c>
      <c r="J18" s="5" t="s">
        <v>197</v>
      </c>
      <c r="K18" s="5">
        <v>4</v>
      </c>
      <c r="L18" s="174">
        <v>120</v>
      </c>
      <c r="M18" s="56">
        <v>7647.38</v>
      </c>
      <c r="N18" s="57" t="s">
        <v>508</v>
      </c>
      <c r="O18" s="5">
        <v>265.2</v>
      </c>
      <c r="P18" s="5">
        <v>261.8</v>
      </c>
      <c r="AV18" s="762"/>
      <c r="AW18" s="762"/>
    </row>
    <row r="19" spans="1:49" x14ac:dyDescent="0.3">
      <c r="A19" s="46" t="s">
        <v>322</v>
      </c>
      <c r="B19" s="5" t="s">
        <v>8</v>
      </c>
      <c r="C19" s="58">
        <v>0.14722222222222223</v>
      </c>
      <c r="E19" s="5">
        <v>30</v>
      </c>
      <c r="F19" s="48" t="s">
        <v>0</v>
      </c>
      <c r="G19" s="48">
        <v>870</v>
      </c>
      <c r="H19" s="5">
        <v>780</v>
      </c>
      <c r="I19" t="s">
        <v>509</v>
      </c>
      <c r="J19" s="5" t="s">
        <v>355</v>
      </c>
      <c r="K19" s="5">
        <v>4</v>
      </c>
      <c r="L19" s="174">
        <v>120</v>
      </c>
      <c r="M19" s="48">
        <v>7698.9647000000004</v>
      </c>
      <c r="S19" t="s">
        <v>451</v>
      </c>
      <c r="V19" t="s">
        <v>70</v>
      </c>
      <c r="Z19" s="670">
        <v>137.14798999999999</v>
      </c>
      <c r="AA19" s="670">
        <v>13.01286</v>
      </c>
      <c r="AB19" s="667">
        <v>247.75970000000001</v>
      </c>
      <c r="AC19" s="667">
        <v>52.4572</v>
      </c>
      <c r="AD19" s="669">
        <v>11.515378993700001</v>
      </c>
      <c r="AE19" s="667">
        <v>1.26</v>
      </c>
      <c r="AF19" s="667">
        <v>0.19900000000000001</v>
      </c>
      <c r="AG19" s="667">
        <v>5.37</v>
      </c>
      <c r="AH19" s="667">
        <v>44.125999999999998</v>
      </c>
      <c r="AI19" s="666">
        <v>1864.729</v>
      </c>
      <c r="AJ19" s="667">
        <v>6.9757699999999998</v>
      </c>
      <c r="AK19" s="667">
        <v>4.0722199999999997</v>
      </c>
      <c r="AL19" s="667">
        <v>103.64181000000001</v>
      </c>
      <c r="AM19" s="667">
        <v>-1.38836</v>
      </c>
      <c r="AN19" s="665">
        <v>151126381.80000001</v>
      </c>
      <c r="AO19" s="668">
        <v>1.2837734999999999</v>
      </c>
      <c r="AP19" s="665">
        <v>384362.28719</v>
      </c>
      <c r="AQ19" s="668">
        <v>0.28124339999999998</v>
      </c>
      <c r="AR19" s="667">
        <v>83.108400000000003</v>
      </c>
      <c r="AS19" s="665" t="s">
        <v>780</v>
      </c>
      <c r="AT19" s="667">
        <v>96.747</v>
      </c>
      <c r="AU19" s="669">
        <v>0.32400651835788208</v>
      </c>
      <c r="AV19" s="762"/>
      <c r="AW19" s="762"/>
    </row>
    <row r="20" spans="1:49" x14ac:dyDescent="0.3">
      <c r="A20" s="46" t="s">
        <v>349</v>
      </c>
      <c r="B20" s="5" t="s">
        <v>357</v>
      </c>
      <c r="C20" s="58">
        <v>0.14930555555555555</v>
      </c>
      <c r="E20" s="5">
        <v>300</v>
      </c>
      <c r="F20" s="48" t="s">
        <v>0</v>
      </c>
      <c r="G20" s="48">
        <v>870</v>
      </c>
      <c r="H20" s="5">
        <v>780</v>
      </c>
      <c r="I20" t="s">
        <v>215</v>
      </c>
      <c r="J20" s="5" t="s">
        <v>355</v>
      </c>
      <c r="K20" s="5">
        <v>4</v>
      </c>
      <c r="L20" s="174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66">
        <v>95.599235505902769</v>
      </c>
      <c r="X20" s="666">
        <v>-14.716731618863589</v>
      </c>
      <c r="Y20" s="666">
        <v>111.70316633715947</v>
      </c>
      <c r="Z20" s="670">
        <v>137.18432999999999</v>
      </c>
      <c r="AA20" s="670">
        <v>12.99818</v>
      </c>
      <c r="AB20" s="667">
        <v>249.10069999999999</v>
      </c>
      <c r="AC20" s="667">
        <v>51.290500000000002</v>
      </c>
      <c r="AD20" s="669">
        <v>11.6156527821</v>
      </c>
      <c r="AE20" s="667">
        <v>1.28</v>
      </c>
      <c r="AF20" s="667">
        <v>0.20200000000000001</v>
      </c>
      <c r="AG20" s="667">
        <v>5.37</v>
      </c>
      <c r="AH20" s="667">
        <v>44.155999999999999</v>
      </c>
      <c r="AI20" s="666">
        <v>1864.231</v>
      </c>
      <c r="AJ20" s="667">
        <v>6.9591900000000004</v>
      </c>
      <c r="AK20" s="667">
        <v>4.0750400000000004</v>
      </c>
      <c r="AL20" s="667">
        <v>103.59090999999999</v>
      </c>
      <c r="AM20" s="667">
        <v>-1.3884399999999999</v>
      </c>
      <c r="AN20" s="665">
        <v>151126844</v>
      </c>
      <c r="AO20" s="668">
        <v>1.2838311</v>
      </c>
      <c r="AP20" s="665">
        <v>384464.93206999998</v>
      </c>
      <c r="AQ20" s="668">
        <v>0.28892640000000003</v>
      </c>
      <c r="AR20" s="667">
        <v>83.142600000000002</v>
      </c>
      <c r="AS20" s="665" t="s">
        <v>780</v>
      </c>
      <c r="AT20" s="667">
        <v>96.712800000000001</v>
      </c>
      <c r="AU20" s="669">
        <v>0.32401589213943122</v>
      </c>
      <c r="AV20" s="762"/>
      <c r="AW20" s="762"/>
    </row>
    <row r="21" spans="1:49" x14ac:dyDescent="0.3">
      <c r="A21" s="46" t="s">
        <v>349</v>
      </c>
      <c r="B21" s="5" t="s">
        <v>164</v>
      </c>
      <c r="C21" s="58">
        <v>0.15416666666666667</v>
      </c>
      <c r="E21" s="5">
        <v>300</v>
      </c>
      <c r="F21" s="48" t="s">
        <v>0</v>
      </c>
      <c r="G21" s="48">
        <v>870</v>
      </c>
      <c r="H21" s="5">
        <v>780</v>
      </c>
      <c r="I21" t="s">
        <v>215</v>
      </c>
      <c r="J21" s="5" t="s">
        <v>355</v>
      </c>
      <c r="K21" s="5">
        <v>4</v>
      </c>
      <c r="L21" s="174">
        <v>120</v>
      </c>
      <c r="M21" s="48">
        <v>7698.9647000000004</v>
      </c>
      <c r="N21" t="s">
        <v>512</v>
      </c>
      <c r="S21" t="s">
        <v>31</v>
      </c>
      <c r="T21">
        <v>0</v>
      </c>
      <c r="U21">
        <v>0</v>
      </c>
      <c r="V21" t="s">
        <v>766</v>
      </c>
      <c r="W21" s="666">
        <v>95.582903809221776</v>
      </c>
      <c r="X21" s="666">
        <v>-14.718586171837861</v>
      </c>
      <c r="Y21" s="666">
        <v>111.74100268378493</v>
      </c>
      <c r="Z21" s="670">
        <v>137.22712000000001</v>
      </c>
      <c r="AA21" s="670">
        <v>12.98094</v>
      </c>
      <c r="AB21" s="667">
        <v>250.59399999999999</v>
      </c>
      <c r="AC21" s="667">
        <v>49.916899999999998</v>
      </c>
      <c r="AD21" s="669">
        <v>11.7326388686</v>
      </c>
      <c r="AE21" s="667">
        <v>1.306</v>
      </c>
      <c r="AF21" s="667">
        <v>0.20599999999999999</v>
      </c>
      <c r="AG21" s="667">
        <v>5.37</v>
      </c>
      <c r="AH21" s="667">
        <v>44.191000000000003</v>
      </c>
      <c r="AI21" s="666">
        <v>1863.634</v>
      </c>
      <c r="AJ21" s="667">
        <v>6.9402600000000003</v>
      </c>
      <c r="AK21" s="667">
        <v>4.0783100000000001</v>
      </c>
      <c r="AL21" s="667">
        <v>103.53152</v>
      </c>
      <c r="AM21" s="667">
        <v>-1.38853</v>
      </c>
      <c r="AN21" s="665">
        <v>151127383.19999999</v>
      </c>
      <c r="AO21" s="668">
        <v>1.2838974999999999</v>
      </c>
      <c r="AP21" s="665">
        <v>384588.14369</v>
      </c>
      <c r="AQ21" s="668">
        <v>0.29770459999999999</v>
      </c>
      <c r="AR21" s="667">
        <v>83.1828</v>
      </c>
      <c r="AS21" s="665" t="s">
        <v>780</v>
      </c>
      <c r="AT21" s="667">
        <v>96.672499999999999</v>
      </c>
      <c r="AU21" s="669">
        <v>0.3240266980264947</v>
      </c>
      <c r="AV21" s="762"/>
      <c r="AW21" s="762"/>
    </row>
    <row r="22" spans="1:49" x14ac:dyDescent="0.3">
      <c r="A22" s="46" t="s">
        <v>349</v>
      </c>
      <c r="B22" s="5" t="s">
        <v>166</v>
      </c>
      <c r="C22" s="58">
        <v>0.16041666666666668</v>
      </c>
      <c r="E22" s="5">
        <v>300</v>
      </c>
      <c r="F22" s="48" t="s">
        <v>0</v>
      </c>
      <c r="G22" s="48">
        <v>870</v>
      </c>
      <c r="H22" s="5">
        <v>780</v>
      </c>
      <c r="I22" s="166" t="s">
        <v>752</v>
      </c>
      <c r="J22" s="5" t="s">
        <v>355</v>
      </c>
      <c r="K22" s="5">
        <v>4</v>
      </c>
      <c r="L22" s="174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69</v>
      </c>
      <c r="W22" s="666">
        <v>95.541705054318086</v>
      </c>
      <c r="X22" s="666">
        <v>-14.820643460057211</v>
      </c>
      <c r="Y22" s="666">
        <v>167.74785330610234</v>
      </c>
      <c r="Z22" s="670">
        <v>137.28281000000001</v>
      </c>
      <c r="AA22" s="670">
        <v>12.958589999999999</v>
      </c>
      <c r="AB22" s="667">
        <v>252.4127</v>
      </c>
      <c r="AC22" s="667">
        <v>48.133699999999997</v>
      </c>
      <c r="AD22" s="669">
        <v>11.883049551199999</v>
      </c>
      <c r="AE22" s="667">
        <v>1.341</v>
      </c>
      <c r="AF22" s="667">
        <v>0.21199999999999999</v>
      </c>
      <c r="AG22" s="667">
        <v>5.37</v>
      </c>
      <c r="AH22" s="667">
        <v>44.235999999999997</v>
      </c>
      <c r="AI22" s="666">
        <v>1862.84</v>
      </c>
      <c r="AJ22" s="667">
        <v>6.9166100000000004</v>
      </c>
      <c r="AK22" s="667">
        <v>4.0824699999999998</v>
      </c>
      <c r="AL22" s="667">
        <v>103.45517</v>
      </c>
      <c r="AM22" s="667">
        <v>-1.3886400000000001</v>
      </c>
      <c r="AN22" s="665">
        <v>151128076.5</v>
      </c>
      <c r="AO22" s="668">
        <v>1.2839814000000001</v>
      </c>
      <c r="AP22" s="665">
        <v>384751.90077000001</v>
      </c>
      <c r="AQ22" s="668">
        <v>0.3086856</v>
      </c>
      <c r="AR22" s="667">
        <v>83.235200000000006</v>
      </c>
      <c r="AS22" s="665" t="s">
        <v>780</v>
      </c>
      <c r="AT22" s="667">
        <v>96.62</v>
      </c>
      <c r="AU22" s="669">
        <v>0.32404035185066088</v>
      </c>
      <c r="AV22" s="762"/>
      <c r="AW22" s="762"/>
    </row>
    <row r="23" spans="1:49" x14ac:dyDescent="0.3">
      <c r="A23" s="46" t="s">
        <v>349</v>
      </c>
      <c r="B23" s="5" t="s">
        <v>168</v>
      </c>
      <c r="C23" s="58">
        <v>0.16527777777777777</v>
      </c>
      <c r="E23" s="5">
        <v>300</v>
      </c>
      <c r="F23" s="48" t="s">
        <v>0</v>
      </c>
      <c r="G23" s="48">
        <v>870</v>
      </c>
      <c r="H23" s="5">
        <v>780</v>
      </c>
      <c r="I23" s="166" t="s">
        <v>540</v>
      </c>
      <c r="J23" s="5" t="s">
        <v>355</v>
      </c>
      <c r="K23" s="5">
        <v>4</v>
      </c>
      <c r="L23" s="174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66">
        <v>95.464336864457579</v>
      </c>
      <c r="X23" s="666">
        <v>-15.165803702529628</v>
      </c>
      <c r="Y23" s="666">
        <v>384.70429432797323</v>
      </c>
      <c r="Z23" s="670">
        <v>137.32037</v>
      </c>
      <c r="AA23" s="670">
        <v>12.943569999999999</v>
      </c>
      <c r="AB23" s="667">
        <v>253.56809999999999</v>
      </c>
      <c r="AC23" s="667">
        <v>46.935499999999998</v>
      </c>
      <c r="AD23" s="669">
        <v>11.9833233395</v>
      </c>
      <c r="AE23" s="667">
        <v>1.367</v>
      </c>
      <c r="AF23" s="667">
        <v>0.216</v>
      </c>
      <c r="AG23" s="667">
        <v>5.37</v>
      </c>
      <c r="AH23" s="667">
        <v>44.267000000000003</v>
      </c>
      <c r="AI23" s="666">
        <v>1862.296</v>
      </c>
      <c r="AJ23" s="667">
        <v>6.9012799999999999</v>
      </c>
      <c r="AK23" s="667">
        <v>4.08521</v>
      </c>
      <c r="AL23" s="667">
        <v>103.40427</v>
      </c>
      <c r="AM23" s="667">
        <v>-1.38872</v>
      </c>
      <c r="AN23" s="665">
        <v>151128538.80000001</v>
      </c>
      <c r="AO23" s="668">
        <v>1.2840366000000001</v>
      </c>
      <c r="AP23" s="665">
        <v>384864.32545</v>
      </c>
      <c r="AQ23" s="668">
        <v>0.31580819999999998</v>
      </c>
      <c r="AR23" s="667">
        <v>83.270600000000002</v>
      </c>
      <c r="AS23" s="665" t="s">
        <v>780</v>
      </c>
      <c r="AT23" s="667">
        <v>96.584599999999995</v>
      </c>
      <c r="AU23" s="669">
        <v>0.32404933505797873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0.17083333333333331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" t="s">
        <v>355</v>
      </c>
      <c r="K24" s="5">
        <v>4</v>
      </c>
      <c r="L24" s="174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66">
        <v>97.818916182595075</v>
      </c>
      <c r="X24" s="666">
        <v>16.691688028847828</v>
      </c>
      <c r="Y24" s="666">
        <v>111.87425967347917</v>
      </c>
      <c r="Z24" s="670">
        <v>137.37737000000001</v>
      </c>
      <c r="AA24" s="670">
        <v>12.92088</v>
      </c>
      <c r="AB24" s="667">
        <v>255.2251</v>
      </c>
      <c r="AC24" s="667">
        <v>45.125999999999998</v>
      </c>
      <c r="AD24" s="669">
        <v>12.133734022100001</v>
      </c>
      <c r="AE24" s="667">
        <v>1.409</v>
      </c>
      <c r="AF24" s="667">
        <v>0.223</v>
      </c>
      <c r="AG24" s="667">
        <v>5.37</v>
      </c>
      <c r="AH24" s="667">
        <v>44.314</v>
      </c>
      <c r="AI24" s="666">
        <v>1861.4580000000001</v>
      </c>
      <c r="AJ24" s="667">
        <v>6.8789600000000002</v>
      </c>
      <c r="AK24" s="667">
        <v>4.0892600000000003</v>
      </c>
      <c r="AL24" s="667">
        <v>103.32791</v>
      </c>
      <c r="AM24" s="667">
        <v>-1.3888400000000001</v>
      </c>
      <c r="AN24" s="665">
        <v>151129232.19999999</v>
      </c>
      <c r="AO24" s="668">
        <v>1.2841179</v>
      </c>
      <c r="AP24" s="665">
        <v>385037.69698000001</v>
      </c>
      <c r="AQ24" s="668">
        <v>0.32618330000000001</v>
      </c>
      <c r="AR24" s="667">
        <v>83.324299999999994</v>
      </c>
      <c r="AS24" s="665" t="s">
        <v>780</v>
      </c>
      <c r="AT24" s="667">
        <v>96.530799999999999</v>
      </c>
      <c r="AU24" s="669">
        <v>0.32406256576006104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0.17569444444444446</v>
      </c>
      <c r="E25" s="5">
        <v>300</v>
      </c>
      <c r="F25" s="48" t="s">
        <v>0</v>
      </c>
      <c r="G25" s="48">
        <v>870</v>
      </c>
      <c r="H25" s="5">
        <v>780</v>
      </c>
      <c r="I25" s="166" t="s">
        <v>752</v>
      </c>
      <c r="J25" s="5" t="s">
        <v>355</v>
      </c>
      <c r="K25" s="5">
        <v>4</v>
      </c>
      <c r="L25" s="174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69</v>
      </c>
      <c r="W25" s="666">
        <v>97.706707424327249</v>
      </c>
      <c r="X25" s="666">
        <v>15.517151460257113</v>
      </c>
      <c r="Y25" s="666">
        <v>167.92917218051184</v>
      </c>
      <c r="Z25" s="670">
        <v>137.42228</v>
      </c>
      <c r="AA25" s="670">
        <v>12.9031</v>
      </c>
      <c r="AB25" s="667">
        <v>256.45690000000002</v>
      </c>
      <c r="AC25" s="667">
        <v>43.709699999999998</v>
      </c>
      <c r="AD25" s="669">
        <v>12.250720108499999</v>
      </c>
      <c r="AE25" s="667">
        <v>1.4450000000000001</v>
      </c>
      <c r="AF25" s="667">
        <v>0.22900000000000001</v>
      </c>
      <c r="AG25" s="667">
        <v>5.36</v>
      </c>
      <c r="AH25" s="667">
        <v>44.35</v>
      </c>
      <c r="AI25" s="666">
        <v>1860.788</v>
      </c>
      <c r="AJ25" s="667">
        <v>6.8621699999999999</v>
      </c>
      <c r="AK25" s="667">
        <v>4.0923400000000001</v>
      </c>
      <c r="AL25" s="667">
        <v>103.26853</v>
      </c>
      <c r="AM25" s="667">
        <v>-1.38893</v>
      </c>
      <c r="AN25" s="665">
        <v>151129771.5</v>
      </c>
      <c r="AO25" s="668">
        <v>1.2841800999999999</v>
      </c>
      <c r="AP25" s="665">
        <v>385176.35475</v>
      </c>
      <c r="AQ25" s="668">
        <v>0.33398820000000001</v>
      </c>
      <c r="AR25" s="667">
        <v>83.366699999999994</v>
      </c>
      <c r="AS25" s="665" t="s">
        <v>780</v>
      </c>
      <c r="AT25" s="667">
        <v>96.488299999999995</v>
      </c>
      <c r="AU25" s="669">
        <v>0.32407268814221996</v>
      </c>
      <c r="AV25" s="763"/>
      <c r="AW25" s="763"/>
    </row>
    <row r="26" spans="1:49" x14ac:dyDescent="0.3">
      <c r="A26" s="53" t="s">
        <v>351</v>
      </c>
      <c r="B26" s="5" t="s">
        <v>175</v>
      </c>
      <c r="C26" s="58">
        <v>0.18055555555555555</v>
      </c>
      <c r="E26" s="5">
        <v>300</v>
      </c>
      <c r="F26" s="48" t="s">
        <v>0</v>
      </c>
      <c r="G26" s="48">
        <v>870</v>
      </c>
      <c r="H26" s="5">
        <v>780</v>
      </c>
      <c r="I26" s="166" t="s">
        <v>540</v>
      </c>
      <c r="J26" s="5" t="s">
        <v>355</v>
      </c>
      <c r="K26" s="5">
        <v>4</v>
      </c>
      <c r="L26" s="174">
        <v>120</v>
      </c>
      <c r="M26" s="48">
        <v>7698.9647000000004</v>
      </c>
      <c r="S26" t="s">
        <v>53</v>
      </c>
      <c r="T26">
        <v>0</v>
      </c>
      <c r="U26">
        <v>0</v>
      </c>
      <c r="V26" t="s">
        <v>767</v>
      </c>
      <c r="W26" s="666">
        <v>97.37264047327433</v>
      </c>
      <c r="X26" s="666">
        <v>11.674117813823774</v>
      </c>
      <c r="Y26" s="666">
        <v>385.15525291110703</v>
      </c>
      <c r="Z26" s="670">
        <v>137.46771000000001</v>
      </c>
      <c r="AA26" s="670">
        <v>12.885210000000001</v>
      </c>
      <c r="AB26" s="667">
        <v>257.64400000000001</v>
      </c>
      <c r="AC26" s="667">
        <v>42.286799999999999</v>
      </c>
      <c r="AD26" s="669">
        <v>12.3677061949</v>
      </c>
      <c r="AE26" s="667">
        <v>1.484</v>
      </c>
      <c r="AF26" s="667">
        <v>0.23499999999999999</v>
      </c>
      <c r="AG26" s="667">
        <v>5.36</v>
      </c>
      <c r="AH26" s="667">
        <v>44.387999999999998</v>
      </c>
      <c r="AI26" s="666">
        <v>1860.1020000000001</v>
      </c>
      <c r="AJ26" s="667">
        <v>6.8459099999999999</v>
      </c>
      <c r="AK26" s="667">
        <v>4.0953600000000003</v>
      </c>
      <c r="AL26" s="667">
        <v>103.20914</v>
      </c>
      <c r="AM26" s="667">
        <v>-1.3890199999999999</v>
      </c>
      <c r="AN26" s="665">
        <v>151130310.90000001</v>
      </c>
      <c r="AO26" s="668">
        <v>1.2842414</v>
      </c>
      <c r="AP26" s="665">
        <v>385318.24089999998</v>
      </c>
      <c r="AQ26" s="668">
        <v>0.34155390000000002</v>
      </c>
      <c r="AR26" s="667">
        <v>83.409599999999998</v>
      </c>
      <c r="AS26" s="665" t="s">
        <v>780</v>
      </c>
      <c r="AT26" s="667">
        <v>96.445400000000006</v>
      </c>
      <c r="AU26" s="669">
        <v>0.32408266405904218</v>
      </c>
      <c r="AV26" s="763"/>
      <c r="AW26" s="763"/>
    </row>
    <row r="27" spans="1:49" x14ac:dyDescent="0.3">
      <c r="A27" s="53" t="s">
        <v>362</v>
      </c>
      <c r="B27" s="5" t="s">
        <v>178</v>
      </c>
      <c r="C27" s="58">
        <v>0.19027777777777777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" t="s">
        <v>355</v>
      </c>
      <c r="K27" s="5">
        <v>4</v>
      </c>
      <c r="L27" s="174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766</v>
      </c>
      <c r="W27" s="666">
        <v>94.146512163121571</v>
      </c>
      <c r="X27" s="666">
        <v>-29.758446497134749</v>
      </c>
      <c r="Y27" s="666">
        <v>112.04001047280622</v>
      </c>
      <c r="Z27" s="670">
        <v>137.56019000000001</v>
      </c>
      <c r="AA27" s="670">
        <v>12.84911</v>
      </c>
      <c r="AB27" s="667">
        <v>259.9006</v>
      </c>
      <c r="AC27" s="667">
        <v>39.424300000000002</v>
      </c>
      <c r="AD27" s="669">
        <v>12.6016783676</v>
      </c>
      <c r="AE27" s="667">
        <v>1.5720000000000001</v>
      </c>
      <c r="AF27" s="667">
        <v>0.249</v>
      </c>
      <c r="AG27" s="667">
        <v>5.36</v>
      </c>
      <c r="AH27" s="667">
        <v>44.463999999999999</v>
      </c>
      <c r="AI27" s="666">
        <v>1858.6890000000001</v>
      </c>
      <c r="AJ27" s="667">
        <v>6.8150000000000004</v>
      </c>
      <c r="AK27" s="667">
        <v>4.1011600000000001</v>
      </c>
      <c r="AL27" s="667">
        <v>103.09036999999999</v>
      </c>
      <c r="AM27" s="667">
        <v>-1.3892</v>
      </c>
      <c r="AN27" s="665">
        <v>151131389.69999999</v>
      </c>
      <c r="AO27" s="668">
        <v>1.2843612</v>
      </c>
      <c r="AP27" s="665">
        <v>385611.28818999999</v>
      </c>
      <c r="AQ27" s="668">
        <v>0.35594170000000003</v>
      </c>
      <c r="AR27" s="667">
        <v>83.497</v>
      </c>
      <c r="AS27" s="665" t="s">
        <v>780</v>
      </c>
      <c r="AT27" s="667">
        <v>96.357900000000001</v>
      </c>
      <c r="AU27" s="669">
        <v>0.32410216022275012</v>
      </c>
      <c r="AV27" s="764"/>
      <c r="AW27" s="764"/>
    </row>
    <row r="28" spans="1:49" x14ac:dyDescent="0.3">
      <c r="A28" s="53" t="s">
        <v>362</v>
      </c>
      <c r="B28" s="5" t="s">
        <v>260</v>
      </c>
      <c r="C28" s="58">
        <v>0.19444444444444445</v>
      </c>
      <c r="E28" s="5">
        <v>300</v>
      </c>
      <c r="F28" s="48" t="s">
        <v>0</v>
      </c>
      <c r="G28" s="48">
        <v>870</v>
      </c>
      <c r="H28" s="5">
        <v>780</v>
      </c>
      <c r="I28" s="166" t="s">
        <v>752</v>
      </c>
      <c r="J28" s="5" t="s">
        <v>355</v>
      </c>
      <c r="K28" s="5">
        <v>4</v>
      </c>
      <c r="L28" s="174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69</v>
      </c>
      <c r="W28" s="666">
        <v>94.158025640538682</v>
      </c>
      <c r="X28" s="666">
        <v>-29.415654116378217</v>
      </c>
      <c r="Y28" s="666">
        <v>168.1826002075145</v>
      </c>
      <c r="Z28" s="670">
        <v>137.60050000000001</v>
      </c>
      <c r="AA28" s="670">
        <v>12.83351</v>
      </c>
      <c r="AB28" s="667">
        <v>260.8254</v>
      </c>
      <c r="AC28" s="667">
        <v>38.191800000000001</v>
      </c>
      <c r="AD28" s="669">
        <v>12.701952155900001</v>
      </c>
      <c r="AE28" s="667">
        <v>1.6140000000000001</v>
      </c>
      <c r="AF28" s="667">
        <v>0.255</v>
      </c>
      <c r="AG28" s="667">
        <v>5.36</v>
      </c>
      <c r="AH28" s="667">
        <v>44.497</v>
      </c>
      <c r="AI28" s="666">
        <v>1858.066</v>
      </c>
      <c r="AJ28" s="667">
        <v>6.8024300000000002</v>
      </c>
      <c r="AK28" s="667">
        <v>4.1035300000000001</v>
      </c>
      <c r="AL28" s="667">
        <v>103.03946999999999</v>
      </c>
      <c r="AM28" s="667">
        <v>-1.3892800000000001</v>
      </c>
      <c r="AN28" s="665">
        <v>151131852.09999999</v>
      </c>
      <c r="AO28" s="668">
        <v>1.2844112999999999</v>
      </c>
      <c r="AP28" s="665">
        <v>385740.49901000003</v>
      </c>
      <c r="AQ28" s="668">
        <v>0.36179440000000002</v>
      </c>
      <c r="AR28" s="667">
        <v>83.5351</v>
      </c>
      <c r="AS28" s="665" t="s">
        <v>780</v>
      </c>
      <c r="AT28" s="667">
        <v>96.319699999999997</v>
      </c>
      <c r="AU28" s="669">
        <v>0.32411031345982672</v>
      </c>
    </row>
    <row r="29" spans="1:49" x14ac:dyDescent="0.3">
      <c r="A29" s="53" t="s">
        <v>362</v>
      </c>
      <c r="B29" s="5" t="s">
        <v>380</v>
      </c>
      <c r="C29" s="58">
        <v>0.19999999999999998</v>
      </c>
      <c r="E29" s="5">
        <v>300</v>
      </c>
      <c r="F29" s="48" t="s">
        <v>0</v>
      </c>
      <c r="G29" s="48">
        <v>870</v>
      </c>
      <c r="H29" s="5">
        <v>780</v>
      </c>
      <c r="I29" s="166" t="s">
        <v>540</v>
      </c>
      <c r="J29" s="5" t="s">
        <v>355</v>
      </c>
      <c r="K29" s="5">
        <v>4</v>
      </c>
      <c r="L29" s="174">
        <v>120</v>
      </c>
      <c r="M29" s="48">
        <v>7698.9647000000004</v>
      </c>
      <c r="S29" t="s">
        <v>795</v>
      </c>
      <c r="T29">
        <v>0</v>
      </c>
      <c r="U29">
        <v>0</v>
      </c>
      <c r="V29" t="s">
        <v>767</v>
      </c>
      <c r="W29" s="666">
        <v>94.216735771554951</v>
      </c>
      <c r="X29" s="666">
        <v>-28.264152650704027</v>
      </c>
      <c r="Y29" s="666">
        <v>385.75310405851519</v>
      </c>
      <c r="Z29" s="670">
        <v>137.6549</v>
      </c>
      <c r="AA29" s="670">
        <v>12.812609999999999</v>
      </c>
      <c r="AB29" s="667">
        <v>262.02409999999998</v>
      </c>
      <c r="AC29" s="667">
        <v>36.544199999999996</v>
      </c>
      <c r="AD29" s="669">
        <v>12.8356505402</v>
      </c>
      <c r="AE29" s="667">
        <v>1.675</v>
      </c>
      <c r="AF29" s="667">
        <v>0.26500000000000001</v>
      </c>
      <c r="AG29" s="667">
        <v>5.36</v>
      </c>
      <c r="AH29" s="667">
        <v>44.540999999999997</v>
      </c>
      <c r="AI29" s="666">
        <v>1857.221</v>
      </c>
      <c r="AJ29" s="667">
        <v>6.7862999999999998</v>
      </c>
      <c r="AK29" s="667">
        <v>4.1065899999999997</v>
      </c>
      <c r="AL29" s="667">
        <v>102.9716</v>
      </c>
      <c r="AM29" s="667">
        <v>-1.3893800000000001</v>
      </c>
      <c r="AN29" s="665">
        <v>151132468.59999999</v>
      </c>
      <c r="AO29" s="668">
        <v>1.2844772</v>
      </c>
      <c r="AP29" s="665">
        <v>385915.99180000002</v>
      </c>
      <c r="AQ29" s="668">
        <v>0.36929630000000002</v>
      </c>
      <c r="AR29" s="667">
        <v>83.586600000000004</v>
      </c>
      <c r="AS29" s="665" t="s">
        <v>780</v>
      </c>
      <c r="AT29" s="667">
        <v>96.268100000000004</v>
      </c>
      <c r="AU29" s="669">
        <v>0.32412103797725872</v>
      </c>
    </row>
    <row r="30" spans="1:49" ht="27" x14ac:dyDescent="0.3">
      <c r="A30" s="46" t="s">
        <v>200</v>
      </c>
      <c r="B30" s="5" t="s">
        <v>373</v>
      </c>
      <c r="C30" s="58">
        <v>0.20486111111111113</v>
      </c>
      <c r="D30" s="60"/>
      <c r="E30" s="5">
        <v>30</v>
      </c>
      <c r="F30" s="48" t="s">
        <v>1</v>
      </c>
      <c r="G30" s="5">
        <v>880</v>
      </c>
      <c r="H30" s="5">
        <v>865</v>
      </c>
      <c r="I30" s="55" t="s">
        <v>201</v>
      </c>
      <c r="J30" s="5" t="s">
        <v>197</v>
      </c>
      <c r="K30" s="5">
        <v>4</v>
      </c>
      <c r="L30" s="174">
        <v>120</v>
      </c>
      <c r="M30" s="56">
        <v>7647.38</v>
      </c>
      <c r="N30" s="57" t="s">
        <v>515</v>
      </c>
      <c r="O30" s="5">
        <v>265.2</v>
      </c>
      <c r="P30" s="5">
        <v>261.8</v>
      </c>
    </row>
    <row r="31" spans="1:49" x14ac:dyDescent="0.3">
      <c r="A31" s="46" t="s">
        <v>200</v>
      </c>
      <c r="B31" s="113" t="s">
        <v>514</v>
      </c>
      <c r="C31" s="58">
        <v>0.20625000000000002</v>
      </c>
      <c r="D31" s="58"/>
      <c r="E31" s="5">
        <v>30</v>
      </c>
      <c r="F31" s="48" t="s">
        <v>195</v>
      </c>
      <c r="G31" s="5">
        <v>1190</v>
      </c>
      <c r="H31" s="5">
        <v>995</v>
      </c>
      <c r="I31" s="55" t="s">
        <v>201</v>
      </c>
      <c r="J31" s="5" t="s">
        <v>197</v>
      </c>
      <c r="K31" s="5">
        <v>4</v>
      </c>
      <c r="L31" s="174">
        <v>120</v>
      </c>
      <c r="M31" s="133" t="s">
        <v>42</v>
      </c>
      <c r="N31" s="166" t="s">
        <v>198</v>
      </c>
      <c r="O31" s="5">
        <v>268.10000000000002</v>
      </c>
      <c r="P31" s="5">
        <v>267.7</v>
      </c>
    </row>
    <row r="32" spans="1:49" s="504" customFormat="1" x14ac:dyDescent="0.3">
      <c r="A32" s="497" t="s">
        <v>349</v>
      </c>
      <c r="B32" s="500" t="s">
        <v>389</v>
      </c>
      <c r="C32" s="499">
        <v>0.21388888888888891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504" t="s">
        <v>215</v>
      </c>
      <c r="J32" s="500" t="s">
        <v>355</v>
      </c>
      <c r="K32" s="500">
        <v>4</v>
      </c>
      <c r="L32" s="501">
        <v>120</v>
      </c>
      <c r="M32" s="48">
        <v>5889.9508999999998</v>
      </c>
      <c r="Q32" s="504">
        <f>AVERAGE(O31:O44)</f>
        <v>268.125</v>
      </c>
      <c r="R32" s="504">
        <f>AVERAGE(P31:P44)</f>
        <v>267.77499999999998</v>
      </c>
      <c r="S32" t="s">
        <v>31</v>
      </c>
      <c r="T32">
        <v>0</v>
      </c>
      <c r="U32">
        <v>0</v>
      </c>
      <c r="V32" t="s">
        <v>766</v>
      </c>
      <c r="W32" s="666">
        <v>95.381286144667456</v>
      </c>
      <c r="X32" s="666">
        <v>-14.731932685566337</v>
      </c>
      <c r="Y32" s="666">
        <v>112.25979572551705</v>
      </c>
      <c r="Z32" s="670">
        <v>137.79428999999999</v>
      </c>
      <c r="AA32" s="670">
        <v>12.75986</v>
      </c>
      <c r="AB32" s="667">
        <v>264.87389999999999</v>
      </c>
      <c r="AC32" s="667">
        <v>32.409300000000002</v>
      </c>
      <c r="AD32" s="669">
        <v>13.169896501</v>
      </c>
      <c r="AE32" s="667">
        <v>1.86</v>
      </c>
      <c r="AF32" s="667">
        <v>0.29399999999999998</v>
      </c>
      <c r="AG32" s="667">
        <v>5.36</v>
      </c>
      <c r="AH32" s="667">
        <v>44.655999999999999</v>
      </c>
      <c r="AI32" s="666">
        <v>1855.04</v>
      </c>
      <c r="AJ32" s="667">
        <v>6.74932</v>
      </c>
      <c r="AK32" s="667">
        <v>4.1135700000000002</v>
      </c>
      <c r="AL32" s="667">
        <v>102.80193</v>
      </c>
      <c r="AM32" s="667">
        <v>-1.38964</v>
      </c>
      <c r="AN32" s="665">
        <v>151134010.09999999</v>
      </c>
      <c r="AO32" s="668">
        <v>1.2846363000000001</v>
      </c>
      <c r="AP32" s="665">
        <v>386369.73502999998</v>
      </c>
      <c r="AQ32" s="668">
        <v>0.38649119999999998</v>
      </c>
      <c r="AR32" s="667">
        <v>83.718599999999995</v>
      </c>
      <c r="AS32" s="665" t="s">
        <v>780</v>
      </c>
      <c r="AT32" s="667">
        <v>96.135900000000007</v>
      </c>
      <c r="AU32" s="669">
        <v>6.1287403939265461E-2</v>
      </c>
      <c r="AV32"/>
      <c r="AW32" t="s">
        <v>799</v>
      </c>
    </row>
    <row r="33" spans="1:49" s="504" customFormat="1" x14ac:dyDescent="0.3">
      <c r="A33" s="497" t="s">
        <v>349</v>
      </c>
      <c r="B33" s="500" t="s">
        <v>391</v>
      </c>
      <c r="C33" s="499">
        <v>0.21875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752</v>
      </c>
      <c r="J33" s="500" t="s">
        <v>355</v>
      </c>
      <c r="K33" s="500">
        <v>4</v>
      </c>
      <c r="L33" s="501">
        <v>120</v>
      </c>
      <c r="M33" s="48">
        <v>5889.9508999999998</v>
      </c>
      <c r="S33" t="s">
        <v>31</v>
      </c>
      <c r="T33">
        <v>0</v>
      </c>
      <c r="U33">
        <v>0</v>
      </c>
      <c r="V33" t="s">
        <v>69</v>
      </c>
      <c r="W33" s="666">
        <v>95.350652750451047</v>
      </c>
      <c r="X33" s="666">
        <v>-14.841074331856788</v>
      </c>
      <c r="Y33" s="666">
        <v>168.52727516334789</v>
      </c>
      <c r="Z33" s="670">
        <v>137.84424999999999</v>
      </c>
      <c r="AA33" s="670">
        <v>12.741250000000001</v>
      </c>
      <c r="AB33" s="667">
        <v>265.82960000000003</v>
      </c>
      <c r="AC33" s="667">
        <v>30.958300000000001</v>
      </c>
      <c r="AD33" s="669">
        <v>13.286882587299999</v>
      </c>
      <c r="AE33" s="667">
        <v>1.9370000000000001</v>
      </c>
      <c r="AF33" s="667">
        <v>0.30599999999999999</v>
      </c>
      <c r="AG33" s="667">
        <v>5.36</v>
      </c>
      <c r="AH33" s="667">
        <v>44.697000000000003</v>
      </c>
      <c r="AI33" s="666">
        <v>1854.2550000000001</v>
      </c>
      <c r="AJ33" s="667">
        <v>6.73752</v>
      </c>
      <c r="AK33" s="667">
        <v>4.11578</v>
      </c>
      <c r="AL33" s="667">
        <v>102.74254999999999</v>
      </c>
      <c r="AM33" s="667">
        <v>-1.3897299999999999</v>
      </c>
      <c r="AN33" s="665">
        <v>151134549.59999999</v>
      </c>
      <c r="AO33" s="668">
        <v>1.2846903000000001</v>
      </c>
      <c r="AP33" s="665">
        <v>386533.23707999999</v>
      </c>
      <c r="AQ33" s="668">
        <v>0.39196629999999999</v>
      </c>
      <c r="AR33" s="667">
        <v>83.765900000000002</v>
      </c>
      <c r="AS33" s="665" t="s">
        <v>780</v>
      </c>
      <c r="AT33" s="667">
        <v>96.088499999999996</v>
      </c>
      <c r="AU33" s="669">
        <v>6.1288085962551815E-2</v>
      </c>
      <c r="AV33"/>
      <c r="AW33" t="s">
        <v>799</v>
      </c>
    </row>
    <row r="34" spans="1:49" s="504" customFormat="1" x14ac:dyDescent="0.3">
      <c r="A34" s="497" t="s">
        <v>349</v>
      </c>
      <c r="B34" s="500" t="s">
        <v>394</v>
      </c>
      <c r="C34" s="499">
        <v>0.22361111111111109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602" t="s">
        <v>516</v>
      </c>
      <c r="J34" s="500" t="s">
        <v>355</v>
      </c>
      <c r="K34" s="500">
        <v>4</v>
      </c>
      <c r="L34" s="501">
        <v>120</v>
      </c>
      <c r="M34" s="48">
        <v>5889.9508999999998</v>
      </c>
      <c r="S34" t="s">
        <v>31</v>
      </c>
      <c r="T34">
        <v>0</v>
      </c>
      <c r="U34">
        <v>0</v>
      </c>
      <c r="V34" t="s">
        <v>767</v>
      </c>
      <c r="W34" s="666">
        <v>95.279453271443643</v>
      </c>
      <c r="X34" s="666">
        <v>-15.204905154547086</v>
      </c>
      <c r="Y34" s="666">
        <v>386.5385165402688</v>
      </c>
      <c r="Z34" s="670">
        <v>137.89483000000001</v>
      </c>
      <c r="AA34" s="670">
        <v>12.72256</v>
      </c>
      <c r="AB34" s="667">
        <v>266.76729999999998</v>
      </c>
      <c r="AC34" s="667">
        <v>29.5061</v>
      </c>
      <c r="AD34" s="669">
        <v>13.4038686736</v>
      </c>
      <c r="AE34" s="667">
        <v>2.0230000000000001</v>
      </c>
      <c r="AF34" s="667">
        <v>0.32</v>
      </c>
      <c r="AG34" s="667">
        <v>5.36</v>
      </c>
      <c r="AH34" s="667">
        <v>44.738999999999997</v>
      </c>
      <c r="AI34" s="666">
        <v>1853.461</v>
      </c>
      <c r="AJ34" s="667">
        <v>6.7263299999999999</v>
      </c>
      <c r="AK34" s="667">
        <v>4.1178400000000002</v>
      </c>
      <c r="AL34" s="667">
        <v>102.68316</v>
      </c>
      <c r="AM34" s="667">
        <v>-1.3898200000000001</v>
      </c>
      <c r="AN34" s="665">
        <v>151135089.19999999</v>
      </c>
      <c r="AO34" s="668">
        <v>1.2847432000000001</v>
      </c>
      <c r="AP34" s="665">
        <v>386698.97830000002</v>
      </c>
      <c r="AQ34" s="668">
        <v>0.39715210000000001</v>
      </c>
      <c r="AR34" s="667">
        <v>83.813900000000004</v>
      </c>
      <c r="AS34" s="665" t="s">
        <v>780</v>
      </c>
      <c r="AT34" s="667">
        <v>96.040499999999994</v>
      </c>
      <c r="AU34" s="669">
        <v>6.1288754092771222E-2</v>
      </c>
      <c r="AV34"/>
      <c r="AW34" t="s">
        <v>799</v>
      </c>
    </row>
    <row r="35" spans="1:49" s="504" customFormat="1" x14ac:dyDescent="0.3">
      <c r="A35" s="497" t="s">
        <v>351</v>
      </c>
      <c r="B35" s="500" t="s">
        <v>13</v>
      </c>
      <c r="C35" s="499">
        <v>0.23055555555555554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48">
        <v>5889.9508999999998</v>
      </c>
      <c r="S35" t="s">
        <v>53</v>
      </c>
      <c r="T35">
        <v>0</v>
      </c>
      <c r="U35">
        <v>0</v>
      </c>
      <c r="V35" t="s">
        <v>766</v>
      </c>
      <c r="W35" s="666">
        <v>97.658060063340059</v>
      </c>
      <c r="X35" s="666">
        <v>16.625641133593678</v>
      </c>
      <c r="Y35" s="666">
        <v>112.42754977713048</v>
      </c>
      <c r="Z35" s="670">
        <v>137.9682</v>
      </c>
      <c r="AA35" s="670">
        <v>12.695740000000001</v>
      </c>
      <c r="AB35" s="667">
        <v>268.07929999999999</v>
      </c>
      <c r="AC35" s="667">
        <v>27.430199999999999</v>
      </c>
      <c r="AD35" s="669">
        <v>13.5709916538</v>
      </c>
      <c r="AE35" s="667">
        <v>2.161</v>
      </c>
      <c r="AF35" s="667">
        <v>0.34200000000000003</v>
      </c>
      <c r="AG35" s="667">
        <v>5.35</v>
      </c>
      <c r="AH35" s="667">
        <v>44.798999999999999</v>
      </c>
      <c r="AI35" s="666">
        <v>1852.309</v>
      </c>
      <c r="AJ35" s="667">
        <v>6.7114099999999999</v>
      </c>
      <c r="AK35" s="667">
        <v>4.1205299999999996</v>
      </c>
      <c r="AL35" s="667">
        <v>102.59833</v>
      </c>
      <c r="AM35" s="667">
        <v>-1.38995</v>
      </c>
      <c r="AN35" s="665">
        <v>151135860.09999999</v>
      </c>
      <c r="AO35" s="668">
        <v>1.2848173000000001</v>
      </c>
      <c r="AP35" s="665">
        <v>386939.39260000002</v>
      </c>
      <c r="AQ35" s="668">
        <v>0.40404990000000002</v>
      </c>
      <c r="AR35" s="667">
        <v>83.883399999999995</v>
      </c>
      <c r="AS35" s="665" t="s">
        <v>780</v>
      </c>
      <c r="AT35" s="667">
        <v>95.970799999999997</v>
      </c>
      <c r="AU35" s="669">
        <v>6.1289689980280823E-2</v>
      </c>
      <c r="AV35"/>
      <c r="AW35" t="s">
        <v>799</v>
      </c>
    </row>
    <row r="36" spans="1:49" s="504" customFormat="1" x14ac:dyDescent="0.3">
      <c r="A36" s="497" t="s">
        <v>351</v>
      </c>
      <c r="B36" s="500" t="s">
        <v>14</v>
      </c>
      <c r="C36" s="499">
        <v>0.23611111111111113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48">
        <v>5889.9508999999998</v>
      </c>
      <c r="S36" t="s">
        <v>53</v>
      </c>
      <c r="T36">
        <v>0</v>
      </c>
      <c r="U36">
        <v>0</v>
      </c>
      <c r="V36" t="s">
        <v>69</v>
      </c>
      <c r="W36" s="666">
        <v>97.546215912105907</v>
      </c>
      <c r="X36" s="666">
        <v>15.440702936124755</v>
      </c>
      <c r="Y36" s="666">
        <v>168.7867074109015</v>
      </c>
      <c r="Z36" s="670">
        <v>138.02785</v>
      </c>
      <c r="AA36" s="670">
        <v>12.674189999999999</v>
      </c>
      <c r="AB36" s="667">
        <v>269.10860000000002</v>
      </c>
      <c r="AC36" s="667">
        <v>25.769100000000002</v>
      </c>
      <c r="AD36" s="669">
        <v>13.704690038100001</v>
      </c>
      <c r="AE36" s="667">
        <v>2.2879999999999998</v>
      </c>
      <c r="AF36" s="667">
        <v>0.36199999999999999</v>
      </c>
      <c r="AG36" s="667">
        <v>5.35</v>
      </c>
      <c r="AH36" s="667">
        <v>44.848999999999997</v>
      </c>
      <c r="AI36" s="666">
        <v>1851.375</v>
      </c>
      <c r="AJ36" s="667">
        <v>6.7003899999999996</v>
      </c>
      <c r="AK36" s="667">
        <v>4.1224499999999997</v>
      </c>
      <c r="AL36" s="667">
        <v>102.53046000000001</v>
      </c>
      <c r="AM36" s="667">
        <v>-1.39005</v>
      </c>
      <c r="AN36" s="665">
        <v>151136476.80000001</v>
      </c>
      <c r="AO36" s="668">
        <v>1.2848752000000001</v>
      </c>
      <c r="AP36" s="665">
        <v>387134.59022999997</v>
      </c>
      <c r="AQ36" s="668">
        <v>0.40912860000000001</v>
      </c>
      <c r="AR36" s="667">
        <v>83.94</v>
      </c>
      <c r="AS36" s="665" t="s">
        <v>780</v>
      </c>
      <c r="AT36" s="667">
        <v>95.914199999999994</v>
      </c>
      <c r="AU36" s="669">
        <v>6.1290421260804528E-2</v>
      </c>
      <c r="AV36"/>
      <c r="AW36" t="s">
        <v>799</v>
      </c>
    </row>
    <row r="37" spans="1:49" s="504" customFormat="1" x14ac:dyDescent="0.3">
      <c r="A37" s="497" t="s">
        <v>351</v>
      </c>
      <c r="B37" s="500" t="s">
        <v>15</v>
      </c>
      <c r="C37" s="499">
        <v>0.24097222222222223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48">
        <v>5889.9508999999998</v>
      </c>
      <c r="S37" t="s">
        <v>53</v>
      </c>
      <c r="T37">
        <v>0</v>
      </c>
      <c r="U37">
        <v>0</v>
      </c>
      <c r="V37" t="s">
        <v>767</v>
      </c>
      <c r="W37" s="666">
        <v>97.214257738791162</v>
      </c>
      <c r="X37" s="666">
        <v>11.565194117154402</v>
      </c>
      <c r="Y37" s="666">
        <v>387.1387134418685</v>
      </c>
      <c r="Z37" s="670">
        <v>138.08073999999999</v>
      </c>
      <c r="AA37" s="670">
        <v>12.655279999999999</v>
      </c>
      <c r="AB37" s="667">
        <v>269.99650000000003</v>
      </c>
      <c r="AC37" s="667">
        <v>24.315799999999999</v>
      </c>
      <c r="AD37" s="669">
        <v>13.8216761243</v>
      </c>
      <c r="AE37" s="667">
        <v>2.4140000000000001</v>
      </c>
      <c r="AF37" s="667">
        <v>0.38200000000000001</v>
      </c>
      <c r="AG37" s="667">
        <v>5.35</v>
      </c>
      <c r="AH37" s="667">
        <v>44.892000000000003</v>
      </c>
      <c r="AI37" s="666">
        <v>1850.549</v>
      </c>
      <c r="AJ37" s="667">
        <v>6.6914300000000004</v>
      </c>
      <c r="AK37" s="667">
        <v>4.1239499999999998</v>
      </c>
      <c r="AL37" s="667">
        <v>102.47108</v>
      </c>
      <c r="AM37" s="667">
        <v>-1.3901399999999999</v>
      </c>
      <c r="AN37" s="665">
        <v>151137016.40000001</v>
      </c>
      <c r="AO37" s="668">
        <v>1.2849248</v>
      </c>
      <c r="AP37" s="665">
        <v>387307.31670000002</v>
      </c>
      <c r="AQ37" s="668">
        <v>0.41324729999999998</v>
      </c>
      <c r="AR37" s="667">
        <v>83.990200000000002</v>
      </c>
      <c r="AS37" s="665" t="s">
        <v>780</v>
      </c>
      <c r="AT37" s="667">
        <v>95.863900000000001</v>
      </c>
      <c r="AU37" s="669">
        <v>6.1291047711823102E-2</v>
      </c>
      <c r="AV37"/>
      <c r="AW37" t="s">
        <v>799</v>
      </c>
    </row>
    <row r="38" spans="1:49" s="504" customFormat="1" x14ac:dyDescent="0.3">
      <c r="A38" s="497" t="s">
        <v>362</v>
      </c>
      <c r="B38" s="500" t="s">
        <v>18</v>
      </c>
      <c r="C38" s="499">
        <v>0.24652777777777779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358</v>
      </c>
      <c r="J38" s="500" t="s">
        <v>355</v>
      </c>
      <c r="K38" s="500">
        <v>4</v>
      </c>
      <c r="L38" s="501">
        <v>120</v>
      </c>
      <c r="M38" s="48">
        <v>5889.9508999999998</v>
      </c>
      <c r="S38" t="s">
        <v>795</v>
      </c>
      <c r="T38">
        <v>0</v>
      </c>
      <c r="U38">
        <v>0</v>
      </c>
      <c r="V38" t="s">
        <v>766</v>
      </c>
      <c r="W38" s="666">
        <v>94.001560557124904</v>
      </c>
      <c r="X38" s="666">
        <v>-29.770498569857065</v>
      </c>
      <c r="Y38" s="666">
        <v>112.58703392584221</v>
      </c>
      <c r="Z38" s="670">
        <v>138.142</v>
      </c>
      <c r="AA38" s="670">
        <v>12.633599999999999</v>
      </c>
      <c r="AB38" s="667">
        <v>270.99889999999999</v>
      </c>
      <c r="AC38" s="667">
        <v>22.6556</v>
      </c>
      <c r="AD38" s="669">
        <v>13.9553745085</v>
      </c>
      <c r="AE38" s="667">
        <v>2.5779999999999998</v>
      </c>
      <c r="AF38" s="667">
        <v>0.40799999999999997</v>
      </c>
      <c r="AG38" s="667">
        <v>5.35</v>
      </c>
      <c r="AH38" s="667">
        <v>44.942999999999998</v>
      </c>
      <c r="AI38" s="666">
        <v>1849.597</v>
      </c>
      <c r="AJ38" s="667">
        <v>6.6819600000000001</v>
      </c>
      <c r="AK38" s="667">
        <v>4.1254600000000003</v>
      </c>
      <c r="AL38" s="667">
        <v>102.40321</v>
      </c>
      <c r="AM38" s="667">
        <v>-1.3902399999999999</v>
      </c>
      <c r="AN38" s="665">
        <v>151137633.19999999</v>
      </c>
      <c r="AO38" s="668">
        <v>1.2849804</v>
      </c>
      <c r="AP38" s="665">
        <v>387506.75040000002</v>
      </c>
      <c r="AQ38" s="668">
        <v>0.41757810000000001</v>
      </c>
      <c r="AR38" s="667">
        <v>84.048299999999998</v>
      </c>
      <c r="AS38" s="665" t="s">
        <v>780</v>
      </c>
      <c r="AT38" s="667">
        <v>95.805700000000002</v>
      </c>
      <c r="AU38" s="669">
        <v>6.1291749943206825E-2</v>
      </c>
      <c r="AV38"/>
      <c r="AW38" t="s">
        <v>799</v>
      </c>
    </row>
    <row r="39" spans="1:49" s="504" customFormat="1" x14ac:dyDescent="0.3">
      <c r="A39" s="497" t="s">
        <v>362</v>
      </c>
      <c r="B39" s="500" t="s">
        <v>19</v>
      </c>
      <c r="C39" s="499">
        <v>0.25069444444444444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48">
        <v>5889.9508999999998</v>
      </c>
      <c r="S39" t="s">
        <v>795</v>
      </c>
      <c r="T39">
        <v>0</v>
      </c>
      <c r="U39">
        <v>0</v>
      </c>
      <c r="V39" t="s">
        <v>69</v>
      </c>
      <c r="W39" s="666">
        <v>94.01807550652444</v>
      </c>
      <c r="X39" s="666">
        <v>-29.431763465806476</v>
      </c>
      <c r="Y39" s="666">
        <v>169.02385122236819</v>
      </c>
      <c r="Z39" s="670">
        <v>138.18852000000001</v>
      </c>
      <c r="AA39" s="670">
        <v>12.6173</v>
      </c>
      <c r="AB39" s="667">
        <v>271.74310000000003</v>
      </c>
      <c r="AC39" s="667">
        <v>21.411200000000001</v>
      </c>
      <c r="AD39" s="669">
        <v>14.055648296599999</v>
      </c>
      <c r="AE39" s="667">
        <v>2.718</v>
      </c>
      <c r="AF39" s="667">
        <v>0.43</v>
      </c>
      <c r="AG39" s="667">
        <v>5.35</v>
      </c>
      <c r="AH39" s="667">
        <v>44.981000000000002</v>
      </c>
      <c r="AI39" s="666">
        <v>1848.877</v>
      </c>
      <c r="AJ39" s="667">
        <v>6.6754100000000003</v>
      </c>
      <c r="AK39" s="667">
        <v>4.12643</v>
      </c>
      <c r="AL39" s="667">
        <v>102.35231</v>
      </c>
      <c r="AM39" s="667">
        <v>-1.39032</v>
      </c>
      <c r="AN39" s="665">
        <v>151138095.80000001</v>
      </c>
      <c r="AO39" s="668">
        <v>1.2850212999999999</v>
      </c>
      <c r="AP39" s="665">
        <v>387657.63689999998</v>
      </c>
      <c r="AQ39" s="668">
        <v>0.4205603</v>
      </c>
      <c r="AR39" s="667">
        <v>84.092399999999998</v>
      </c>
      <c r="AS39" s="665" t="s">
        <v>780</v>
      </c>
      <c r="AT39" s="667">
        <v>95.761499999999998</v>
      </c>
      <c r="AU39" s="669">
        <v>6.1292266512695932E-2</v>
      </c>
      <c r="AV39"/>
      <c r="AW39" t="s">
        <v>799</v>
      </c>
    </row>
    <row r="40" spans="1:49" s="504" customFormat="1" x14ac:dyDescent="0.3">
      <c r="A40" s="497" t="s">
        <v>362</v>
      </c>
      <c r="B40" s="500" t="s">
        <v>460</v>
      </c>
      <c r="C40" s="499">
        <v>0.25555555555555559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48">
        <v>5889.9508999999998</v>
      </c>
      <c r="S40" t="s">
        <v>795</v>
      </c>
      <c r="T40">
        <v>0</v>
      </c>
      <c r="U40">
        <v>0</v>
      </c>
      <c r="V40" t="s">
        <v>767</v>
      </c>
      <c r="W40" s="666">
        <v>94.084372434818704</v>
      </c>
      <c r="X40" s="666">
        <v>-28.294158717195923</v>
      </c>
      <c r="Y40" s="666">
        <v>387.67545144521023</v>
      </c>
      <c r="Z40" s="670">
        <v>138.24341999999999</v>
      </c>
      <c r="AA40" s="670">
        <v>12.59825</v>
      </c>
      <c r="AB40" s="667">
        <v>272.6046</v>
      </c>
      <c r="AC40" s="667">
        <v>19.9605</v>
      </c>
      <c r="AD40" s="669">
        <v>14.1726343827</v>
      </c>
      <c r="AE40" s="667">
        <v>2.9020000000000001</v>
      </c>
      <c r="AF40" s="667">
        <v>0.45900000000000002</v>
      </c>
      <c r="AG40" s="667">
        <v>5.35</v>
      </c>
      <c r="AH40" s="667">
        <v>45.026000000000003</v>
      </c>
      <c r="AI40" s="666">
        <v>1848.0319999999999</v>
      </c>
      <c r="AJ40" s="667">
        <v>6.6683599999999998</v>
      </c>
      <c r="AK40" s="667">
        <v>4.1273900000000001</v>
      </c>
      <c r="AL40" s="667">
        <v>102.29293</v>
      </c>
      <c r="AM40" s="667">
        <v>-1.3904099999999999</v>
      </c>
      <c r="AN40" s="665">
        <v>151138635.5</v>
      </c>
      <c r="AO40" s="668">
        <v>1.2850680999999999</v>
      </c>
      <c r="AP40" s="665">
        <v>387834.97009000002</v>
      </c>
      <c r="AQ40" s="668">
        <v>0.42374869999999998</v>
      </c>
      <c r="AR40" s="667">
        <v>84.144499999999994</v>
      </c>
      <c r="AS40" s="665" t="s">
        <v>780</v>
      </c>
      <c r="AT40" s="667">
        <v>95.709299999999999</v>
      </c>
      <c r="AU40" s="669">
        <v>6.1292857599544101E-2</v>
      </c>
      <c r="AV40"/>
      <c r="AW40" t="s">
        <v>799</v>
      </c>
    </row>
    <row r="41" spans="1:49" s="437" customFormat="1" x14ac:dyDescent="0.3">
      <c r="A41" s="443" t="s">
        <v>367</v>
      </c>
      <c r="B41" s="431" t="s">
        <v>359</v>
      </c>
      <c r="C41" s="432">
        <v>0.26250000000000001</v>
      </c>
      <c r="D41" s="431"/>
      <c r="E41" s="431">
        <v>300</v>
      </c>
      <c r="F41" s="434" t="s">
        <v>195</v>
      </c>
      <c r="G41" s="435">
        <v>1190</v>
      </c>
      <c r="H41" s="435">
        <v>1100</v>
      </c>
      <c r="I41" s="437" t="s">
        <v>542</v>
      </c>
      <c r="J41" s="431" t="s">
        <v>355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x14ac:dyDescent="0.3">
      <c r="A42" s="46" t="s">
        <v>200</v>
      </c>
      <c r="B42" s="113" t="s">
        <v>25</v>
      </c>
      <c r="C42" s="58">
        <v>0.2673611111111111</v>
      </c>
      <c r="D42" s="58"/>
      <c r="E42" s="5">
        <v>30</v>
      </c>
      <c r="F42" s="48" t="s">
        <v>195</v>
      </c>
      <c r="G42" s="5">
        <v>1190</v>
      </c>
      <c r="H42" s="5">
        <v>995</v>
      </c>
      <c r="I42" s="55" t="s">
        <v>201</v>
      </c>
      <c r="J42" s="5" t="s">
        <v>197</v>
      </c>
      <c r="K42" s="5">
        <v>4</v>
      </c>
      <c r="L42" s="174">
        <v>120</v>
      </c>
      <c r="M42" s="133" t="s">
        <v>42</v>
      </c>
      <c r="N42" s="166" t="s">
        <v>524</v>
      </c>
      <c r="O42" s="5">
        <v>268.10000000000002</v>
      </c>
      <c r="P42" s="5">
        <v>267.89999999999998</v>
      </c>
    </row>
    <row r="43" spans="1:49" s="541" customFormat="1" x14ac:dyDescent="0.3">
      <c r="A43" s="535" t="s">
        <v>200</v>
      </c>
      <c r="B43" s="538" t="s">
        <v>360</v>
      </c>
      <c r="C43" s="537">
        <v>0.26874999999999999</v>
      </c>
      <c r="D43" s="538"/>
      <c r="E43" s="538">
        <v>30</v>
      </c>
      <c r="F43" s="536" t="s">
        <v>195</v>
      </c>
      <c r="G43" s="538">
        <v>1070</v>
      </c>
      <c r="H43" s="536">
        <f>H42-120</f>
        <v>875</v>
      </c>
      <c r="I43" s="539" t="s">
        <v>204</v>
      </c>
      <c r="J43" s="538" t="s">
        <v>197</v>
      </c>
      <c r="K43" s="538">
        <v>4</v>
      </c>
      <c r="L43" s="536">
        <v>120</v>
      </c>
      <c r="M43" s="536">
        <v>5891.451</v>
      </c>
      <c r="N43" s="540" t="s">
        <v>204</v>
      </c>
      <c r="O43" s="538">
        <v>268.10000000000002</v>
      </c>
      <c r="P43" s="538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 x14ac:dyDescent="0.3">
      <c r="A44" s="46" t="s">
        <v>193</v>
      </c>
      <c r="B44" s="174" t="s">
        <v>361</v>
      </c>
      <c r="C44" s="131">
        <v>0.28194444444444444</v>
      </c>
      <c r="D44" s="71"/>
      <c r="E44" s="174">
        <v>10</v>
      </c>
      <c r="F44" s="48" t="s">
        <v>195</v>
      </c>
      <c r="G44" s="174">
        <v>1190</v>
      </c>
      <c r="H44" s="174">
        <v>1100</v>
      </c>
      <c r="I44" s="49" t="s">
        <v>196</v>
      </c>
      <c r="J44" s="174" t="s">
        <v>197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 x14ac:dyDescent="0.3">
      <c r="A96" s="8" t="s">
        <v>26</v>
      </c>
      <c r="B96"/>
      <c r="C96"/>
    </row>
    <row r="97" spans="2:16" x14ac:dyDescent="0.3">
      <c r="B97"/>
      <c r="C97"/>
      <c r="F97" s="63" t="s">
        <v>27</v>
      </c>
      <c r="G97" s="64">
        <v>5888.5839999999998</v>
      </c>
      <c r="H97" s="65"/>
    </row>
    <row r="98" spans="2:16" ht="27" x14ac:dyDescent="0.3">
      <c r="B98"/>
      <c r="C98"/>
      <c r="F98" s="63" t="s">
        <v>34</v>
      </c>
      <c r="G98" s="64">
        <v>5889.9508999999998</v>
      </c>
      <c r="H98" s="65"/>
      <c r="I98" s="16" t="s">
        <v>28</v>
      </c>
      <c r="J98" s="16" t="s">
        <v>29</v>
      </c>
      <c r="K98" s="16" t="s">
        <v>30</v>
      </c>
      <c r="L98" s="66" t="s">
        <v>31</v>
      </c>
      <c r="M98" s="16" t="s">
        <v>32</v>
      </c>
      <c r="N98" s="16" t="s">
        <v>33</v>
      </c>
      <c r="O98" s="174"/>
      <c r="P98" s="5"/>
    </row>
    <row r="99" spans="2:16" x14ac:dyDescent="0.3">
      <c r="B99"/>
      <c r="C99"/>
      <c r="F99" s="63" t="s">
        <v>41</v>
      </c>
      <c r="G99" s="64" t="s">
        <v>42</v>
      </c>
      <c r="H99" s="65"/>
      <c r="I99" s="16" t="s">
        <v>35</v>
      </c>
      <c r="J99" s="16" t="s">
        <v>36</v>
      </c>
      <c r="K99" s="16" t="s">
        <v>37</v>
      </c>
      <c r="L99" s="66" t="s">
        <v>38</v>
      </c>
      <c r="M99" s="16" t="s">
        <v>39</v>
      </c>
      <c r="N99" s="16" t="s">
        <v>40</v>
      </c>
      <c r="O99" s="174"/>
      <c r="P99" s="5"/>
    </row>
    <row r="100" spans="2:16" x14ac:dyDescent="0.3">
      <c r="B100"/>
      <c r="C100"/>
      <c r="F100" s="63" t="s">
        <v>49</v>
      </c>
      <c r="G100" s="64">
        <v>7647.38</v>
      </c>
      <c r="H100" s="65"/>
      <c r="I100" s="16" t="s">
        <v>43</v>
      </c>
      <c r="J100" s="16" t="s">
        <v>44</v>
      </c>
      <c r="K100" s="16" t="s">
        <v>45</v>
      </c>
      <c r="L100" s="66" t="s">
        <v>46</v>
      </c>
      <c r="M100" s="16" t="s">
        <v>47</v>
      </c>
      <c r="N100" s="16" t="s">
        <v>48</v>
      </c>
      <c r="O100" s="174"/>
      <c r="P100" s="5"/>
    </row>
    <row r="101" spans="2:16" ht="27" x14ac:dyDescent="0.3">
      <c r="B101"/>
      <c r="C101"/>
      <c r="F101" s="63" t="s">
        <v>56</v>
      </c>
      <c r="G101" s="64">
        <v>7698.9647000000004</v>
      </c>
      <c r="H101" s="65"/>
      <c r="I101" s="16" t="s">
        <v>50</v>
      </c>
      <c r="J101" s="16" t="s">
        <v>51</v>
      </c>
      <c r="K101" s="16" t="s">
        <v>52</v>
      </c>
      <c r="L101" s="66" t="s">
        <v>53</v>
      </c>
      <c r="M101" s="16" t="s">
        <v>54</v>
      </c>
      <c r="N101" s="16" t="s">
        <v>55</v>
      </c>
      <c r="O101" s="174"/>
      <c r="P101" s="5"/>
    </row>
    <row r="102" spans="2:16" x14ac:dyDescent="0.3">
      <c r="B102"/>
      <c r="C102"/>
      <c r="F102" s="63" t="s">
        <v>226</v>
      </c>
      <c r="G102" s="64">
        <v>6562.79</v>
      </c>
      <c r="H102" s="65"/>
      <c r="I102" s="16" t="s">
        <v>57</v>
      </c>
      <c r="J102" s="16" t="s">
        <v>58</v>
      </c>
      <c r="K102" s="16" t="s">
        <v>59</v>
      </c>
      <c r="L102" s="66" t="s">
        <v>60</v>
      </c>
      <c r="M102" s="16" t="s">
        <v>61</v>
      </c>
      <c r="N102" s="16" t="s">
        <v>62</v>
      </c>
      <c r="O102" s="174"/>
      <c r="P102" s="5"/>
    </row>
    <row r="103" spans="2:16" x14ac:dyDescent="0.3">
      <c r="B103"/>
      <c r="C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</row>
    <row r="104" spans="2:16" x14ac:dyDescent="0.3">
      <c r="B104"/>
      <c r="C104"/>
      <c r="F104" s="63" t="s">
        <v>83</v>
      </c>
      <c r="G104" s="914" t="s">
        <v>227</v>
      </c>
      <c r="H104" s="914"/>
      <c r="I104" s="16"/>
      <c r="J104" s="174"/>
      <c r="K104" s="174"/>
      <c r="L104" s="1"/>
      <c r="M104" s="174"/>
      <c r="N104" s="174"/>
      <c r="O104" s="174"/>
      <c r="P104" s="5"/>
    </row>
    <row r="105" spans="2:16" ht="27" x14ac:dyDescent="0.3">
      <c r="B105"/>
      <c r="C105"/>
      <c r="F105" s="63" t="s">
        <v>84</v>
      </c>
      <c r="G105" s="914" t="s">
        <v>231</v>
      </c>
      <c r="H105" s="914"/>
      <c r="I105" s="16" t="s">
        <v>228</v>
      </c>
      <c r="J105" s="174"/>
      <c r="K105" s="174"/>
      <c r="L105" s="18" t="s">
        <v>291</v>
      </c>
      <c r="M105" s="171" t="s">
        <v>229</v>
      </c>
      <c r="N105" s="171"/>
      <c r="O105" s="69" t="s">
        <v>230</v>
      </c>
      <c r="P105" s="5"/>
    </row>
    <row r="106" spans="2:16" x14ac:dyDescent="0.3">
      <c r="B106"/>
      <c r="C106"/>
      <c r="F106" s="63" t="s">
        <v>85</v>
      </c>
      <c r="G106" s="914" t="s">
        <v>234</v>
      </c>
      <c r="H106" s="914"/>
      <c r="I106" s="48"/>
      <c r="J106" s="174"/>
      <c r="K106" s="174"/>
      <c r="L106" s="1"/>
      <c r="M106" s="171" t="s">
        <v>232</v>
      </c>
      <c r="N106" s="171"/>
      <c r="O106" s="69" t="s">
        <v>233</v>
      </c>
      <c r="P106" s="5"/>
    </row>
    <row r="107" spans="2:16" x14ac:dyDescent="0.3">
      <c r="B107"/>
      <c r="C107"/>
      <c r="F107" s="63" t="s">
        <v>270</v>
      </c>
      <c r="G107" s="914" t="s">
        <v>235</v>
      </c>
      <c r="H107" s="914"/>
      <c r="I107" s="48"/>
      <c r="J107" s="174"/>
      <c r="K107" s="174"/>
      <c r="L107" s="1"/>
      <c r="M107" s="174"/>
      <c r="N107" s="174"/>
      <c r="O107" s="174"/>
      <c r="P107" s="5"/>
    </row>
    <row r="108" spans="2:16" x14ac:dyDescent="0.3">
      <c r="B108"/>
      <c r="C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</row>
    <row r="109" spans="2:16" x14ac:dyDescent="0.3">
      <c r="B109"/>
      <c r="C109"/>
      <c r="F109" s="72" t="s">
        <v>236</v>
      </c>
      <c r="G109" s="9">
        <v>1</v>
      </c>
      <c r="H109" s="134" t="s">
        <v>237</v>
      </c>
      <c r="I109" s="48"/>
      <c r="J109" s="174"/>
      <c r="K109" s="174"/>
      <c r="L109" s="70"/>
      <c r="M109" s="174"/>
      <c r="N109" s="174"/>
      <c r="O109" s="174"/>
      <c r="P109" s="5"/>
    </row>
    <row r="110" spans="2:16" x14ac:dyDescent="0.3">
      <c r="B110"/>
      <c r="C110"/>
      <c r="F110" s="48"/>
      <c r="G110" s="73"/>
      <c r="H110" s="175" t="s">
        <v>238</v>
      </c>
      <c r="I110" s="172"/>
      <c r="J110" s="172"/>
      <c r="K110" s="174"/>
      <c r="L110" s="70"/>
      <c r="M110" s="174"/>
      <c r="N110" s="174"/>
      <c r="O110" s="174"/>
      <c r="P110" s="5"/>
    </row>
    <row r="111" spans="2:16" x14ac:dyDescent="0.3">
      <c r="B111"/>
      <c r="C111"/>
      <c r="F111" s="70"/>
      <c r="G111" s="73">
        <v>2</v>
      </c>
      <c r="H111" s="134" t="s">
        <v>239</v>
      </c>
      <c r="I111" s="176"/>
      <c r="J111" s="176"/>
      <c r="K111" s="174"/>
      <c r="L111" s="70"/>
      <c r="M111" s="174"/>
      <c r="N111" s="174"/>
      <c r="O111" s="174"/>
      <c r="P111" s="5"/>
    </row>
    <row r="112" spans="2:16" x14ac:dyDescent="0.3">
      <c r="B112"/>
      <c r="C112"/>
      <c r="F112" s="70"/>
      <c r="G112" s="73"/>
      <c r="H112" s="175" t="s">
        <v>240</v>
      </c>
      <c r="I112" s="172"/>
      <c r="J112" s="172"/>
      <c r="K112" s="174"/>
      <c r="L112" s="70"/>
      <c r="M112" s="174"/>
      <c r="N112" s="174"/>
      <c r="O112" s="174"/>
      <c r="P112" s="5"/>
    </row>
    <row r="113" spans="2:16" x14ac:dyDescent="0.3">
      <c r="B113"/>
      <c r="C113"/>
      <c r="F113" s="174"/>
      <c r="G113" s="9">
        <v>3</v>
      </c>
      <c r="H113" s="170" t="s">
        <v>241</v>
      </c>
      <c r="I113" s="176"/>
      <c r="J113" s="176"/>
      <c r="K113" s="174"/>
      <c r="L113" s="70"/>
      <c r="M113" s="174"/>
      <c r="N113" s="174"/>
      <c r="O113" s="174"/>
      <c r="P113" s="5"/>
    </row>
    <row r="114" spans="2:16" x14ac:dyDescent="0.3">
      <c r="B114"/>
      <c r="C114"/>
      <c r="F114" s="174"/>
      <c r="G114" s="9"/>
      <c r="H114" s="174" t="s">
        <v>242</v>
      </c>
      <c r="I114" s="171"/>
      <c r="J114" s="171"/>
      <c r="K114" s="174"/>
      <c r="L114" s="70"/>
      <c r="M114" s="174"/>
      <c r="N114" s="174"/>
      <c r="O114" s="174"/>
      <c r="P114" s="5"/>
    </row>
    <row r="115" spans="2:16" x14ac:dyDescent="0.3">
      <c r="B115"/>
      <c r="C115"/>
      <c r="F115" s="174"/>
      <c r="G115" s="9">
        <v>4</v>
      </c>
      <c r="H115" s="170" t="s">
        <v>243</v>
      </c>
      <c r="I115" s="174"/>
      <c r="J115" s="174"/>
      <c r="K115" s="174"/>
      <c r="L115" s="70"/>
      <c r="M115" s="174"/>
      <c r="N115" s="174"/>
      <c r="O115" s="174"/>
      <c r="P115" s="5"/>
    </row>
    <row r="116" spans="2:16" x14ac:dyDescent="0.3">
      <c r="B116"/>
      <c r="C116"/>
      <c r="F116" s="174"/>
      <c r="G116" s="4"/>
      <c r="H116" s="174" t="s">
        <v>244</v>
      </c>
      <c r="I116" s="171"/>
      <c r="J116" s="171"/>
      <c r="K116" s="174"/>
      <c r="L116" s="70"/>
      <c r="M116" s="174"/>
      <c r="N116" s="174"/>
      <c r="O116" s="174"/>
      <c r="P116" s="5"/>
    </row>
    <row r="117" spans="2:16" x14ac:dyDescent="0.3">
      <c r="B117"/>
      <c r="C117"/>
      <c r="I117" s="174"/>
      <c r="J117" s="174"/>
      <c r="K117" s="174"/>
      <c r="L117" s="70"/>
      <c r="M117" s="174"/>
      <c r="N117" s="174"/>
      <c r="O117" s="174"/>
      <c r="P117" s="5"/>
    </row>
  </sheetData>
  <mergeCells count="26">
    <mergeCell ref="Q12:R12"/>
    <mergeCell ref="S12:V12"/>
    <mergeCell ref="W12:Y12"/>
    <mergeCell ref="AJ12:AK12"/>
    <mergeCell ref="AL12:AM12"/>
    <mergeCell ref="G106:H106"/>
    <mergeCell ref="G107:H107"/>
    <mergeCell ref="F9:I9"/>
    <mergeCell ref="K9:P9"/>
    <mergeCell ref="G12:H12"/>
    <mergeCell ref="O12:P12"/>
    <mergeCell ref="G104:H104"/>
    <mergeCell ref="G105:H105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L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79"/>
      <c r="K1" s="179"/>
      <c r="L1" s="179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79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83"/>
      <c r="F4" s="908" t="s">
        <v>318</v>
      </c>
      <c r="G4" s="908"/>
      <c r="H4" s="908"/>
      <c r="I4" s="908"/>
      <c r="J4" s="179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527</v>
      </c>
      <c r="G5" s="908"/>
      <c r="H5" s="908"/>
      <c r="I5" s="908"/>
      <c r="J5" s="179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83" t="s">
        <v>84</v>
      </c>
      <c r="C6" s="128" t="s">
        <v>85</v>
      </c>
      <c r="D6" s="121" t="s">
        <v>270</v>
      </c>
      <c r="E6" s="183"/>
      <c r="F6" s="912" t="s">
        <v>526</v>
      </c>
      <c r="G6" s="912"/>
      <c r="H6" s="912"/>
      <c r="I6" s="912"/>
      <c r="J6" s="179"/>
      <c r="K6" s="178" t="s">
        <v>271</v>
      </c>
      <c r="L6" s="179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83" t="s">
        <v>273</v>
      </c>
      <c r="C7" s="128" t="s">
        <v>274</v>
      </c>
      <c r="D7" s="121" t="s">
        <v>275</v>
      </c>
      <c r="E7" s="183"/>
      <c r="F7" s="912" t="s">
        <v>528</v>
      </c>
      <c r="G7" s="912"/>
      <c r="H7" s="912"/>
      <c r="I7" s="912"/>
      <c r="J7" s="179"/>
      <c r="K7" s="179"/>
      <c r="L7" s="179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78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78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85" t="s">
        <v>285</v>
      </c>
      <c r="F12" s="185"/>
      <c r="G12" s="915" t="s">
        <v>286</v>
      </c>
      <c r="H12" s="915"/>
      <c r="I12" s="25"/>
      <c r="J12" s="26" t="s">
        <v>287</v>
      </c>
      <c r="K12" s="26" t="s">
        <v>288</v>
      </c>
      <c r="L12" s="178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78" t="s">
        <v>125</v>
      </c>
      <c r="AH12" s="178" t="s">
        <v>126</v>
      </c>
      <c r="AI12" s="178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83" t="s">
        <v>131</v>
      </c>
      <c r="AP12" s="183" t="s">
        <v>132</v>
      </c>
      <c r="AQ12" s="183" t="s">
        <v>133</v>
      </c>
      <c r="AR12" s="183" t="s">
        <v>134</v>
      </c>
      <c r="AS12" s="183" t="s">
        <v>135</v>
      </c>
      <c r="AT12" s="183" t="s">
        <v>136</v>
      </c>
      <c r="AU12" s="183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79" t="s">
        <v>194</v>
      </c>
      <c r="C14" s="131">
        <v>7.4305555555555555E-2</v>
      </c>
      <c r="D14" s="71"/>
      <c r="E14" s="179">
        <v>10</v>
      </c>
      <c r="F14" s="48" t="s">
        <v>195</v>
      </c>
      <c r="G14" s="179">
        <v>1190</v>
      </c>
      <c r="H14" s="179">
        <v>1100</v>
      </c>
      <c r="I14" s="49" t="s">
        <v>196</v>
      </c>
      <c r="J14" s="179" t="s">
        <v>197</v>
      </c>
      <c r="K14" s="179">
        <v>4</v>
      </c>
      <c r="L14" s="179">
        <v>120</v>
      </c>
      <c r="M14" s="48">
        <v>5889.9508999999998</v>
      </c>
      <c r="N14" s="49" t="s">
        <v>397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8.3333333333333329E-2</v>
      </c>
      <c r="D15" s="58"/>
      <c r="E15" s="5">
        <v>30</v>
      </c>
      <c r="F15" s="48" t="s">
        <v>195</v>
      </c>
      <c r="G15" s="5">
        <v>1190</v>
      </c>
      <c r="H15" s="179">
        <v>995</v>
      </c>
      <c r="I15" s="55" t="s">
        <v>201</v>
      </c>
      <c r="J15" s="5" t="s">
        <v>197</v>
      </c>
      <c r="K15" s="5">
        <v>4</v>
      </c>
      <c r="L15" s="179">
        <v>120</v>
      </c>
      <c r="M15" s="133" t="s">
        <v>42</v>
      </c>
      <c r="N15" s="166" t="s">
        <v>201</v>
      </c>
      <c r="O15" s="5">
        <v>268</v>
      </c>
      <c r="P15" s="5">
        <v>267.7</v>
      </c>
    </row>
    <row r="16" spans="1:51" s="541" customFormat="1" x14ac:dyDescent="0.3">
      <c r="A16" s="535" t="s">
        <v>200</v>
      </c>
      <c r="B16" s="538" t="s">
        <v>203</v>
      </c>
      <c r="C16" s="537">
        <v>8.5416666666666655E-2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7" x14ac:dyDescent="0.3">
      <c r="A17" s="46" t="s">
        <v>200</v>
      </c>
      <c r="B17" s="5" t="s">
        <v>3</v>
      </c>
      <c r="C17" s="58">
        <v>9.5833333333333326E-2</v>
      </c>
      <c r="D17" s="60"/>
      <c r="E17" s="5">
        <v>30</v>
      </c>
      <c r="F17" s="48" t="s">
        <v>1</v>
      </c>
      <c r="G17" s="5">
        <v>880</v>
      </c>
      <c r="H17" s="179">
        <v>865</v>
      </c>
      <c r="I17" s="55" t="s">
        <v>201</v>
      </c>
      <c r="J17" s="5" t="s">
        <v>197</v>
      </c>
      <c r="K17" s="5">
        <v>4</v>
      </c>
      <c r="L17" s="179">
        <v>120</v>
      </c>
      <c r="M17" s="56">
        <v>7647.38</v>
      </c>
      <c r="N17" s="57" t="s">
        <v>525</v>
      </c>
      <c r="O17" s="5">
        <v>265.5</v>
      </c>
      <c r="P17" s="5">
        <v>261.89999999999998</v>
      </c>
    </row>
    <row r="18" spans="1:49" x14ac:dyDescent="0.3">
      <c r="A18" s="53" t="s">
        <v>205</v>
      </c>
      <c r="B18" s="5" t="s">
        <v>4</v>
      </c>
      <c r="C18" s="58">
        <v>0.10208333333333335</v>
      </c>
      <c r="D18" s="60"/>
      <c r="E18" s="5">
        <v>10</v>
      </c>
      <c r="F18" s="48" t="s">
        <v>0</v>
      </c>
      <c r="G18" s="48">
        <v>870</v>
      </c>
      <c r="H18" s="179">
        <v>780</v>
      </c>
      <c r="I18" s="54" t="s">
        <v>196</v>
      </c>
      <c r="J18" s="59" t="s">
        <v>197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AV18" s="762"/>
      <c r="AW18" s="762"/>
    </row>
    <row r="19" spans="1:49" x14ac:dyDescent="0.3">
      <c r="A19" s="46" t="s">
        <v>322</v>
      </c>
      <c r="B19" s="5" t="s">
        <v>8</v>
      </c>
      <c r="C19" s="58">
        <v>0.14583333333333334</v>
      </c>
      <c r="D19" s="58"/>
      <c r="E19" s="5">
        <v>30</v>
      </c>
      <c r="F19" s="48" t="s">
        <v>0</v>
      </c>
      <c r="G19" s="48">
        <v>870</v>
      </c>
      <c r="H19" s="179">
        <v>780</v>
      </c>
      <c r="I19" t="s">
        <v>509</v>
      </c>
      <c r="J19" s="5" t="s">
        <v>355</v>
      </c>
      <c r="K19" s="5">
        <v>4</v>
      </c>
      <c r="L19" s="179">
        <v>120</v>
      </c>
      <c r="M19" s="48">
        <v>7698.9647000000004</v>
      </c>
      <c r="S19" t="s">
        <v>451</v>
      </c>
      <c r="V19" t="s">
        <v>66</v>
      </c>
      <c r="Z19" s="676">
        <v>149.75146000000001</v>
      </c>
      <c r="AA19" s="676">
        <v>9.9126300000000001</v>
      </c>
      <c r="AB19" s="673">
        <v>229.31720000000001</v>
      </c>
      <c r="AC19" s="673">
        <v>59.147300000000001</v>
      </c>
      <c r="AD19" s="675">
        <v>11.547663289500001</v>
      </c>
      <c r="AE19" s="673">
        <v>1.1639999999999999</v>
      </c>
      <c r="AF19" s="673">
        <v>0.184</v>
      </c>
      <c r="AG19" s="673">
        <v>5.15</v>
      </c>
      <c r="AH19" s="673">
        <v>54.344999999999999</v>
      </c>
      <c r="AI19" s="672">
        <v>1841.675</v>
      </c>
      <c r="AJ19" s="673">
        <v>6.5053900000000002</v>
      </c>
      <c r="AK19" s="673">
        <v>2.7583700000000002</v>
      </c>
      <c r="AL19" s="673">
        <v>91.444959999999995</v>
      </c>
      <c r="AM19" s="673">
        <v>-1.4068400000000001</v>
      </c>
      <c r="AN19" s="671">
        <v>151237186.09999999</v>
      </c>
      <c r="AO19" s="674">
        <v>1.2783715</v>
      </c>
      <c r="AP19" s="671">
        <v>389173.69190999999</v>
      </c>
      <c r="AQ19" s="674">
        <v>0.2058046</v>
      </c>
      <c r="AR19" s="673">
        <v>94.838800000000006</v>
      </c>
      <c r="AS19" s="671" t="s">
        <v>780</v>
      </c>
      <c r="AT19" s="673">
        <v>85.014300000000006</v>
      </c>
      <c r="AU19" s="675">
        <v>0.32312740085912933</v>
      </c>
      <c r="AV19" s="762"/>
      <c r="AW19" s="762"/>
    </row>
    <row r="20" spans="1:49" x14ac:dyDescent="0.3">
      <c r="A20" s="46" t="s">
        <v>349</v>
      </c>
      <c r="B20" s="5" t="s">
        <v>357</v>
      </c>
      <c r="C20" s="58">
        <v>0.14791666666666667</v>
      </c>
      <c r="E20" s="5">
        <v>300</v>
      </c>
      <c r="F20" s="48" t="s">
        <v>0</v>
      </c>
      <c r="G20" s="48">
        <v>870</v>
      </c>
      <c r="H20" s="179">
        <v>780</v>
      </c>
      <c r="I20" t="s">
        <v>215</v>
      </c>
      <c r="J20" s="5" t="s">
        <v>355</v>
      </c>
      <c r="K20" s="5">
        <v>4</v>
      </c>
      <c r="L20" s="179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2">
        <v>95.478101249135122</v>
      </c>
      <c r="X20" s="672">
        <v>-14.72461320581805</v>
      </c>
      <c r="Y20" s="672">
        <v>113.0995242653205</v>
      </c>
      <c r="Z20" s="676">
        <v>149.78341</v>
      </c>
      <c r="AA20" s="676">
        <v>9.8972800000000003</v>
      </c>
      <c r="AB20" s="673">
        <v>231.38570000000001</v>
      </c>
      <c r="AC20" s="673">
        <v>58.173999999999999</v>
      </c>
      <c r="AD20" s="675">
        <v>11.6479370752</v>
      </c>
      <c r="AE20" s="673">
        <v>1.1759999999999999</v>
      </c>
      <c r="AF20" s="673">
        <v>0.186</v>
      </c>
      <c r="AG20" s="673">
        <v>5.15</v>
      </c>
      <c r="AH20" s="673">
        <v>54.372</v>
      </c>
      <c r="AI20" s="672">
        <v>1841.317</v>
      </c>
      <c r="AJ20" s="673">
        <v>6.4854399999999996</v>
      </c>
      <c r="AK20" s="673">
        <v>2.7610600000000001</v>
      </c>
      <c r="AL20" s="673">
        <v>91.394080000000002</v>
      </c>
      <c r="AM20" s="673">
        <v>-1.4069199999999999</v>
      </c>
      <c r="AN20" s="671">
        <v>151237646.30000001</v>
      </c>
      <c r="AO20" s="674">
        <v>1.2782705999999999</v>
      </c>
      <c r="AP20" s="671">
        <v>389249.37656</v>
      </c>
      <c r="AQ20" s="674">
        <v>0.21460779999999999</v>
      </c>
      <c r="AR20" s="673">
        <v>94.869600000000005</v>
      </c>
      <c r="AS20" s="671" t="s">
        <v>780</v>
      </c>
      <c r="AT20" s="673">
        <v>84.983500000000006</v>
      </c>
      <c r="AU20" s="675">
        <v>0.32311098046749215</v>
      </c>
      <c r="AV20" s="762"/>
      <c r="AW20" s="762"/>
    </row>
    <row r="21" spans="1:49" x14ac:dyDescent="0.3">
      <c r="A21" s="46" t="s">
        <v>349</v>
      </c>
      <c r="B21" s="5" t="s">
        <v>164</v>
      </c>
      <c r="C21" s="58">
        <v>0.15208333333333332</v>
      </c>
      <c r="E21" s="5">
        <v>300</v>
      </c>
      <c r="F21" s="48" t="s">
        <v>0</v>
      </c>
      <c r="G21" s="48">
        <v>870</v>
      </c>
      <c r="H21" s="179">
        <v>780</v>
      </c>
      <c r="I21" s="166" t="s">
        <v>752</v>
      </c>
      <c r="J21" s="5" t="s">
        <v>355</v>
      </c>
      <c r="K21" s="5">
        <v>4</v>
      </c>
      <c r="L21" s="179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2">
        <v>95.437710363833901</v>
      </c>
      <c r="X21" s="672">
        <v>-14.925116615640381</v>
      </c>
      <c r="Y21" s="672">
        <v>169.74266663654589</v>
      </c>
      <c r="Z21" s="676">
        <v>149.81558000000001</v>
      </c>
      <c r="AA21" s="676">
        <v>9.8818599999999996</v>
      </c>
      <c r="AB21" s="673">
        <v>233.3502</v>
      </c>
      <c r="AC21" s="673">
        <v>57.1736</v>
      </c>
      <c r="AD21" s="675">
        <v>11.748210861</v>
      </c>
      <c r="AE21" s="673">
        <v>1.1890000000000001</v>
      </c>
      <c r="AF21" s="673">
        <v>0.188</v>
      </c>
      <c r="AG21" s="673">
        <v>5.15</v>
      </c>
      <c r="AH21" s="673">
        <v>54.399000000000001</v>
      </c>
      <c r="AI21" s="672">
        <v>1840.944</v>
      </c>
      <c r="AJ21" s="673">
        <v>6.4657299999999998</v>
      </c>
      <c r="AK21" s="673">
        <v>2.7637499999999999</v>
      </c>
      <c r="AL21" s="673">
        <v>91.343199999999996</v>
      </c>
      <c r="AM21" s="673">
        <v>-1.40699</v>
      </c>
      <c r="AN21" s="671">
        <v>151238106.5</v>
      </c>
      <c r="AO21" s="674">
        <v>1.2781690000000001</v>
      </c>
      <c r="AP21" s="671">
        <v>389328.21216</v>
      </c>
      <c r="AQ21" s="674">
        <v>0.22330720000000001</v>
      </c>
      <c r="AR21" s="673">
        <v>94.900599999999997</v>
      </c>
      <c r="AS21" s="671" t="s">
        <v>780</v>
      </c>
      <c r="AT21" s="673">
        <v>84.952500000000001</v>
      </c>
      <c r="AU21" s="675">
        <v>0.32309444615837085</v>
      </c>
      <c r="AV21" s="762"/>
      <c r="AW21" s="762"/>
    </row>
    <row r="22" spans="1:49" x14ac:dyDescent="0.3">
      <c r="A22" s="46" t="s">
        <v>349</v>
      </c>
      <c r="B22" s="5" t="s">
        <v>166</v>
      </c>
      <c r="C22" s="58">
        <v>0.15694444444444444</v>
      </c>
      <c r="E22" s="5">
        <v>300</v>
      </c>
      <c r="F22" s="48" t="s">
        <v>0</v>
      </c>
      <c r="G22" s="48">
        <v>870</v>
      </c>
      <c r="H22" s="179">
        <v>780</v>
      </c>
      <c r="I22" s="166" t="s">
        <v>540</v>
      </c>
      <c r="J22" s="5" t="s">
        <v>355</v>
      </c>
      <c r="K22" s="5">
        <v>4</v>
      </c>
      <c r="L22" s="179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2">
        <v>95.344700778181789</v>
      </c>
      <c r="X22" s="672">
        <v>-15.60404255566746</v>
      </c>
      <c r="Y22" s="672">
        <v>389.26215329631646</v>
      </c>
      <c r="Z22" s="676">
        <v>149.85341</v>
      </c>
      <c r="AA22" s="676">
        <v>9.8637599999999992</v>
      </c>
      <c r="AB22" s="673">
        <v>235.5198</v>
      </c>
      <c r="AC22" s="673">
        <v>55.9756</v>
      </c>
      <c r="AD22" s="675">
        <v>11.865196944299999</v>
      </c>
      <c r="AE22" s="673">
        <v>1.206</v>
      </c>
      <c r="AF22" s="673">
        <v>0.191</v>
      </c>
      <c r="AG22" s="673">
        <v>5.15</v>
      </c>
      <c r="AH22" s="673">
        <v>54.43</v>
      </c>
      <c r="AI22" s="672">
        <v>1840.49</v>
      </c>
      <c r="AJ22" s="673">
        <v>6.4430300000000003</v>
      </c>
      <c r="AK22" s="673">
        <v>2.7668599999999999</v>
      </c>
      <c r="AL22" s="673">
        <v>91.283839999999998</v>
      </c>
      <c r="AM22" s="673">
        <v>-1.4070800000000001</v>
      </c>
      <c r="AN22" s="671">
        <v>151238643.30000001</v>
      </c>
      <c r="AO22" s="674">
        <v>1.2780497</v>
      </c>
      <c r="AP22" s="671">
        <v>389424.11806000001</v>
      </c>
      <c r="AQ22" s="674">
        <v>0.23331740000000001</v>
      </c>
      <c r="AR22" s="673">
        <v>94.937100000000001</v>
      </c>
      <c r="AS22" s="671" t="s">
        <v>780</v>
      </c>
      <c r="AT22" s="673">
        <v>84.915999999999997</v>
      </c>
      <c r="AU22" s="675">
        <v>0.32307503136429433</v>
      </c>
      <c r="AV22" s="762"/>
      <c r="AW22" s="762"/>
    </row>
    <row r="23" spans="1:49" x14ac:dyDescent="0.3">
      <c r="A23" s="53" t="s">
        <v>351</v>
      </c>
      <c r="B23" s="5" t="s">
        <v>168</v>
      </c>
      <c r="C23" s="58">
        <v>0.16180555555555556</v>
      </c>
      <c r="E23" s="5">
        <v>300</v>
      </c>
      <c r="F23" s="48" t="s">
        <v>0</v>
      </c>
      <c r="G23" s="48">
        <v>870</v>
      </c>
      <c r="H23" s="179">
        <v>780</v>
      </c>
      <c r="I23" t="s">
        <v>215</v>
      </c>
      <c r="J23" s="5" t="s">
        <v>355</v>
      </c>
      <c r="K23" s="5">
        <v>4</v>
      </c>
      <c r="L23" s="179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2">
        <v>96.945331240177566</v>
      </c>
      <c r="X23" s="672">
        <v>16.261303235735983</v>
      </c>
      <c r="Y23" s="672">
        <v>113.17682480907411</v>
      </c>
      <c r="Z23" s="676">
        <v>149.89156</v>
      </c>
      <c r="AA23" s="676">
        <v>9.8455499999999994</v>
      </c>
      <c r="AB23" s="673">
        <v>237.56780000000001</v>
      </c>
      <c r="AC23" s="673">
        <v>54.747700000000002</v>
      </c>
      <c r="AD23" s="675">
        <v>11.9821830277</v>
      </c>
      <c r="AE23" s="673">
        <v>1.2230000000000001</v>
      </c>
      <c r="AF23" s="673">
        <v>0.19400000000000001</v>
      </c>
      <c r="AG23" s="673">
        <v>5.15</v>
      </c>
      <c r="AH23" s="673">
        <v>54.462000000000003</v>
      </c>
      <c r="AI23" s="672">
        <v>1840.0170000000001</v>
      </c>
      <c r="AJ23" s="673">
        <v>6.4206799999999999</v>
      </c>
      <c r="AK23" s="673">
        <v>2.7699500000000001</v>
      </c>
      <c r="AL23" s="673">
        <v>91.22448</v>
      </c>
      <c r="AM23" s="673">
        <v>-1.40717</v>
      </c>
      <c r="AN23" s="671">
        <v>151239180</v>
      </c>
      <c r="AO23" s="674">
        <v>1.2779294999999999</v>
      </c>
      <c r="AP23" s="671">
        <v>389524.19572999998</v>
      </c>
      <c r="AQ23" s="674">
        <v>0.2431693</v>
      </c>
      <c r="AR23" s="673">
        <v>94.9739</v>
      </c>
      <c r="AS23" s="671" t="s">
        <v>780</v>
      </c>
      <c r="AT23" s="673">
        <v>84.879099999999994</v>
      </c>
      <c r="AU23" s="675">
        <v>0.32305547010488112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0.16666666666666666</v>
      </c>
      <c r="E24" s="5">
        <v>300</v>
      </c>
      <c r="F24" s="48" t="s">
        <v>0</v>
      </c>
      <c r="G24" s="48">
        <v>870</v>
      </c>
      <c r="H24" s="179">
        <v>780</v>
      </c>
      <c r="I24" s="166" t="s">
        <v>752</v>
      </c>
      <c r="J24" s="5" t="s">
        <v>355</v>
      </c>
      <c r="K24" s="5">
        <v>4</v>
      </c>
      <c r="L24" s="179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2">
        <v>96.848228037778071</v>
      </c>
      <c r="X24" s="672">
        <v>14.95335192884844</v>
      </c>
      <c r="Y24" s="672">
        <v>169.87229360436118</v>
      </c>
      <c r="Z24" s="676">
        <v>149.93007</v>
      </c>
      <c r="AA24" s="676">
        <v>9.8272399999999998</v>
      </c>
      <c r="AB24" s="673">
        <v>239.50409999999999</v>
      </c>
      <c r="AC24" s="673">
        <v>53.493099999999998</v>
      </c>
      <c r="AD24" s="675">
        <v>12.099169111</v>
      </c>
      <c r="AE24" s="673">
        <v>1.2430000000000001</v>
      </c>
      <c r="AF24" s="673">
        <v>0.19700000000000001</v>
      </c>
      <c r="AG24" s="673">
        <v>5.15</v>
      </c>
      <c r="AH24" s="673">
        <v>54.494999999999997</v>
      </c>
      <c r="AI24" s="672">
        <v>1839.5250000000001</v>
      </c>
      <c r="AJ24" s="673">
        <v>6.3986999999999998</v>
      </c>
      <c r="AK24" s="673">
        <v>2.7730100000000002</v>
      </c>
      <c r="AL24" s="673">
        <v>91.165130000000005</v>
      </c>
      <c r="AM24" s="673">
        <v>-1.40726</v>
      </c>
      <c r="AN24" s="671">
        <v>151239716.69999999</v>
      </c>
      <c r="AO24" s="674">
        <v>1.2778084999999999</v>
      </c>
      <c r="AP24" s="671">
        <v>389628.37677999999</v>
      </c>
      <c r="AQ24" s="674">
        <v>0.25285390000000002</v>
      </c>
      <c r="AR24" s="673">
        <v>95.011099999999999</v>
      </c>
      <c r="AS24" s="671" t="s">
        <v>780</v>
      </c>
      <c r="AT24" s="673">
        <v>84.841899999999995</v>
      </c>
      <c r="AU24" s="675">
        <v>0.32303577865405753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0.17152777777777775</v>
      </c>
      <c r="E25" s="5">
        <v>300</v>
      </c>
      <c r="F25" s="48" t="s">
        <v>0</v>
      </c>
      <c r="G25" s="48">
        <v>870</v>
      </c>
      <c r="H25" s="179">
        <v>780</v>
      </c>
      <c r="I25" s="166" t="s">
        <v>530</v>
      </c>
      <c r="J25" s="5" t="s">
        <v>355</v>
      </c>
      <c r="K25" s="5">
        <v>4</v>
      </c>
      <c r="L25" s="179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2">
        <v>96.581949069266884</v>
      </c>
      <c r="X25" s="672">
        <v>10.688214616280989</v>
      </c>
      <c r="Y25" s="672">
        <v>389.57787710273192</v>
      </c>
      <c r="Z25" s="676">
        <v>149.96895000000001</v>
      </c>
      <c r="AA25" s="676">
        <v>9.8088300000000004</v>
      </c>
      <c r="AB25" s="673">
        <v>241.3383</v>
      </c>
      <c r="AC25" s="673">
        <v>52.214700000000001</v>
      </c>
      <c r="AD25" s="675">
        <v>12.216155194300001</v>
      </c>
      <c r="AE25" s="673">
        <v>1.264</v>
      </c>
      <c r="AF25" s="673">
        <v>0.2</v>
      </c>
      <c r="AG25" s="673">
        <v>5.15</v>
      </c>
      <c r="AH25" s="673">
        <v>54.527000000000001</v>
      </c>
      <c r="AI25" s="672">
        <v>1839.0150000000001</v>
      </c>
      <c r="AJ25" s="673">
        <v>6.3770899999999999</v>
      </c>
      <c r="AK25" s="673">
        <v>2.7760099999999999</v>
      </c>
      <c r="AL25" s="673">
        <v>91.105770000000007</v>
      </c>
      <c r="AM25" s="673">
        <v>-1.4073500000000001</v>
      </c>
      <c r="AN25" s="671">
        <v>151240253.40000001</v>
      </c>
      <c r="AO25" s="674">
        <v>1.2776866</v>
      </c>
      <c r="AP25" s="671">
        <v>389736.58909999998</v>
      </c>
      <c r="AQ25" s="674">
        <v>0.2623625</v>
      </c>
      <c r="AR25" s="673">
        <v>95.048699999999997</v>
      </c>
      <c r="AS25" s="671" t="s">
        <v>780</v>
      </c>
      <c r="AT25" s="673">
        <v>84.804299999999998</v>
      </c>
      <c r="AU25" s="675">
        <v>0.32301594073789724</v>
      </c>
      <c r="AV25" s="763"/>
      <c r="AW25" s="763"/>
    </row>
    <row r="26" spans="1:49" x14ac:dyDescent="0.3">
      <c r="A26" s="46" t="s">
        <v>200</v>
      </c>
      <c r="B26" s="5" t="s">
        <v>366</v>
      </c>
      <c r="C26" s="58">
        <v>0.2076388888888889</v>
      </c>
      <c r="D26" s="60"/>
      <c r="E26" s="5">
        <v>30</v>
      </c>
      <c r="F26" s="48" t="s">
        <v>1</v>
      </c>
      <c r="G26" s="5">
        <v>880</v>
      </c>
      <c r="H26" s="179">
        <v>865</v>
      </c>
      <c r="I26" s="55" t="s">
        <v>201</v>
      </c>
      <c r="J26" s="5" t="s">
        <v>197</v>
      </c>
      <c r="K26" s="5">
        <v>4</v>
      </c>
      <c r="L26" s="179">
        <v>120</v>
      </c>
      <c r="M26" s="56">
        <v>7647.38</v>
      </c>
      <c r="N26" s="57" t="s">
        <v>699</v>
      </c>
      <c r="O26" s="5">
        <v>265.60000000000002</v>
      </c>
      <c r="P26" s="5">
        <v>262</v>
      </c>
      <c r="AV26" s="763"/>
      <c r="AW26" s="763"/>
    </row>
    <row r="27" spans="1:49" x14ac:dyDescent="0.3">
      <c r="A27" s="46" t="s">
        <v>200</v>
      </c>
      <c r="B27" s="5" t="s">
        <v>700</v>
      </c>
      <c r="C27" s="58">
        <v>0.21111111111111111</v>
      </c>
      <c r="D27" s="58"/>
      <c r="E27" s="5">
        <v>30</v>
      </c>
      <c r="F27" s="48" t="s">
        <v>195</v>
      </c>
      <c r="G27" s="5">
        <v>1190</v>
      </c>
      <c r="H27" s="179">
        <v>995</v>
      </c>
      <c r="I27" s="55" t="s">
        <v>201</v>
      </c>
      <c r="J27" s="5" t="s">
        <v>197</v>
      </c>
      <c r="K27" s="5">
        <v>4</v>
      </c>
      <c r="L27" s="179">
        <v>120</v>
      </c>
      <c r="M27" s="133" t="s">
        <v>42</v>
      </c>
      <c r="N27" s="166" t="s">
        <v>198</v>
      </c>
      <c r="O27" s="5">
        <v>268</v>
      </c>
      <c r="P27" s="5">
        <v>268.3</v>
      </c>
      <c r="AV27" s="764"/>
      <c r="AW27" s="764"/>
    </row>
    <row r="28" spans="1:49" s="504" customFormat="1" x14ac:dyDescent="0.3">
      <c r="A28" s="497" t="s">
        <v>349</v>
      </c>
      <c r="B28" s="500" t="s">
        <v>260</v>
      </c>
      <c r="C28" s="499">
        <v>0.21249999999999999</v>
      </c>
      <c r="D28" s="500"/>
      <c r="E28" s="500">
        <v>300</v>
      </c>
      <c r="F28" s="501" t="s">
        <v>195</v>
      </c>
      <c r="G28" s="501">
        <v>1190</v>
      </c>
      <c r="H28" s="501">
        <v>1100</v>
      </c>
      <c r="I28" s="504" t="s">
        <v>215</v>
      </c>
      <c r="J28" s="500" t="s">
        <v>355</v>
      </c>
      <c r="K28" s="500">
        <v>4</v>
      </c>
      <c r="L28" s="501">
        <v>120</v>
      </c>
      <c r="M28" s="501">
        <v>5889.9508999999998</v>
      </c>
      <c r="Q28" s="500">
        <f>AVERAGE(O27:O43)</f>
        <v>268</v>
      </c>
      <c r="R28" s="500">
        <f>AVERAGE(P27:P43)</f>
        <v>268.27499999999998</v>
      </c>
      <c r="S28" t="s">
        <v>31</v>
      </c>
      <c r="T28">
        <v>0</v>
      </c>
      <c r="U28">
        <v>0</v>
      </c>
      <c r="V28" t="s">
        <v>766</v>
      </c>
      <c r="W28" s="672">
        <v>95.195130832474021</v>
      </c>
      <c r="X28" s="672">
        <v>-14.708467948719138</v>
      </c>
      <c r="Y28" s="672">
        <v>113.54682703698586</v>
      </c>
      <c r="Z28" s="676">
        <v>150.31363999999999</v>
      </c>
      <c r="AA28" s="676">
        <v>9.6499299999999995</v>
      </c>
      <c r="AB28" s="673">
        <v>253.7764</v>
      </c>
      <c r="AC28" s="673">
        <v>40.781700000000001</v>
      </c>
      <c r="AD28" s="675">
        <v>13.2021807533</v>
      </c>
      <c r="AE28" s="673">
        <v>1.528</v>
      </c>
      <c r="AF28" s="673">
        <v>0.24199999999999999</v>
      </c>
      <c r="AG28" s="673">
        <v>5.14</v>
      </c>
      <c r="AH28" s="673">
        <v>54.817999999999998</v>
      </c>
      <c r="AI28" s="672">
        <v>1834.0219999999999</v>
      </c>
      <c r="AJ28" s="673">
        <v>6.2120699999999998</v>
      </c>
      <c r="AK28" s="673">
        <v>2.7983099999999999</v>
      </c>
      <c r="AL28" s="673">
        <v>90.605469999999997</v>
      </c>
      <c r="AM28" s="673">
        <v>-1.4080999999999999</v>
      </c>
      <c r="AN28" s="671">
        <v>151244774.5</v>
      </c>
      <c r="AO28" s="674">
        <v>1.2766253999999999</v>
      </c>
      <c r="AP28" s="671">
        <v>390797.49715000001</v>
      </c>
      <c r="AQ28" s="674">
        <v>0.33437790000000001</v>
      </c>
      <c r="AR28" s="673">
        <v>95.382400000000004</v>
      </c>
      <c r="AS28" s="671" t="s">
        <v>780</v>
      </c>
      <c r="AT28" s="673">
        <v>84.470200000000006</v>
      </c>
      <c r="AU28" s="675">
        <v>6.1186225784735149E-2</v>
      </c>
      <c r="AV28"/>
      <c r="AW28" t="s">
        <v>799</v>
      </c>
    </row>
    <row r="29" spans="1:49" s="504" customFormat="1" x14ac:dyDescent="0.3">
      <c r="A29" s="497" t="s">
        <v>349</v>
      </c>
      <c r="B29" s="500" t="s">
        <v>380</v>
      </c>
      <c r="C29" s="499">
        <v>0.21805555555555556</v>
      </c>
      <c r="D29" s="500"/>
      <c r="E29" s="500">
        <v>300</v>
      </c>
      <c r="F29" s="501" t="s">
        <v>195</v>
      </c>
      <c r="G29" s="501">
        <v>1190</v>
      </c>
      <c r="H29" s="501">
        <v>1100</v>
      </c>
      <c r="I29" s="602" t="s">
        <v>752</v>
      </c>
      <c r="J29" s="500" t="s">
        <v>355</v>
      </c>
      <c r="K29" s="500">
        <v>4</v>
      </c>
      <c r="L29" s="501">
        <v>120</v>
      </c>
      <c r="M29" s="501">
        <v>5889.9508999999998</v>
      </c>
      <c r="S29" t="s">
        <v>31</v>
      </c>
      <c r="T29">
        <v>0</v>
      </c>
      <c r="U29">
        <v>0</v>
      </c>
      <c r="V29" t="s">
        <v>69</v>
      </c>
      <c r="W29" s="672">
        <v>95.155432922975805</v>
      </c>
      <c r="X29" s="672">
        <v>-14.914134262745536</v>
      </c>
      <c r="Y29" s="672">
        <v>170.4619901067822</v>
      </c>
      <c r="Z29" s="676">
        <v>150.36303000000001</v>
      </c>
      <c r="AA29" s="676">
        <v>9.6279299999999992</v>
      </c>
      <c r="AB29" s="673">
        <v>255.16059999999999</v>
      </c>
      <c r="AC29" s="673">
        <v>39.170400000000001</v>
      </c>
      <c r="AD29" s="675">
        <v>13.335879134100001</v>
      </c>
      <c r="AE29" s="673">
        <v>1.58</v>
      </c>
      <c r="AF29" s="673">
        <v>0.25</v>
      </c>
      <c r="AG29" s="673">
        <v>5.14</v>
      </c>
      <c r="AH29" s="673">
        <v>54.859000000000002</v>
      </c>
      <c r="AI29" s="672">
        <v>1833.26</v>
      </c>
      <c r="AJ29" s="673">
        <v>6.19231</v>
      </c>
      <c r="AK29" s="673">
        <v>2.8007399999999998</v>
      </c>
      <c r="AL29" s="673">
        <v>90.537629999999993</v>
      </c>
      <c r="AM29" s="673">
        <v>-1.4081999999999999</v>
      </c>
      <c r="AN29" s="671">
        <v>151245387.30000001</v>
      </c>
      <c r="AO29" s="674">
        <v>1.2764768</v>
      </c>
      <c r="AP29" s="671">
        <v>390960.06738000002</v>
      </c>
      <c r="AQ29" s="674">
        <v>0.34287699999999999</v>
      </c>
      <c r="AR29" s="673">
        <v>95.430300000000003</v>
      </c>
      <c r="AS29" s="671" t="s">
        <v>780</v>
      </c>
      <c r="AT29" s="673">
        <v>84.422300000000007</v>
      </c>
      <c r="AU29" s="675">
        <v>6.1184348957691592E-2</v>
      </c>
      <c r="AV29"/>
      <c r="AW29" t="s">
        <v>799</v>
      </c>
    </row>
    <row r="30" spans="1:49" s="504" customFormat="1" x14ac:dyDescent="0.3">
      <c r="A30" s="497" t="s">
        <v>349</v>
      </c>
      <c r="B30" s="500" t="s">
        <v>383</v>
      </c>
      <c r="C30" s="499">
        <v>0.22291666666666665</v>
      </c>
      <c r="D30" s="500"/>
      <c r="E30" s="500">
        <v>300</v>
      </c>
      <c r="F30" s="501" t="s">
        <v>195</v>
      </c>
      <c r="G30" s="501">
        <v>1190</v>
      </c>
      <c r="H30" s="501">
        <v>1100</v>
      </c>
      <c r="I30" s="602" t="s">
        <v>516</v>
      </c>
      <c r="J30" s="500" t="s">
        <v>355</v>
      </c>
      <c r="K30" s="500">
        <v>4</v>
      </c>
      <c r="L30" s="501">
        <v>120</v>
      </c>
      <c r="M30" s="501">
        <v>5889.9508999999998</v>
      </c>
      <c r="S30" t="s">
        <v>31</v>
      </c>
      <c r="T30">
        <v>0</v>
      </c>
      <c r="U30">
        <v>0</v>
      </c>
      <c r="V30" t="s">
        <v>767</v>
      </c>
      <c r="W30" s="672">
        <v>95.068388720873784</v>
      </c>
      <c r="X30" s="672">
        <v>-15.609794870216703</v>
      </c>
      <c r="Y30" s="672">
        <v>390.94191753513974</v>
      </c>
      <c r="Z30" s="676">
        <v>150.40682000000001</v>
      </c>
      <c r="AA30" s="676">
        <v>9.6085999999999991</v>
      </c>
      <c r="AB30" s="673">
        <v>256.3297</v>
      </c>
      <c r="AC30" s="673">
        <v>37.752699999999997</v>
      </c>
      <c r="AD30" s="675">
        <v>13.452865217299999</v>
      </c>
      <c r="AE30" s="673">
        <v>1.63</v>
      </c>
      <c r="AF30" s="673">
        <v>0.25800000000000001</v>
      </c>
      <c r="AG30" s="673">
        <v>5.14</v>
      </c>
      <c r="AH30" s="673">
        <v>54.896000000000001</v>
      </c>
      <c r="AI30" s="672">
        <v>1832.577</v>
      </c>
      <c r="AJ30" s="673">
        <v>6.1755699999999996</v>
      </c>
      <c r="AK30" s="673">
        <v>2.8027199999999999</v>
      </c>
      <c r="AL30" s="673">
        <v>90.478269999999995</v>
      </c>
      <c r="AM30" s="673">
        <v>-1.40829</v>
      </c>
      <c r="AN30" s="671">
        <v>151245923.40000001</v>
      </c>
      <c r="AO30" s="674">
        <v>1.2763458999999999</v>
      </c>
      <c r="AP30" s="671">
        <v>391105.60307000001</v>
      </c>
      <c r="AQ30" s="674">
        <v>0.3500393</v>
      </c>
      <c r="AR30" s="673">
        <v>95.472800000000007</v>
      </c>
      <c r="AS30" s="671" t="s">
        <v>780</v>
      </c>
      <c r="AT30" s="673">
        <v>84.379800000000003</v>
      </c>
      <c r="AU30" s="675">
        <v>6.118269568272524E-2</v>
      </c>
      <c r="AV30"/>
      <c r="AW30" t="s">
        <v>799</v>
      </c>
    </row>
    <row r="31" spans="1:49" s="504" customFormat="1" x14ac:dyDescent="0.3">
      <c r="A31" s="497" t="s">
        <v>351</v>
      </c>
      <c r="B31" s="500" t="s">
        <v>386</v>
      </c>
      <c r="C31" s="499">
        <v>0.22916666666666666</v>
      </c>
      <c r="D31" s="500"/>
      <c r="E31" s="500">
        <v>300</v>
      </c>
      <c r="F31" s="501" t="s">
        <v>195</v>
      </c>
      <c r="G31" s="501">
        <v>1190</v>
      </c>
      <c r="H31" s="501">
        <v>1100</v>
      </c>
      <c r="I31" s="504" t="s">
        <v>215</v>
      </c>
      <c r="J31" s="500" t="s">
        <v>355</v>
      </c>
      <c r="K31" s="500">
        <v>4</v>
      </c>
      <c r="L31" s="501">
        <v>120</v>
      </c>
      <c r="M31" s="501">
        <v>5889.9508999999998</v>
      </c>
      <c r="S31" t="s">
        <v>53</v>
      </c>
      <c r="T31">
        <v>0</v>
      </c>
      <c r="U31">
        <v>0</v>
      </c>
      <c r="V31" t="s">
        <v>766</v>
      </c>
      <c r="W31" s="672">
        <v>96.69105619177094</v>
      </c>
      <c r="X31" s="672">
        <v>16.243496219076871</v>
      </c>
      <c r="Y31" s="672">
        <v>113.69900038277092</v>
      </c>
      <c r="Z31" s="676">
        <v>150.46393</v>
      </c>
      <c r="AA31" s="676">
        <v>9.5836600000000001</v>
      </c>
      <c r="AB31" s="673">
        <v>257.78070000000002</v>
      </c>
      <c r="AC31" s="673">
        <v>35.9208</v>
      </c>
      <c r="AD31" s="675">
        <v>13.6032758957</v>
      </c>
      <c r="AE31" s="673">
        <v>1.7</v>
      </c>
      <c r="AF31" s="673">
        <v>0.26900000000000002</v>
      </c>
      <c r="AG31" s="673">
        <v>5.14</v>
      </c>
      <c r="AH31" s="673">
        <v>54.944000000000003</v>
      </c>
      <c r="AI31" s="672">
        <v>1831.681</v>
      </c>
      <c r="AJ31" s="673">
        <v>6.1548400000000001</v>
      </c>
      <c r="AK31" s="673">
        <v>2.80505</v>
      </c>
      <c r="AL31" s="673">
        <v>90.401960000000003</v>
      </c>
      <c r="AM31" s="673">
        <v>-1.4084099999999999</v>
      </c>
      <c r="AN31" s="671">
        <v>151246612.5</v>
      </c>
      <c r="AO31" s="674">
        <v>1.2761764</v>
      </c>
      <c r="AP31" s="671">
        <v>391297.04473999998</v>
      </c>
      <c r="AQ31" s="674">
        <v>0.3588614</v>
      </c>
      <c r="AR31" s="673">
        <v>95.528099999999995</v>
      </c>
      <c r="AS31" s="671" t="s">
        <v>780</v>
      </c>
      <c r="AT31" s="673">
        <v>84.324399999999997</v>
      </c>
      <c r="AU31" s="675">
        <v>6.1180554887409741E-2</v>
      </c>
      <c r="AV31"/>
      <c r="AW31" t="s">
        <v>799</v>
      </c>
    </row>
    <row r="32" spans="1:49" s="504" customFormat="1" x14ac:dyDescent="0.3">
      <c r="A32" s="497" t="s">
        <v>351</v>
      </c>
      <c r="B32" s="500" t="s">
        <v>389</v>
      </c>
      <c r="C32" s="499">
        <v>0.23402777777777781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602" t="s">
        <v>752</v>
      </c>
      <c r="J32" s="500" t="s">
        <v>355</v>
      </c>
      <c r="K32" s="500">
        <v>4</v>
      </c>
      <c r="L32" s="501">
        <v>120</v>
      </c>
      <c r="M32" s="501">
        <v>5889.9508999999998</v>
      </c>
      <c r="S32" t="s">
        <v>53</v>
      </c>
      <c r="T32">
        <v>0</v>
      </c>
      <c r="U32">
        <v>0</v>
      </c>
      <c r="V32" t="s">
        <v>69</v>
      </c>
      <c r="W32" s="672">
        <v>96.598721556084058</v>
      </c>
      <c r="X32" s="672">
        <v>14.921778708097687</v>
      </c>
      <c r="Y32" s="672">
        <v>170.66742041906764</v>
      </c>
      <c r="Z32" s="676">
        <v>150.50899000000001</v>
      </c>
      <c r="AA32" s="676">
        <v>9.5641800000000003</v>
      </c>
      <c r="AB32" s="673">
        <v>258.87270000000001</v>
      </c>
      <c r="AC32" s="673">
        <v>34.489699999999999</v>
      </c>
      <c r="AD32" s="675">
        <v>13.7202619788</v>
      </c>
      <c r="AE32" s="673">
        <v>1.7609999999999999</v>
      </c>
      <c r="AF32" s="673">
        <v>0.27900000000000003</v>
      </c>
      <c r="AG32" s="673">
        <v>5.14</v>
      </c>
      <c r="AH32" s="673">
        <v>54.981999999999999</v>
      </c>
      <c r="AI32" s="672">
        <v>1830.9690000000001</v>
      </c>
      <c r="AJ32" s="673">
        <v>6.1393399999999998</v>
      </c>
      <c r="AK32" s="673">
        <v>2.8066900000000001</v>
      </c>
      <c r="AL32" s="673">
        <v>90.342600000000004</v>
      </c>
      <c r="AM32" s="673">
        <v>-1.4085000000000001</v>
      </c>
      <c r="AN32" s="671">
        <v>151247148.5</v>
      </c>
      <c r="AO32" s="674">
        <v>1.2760435000000001</v>
      </c>
      <c r="AP32" s="671">
        <v>391449.16709</v>
      </c>
      <c r="AQ32" s="674">
        <v>0.36541469999999998</v>
      </c>
      <c r="AR32" s="673">
        <v>95.571799999999996</v>
      </c>
      <c r="AS32" s="671" t="s">
        <v>780</v>
      </c>
      <c r="AT32" s="673">
        <v>84.280699999999996</v>
      </c>
      <c r="AU32" s="675">
        <v>6.1178876352321665E-2</v>
      </c>
      <c r="AV32"/>
      <c r="AW32" t="s">
        <v>799</v>
      </c>
    </row>
    <row r="33" spans="1:49" s="504" customFormat="1" x14ac:dyDescent="0.3">
      <c r="A33" s="497" t="s">
        <v>351</v>
      </c>
      <c r="B33" s="500" t="s">
        <v>391</v>
      </c>
      <c r="C33" s="499">
        <v>0.2388888888888889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701</v>
      </c>
      <c r="J33" s="500" t="s">
        <v>355</v>
      </c>
      <c r="K33" s="500">
        <v>4</v>
      </c>
      <c r="L33" s="501">
        <v>120</v>
      </c>
      <c r="M33" s="501">
        <v>5889.9508999999998</v>
      </c>
      <c r="S33" t="s">
        <v>53</v>
      </c>
      <c r="T33">
        <v>0</v>
      </c>
      <c r="U33">
        <v>0</v>
      </c>
      <c r="V33" t="s">
        <v>767</v>
      </c>
      <c r="W33" s="672">
        <v>96.333434589932835</v>
      </c>
      <c r="X33" s="672">
        <v>10.626426595095774</v>
      </c>
      <c r="Y33" s="672">
        <v>391.44116257030805</v>
      </c>
      <c r="Z33" s="676">
        <v>150.55464000000001</v>
      </c>
      <c r="AA33" s="676">
        <v>9.5446399999999993</v>
      </c>
      <c r="AB33" s="673">
        <v>259.93579999999997</v>
      </c>
      <c r="AC33" s="673">
        <v>33.053800000000003</v>
      </c>
      <c r="AD33" s="675">
        <v>13.837248062</v>
      </c>
      <c r="AE33" s="673">
        <v>1.8280000000000001</v>
      </c>
      <c r="AF33" s="673">
        <v>0.28899999999999998</v>
      </c>
      <c r="AG33" s="673">
        <v>5.14</v>
      </c>
      <c r="AH33" s="673">
        <v>55.021000000000001</v>
      </c>
      <c r="AI33" s="672">
        <v>1830.2449999999999</v>
      </c>
      <c r="AJ33" s="673">
        <v>6.12439</v>
      </c>
      <c r="AK33" s="673">
        <v>2.80816</v>
      </c>
      <c r="AL33" s="673">
        <v>90.283240000000006</v>
      </c>
      <c r="AM33" s="673">
        <v>-1.40859</v>
      </c>
      <c r="AN33" s="671">
        <v>151247684.40000001</v>
      </c>
      <c r="AO33" s="674">
        <v>1.2759098</v>
      </c>
      <c r="AP33" s="671">
        <v>391603.98434000002</v>
      </c>
      <c r="AQ33" s="674">
        <v>0.37169200000000002</v>
      </c>
      <c r="AR33" s="673">
        <v>95.616100000000003</v>
      </c>
      <c r="AS33" s="671" t="s">
        <v>780</v>
      </c>
      <c r="AT33" s="673">
        <v>84.236400000000003</v>
      </c>
      <c r="AU33" s="675">
        <v>6.1177187713184901E-2</v>
      </c>
      <c r="AV33"/>
      <c r="AW33" t="s">
        <v>799</v>
      </c>
    </row>
    <row r="34" spans="1:49" s="504" customFormat="1" x14ac:dyDescent="0.3">
      <c r="A34" s="497" t="s">
        <v>362</v>
      </c>
      <c r="B34" s="500" t="s">
        <v>394</v>
      </c>
      <c r="C34" s="499">
        <v>0.24444444444444446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504" t="s">
        <v>358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795</v>
      </c>
      <c r="T34">
        <v>0</v>
      </c>
      <c r="U34">
        <v>0</v>
      </c>
      <c r="V34" t="s">
        <v>766</v>
      </c>
      <c r="W34" s="672">
        <v>94.18970673100722</v>
      </c>
      <c r="X34" s="672">
        <v>-29.716275941455592</v>
      </c>
      <c r="Y34" s="672">
        <v>113.83362145180968</v>
      </c>
      <c r="Z34" s="676">
        <v>150.60751999999999</v>
      </c>
      <c r="AA34" s="676">
        <v>9.52224</v>
      </c>
      <c r="AB34" s="673">
        <v>261.11880000000002</v>
      </c>
      <c r="AC34" s="673">
        <v>31.407900000000001</v>
      </c>
      <c r="AD34" s="675">
        <v>13.970946442700001</v>
      </c>
      <c r="AE34" s="673">
        <v>1.9119999999999999</v>
      </c>
      <c r="AF34" s="673">
        <v>0.30199999999999999</v>
      </c>
      <c r="AG34" s="673">
        <v>5.14</v>
      </c>
      <c r="AH34" s="673">
        <v>55.064999999999998</v>
      </c>
      <c r="AI34" s="672">
        <v>1829.404</v>
      </c>
      <c r="AJ34" s="673">
        <v>6.1079999999999997</v>
      </c>
      <c r="AK34" s="673">
        <v>2.8096299999999998</v>
      </c>
      <c r="AL34" s="673">
        <v>90.215410000000006</v>
      </c>
      <c r="AM34" s="673">
        <v>-1.40869</v>
      </c>
      <c r="AN34" s="671">
        <v>151248296.80000001</v>
      </c>
      <c r="AO34" s="674">
        <v>1.2757559999999999</v>
      </c>
      <c r="AP34" s="671">
        <v>391784.06793000002</v>
      </c>
      <c r="AQ34" s="674">
        <v>0.3785212</v>
      </c>
      <c r="AR34" s="673">
        <v>95.667299999999997</v>
      </c>
      <c r="AS34" s="671" t="s">
        <v>780</v>
      </c>
      <c r="AT34" s="673">
        <v>84.185100000000006</v>
      </c>
      <c r="AU34" s="675">
        <v>6.1175245209824883E-2</v>
      </c>
      <c r="AV34"/>
      <c r="AW34" t="s">
        <v>799</v>
      </c>
    </row>
    <row r="35" spans="1:49" s="504" customFormat="1" x14ac:dyDescent="0.3">
      <c r="A35" s="497" t="s">
        <v>362</v>
      </c>
      <c r="B35" s="500" t="s">
        <v>13</v>
      </c>
      <c r="C35" s="499">
        <v>0.24930555555555556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602" t="s">
        <v>752</v>
      </c>
      <c r="J35" s="500" t="s">
        <v>355</v>
      </c>
      <c r="K35" s="500">
        <v>4</v>
      </c>
      <c r="L35" s="501">
        <v>120</v>
      </c>
      <c r="M35" s="501">
        <v>5889.9508999999998</v>
      </c>
      <c r="S35" t="s">
        <v>795</v>
      </c>
      <c r="T35">
        <v>0</v>
      </c>
      <c r="U35">
        <v>0</v>
      </c>
      <c r="V35" t="s">
        <v>69</v>
      </c>
      <c r="W35" s="672">
        <v>94.186586727646016</v>
      </c>
      <c r="X35" s="672">
        <v>-29.474334575640977</v>
      </c>
      <c r="Y35" s="672">
        <v>170.86662417235766</v>
      </c>
      <c r="Z35" s="676">
        <v>150.64097000000001</v>
      </c>
      <c r="AA35" s="676">
        <v>9.5082100000000001</v>
      </c>
      <c r="AB35" s="673">
        <v>261.8424</v>
      </c>
      <c r="AC35" s="673">
        <v>30.376799999999999</v>
      </c>
      <c r="AD35" s="675">
        <v>14.0545079306</v>
      </c>
      <c r="AE35" s="673">
        <v>1.97</v>
      </c>
      <c r="AF35" s="673">
        <v>0.312</v>
      </c>
      <c r="AG35" s="673">
        <v>5.14</v>
      </c>
      <c r="AH35" s="673">
        <v>55.093000000000004</v>
      </c>
      <c r="AI35" s="672">
        <v>1828.8710000000001</v>
      </c>
      <c r="AJ35" s="673">
        <v>6.0981300000000003</v>
      </c>
      <c r="AK35" s="673">
        <v>2.8104399999999998</v>
      </c>
      <c r="AL35" s="673">
        <v>90.173010000000005</v>
      </c>
      <c r="AM35" s="673">
        <v>-1.4087499999999999</v>
      </c>
      <c r="AN35" s="671">
        <v>151248679.5</v>
      </c>
      <c r="AO35" s="674">
        <v>1.2756592</v>
      </c>
      <c r="AP35" s="671">
        <v>391898.25083999999</v>
      </c>
      <c r="AQ35" s="674">
        <v>0.38259939999999998</v>
      </c>
      <c r="AR35" s="673">
        <v>95.699700000000007</v>
      </c>
      <c r="AS35" s="671" t="s">
        <v>780</v>
      </c>
      <c r="AT35" s="673">
        <v>84.152600000000007</v>
      </c>
      <c r="AU35" s="675">
        <v>6.1174022619933793E-2</v>
      </c>
      <c r="AV35"/>
      <c r="AW35" t="s">
        <v>799</v>
      </c>
    </row>
    <row r="36" spans="1:49" s="504" customFormat="1" x14ac:dyDescent="0.3">
      <c r="A36" s="497" t="s">
        <v>362</v>
      </c>
      <c r="B36" s="500" t="s">
        <v>14</v>
      </c>
      <c r="C36" s="499">
        <v>0.25416666666666665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540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795</v>
      </c>
      <c r="T36">
        <v>0</v>
      </c>
      <c r="U36">
        <v>0</v>
      </c>
      <c r="V36" t="s">
        <v>767</v>
      </c>
      <c r="W36" s="672">
        <v>94.18768541872771</v>
      </c>
      <c r="X36" s="672">
        <v>-28.659213345249629</v>
      </c>
      <c r="Y36" s="672">
        <v>391.94831589849059</v>
      </c>
      <c r="Z36" s="676">
        <v>150.70196000000001</v>
      </c>
      <c r="AA36" s="676">
        <v>9.4828799999999998</v>
      </c>
      <c r="AB36" s="673">
        <v>263.11720000000003</v>
      </c>
      <c r="AC36" s="673">
        <v>28.517199999999999</v>
      </c>
      <c r="AD36" s="675">
        <v>14.2049186089</v>
      </c>
      <c r="AE36" s="673">
        <v>2.0859999999999999</v>
      </c>
      <c r="AF36" s="673">
        <v>0.33</v>
      </c>
      <c r="AG36" s="673">
        <v>5.13</v>
      </c>
      <c r="AH36" s="673">
        <v>55.145000000000003</v>
      </c>
      <c r="AI36" s="672">
        <v>1827.8979999999999</v>
      </c>
      <c r="AJ36" s="673">
        <v>6.0811099999999998</v>
      </c>
      <c r="AK36" s="673">
        <v>2.8116400000000001</v>
      </c>
      <c r="AL36" s="673">
        <v>90.096699999999998</v>
      </c>
      <c r="AM36" s="673">
        <v>-1.4088700000000001</v>
      </c>
      <c r="AN36" s="671">
        <v>151249368.30000001</v>
      </c>
      <c r="AO36" s="674">
        <v>1.2754840999999999</v>
      </c>
      <c r="AP36" s="671">
        <v>392106.77743000002</v>
      </c>
      <c r="AQ36" s="674">
        <v>0.3895651</v>
      </c>
      <c r="AR36" s="673">
        <v>95.758799999999994</v>
      </c>
      <c r="AS36" s="671" t="s">
        <v>780</v>
      </c>
      <c r="AT36" s="673">
        <v>84.093400000000003</v>
      </c>
      <c r="AU36" s="675">
        <v>6.1171811096277492E-2</v>
      </c>
      <c r="AV36"/>
      <c r="AW36" t="s">
        <v>799</v>
      </c>
    </row>
    <row r="37" spans="1:49" s="437" customFormat="1" x14ac:dyDescent="0.3">
      <c r="A37" s="443" t="s">
        <v>367</v>
      </c>
      <c r="B37" s="431" t="s">
        <v>702</v>
      </c>
      <c r="C37" s="432">
        <v>0.26041666666666669</v>
      </c>
      <c r="D37" s="431"/>
      <c r="E37" s="431">
        <v>300</v>
      </c>
      <c r="F37" s="434" t="s">
        <v>195</v>
      </c>
      <c r="G37" s="435">
        <v>1190</v>
      </c>
      <c r="H37" s="435">
        <v>1100</v>
      </c>
      <c r="I37" s="437" t="s">
        <v>542</v>
      </c>
      <c r="J37" s="431" t="s">
        <v>355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504" customFormat="1" x14ac:dyDescent="0.3">
      <c r="A38" s="497" t="s">
        <v>216</v>
      </c>
      <c r="B38" s="500" t="s">
        <v>18</v>
      </c>
      <c r="C38" s="499">
        <v>0.26944444444444443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788</v>
      </c>
      <c r="T38">
        <v>0</v>
      </c>
      <c r="U38">
        <v>0</v>
      </c>
      <c r="V38" t="s">
        <v>766</v>
      </c>
      <c r="W38" s="672">
        <v>97.215775696167469</v>
      </c>
      <c r="X38" s="672">
        <v>27.691706472409347</v>
      </c>
      <c r="Y38" s="672">
        <v>114.08681283703413</v>
      </c>
      <c r="Z38" s="676">
        <v>150.8554</v>
      </c>
      <c r="AA38" s="676">
        <v>9.4206599999999998</v>
      </c>
      <c r="AB38" s="673">
        <v>266.10770000000002</v>
      </c>
      <c r="AC38" s="673">
        <v>23.956399999999999</v>
      </c>
      <c r="AD38" s="675">
        <v>14.572589155799999</v>
      </c>
      <c r="AE38" s="673">
        <v>2.448</v>
      </c>
      <c r="AF38" s="673">
        <v>0.38700000000000001</v>
      </c>
      <c r="AG38" s="673">
        <v>5.13</v>
      </c>
      <c r="AH38" s="673">
        <v>55.274000000000001</v>
      </c>
      <c r="AI38" s="672">
        <v>1825.4570000000001</v>
      </c>
      <c r="AJ38" s="673">
        <v>6.0436399999999999</v>
      </c>
      <c r="AK38" s="673">
        <v>2.8132100000000002</v>
      </c>
      <c r="AL38" s="673">
        <v>89.910150000000002</v>
      </c>
      <c r="AM38" s="673">
        <v>-1.4091499999999999</v>
      </c>
      <c r="AN38" s="671">
        <v>151251051.69999999</v>
      </c>
      <c r="AO38" s="674">
        <v>1.2750499</v>
      </c>
      <c r="AP38" s="671">
        <v>392631.24728000001</v>
      </c>
      <c r="AQ38" s="674">
        <v>0.40450950000000002</v>
      </c>
      <c r="AR38" s="673">
        <v>95.907499999999999</v>
      </c>
      <c r="AS38" s="671" t="s">
        <v>780</v>
      </c>
      <c r="AT38" s="673">
        <v>83.944699999999997</v>
      </c>
      <c r="AU38" s="675">
        <v>6.1166327123852789E-2</v>
      </c>
      <c r="AV38"/>
      <c r="AW38" t="s">
        <v>799</v>
      </c>
    </row>
    <row r="39" spans="1:49" s="504" customFormat="1" x14ac:dyDescent="0.3">
      <c r="A39" s="497" t="s">
        <v>216</v>
      </c>
      <c r="B39" s="500" t="s">
        <v>19</v>
      </c>
      <c r="C39" s="499">
        <v>0.27499999999999997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788</v>
      </c>
      <c r="T39">
        <v>0</v>
      </c>
      <c r="U39">
        <v>0</v>
      </c>
      <c r="V39" t="s">
        <v>69</v>
      </c>
      <c r="W39" s="672">
        <v>97.078535896054277</v>
      </c>
      <c r="X39" s="672">
        <v>25.718162865718639</v>
      </c>
      <c r="Y39" s="672">
        <v>171.27569055033314</v>
      </c>
      <c r="Z39" s="676">
        <v>150.91275999999999</v>
      </c>
      <c r="AA39" s="676">
        <v>9.3979400000000002</v>
      </c>
      <c r="AB39" s="673">
        <v>267.1592</v>
      </c>
      <c r="AC39" s="673">
        <v>22.294699999999999</v>
      </c>
      <c r="AD39" s="675">
        <v>14.7062875364</v>
      </c>
      <c r="AE39" s="673">
        <v>2.617</v>
      </c>
      <c r="AF39" s="673">
        <v>0.41399999999999998</v>
      </c>
      <c r="AG39" s="673">
        <v>5.13</v>
      </c>
      <c r="AH39" s="673">
        <v>55.322000000000003</v>
      </c>
      <c r="AI39" s="672">
        <v>1824.549</v>
      </c>
      <c r="AJ39" s="673">
        <v>6.0315000000000003</v>
      </c>
      <c r="AK39" s="673">
        <v>2.8132600000000001</v>
      </c>
      <c r="AL39" s="673">
        <v>89.842309999999998</v>
      </c>
      <c r="AM39" s="673">
        <v>-1.4092499999999999</v>
      </c>
      <c r="AN39" s="671">
        <v>151251663.69999999</v>
      </c>
      <c r="AO39" s="674">
        <v>1.2748900000000001</v>
      </c>
      <c r="AP39" s="671">
        <v>392826.57105999999</v>
      </c>
      <c r="AQ39" s="674">
        <v>0.40919260000000002</v>
      </c>
      <c r="AR39" s="673">
        <v>95.962999999999994</v>
      </c>
      <c r="AS39" s="671" t="s">
        <v>780</v>
      </c>
      <c r="AT39" s="673">
        <v>83.889099999999999</v>
      </c>
      <c r="AU39" s="675">
        <v>6.1164307577121539E-2</v>
      </c>
      <c r="AV39"/>
      <c r="AW39" t="s">
        <v>799</v>
      </c>
    </row>
    <row r="40" spans="1:49" s="504" customFormat="1" x14ac:dyDescent="0.3">
      <c r="A40" s="497" t="s">
        <v>216</v>
      </c>
      <c r="B40" s="500" t="s">
        <v>460</v>
      </c>
      <c r="C40" s="499">
        <v>0.27916666666666667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788</v>
      </c>
      <c r="T40">
        <v>0</v>
      </c>
      <c r="U40">
        <v>0</v>
      </c>
      <c r="V40" t="s">
        <v>767</v>
      </c>
      <c r="W40" s="672">
        <v>96.693017132786423</v>
      </c>
      <c r="X40" s="672">
        <v>19.562251159459294</v>
      </c>
      <c r="Y40" s="672">
        <v>392.81008331874114</v>
      </c>
      <c r="Z40" s="676">
        <v>150.95634000000001</v>
      </c>
      <c r="AA40" s="676">
        <v>9.3808699999999998</v>
      </c>
      <c r="AB40" s="673">
        <v>267.9375</v>
      </c>
      <c r="AC40" s="673">
        <v>21.047899999999998</v>
      </c>
      <c r="AD40" s="675">
        <v>14.8065613218</v>
      </c>
      <c r="AE40" s="673">
        <v>2.7610000000000001</v>
      </c>
      <c r="AF40" s="673">
        <v>0.437</v>
      </c>
      <c r="AG40" s="673">
        <v>5.13</v>
      </c>
      <c r="AH40" s="673">
        <v>55.359000000000002</v>
      </c>
      <c r="AI40" s="672">
        <v>1823.8620000000001</v>
      </c>
      <c r="AJ40" s="673">
        <v>6.0229100000000004</v>
      </c>
      <c r="AK40" s="673">
        <v>2.81311</v>
      </c>
      <c r="AL40" s="673">
        <v>89.791439999999994</v>
      </c>
      <c r="AM40" s="673">
        <v>-1.40933</v>
      </c>
      <c r="AN40" s="671">
        <v>151252122.59999999</v>
      </c>
      <c r="AO40" s="674">
        <v>1.2747693</v>
      </c>
      <c r="AP40" s="671">
        <v>392974.48570000002</v>
      </c>
      <c r="AQ40" s="674">
        <v>0.41243679999999999</v>
      </c>
      <c r="AR40" s="673">
        <v>96.005200000000002</v>
      </c>
      <c r="AS40" s="671" t="s">
        <v>780</v>
      </c>
      <c r="AT40" s="673">
        <v>83.846800000000002</v>
      </c>
      <c r="AU40" s="675">
        <v>6.1162783128775933E-2</v>
      </c>
      <c r="AV40"/>
      <c r="AW40" t="s">
        <v>799</v>
      </c>
    </row>
    <row r="41" spans="1:49" x14ac:dyDescent="0.3">
      <c r="A41" s="46" t="s">
        <v>200</v>
      </c>
      <c r="B41" s="113" t="s">
        <v>24</v>
      </c>
      <c r="C41" s="58">
        <v>0.28402777777777777</v>
      </c>
      <c r="D41" s="58"/>
      <c r="E41" s="5">
        <v>30</v>
      </c>
      <c r="F41" s="48" t="s">
        <v>195</v>
      </c>
      <c r="G41" s="5">
        <v>1190</v>
      </c>
      <c r="H41" s="179">
        <v>995</v>
      </c>
      <c r="I41" s="55" t="s">
        <v>201</v>
      </c>
      <c r="J41" s="5" t="s">
        <v>197</v>
      </c>
      <c r="K41" s="5">
        <v>4</v>
      </c>
      <c r="L41" s="179">
        <v>120</v>
      </c>
      <c r="M41" s="133" t="s">
        <v>42</v>
      </c>
      <c r="N41" s="166"/>
      <c r="O41" s="5">
        <v>268</v>
      </c>
      <c r="P41" s="5">
        <v>268.3</v>
      </c>
    </row>
    <row r="42" spans="1:49" s="541" customFormat="1" x14ac:dyDescent="0.3">
      <c r="A42" s="535" t="s">
        <v>200</v>
      </c>
      <c r="B42" s="538" t="s">
        <v>25</v>
      </c>
      <c r="C42" s="537">
        <v>0.28541666666666665</v>
      </c>
      <c r="D42" s="538"/>
      <c r="E42" s="538">
        <v>30</v>
      </c>
      <c r="F42" s="536" t="s">
        <v>195</v>
      </c>
      <c r="G42" s="538">
        <v>1070</v>
      </c>
      <c r="H42" s="536">
        <v>875</v>
      </c>
      <c r="I42" s="539" t="s">
        <v>204</v>
      </c>
      <c r="J42" s="538" t="s">
        <v>197</v>
      </c>
      <c r="K42" s="538">
        <v>4</v>
      </c>
      <c r="L42" s="536">
        <v>120</v>
      </c>
      <c r="M42" s="536">
        <v>5891.451</v>
      </c>
      <c r="N42" s="540" t="s">
        <v>703</v>
      </c>
      <c r="O42" s="536">
        <v>268</v>
      </c>
      <c r="P42" s="536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 x14ac:dyDescent="0.3">
      <c r="A43" s="46" t="s">
        <v>193</v>
      </c>
      <c r="B43" s="179" t="s">
        <v>529</v>
      </c>
      <c r="C43" s="131">
        <v>0.29444444444444445</v>
      </c>
      <c r="D43" s="71"/>
      <c r="E43" s="179">
        <v>10</v>
      </c>
      <c r="F43" s="48" t="s">
        <v>195</v>
      </c>
      <c r="G43" s="179">
        <v>1190</v>
      </c>
      <c r="H43" s="179">
        <v>1100</v>
      </c>
      <c r="I43" s="49" t="s">
        <v>196</v>
      </c>
      <c r="J43" s="179" t="s">
        <v>197</v>
      </c>
      <c r="K43" s="179">
        <v>4</v>
      </c>
      <c r="L43" s="179">
        <v>120</v>
      </c>
      <c r="M43" s="48">
        <v>5889.9508999999998</v>
      </c>
      <c r="N43" s="49"/>
      <c r="O43" s="516">
        <v>268</v>
      </c>
      <c r="P43" s="516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x14ac:dyDescent="0.3">
      <c r="B44"/>
      <c r="C44"/>
      <c r="H44" s="179"/>
    </row>
    <row r="95" spans="1:8" x14ac:dyDescent="0.3">
      <c r="A95" s="8" t="s">
        <v>26</v>
      </c>
      <c r="B95"/>
      <c r="C95"/>
    </row>
    <row r="96" spans="1:8" x14ac:dyDescent="0.3">
      <c r="B96"/>
      <c r="C96"/>
      <c r="F96" s="63" t="s">
        <v>27</v>
      </c>
      <c r="G96" s="64">
        <v>5888.5839999999998</v>
      </c>
      <c r="H96" s="65"/>
    </row>
    <row r="97" spans="2:16" ht="27" x14ac:dyDescent="0.3">
      <c r="B97"/>
      <c r="C97"/>
      <c r="F97" s="63" t="s">
        <v>34</v>
      </c>
      <c r="G97" s="64">
        <v>5889.9508999999998</v>
      </c>
      <c r="H97" s="65"/>
      <c r="I97" s="16" t="s">
        <v>28</v>
      </c>
      <c r="J97" s="16" t="s">
        <v>29</v>
      </c>
      <c r="K97" s="16" t="s">
        <v>30</v>
      </c>
      <c r="L97" s="66" t="s">
        <v>31</v>
      </c>
      <c r="M97" s="16" t="s">
        <v>32</v>
      </c>
      <c r="N97" s="16" t="s">
        <v>33</v>
      </c>
      <c r="O97" s="179"/>
      <c r="P97" s="5"/>
    </row>
    <row r="98" spans="2:16" x14ac:dyDescent="0.3">
      <c r="B98"/>
      <c r="C98"/>
      <c r="F98" s="63" t="s">
        <v>41</v>
      </c>
      <c r="G98" s="64" t="s">
        <v>42</v>
      </c>
      <c r="H98" s="65"/>
      <c r="I98" s="16" t="s">
        <v>35</v>
      </c>
      <c r="J98" s="16" t="s">
        <v>36</v>
      </c>
      <c r="K98" s="16" t="s">
        <v>37</v>
      </c>
      <c r="L98" s="66" t="s">
        <v>38</v>
      </c>
      <c r="M98" s="16" t="s">
        <v>39</v>
      </c>
      <c r="N98" s="16" t="s">
        <v>40</v>
      </c>
      <c r="O98" s="179"/>
      <c r="P98" s="5"/>
    </row>
    <row r="99" spans="2:16" x14ac:dyDescent="0.3">
      <c r="B99"/>
      <c r="C99"/>
      <c r="F99" s="63" t="s">
        <v>49</v>
      </c>
      <c r="G99" s="64">
        <v>7647.38</v>
      </c>
      <c r="H99" s="65"/>
      <c r="I99" s="16" t="s">
        <v>43</v>
      </c>
      <c r="J99" s="16" t="s">
        <v>44</v>
      </c>
      <c r="K99" s="16" t="s">
        <v>45</v>
      </c>
      <c r="L99" s="66" t="s">
        <v>46</v>
      </c>
      <c r="M99" s="16" t="s">
        <v>47</v>
      </c>
      <c r="N99" s="16" t="s">
        <v>48</v>
      </c>
      <c r="O99" s="179"/>
      <c r="P99" s="5"/>
    </row>
    <row r="100" spans="2:16" ht="27" x14ac:dyDescent="0.3">
      <c r="B100"/>
      <c r="C100"/>
      <c r="F100" s="63" t="s">
        <v>56</v>
      </c>
      <c r="G100" s="64">
        <v>7698.9647000000004</v>
      </c>
      <c r="H100" s="65"/>
      <c r="I100" s="16" t="s">
        <v>50</v>
      </c>
      <c r="J100" s="16" t="s">
        <v>51</v>
      </c>
      <c r="K100" s="16" t="s">
        <v>52</v>
      </c>
      <c r="L100" s="66" t="s">
        <v>53</v>
      </c>
      <c r="M100" s="16" t="s">
        <v>54</v>
      </c>
      <c r="N100" s="16" t="s">
        <v>55</v>
      </c>
      <c r="O100" s="179"/>
      <c r="P100" s="5"/>
    </row>
    <row r="101" spans="2:16" x14ac:dyDescent="0.3">
      <c r="B101"/>
      <c r="C101"/>
      <c r="F101" s="63" t="s">
        <v>226</v>
      </c>
      <c r="G101" s="64">
        <v>6562.79</v>
      </c>
      <c r="H101" s="65"/>
      <c r="I101" s="16" t="s">
        <v>57</v>
      </c>
      <c r="J101" s="16" t="s">
        <v>58</v>
      </c>
      <c r="K101" s="16" t="s">
        <v>59</v>
      </c>
      <c r="L101" s="66" t="s">
        <v>60</v>
      </c>
      <c r="M101" s="16" t="s">
        <v>61</v>
      </c>
      <c r="N101" s="16" t="s">
        <v>62</v>
      </c>
      <c r="O101" s="179"/>
      <c r="P101" s="5"/>
    </row>
    <row r="102" spans="2:16" x14ac:dyDescent="0.3">
      <c r="B102"/>
      <c r="C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</row>
    <row r="103" spans="2:16" x14ac:dyDescent="0.3">
      <c r="B103"/>
      <c r="C103"/>
      <c r="F103" s="63" t="s">
        <v>83</v>
      </c>
      <c r="G103" s="914" t="s">
        <v>227</v>
      </c>
      <c r="H103" s="914"/>
      <c r="I103" s="16"/>
      <c r="J103" s="179"/>
      <c r="K103" s="179"/>
      <c r="L103" s="1"/>
      <c r="M103" s="179"/>
      <c r="N103" s="179"/>
      <c r="O103" s="179"/>
      <c r="P103" s="5"/>
    </row>
    <row r="104" spans="2:16" ht="27" x14ac:dyDescent="0.3">
      <c r="B104"/>
      <c r="C104"/>
      <c r="F104" s="63" t="s">
        <v>84</v>
      </c>
      <c r="G104" s="914" t="s">
        <v>231</v>
      </c>
      <c r="H104" s="914"/>
      <c r="I104" s="16" t="s">
        <v>228</v>
      </c>
      <c r="J104" s="179"/>
      <c r="K104" s="179"/>
      <c r="L104" s="18" t="s">
        <v>291</v>
      </c>
      <c r="M104" s="178" t="s">
        <v>229</v>
      </c>
      <c r="N104" s="178"/>
      <c r="O104" s="69" t="s">
        <v>230</v>
      </c>
      <c r="P104" s="5"/>
    </row>
    <row r="105" spans="2:16" x14ac:dyDescent="0.3">
      <c r="B105"/>
      <c r="C105"/>
      <c r="F105" s="63" t="s">
        <v>85</v>
      </c>
      <c r="G105" s="914" t="s">
        <v>234</v>
      </c>
      <c r="H105" s="914"/>
      <c r="I105" s="48"/>
      <c r="J105" s="179"/>
      <c r="K105" s="179"/>
      <c r="L105" s="1"/>
      <c r="M105" s="178" t="s">
        <v>232</v>
      </c>
      <c r="N105" s="178"/>
      <c r="O105" s="69" t="s">
        <v>233</v>
      </c>
      <c r="P105" s="5"/>
    </row>
    <row r="106" spans="2:16" x14ac:dyDescent="0.3">
      <c r="B106"/>
      <c r="C106"/>
      <c r="F106" s="63" t="s">
        <v>270</v>
      </c>
      <c r="G106" s="914" t="s">
        <v>235</v>
      </c>
      <c r="H106" s="914"/>
      <c r="I106" s="48"/>
      <c r="J106" s="179"/>
      <c r="K106" s="179"/>
      <c r="L106" s="1"/>
      <c r="M106" s="179"/>
      <c r="N106" s="179"/>
      <c r="O106" s="179"/>
      <c r="P106" s="5"/>
    </row>
    <row r="107" spans="2:16" x14ac:dyDescent="0.3">
      <c r="B107"/>
      <c r="C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</row>
    <row r="108" spans="2:16" x14ac:dyDescent="0.3">
      <c r="B108"/>
      <c r="C108"/>
      <c r="F108" s="72" t="s">
        <v>236</v>
      </c>
      <c r="G108" s="9">
        <v>1</v>
      </c>
      <c r="H108" s="134" t="s">
        <v>237</v>
      </c>
      <c r="I108" s="48"/>
      <c r="J108" s="179"/>
      <c r="K108" s="179"/>
      <c r="L108" s="70"/>
      <c r="M108" s="179"/>
      <c r="N108" s="179"/>
      <c r="O108" s="179"/>
      <c r="P108" s="5"/>
    </row>
    <row r="109" spans="2:16" x14ac:dyDescent="0.3">
      <c r="B109"/>
      <c r="C109"/>
      <c r="F109" s="48"/>
      <c r="G109" s="73"/>
      <c r="H109" s="181" t="s">
        <v>238</v>
      </c>
      <c r="I109" s="180"/>
      <c r="J109" s="180"/>
      <c r="K109" s="179"/>
      <c r="L109" s="70"/>
      <c r="M109" s="179"/>
      <c r="N109" s="179"/>
      <c r="O109" s="179"/>
      <c r="P109" s="5"/>
    </row>
    <row r="110" spans="2:16" x14ac:dyDescent="0.3">
      <c r="B110"/>
      <c r="C110"/>
      <c r="F110" s="70"/>
      <c r="G110" s="73">
        <v>2</v>
      </c>
      <c r="H110" s="134" t="s">
        <v>239</v>
      </c>
      <c r="I110" s="182"/>
      <c r="J110" s="182"/>
      <c r="K110" s="179"/>
      <c r="L110" s="70"/>
      <c r="M110" s="179"/>
      <c r="N110" s="179"/>
      <c r="O110" s="179"/>
      <c r="P110" s="5"/>
    </row>
    <row r="111" spans="2:16" x14ac:dyDescent="0.3">
      <c r="B111"/>
      <c r="C111"/>
      <c r="F111" s="70"/>
      <c r="G111" s="73"/>
      <c r="H111" s="181" t="s">
        <v>240</v>
      </c>
      <c r="I111" s="180"/>
      <c r="J111" s="180"/>
      <c r="K111" s="179"/>
      <c r="L111" s="70"/>
      <c r="M111" s="179"/>
      <c r="N111" s="179"/>
      <c r="O111" s="179"/>
      <c r="P111" s="5"/>
    </row>
    <row r="112" spans="2:16" x14ac:dyDescent="0.3">
      <c r="B112"/>
      <c r="C112"/>
      <c r="F112" s="179"/>
      <c r="G112" s="9">
        <v>3</v>
      </c>
      <c r="H112" s="184" t="s">
        <v>241</v>
      </c>
      <c r="I112" s="182"/>
      <c r="J112" s="182"/>
      <c r="K112" s="179"/>
      <c r="L112" s="70"/>
      <c r="M112" s="179"/>
      <c r="N112" s="179"/>
      <c r="O112" s="179"/>
      <c r="P112" s="5"/>
    </row>
    <row r="113" spans="2:16" x14ac:dyDescent="0.3">
      <c r="B113"/>
      <c r="C113"/>
      <c r="F113" s="179"/>
      <c r="G113" s="9"/>
      <c r="H113" s="179" t="s">
        <v>242</v>
      </c>
      <c r="I113" s="178"/>
      <c r="J113" s="178"/>
      <c r="K113" s="179"/>
      <c r="L113" s="70"/>
      <c r="M113" s="179"/>
      <c r="N113" s="179"/>
      <c r="O113" s="179"/>
      <c r="P113" s="5"/>
    </row>
    <row r="114" spans="2:16" x14ac:dyDescent="0.3">
      <c r="B114"/>
      <c r="C114"/>
      <c r="F114" s="179"/>
      <c r="G114" s="9">
        <v>4</v>
      </c>
      <c r="H114" s="184" t="s">
        <v>243</v>
      </c>
      <c r="I114" s="179"/>
      <c r="J114" s="179"/>
      <c r="K114" s="179"/>
      <c r="L114" s="70"/>
      <c r="M114" s="179"/>
      <c r="N114" s="179"/>
      <c r="O114" s="179"/>
      <c r="P114" s="5"/>
    </row>
    <row r="115" spans="2:16" x14ac:dyDescent="0.3">
      <c r="B115"/>
      <c r="C115"/>
      <c r="F115" s="179"/>
      <c r="G115" s="4"/>
      <c r="H115" s="179" t="s">
        <v>244</v>
      </c>
      <c r="I115" s="178"/>
      <c r="J115" s="178"/>
      <c r="K115" s="179"/>
      <c r="L115" s="70"/>
      <c r="M115" s="179"/>
      <c r="N115" s="179"/>
      <c r="O115" s="179"/>
      <c r="P115" s="5"/>
    </row>
    <row r="116" spans="2:16" x14ac:dyDescent="0.3">
      <c r="B116"/>
      <c r="C116"/>
      <c r="I116" s="179"/>
      <c r="J116" s="179"/>
      <c r="K116" s="179"/>
      <c r="L116" s="70"/>
      <c r="M116" s="179"/>
      <c r="N116" s="179"/>
      <c r="O116" s="179"/>
      <c r="P116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106:H106"/>
    <mergeCell ref="W12:Y12"/>
    <mergeCell ref="AJ12:AK12"/>
    <mergeCell ref="AL12:AM12"/>
    <mergeCell ref="G103:H103"/>
    <mergeCell ref="G104:H104"/>
    <mergeCell ref="G105:H10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topLeftCell="AI4" zoomScale="91" zoomScaleNormal="91" zoomScalePageLayoutView="91" workbookViewId="0">
      <selection activeCell="AY4" sqref="AY1:AY1048576"/>
    </sheetView>
  </sheetViews>
  <sheetFormatPr defaultColWidth="8.88671875" defaultRowHeight="14.4" x14ac:dyDescent="0.3"/>
  <cols>
    <col min="1" max="1" width="14.886718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5.6640625" bestFit="1" customWidth="1" collapsed="1"/>
    <col min="20" max="20" width="7.44140625" bestFit="1" customWidth="1" collapsed="1"/>
    <col min="21" max="21" width="7.109375" bestFit="1" customWidth="1" collapsed="1"/>
    <col min="22" max="22" width="5.66406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441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3.88671875" bestFit="1" customWidth="1" collapsed="1"/>
    <col min="31" max="31" width="3.33203125" bestFit="1" customWidth="1" collapsed="1"/>
    <col min="32" max="32" width="3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4.21875" bestFit="1" customWidth="1" collapsed="1"/>
    <col min="41" max="41" width="5.6640625" bestFit="1" customWidth="1" collapsed="1"/>
    <col min="42" max="42" width="4.6640625" bestFit="1" customWidth="1" collapsed="1"/>
    <col min="43" max="43" width="5.77734375" bestFit="1" customWidth="1" collapsed="1"/>
    <col min="44" max="44" width="5.33203125" bestFit="1" customWidth="1" collapsed="1"/>
    <col min="45" max="45" width="3.21875" bestFit="1" customWidth="1" collapsed="1"/>
    <col min="46" max="46" width="5.33203125" bestFit="1" customWidth="1" collapsed="1"/>
    <col min="47" max="47" width="5.4414062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90"/>
      <c r="K1" s="190"/>
      <c r="L1" s="190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90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89"/>
      <c r="F4" s="908" t="s">
        <v>318</v>
      </c>
      <c r="G4" s="908"/>
      <c r="H4" s="908"/>
      <c r="I4" s="908"/>
      <c r="J4" s="190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707</v>
      </c>
      <c r="G5" s="908"/>
      <c r="H5" s="908"/>
      <c r="I5" s="908"/>
      <c r="J5" s="190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89" t="s">
        <v>84</v>
      </c>
      <c r="C6" s="128" t="s">
        <v>85</v>
      </c>
      <c r="D6" s="121" t="s">
        <v>270</v>
      </c>
      <c r="E6" s="189"/>
      <c r="F6" s="912" t="s">
        <v>704</v>
      </c>
      <c r="G6" s="912"/>
      <c r="H6" s="912"/>
      <c r="I6" s="912"/>
      <c r="J6" s="190"/>
      <c r="K6" s="187" t="s">
        <v>271</v>
      </c>
      <c r="L6" s="190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89" t="s">
        <v>273</v>
      </c>
      <c r="C7" s="128" t="s">
        <v>274</v>
      </c>
      <c r="D7" s="121" t="s">
        <v>275</v>
      </c>
      <c r="E7" s="189"/>
      <c r="F7" s="912" t="s">
        <v>705</v>
      </c>
      <c r="G7" s="912"/>
      <c r="H7" s="912"/>
      <c r="I7" s="912"/>
      <c r="J7" s="190"/>
      <c r="K7" s="190"/>
      <c r="L7" s="190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87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87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93" t="s">
        <v>285</v>
      </c>
      <c r="F12" s="193"/>
      <c r="G12" s="915" t="s">
        <v>286</v>
      </c>
      <c r="H12" s="915"/>
      <c r="I12" s="25"/>
      <c r="J12" s="26" t="s">
        <v>287</v>
      </c>
      <c r="K12" s="26" t="s">
        <v>288</v>
      </c>
      <c r="L12" s="187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87" t="s">
        <v>125</v>
      </c>
      <c r="AH12" s="187" t="s">
        <v>126</v>
      </c>
      <c r="AI12" s="187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89" t="s">
        <v>131</v>
      </c>
      <c r="AP12" s="189" t="s">
        <v>132</v>
      </c>
      <c r="AQ12" s="189" t="s">
        <v>133</v>
      </c>
      <c r="AR12" s="189" t="s">
        <v>134</v>
      </c>
      <c r="AS12" s="189" t="s">
        <v>135</v>
      </c>
      <c r="AT12" s="189" t="s">
        <v>136</v>
      </c>
      <c r="AU12" s="189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90" t="s">
        <v>194</v>
      </c>
      <c r="C14" s="131">
        <v>0.11180555555555556</v>
      </c>
      <c r="D14" s="71"/>
      <c r="E14" s="190">
        <v>10</v>
      </c>
      <c r="F14" s="48" t="s">
        <v>195</v>
      </c>
      <c r="G14" s="190">
        <v>1190</v>
      </c>
      <c r="H14" s="190">
        <v>1100</v>
      </c>
      <c r="I14" s="49" t="s">
        <v>196</v>
      </c>
      <c r="J14" s="190" t="s">
        <v>197</v>
      </c>
      <c r="K14" s="190">
        <v>4</v>
      </c>
      <c r="L14" s="190">
        <v>120</v>
      </c>
      <c r="M14" s="48">
        <v>5889.9508999999998</v>
      </c>
      <c r="N14" s="49" t="s">
        <v>397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0.12083333333333333</v>
      </c>
      <c r="D15" s="58"/>
      <c r="E15" s="5">
        <v>30</v>
      </c>
      <c r="F15" s="48" t="s">
        <v>195</v>
      </c>
      <c r="G15" s="5">
        <v>1190</v>
      </c>
      <c r="H15" s="190">
        <v>995</v>
      </c>
      <c r="I15" s="55" t="s">
        <v>201</v>
      </c>
      <c r="J15" s="5" t="s">
        <v>197</v>
      </c>
      <c r="K15" s="5">
        <v>4</v>
      </c>
      <c r="L15" s="190">
        <v>120</v>
      </c>
      <c r="M15" s="133" t="s">
        <v>42</v>
      </c>
      <c r="N15" s="166" t="s">
        <v>201</v>
      </c>
      <c r="O15" s="5">
        <v>268</v>
      </c>
      <c r="P15" s="5">
        <v>268.3</v>
      </c>
    </row>
    <row r="16" spans="1:51" s="541" customFormat="1" x14ac:dyDescent="0.3">
      <c r="A16" s="535" t="s">
        <v>200</v>
      </c>
      <c r="B16" s="538" t="s">
        <v>203</v>
      </c>
      <c r="C16" s="537">
        <v>0.12291666666666667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7" x14ac:dyDescent="0.3">
      <c r="A17" s="46" t="s">
        <v>200</v>
      </c>
      <c r="B17" s="5" t="s">
        <v>3</v>
      </c>
      <c r="C17" s="58">
        <v>0.13125000000000001</v>
      </c>
      <c r="D17" s="60"/>
      <c r="E17" s="5">
        <v>30</v>
      </c>
      <c r="F17" s="48" t="s">
        <v>1</v>
      </c>
      <c r="G17" s="5">
        <v>880</v>
      </c>
      <c r="H17" s="190">
        <v>865</v>
      </c>
      <c r="I17" s="55" t="s">
        <v>201</v>
      </c>
      <c r="J17" s="5" t="s">
        <v>197</v>
      </c>
      <c r="K17" s="5">
        <v>4</v>
      </c>
      <c r="L17" s="190">
        <v>120</v>
      </c>
      <c r="M17" s="56">
        <v>7647.38</v>
      </c>
      <c r="N17" s="57" t="s">
        <v>706</v>
      </c>
      <c r="O17" s="5">
        <v>265.2</v>
      </c>
      <c r="P17" s="5">
        <v>263.10000000000002</v>
      </c>
    </row>
    <row r="18" spans="1:49" x14ac:dyDescent="0.3">
      <c r="A18" s="53" t="s">
        <v>205</v>
      </c>
      <c r="B18" s="5" t="s">
        <v>4</v>
      </c>
      <c r="C18" s="58">
        <v>0.20555555555555557</v>
      </c>
      <c r="D18" s="60"/>
      <c r="E18" s="5">
        <v>10</v>
      </c>
      <c r="F18" s="48" t="s">
        <v>0</v>
      </c>
      <c r="G18" s="48">
        <v>870</v>
      </c>
      <c r="H18" s="190">
        <v>780</v>
      </c>
      <c r="I18" s="54" t="s">
        <v>196</v>
      </c>
      <c r="J18" s="59" t="s">
        <v>197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AV18" s="762"/>
      <c r="AW18" s="762"/>
    </row>
    <row r="19" spans="1:49" x14ac:dyDescent="0.3">
      <c r="B19"/>
      <c r="C19"/>
      <c r="H19" s="190"/>
      <c r="AV19" s="762"/>
      <c r="AW19" s="762"/>
    </row>
    <row r="20" spans="1:49" x14ac:dyDescent="0.3">
      <c r="B20"/>
      <c r="C20"/>
      <c r="N20" t="s">
        <v>708</v>
      </c>
      <c r="AV20" s="762"/>
      <c r="AW20" s="762"/>
    </row>
    <row r="21" spans="1:49" x14ac:dyDescent="0.3">
      <c r="AV21" s="762"/>
      <c r="AW21" s="762"/>
    </row>
    <row r="22" spans="1:49" x14ac:dyDescent="0.3">
      <c r="AV22" s="762"/>
      <c r="AW22" s="762"/>
    </row>
    <row r="23" spans="1:49" x14ac:dyDescent="0.3">
      <c r="AV23" s="763"/>
      <c r="AW23" s="763"/>
    </row>
    <row r="24" spans="1:49" x14ac:dyDescent="0.3">
      <c r="AV24" s="763"/>
      <c r="AW24" s="763"/>
    </row>
    <row r="25" spans="1:49" x14ac:dyDescent="0.3">
      <c r="AV25" s="763"/>
      <c r="AW25" s="763"/>
    </row>
    <row r="26" spans="1:49" x14ac:dyDescent="0.3">
      <c r="AV26" s="763"/>
      <c r="AW26" s="763"/>
    </row>
    <row r="27" spans="1:49" x14ac:dyDescent="0.3">
      <c r="AV27" s="764"/>
      <c r="AW27" s="764"/>
    </row>
    <row r="70" spans="1:16" x14ac:dyDescent="0.3">
      <c r="A70" s="8" t="s">
        <v>26</v>
      </c>
      <c r="B70"/>
      <c r="C70"/>
    </row>
    <row r="71" spans="1:16" x14ac:dyDescent="0.3">
      <c r="B71"/>
      <c r="C71"/>
      <c r="F71" s="63" t="s">
        <v>27</v>
      </c>
      <c r="G71" s="64">
        <v>5888.5839999999998</v>
      </c>
      <c r="H71" s="65"/>
    </row>
    <row r="72" spans="1:16" ht="27" x14ac:dyDescent="0.3">
      <c r="B72"/>
      <c r="C72"/>
      <c r="F72" s="63" t="s">
        <v>34</v>
      </c>
      <c r="G72" s="64">
        <v>5889.9508999999998</v>
      </c>
      <c r="H72" s="65"/>
      <c r="I72" s="16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190"/>
      <c r="P72" s="5"/>
    </row>
    <row r="73" spans="1:16" x14ac:dyDescent="0.3">
      <c r="B73"/>
      <c r="C73"/>
      <c r="F73" s="63" t="s">
        <v>41</v>
      </c>
      <c r="G73" s="64" t="s">
        <v>42</v>
      </c>
      <c r="H73" s="65"/>
      <c r="I73" s="16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190"/>
      <c r="P73" s="5"/>
    </row>
    <row r="74" spans="1:16" x14ac:dyDescent="0.3">
      <c r="B74"/>
      <c r="C74"/>
      <c r="F74" s="63" t="s">
        <v>49</v>
      </c>
      <c r="G74" s="64">
        <v>7647.38</v>
      </c>
      <c r="H74" s="65"/>
      <c r="I74" s="16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190"/>
      <c r="P74" s="5"/>
    </row>
    <row r="75" spans="1:16" ht="27" x14ac:dyDescent="0.3">
      <c r="B75"/>
      <c r="C75"/>
      <c r="F75" s="63" t="s">
        <v>56</v>
      </c>
      <c r="G75" s="64">
        <v>7698.9647000000004</v>
      </c>
      <c r="H75" s="65"/>
      <c r="I75" s="16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190"/>
      <c r="P75" s="5"/>
    </row>
    <row r="76" spans="1:16" x14ac:dyDescent="0.3">
      <c r="B76"/>
      <c r="C76"/>
      <c r="F76" s="63" t="s">
        <v>226</v>
      </c>
      <c r="G76" s="64">
        <v>6562.79</v>
      </c>
      <c r="H76" s="65"/>
      <c r="I76" s="16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190"/>
      <c r="P76" s="5"/>
    </row>
    <row r="77" spans="1:16" x14ac:dyDescent="0.3">
      <c r="B77"/>
      <c r="C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</row>
    <row r="78" spans="1:16" x14ac:dyDescent="0.3">
      <c r="B78"/>
      <c r="C78"/>
      <c r="F78" s="63" t="s">
        <v>83</v>
      </c>
      <c r="G78" s="914" t="s">
        <v>227</v>
      </c>
      <c r="H78" s="914"/>
      <c r="I78" s="16"/>
      <c r="J78" s="190"/>
      <c r="K78" s="190"/>
      <c r="L78" s="1"/>
      <c r="M78" s="190"/>
      <c r="N78" s="190"/>
      <c r="O78" s="190"/>
      <c r="P78" s="5"/>
    </row>
    <row r="79" spans="1:16" ht="27" x14ac:dyDescent="0.3">
      <c r="B79"/>
      <c r="C79"/>
      <c r="F79" s="63" t="s">
        <v>84</v>
      </c>
      <c r="G79" s="914" t="s">
        <v>231</v>
      </c>
      <c r="H79" s="914"/>
      <c r="I79" s="16" t="s">
        <v>228</v>
      </c>
      <c r="J79" s="190"/>
      <c r="K79" s="190"/>
      <c r="L79" s="18" t="s">
        <v>291</v>
      </c>
      <c r="M79" s="187" t="s">
        <v>229</v>
      </c>
      <c r="N79" s="187"/>
      <c r="O79" s="69" t="s">
        <v>230</v>
      </c>
      <c r="P79" s="5"/>
    </row>
    <row r="80" spans="1:16" x14ac:dyDescent="0.3">
      <c r="B80"/>
      <c r="C80"/>
      <c r="F80" s="63" t="s">
        <v>85</v>
      </c>
      <c r="G80" s="914" t="s">
        <v>234</v>
      </c>
      <c r="H80" s="914"/>
      <c r="I80" s="48"/>
      <c r="J80" s="190"/>
      <c r="K80" s="190"/>
      <c r="L80" s="1"/>
      <c r="M80" s="187" t="s">
        <v>232</v>
      </c>
      <c r="N80" s="187"/>
      <c r="O80" s="69" t="s">
        <v>233</v>
      </c>
      <c r="P80" s="5"/>
    </row>
    <row r="81" spans="2:16" x14ac:dyDescent="0.3">
      <c r="B81"/>
      <c r="C81"/>
      <c r="F81" s="63" t="s">
        <v>270</v>
      </c>
      <c r="G81" s="914" t="s">
        <v>235</v>
      </c>
      <c r="H81" s="914"/>
      <c r="I81" s="48"/>
      <c r="J81" s="190"/>
      <c r="K81" s="190"/>
      <c r="L81" s="1"/>
      <c r="M81" s="190"/>
      <c r="N81" s="190"/>
      <c r="O81" s="190"/>
      <c r="P81" s="5"/>
    </row>
    <row r="82" spans="2:16" x14ac:dyDescent="0.3">
      <c r="B82"/>
      <c r="C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</row>
    <row r="83" spans="2:16" x14ac:dyDescent="0.3">
      <c r="B83"/>
      <c r="C83"/>
      <c r="F83" s="72" t="s">
        <v>236</v>
      </c>
      <c r="G83" s="9">
        <v>1</v>
      </c>
      <c r="H83" s="134" t="s">
        <v>237</v>
      </c>
      <c r="I83" s="48"/>
      <c r="J83" s="190"/>
      <c r="K83" s="190"/>
      <c r="L83" s="70"/>
      <c r="M83" s="190"/>
      <c r="N83" s="190"/>
      <c r="O83" s="190"/>
      <c r="P83" s="5"/>
    </row>
    <row r="84" spans="2:16" x14ac:dyDescent="0.3">
      <c r="B84"/>
      <c r="C84"/>
      <c r="F84" s="48"/>
      <c r="G84" s="73"/>
      <c r="H84" s="191" t="s">
        <v>238</v>
      </c>
      <c r="I84" s="188"/>
      <c r="J84" s="188"/>
      <c r="K84" s="190"/>
      <c r="L84" s="70"/>
      <c r="M84" s="190"/>
      <c r="N84" s="190"/>
      <c r="O84" s="190"/>
      <c r="P84" s="5"/>
    </row>
    <row r="85" spans="2:16" x14ac:dyDescent="0.3">
      <c r="B85"/>
      <c r="C85"/>
      <c r="F85" s="70"/>
      <c r="G85" s="73">
        <v>2</v>
      </c>
      <c r="H85" s="134" t="s">
        <v>239</v>
      </c>
      <c r="I85" s="192"/>
      <c r="J85" s="192"/>
      <c r="K85" s="190"/>
      <c r="L85" s="70"/>
      <c r="M85" s="190"/>
      <c r="N85" s="190"/>
      <c r="O85" s="190"/>
      <c r="P85" s="5"/>
    </row>
    <row r="86" spans="2:16" x14ac:dyDescent="0.3">
      <c r="B86"/>
      <c r="C86"/>
      <c r="F86" s="70"/>
      <c r="G86" s="73"/>
      <c r="H86" s="191" t="s">
        <v>240</v>
      </c>
      <c r="I86" s="188"/>
      <c r="J86" s="188"/>
      <c r="K86" s="190"/>
      <c r="L86" s="70"/>
      <c r="M86" s="190"/>
      <c r="N86" s="190"/>
      <c r="O86" s="190"/>
      <c r="P86" s="5"/>
    </row>
    <row r="87" spans="2:16" x14ac:dyDescent="0.3">
      <c r="B87"/>
      <c r="C87"/>
      <c r="F87" s="190"/>
      <c r="G87" s="9">
        <v>3</v>
      </c>
      <c r="H87" s="186" t="s">
        <v>241</v>
      </c>
      <c r="I87" s="192"/>
      <c r="J87" s="192"/>
      <c r="K87" s="190"/>
      <c r="L87" s="70"/>
      <c r="M87" s="190"/>
      <c r="N87" s="190"/>
      <c r="O87" s="190"/>
      <c r="P87" s="5"/>
    </row>
    <row r="88" spans="2:16" x14ac:dyDescent="0.3">
      <c r="B88"/>
      <c r="C88"/>
      <c r="F88" s="190"/>
      <c r="G88" s="9"/>
      <c r="H88" s="190" t="s">
        <v>242</v>
      </c>
      <c r="I88" s="187"/>
      <c r="J88" s="187"/>
      <c r="K88" s="190"/>
      <c r="L88" s="70"/>
      <c r="M88" s="190"/>
      <c r="N88" s="190"/>
      <c r="O88" s="190"/>
      <c r="P88" s="5"/>
    </row>
    <row r="89" spans="2:16" x14ac:dyDescent="0.3">
      <c r="B89"/>
      <c r="C89"/>
      <c r="F89" s="190"/>
      <c r="G89" s="9">
        <v>4</v>
      </c>
      <c r="H89" s="186" t="s">
        <v>243</v>
      </c>
      <c r="I89" s="190"/>
      <c r="J89" s="190"/>
      <c r="K89" s="190"/>
      <c r="L89" s="70"/>
      <c r="M89" s="190"/>
      <c r="N89" s="190"/>
      <c r="O89" s="190"/>
      <c r="P89" s="5"/>
    </row>
    <row r="90" spans="2:16" x14ac:dyDescent="0.3">
      <c r="B90"/>
      <c r="C90"/>
      <c r="F90" s="190"/>
      <c r="G90" s="4"/>
      <c r="H90" s="190" t="s">
        <v>244</v>
      </c>
      <c r="I90" s="187"/>
      <c r="J90" s="187"/>
      <c r="K90" s="190"/>
      <c r="L90" s="70"/>
      <c r="M90" s="190"/>
      <c r="N90" s="190"/>
      <c r="O90" s="190"/>
      <c r="P90" s="5"/>
    </row>
    <row r="91" spans="2:16" x14ac:dyDescent="0.3">
      <c r="B91"/>
      <c r="C91"/>
      <c r="I91" s="190"/>
      <c r="J91" s="190"/>
      <c r="K91" s="190"/>
      <c r="L91" s="70"/>
      <c r="M91" s="190"/>
      <c r="N91" s="190"/>
      <c r="O91" s="190"/>
      <c r="P91" s="5"/>
    </row>
  </sheetData>
  <mergeCells count="26">
    <mergeCell ref="G79:H79"/>
    <mergeCell ref="G80:H80"/>
    <mergeCell ref="G81:H81"/>
    <mergeCell ref="G78:H7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0"/>
  <sheetViews>
    <sheetView topLeftCell="AL1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8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95"/>
      <c r="K1" s="195"/>
      <c r="L1" s="195"/>
      <c r="M1" s="5"/>
      <c r="N1" s="67"/>
      <c r="O1" s="3"/>
      <c r="P1" s="3"/>
    </row>
    <row r="2" spans="1:51" x14ac:dyDescent="0.3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95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523</v>
      </c>
      <c r="B4" s="10"/>
      <c r="C4" s="128"/>
      <c r="D4" s="121"/>
      <c r="E4" s="199"/>
      <c r="F4" s="908" t="s">
        <v>709</v>
      </c>
      <c r="G4" s="908"/>
      <c r="H4" s="908"/>
      <c r="I4" s="908"/>
      <c r="J4" s="195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399</v>
      </c>
      <c r="G5" s="908"/>
      <c r="H5" s="908"/>
      <c r="I5" s="908"/>
      <c r="J5" s="195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99" t="s">
        <v>84</v>
      </c>
      <c r="C6" s="128" t="s">
        <v>85</v>
      </c>
      <c r="D6" s="121" t="s">
        <v>270</v>
      </c>
      <c r="E6" s="199"/>
      <c r="F6" s="912" t="s">
        <v>400</v>
      </c>
      <c r="G6" s="912"/>
      <c r="H6" s="912"/>
      <c r="I6" s="912"/>
      <c r="J6" s="195"/>
      <c r="K6" s="194" t="s">
        <v>271</v>
      </c>
      <c r="L6" s="195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199" t="s">
        <v>273</v>
      </c>
      <c r="C7" s="128" t="s">
        <v>274</v>
      </c>
      <c r="D7" s="121" t="s">
        <v>275</v>
      </c>
      <c r="E7" s="199"/>
      <c r="F7" s="912" t="s">
        <v>401</v>
      </c>
      <c r="G7" s="912"/>
      <c r="H7" s="912"/>
      <c r="I7" s="912"/>
      <c r="J7" s="195"/>
      <c r="K7" s="195"/>
      <c r="L7" s="195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94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94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201" t="s">
        <v>285</v>
      </c>
      <c r="F12" s="201"/>
      <c r="G12" s="915" t="s">
        <v>286</v>
      </c>
      <c r="H12" s="915"/>
      <c r="I12" s="25"/>
      <c r="J12" s="26" t="s">
        <v>287</v>
      </c>
      <c r="K12" s="26" t="s">
        <v>288</v>
      </c>
      <c r="L12" s="194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94" t="s">
        <v>125</v>
      </c>
      <c r="AH12" s="194" t="s">
        <v>126</v>
      </c>
      <c r="AI12" s="194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99" t="s">
        <v>131</v>
      </c>
      <c r="AP12" s="199" t="s">
        <v>132</v>
      </c>
      <c r="AQ12" s="199" t="s">
        <v>133</v>
      </c>
      <c r="AR12" s="199" t="s">
        <v>134</v>
      </c>
      <c r="AS12" s="199" t="s">
        <v>135</v>
      </c>
      <c r="AT12" s="199" t="s">
        <v>136</v>
      </c>
      <c r="AU12" s="199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46" t="s">
        <v>193</v>
      </c>
      <c r="B14" s="195" t="s">
        <v>194</v>
      </c>
      <c r="C14" s="131">
        <v>7.1527777777777787E-2</v>
      </c>
      <c r="D14" s="71"/>
      <c r="E14" s="195">
        <v>10</v>
      </c>
      <c r="F14" s="48" t="s">
        <v>195</v>
      </c>
      <c r="G14" s="195">
        <v>1190</v>
      </c>
      <c r="H14" s="195">
        <v>1100</v>
      </c>
      <c r="I14" s="49" t="s">
        <v>196</v>
      </c>
      <c r="J14" s="195" t="s">
        <v>197</v>
      </c>
      <c r="K14" s="195">
        <v>4</v>
      </c>
      <c r="L14" s="195">
        <v>120</v>
      </c>
      <c r="M14" s="48">
        <v>5889.9508999999998</v>
      </c>
      <c r="N14" s="49" t="s">
        <v>397</v>
      </c>
      <c r="O14" s="48">
        <v>266.39999999999998</v>
      </c>
      <c r="P14" s="48">
        <v>262.8</v>
      </c>
      <c r="Q14" s="81">
        <f>AVERAGE(O14:O16)</f>
        <v>266.33333333333331</v>
      </c>
      <c r="R14" s="516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x14ac:dyDescent="0.3">
      <c r="A15" s="46" t="s">
        <v>200</v>
      </c>
      <c r="B15" s="113" t="s">
        <v>202</v>
      </c>
      <c r="C15" s="58">
        <v>8.1944444444444445E-2</v>
      </c>
      <c r="D15" s="58"/>
      <c r="E15" s="5">
        <v>30</v>
      </c>
      <c r="F15" s="48" t="s">
        <v>195</v>
      </c>
      <c r="G15" s="5">
        <v>1190</v>
      </c>
      <c r="H15" s="195">
        <v>995</v>
      </c>
      <c r="I15" s="55" t="s">
        <v>201</v>
      </c>
      <c r="J15" s="5" t="s">
        <v>197</v>
      </c>
      <c r="K15" s="5">
        <v>4</v>
      </c>
      <c r="L15" s="195">
        <v>120</v>
      </c>
      <c r="M15" s="133" t="s">
        <v>42</v>
      </c>
      <c r="N15" s="166" t="s">
        <v>201</v>
      </c>
      <c r="O15" s="5">
        <v>266.3</v>
      </c>
      <c r="P15" s="5">
        <v>263</v>
      </c>
    </row>
    <row r="16" spans="1:51" s="541" customFormat="1" x14ac:dyDescent="0.3">
      <c r="A16" s="535" t="s">
        <v>200</v>
      </c>
      <c r="B16" s="538" t="s">
        <v>203</v>
      </c>
      <c r="C16" s="537">
        <v>8.3333333333333329E-2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42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545</v>
      </c>
      <c r="O16" s="538">
        <v>266.3</v>
      </c>
      <c r="P16" s="538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200</v>
      </c>
      <c r="B17" s="5" t="s">
        <v>3</v>
      </c>
      <c r="C17" s="58">
        <v>0.1013888888888889</v>
      </c>
      <c r="D17" s="60"/>
      <c r="E17" s="5">
        <v>30</v>
      </c>
      <c r="F17" s="48" t="s">
        <v>1</v>
      </c>
      <c r="G17" s="5">
        <v>880</v>
      </c>
      <c r="H17" s="195">
        <v>865</v>
      </c>
      <c r="I17" s="55" t="s">
        <v>201</v>
      </c>
      <c r="J17" s="5" t="s">
        <v>197</v>
      </c>
      <c r="K17" s="5">
        <v>4</v>
      </c>
      <c r="L17" s="195">
        <v>120</v>
      </c>
      <c r="M17" s="56">
        <v>7647.38</v>
      </c>
      <c r="N17" s="57" t="s">
        <v>2</v>
      </c>
      <c r="O17" s="5">
        <v>265.39999999999998</v>
      </c>
      <c r="P17" s="5">
        <v>261.89999999999998</v>
      </c>
    </row>
    <row r="18" spans="1:49" x14ac:dyDescent="0.3">
      <c r="A18" s="53" t="s">
        <v>205</v>
      </c>
      <c r="B18" s="5" t="s">
        <v>4</v>
      </c>
      <c r="C18" s="58">
        <v>0.10902777777777778</v>
      </c>
      <c r="D18" s="60"/>
      <c r="E18" s="5">
        <v>10</v>
      </c>
      <c r="F18" s="48" t="s">
        <v>0</v>
      </c>
      <c r="G18" s="48">
        <v>870</v>
      </c>
      <c r="H18" s="195">
        <v>780</v>
      </c>
      <c r="I18" s="54" t="s">
        <v>196</v>
      </c>
      <c r="J18" s="59" t="s">
        <v>197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AV18" s="762"/>
      <c r="AW18" s="762"/>
    </row>
    <row r="19" spans="1:49" x14ac:dyDescent="0.3">
      <c r="A19" s="53" t="s">
        <v>451</v>
      </c>
      <c r="B19" s="5" t="s">
        <v>8</v>
      </c>
      <c r="C19" s="58">
        <v>0.13958333333333334</v>
      </c>
      <c r="E19" s="5">
        <v>30</v>
      </c>
      <c r="F19" s="48" t="s">
        <v>0</v>
      </c>
      <c r="G19" s="48">
        <v>870</v>
      </c>
      <c r="H19" s="195">
        <v>780</v>
      </c>
      <c r="I19" s="166" t="s">
        <v>402</v>
      </c>
      <c r="J19" s="5" t="s">
        <v>355</v>
      </c>
      <c r="K19" s="48">
        <v>4</v>
      </c>
      <c r="L19" s="195">
        <v>120</v>
      </c>
      <c r="M19" s="48">
        <v>7698.9647000000004</v>
      </c>
      <c r="S19" t="s">
        <v>451</v>
      </c>
      <c r="V19" t="s">
        <v>66</v>
      </c>
      <c r="Z19" s="682">
        <v>173.45676</v>
      </c>
      <c r="AA19" s="682">
        <v>2.7125699999999999</v>
      </c>
      <c r="AB19" s="679">
        <v>178.49520000000001</v>
      </c>
      <c r="AC19" s="679">
        <v>60.654499999999999</v>
      </c>
      <c r="AD19" s="681">
        <v>11.5286689318</v>
      </c>
      <c r="AE19" s="679">
        <v>1.1459999999999999</v>
      </c>
      <c r="AF19" s="679">
        <v>0.18099999999999999</v>
      </c>
      <c r="AG19" s="679">
        <v>4.74</v>
      </c>
      <c r="AH19" s="679">
        <v>73.153000000000006</v>
      </c>
      <c r="AI19" s="678">
        <v>1806.771</v>
      </c>
      <c r="AJ19" s="679">
        <v>4.7030500000000002</v>
      </c>
      <c r="AK19" s="679">
        <v>-4.7640000000000002E-2</v>
      </c>
      <c r="AL19" s="679">
        <v>67.109889999999993</v>
      </c>
      <c r="AM19" s="679">
        <v>-1.4425300000000001</v>
      </c>
      <c r="AN19" s="677">
        <v>151449320.40000001</v>
      </c>
      <c r="AO19" s="680">
        <v>1.1630309000000001</v>
      </c>
      <c r="AP19" s="677">
        <v>396691.79843000002</v>
      </c>
      <c r="AQ19" s="680">
        <v>2.9405400000000002E-2</v>
      </c>
      <c r="AR19" s="679">
        <v>117.4545</v>
      </c>
      <c r="AS19" s="677" t="s">
        <v>780</v>
      </c>
      <c r="AT19" s="679">
        <v>62.412300000000002</v>
      </c>
      <c r="AU19" s="681">
        <v>0.30678655592208337</v>
      </c>
      <c r="AV19" s="762"/>
      <c r="AW19" s="762"/>
    </row>
    <row r="20" spans="1:49" x14ac:dyDescent="0.3">
      <c r="A20" s="53" t="s">
        <v>349</v>
      </c>
      <c r="B20" s="5" t="s">
        <v>357</v>
      </c>
      <c r="C20" s="58">
        <v>0.14097222222222222</v>
      </c>
      <c r="E20" s="5">
        <v>300</v>
      </c>
      <c r="F20" s="48" t="s">
        <v>0</v>
      </c>
      <c r="G20" s="48">
        <v>870</v>
      </c>
      <c r="H20" s="195">
        <v>780</v>
      </c>
      <c r="I20" t="s">
        <v>215</v>
      </c>
      <c r="J20" s="5" t="s">
        <v>355</v>
      </c>
      <c r="K20" s="48">
        <v>4</v>
      </c>
      <c r="L20" s="195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8">
        <v>94.418742814222199</v>
      </c>
      <c r="X20" s="678">
        <v>-13.725881002289418</v>
      </c>
      <c r="Y20" s="678">
        <v>115.2618026468358</v>
      </c>
      <c r="Z20" s="682">
        <v>173.47972999999999</v>
      </c>
      <c r="AA20" s="682">
        <v>2.6994099999999999</v>
      </c>
      <c r="AB20" s="679">
        <v>181.00319999999999</v>
      </c>
      <c r="AC20" s="679">
        <v>60.645899999999997</v>
      </c>
      <c r="AD20" s="681">
        <v>11.612230417499999</v>
      </c>
      <c r="AE20" s="679">
        <v>1.147</v>
      </c>
      <c r="AF20" s="679">
        <v>0.18099999999999999</v>
      </c>
      <c r="AG20" s="679">
        <v>4.74</v>
      </c>
      <c r="AH20" s="679">
        <v>73.171000000000006</v>
      </c>
      <c r="AI20" s="678">
        <v>1806.7249999999999</v>
      </c>
      <c r="AJ20" s="679">
        <v>4.6836500000000001</v>
      </c>
      <c r="AK20" s="679">
        <v>-4.5330000000000002E-2</v>
      </c>
      <c r="AL20" s="679">
        <v>67.067530000000005</v>
      </c>
      <c r="AM20" s="679">
        <v>-1.44259</v>
      </c>
      <c r="AN20" s="677">
        <v>151449669.30000001</v>
      </c>
      <c r="AO20" s="680">
        <v>1.1627217000000001</v>
      </c>
      <c r="AP20" s="677">
        <v>396701.84583000001</v>
      </c>
      <c r="AQ20" s="680">
        <v>3.7571599999999997E-2</v>
      </c>
      <c r="AR20" s="679">
        <v>117.4774</v>
      </c>
      <c r="AS20" s="677" t="s">
        <v>780</v>
      </c>
      <c r="AT20" s="679">
        <v>62.389400000000002</v>
      </c>
      <c r="AU20" s="681">
        <v>0.30674918350527269</v>
      </c>
      <c r="AV20" s="762"/>
      <c r="AW20" s="762"/>
    </row>
    <row r="21" spans="1:49" x14ac:dyDescent="0.3">
      <c r="A21" s="53" t="s">
        <v>349</v>
      </c>
      <c r="B21" s="5" t="s">
        <v>164</v>
      </c>
      <c r="C21" s="58">
        <v>0.14583333333333334</v>
      </c>
      <c r="E21" s="5">
        <v>300</v>
      </c>
      <c r="F21" s="48" t="s">
        <v>0</v>
      </c>
      <c r="G21" s="48">
        <v>870</v>
      </c>
      <c r="H21" s="195">
        <v>780</v>
      </c>
      <c r="I21" s="166" t="s">
        <v>752</v>
      </c>
      <c r="J21" s="5" t="s">
        <v>355</v>
      </c>
      <c r="K21" s="48">
        <v>4</v>
      </c>
      <c r="L21" s="195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8">
        <v>94.383638354818942</v>
      </c>
      <c r="X21" s="678">
        <v>-14.061573911372644</v>
      </c>
      <c r="Y21" s="678">
        <v>172.97276352435915</v>
      </c>
      <c r="Z21" s="682">
        <v>173.51188999999999</v>
      </c>
      <c r="AA21" s="682">
        <v>2.6809599999999998</v>
      </c>
      <c r="AB21" s="679">
        <v>184.50489999999999</v>
      </c>
      <c r="AC21" s="679">
        <v>60.557200000000002</v>
      </c>
      <c r="AD21" s="681">
        <v>11.729216497399999</v>
      </c>
      <c r="AE21" s="679">
        <v>1.1479999999999999</v>
      </c>
      <c r="AF21" s="679">
        <v>0.18099999999999999</v>
      </c>
      <c r="AG21" s="679">
        <v>4.74</v>
      </c>
      <c r="AH21" s="679">
        <v>73.195999999999998</v>
      </c>
      <c r="AI21" s="678">
        <v>1806.6420000000001</v>
      </c>
      <c r="AJ21" s="679">
        <v>4.6565000000000003</v>
      </c>
      <c r="AK21" s="679">
        <v>-4.2070000000000003E-2</v>
      </c>
      <c r="AL21" s="679">
        <v>67.008219999999994</v>
      </c>
      <c r="AM21" s="679">
        <v>-1.44268</v>
      </c>
      <c r="AN21" s="677">
        <v>151450157.5</v>
      </c>
      <c r="AO21" s="680">
        <v>1.1622882000000001</v>
      </c>
      <c r="AP21" s="677">
        <v>396720.02802000003</v>
      </c>
      <c r="AQ21" s="680">
        <v>4.9001500000000003E-2</v>
      </c>
      <c r="AR21" s="679">
        <v>117.5095</v>
      </c>
      <c r="AS21" s="677" t="s">
        <v>780</v>
      </c>
      <c r="AT21" s="679">
        <v>62.357300000000002</v>
      </c>
      <c r="AU21" s="681">
        <v>0.30669678718351506</v>
      </c>
      <c r="AV21" s="762"/>
      <c r="AW21" s="762"/>
    </row>
    <row r="22" spans="1:49" x14ac:dyDescent="0.3">
      <c r="A22" s="53" t="s">
        <v>349</v>
      </c>
      <c r="B22" s="5" t="s">
        <v>166</v>
      </c>
      <c r="C22" s="58">
        <v>0.15069444444444444</v>
      </c>
      <c r="E22" s="5">
        <v>300</v>
      </c>
      <c r="F22" s="48" t="s">
        <v>0</v>
      </c>
      <c r="G22" s="48">
        <v>870</v>
      </c>
      <c r="H22" s="195">
        <v>780</v>
      </c>
      <c r="I22" s="166" t="s">
        <v>540</v>
      </c>
      <c r="J22" s="5" t="s">
        <v>355</v>
      </c>
      <c r="K22" s="48">
        <v>4</v>
      </c>
      <c r="L22" s="195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8">
        <v>94.320065858762632</v>
      </c>
      <c r="X22" s="678">
        <v>-15.19482258674276</v>
      </c>
      <c r="Y22" s="678">
        <v>396.57717717078253</v>
      </c>
      <c r="Z22" s="682">
        <v>173.54408000000001</v>
      </c>
      <c r="AA22" s="682">
        <v>2.6624699999999999</v>
      </c>
      <c r="AB22" s="679">
        <v>187.97819999999999</v>
      </c>
      <c r="AC22" s="679">
        <v>60.379800000000003</v>
      </c>
      <c r="AD22" s="681">
        <v>11.8462025774</v>
      </c>
      <c r="AE22" s="679">
        <v>1.1499999999999999</v>
      </c>
      <c r="AF22" s="679">
        <v>0.182</v>
      </c>
      <c r="AG22" s="679">
        <v>4.74</v>
      </c>
      <c r="AH22" s="679">
        <v>73.221000000000004</v>
      </c>
      <c r="AI22" s="678">
        <v>1806.538</v>
      </c>
      <c r="AJ22" s="679">
        <v>4.6293899999999999</v>
      </c>
      <c r="AK22" s="679">
        <v>-3.8789999999999998E-2</v>
      </c>
      <c r="AL22" s="679">
        <v>66.948909999999998</v>
      </c>
      <c r="AM22" s="679">
        <v>-1.44276</v>
      </c>
      <c r="AN22" s="677">
        <v>151450645.59999999</v>
      </c>
      <c r="AO22" s="680">
        <v>1.1618539999999999</v>
      </c>
      <c r="AP22" s="677">
        <v>396743.00880000001</v>
      </c>
      <c r="AQ22" s="680">
        <v>6.0418300000000001E-2</v>
      </c>
      <c r="AR22" s="679">
        <v>117.5416</v>
      </c>
      <c r="AS22" s="677" t="s">
        <v>780</v>
      </c>
      <c r="AT22" s="679">
        <v>62.325200000000002</v>
      </c>
      <c r="AU22" s="681">
        <v>0.30664430625408684</v>
      </c>
      <c r="AV22" s="762"/>
      <c r="AW22" s="762"/>
    </row>
    <row r="23" spans="1:49" x14ac:dyDescent="0.3">
      <c r="A23" s="53" t="s">
        <v>351</v>
      </c>
      <c r="B23" s="5" t="s">
        <v>168</v>
      </c>
      <c r="C23" s="58">
        <v>0.15486111111111112</v>
      </c>
      <c r="E23" s="5">
        <v>300</v>
      </c>
      <c r="F23" s="48" t="s">
        <v>0</v>
      </c>
      <c r="G23" s="48">
        <v>870</v>
      </c>
      <c r="H23" s="195">
        <v>780</v>
      </c>
      <c r="I23" t="s">
        <v>215</v>
      </c>
      <c r="J23" s="5" t="s">
        <v>355</v>
      </c>
      <c r="K23" s="48">
        <v>4</v>
      </c>
      <c r="L23" s="195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8">
        <v>94.315938081134007</v>
      </c>
      <c r="X23" s="678">
        <v>17.095697285269644</v>
      </c>
      <c r="Y23" s="678">
        <v>115.28199195811658</v>
      </c>
      <c r="Z23" s="682">
        <v>173.57169999999999</v>
      </c>
      <c r="AA23" s="682">
        <v>2.6465999999999998</v>
      </c>
      <c r="AB23" s="679">
        <v>190.91909999999999</v>
      </c>
      <c r="AC23" s="679">
        <v>60.1584</v>
      </c>
      <c r="AD23" s="681">
        <v>11.9464763602</v>
      </c>
      <c r="AE23" s="679">
        <v>1.1519999999999999</v>
      </c>
      <c r="AF23" s="679">
        <v>0.182</v>
      </c>
      <c r="AG23" s="679">
        <v>4.74</v>
      </c>
      <c r="AH23" s="679">
        <v>73.242000000000004</v>
      </c>
      <c r="AI23" s="678">
        <v>1806.431</v>
      </c>
      <c r="AJ23" s="679">
        <v>4.6061899999999998</v>
      </c>
      <c r="AK23" s="679">
        <v>-3.5970000000000002E-2</v>
      </c>
      <c r="AL23" s="679">
        <v>66.898079999999993</v>
      </c>
      <c r="AM23" s="679">
        <v>-1.4428300000000001</v>
      </c>
      <c r="AN23" s="677">
        <v>151451063.80000001</v>
      </c>
      <c r="AO23" s="680">
        <v>1.1614812999999999</v>
      </c>
      <c r="AP23" s="677">
        <v>396766.52020000003</v>
      </c>
      <c r="AQ23" s="680">
        <v>7.0185899999999996E-2</v>
      </c>
      <c r="AR23" s="679">
        <v>117.5692</v>
      </c>
      <c r="AS23" s="677" t="s">
        <v>780</v>
      </c>
      <c r="AT23" s="679">
        <v>62.297699999999999</v>
      </c>
      <c r="AU23" s="681">
        <v>0.30659925871286636</v>
      </c>
      <c r="AV23" s="763"/>
      <c r="AW23" s="763"/>
    </row>
    <row r="24" spans="1:49" x14ac:dyDescent="0.3">
      <c r="A24" s="53" t="s">
        <v>351</v>
      </c>
      <c r="B24" s="5" t="s">
        <v>171</v>
      </c>
      <c r="C24" s="58">
        <v>0.15972222222222224</v>
      </c>
      <c r="E24" s="5">
        <v>300</v>
      </c>
      <c r="F24" s="48" t="s">
        <v>0</v>
      </c>
      <c r="G24" s="48">
        <v>870</v>
      </c>
      <c r="H24" s="195">
        <v>780</v>
      </c>
      <c r="I24" s="166" t="s">
        <v>752</v>
      </c>
      <c r="J24" s="5" t="s">
        <v>355</v>
      </c>
      <c r="K24" s="48">
        <v>4</v>
      </c>
      <c r="L24" s="195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8">
        <v>94.284707868042261</v>
      </c>
      <c r="X24" s="678">
        <v>15.563217680903447</v>
      </c>
      <c r="Y24" s="678">
        <v>173.0000277893871</v>
      </c>
      <c r="Z24" s="682">
        <v>173.60399000000001</v>
      </c>
      <c r="AA24" s="682">
        <v>2.6280600000000001</v>
      </c>
      <c r="AB24" s="679">
        <v>194.2936</v>
      </c>
      <c r="AC24" s="679">
        <v>59.821199999999997</v>
      </c>
      <c r="AD24" s="681">
        <v>12.0634624401</v>
      </c>
      <c r="AE24" s="679">
        <v>1.1559999999999999</v>
      </c>
      <c r="AF24" s="679">
        <v>0.183</v>
      </c>
      <c r="AG24" s="679">
        <v>4.74</v>
      </c>
      <c r="AH24" s="679">
        <v>73.266999999999996</v>
      </c>
      <c r="AI24" s="678">
        <v>1806.2860000000001</v>
      </c>
      <c r="AJ24" s="679">
        <v>4.5792000000000002</v>
      </c>
      <c r="AK24" s="679">
        <v>-3.2680000000000001E-2</v>
      </c>
      <c r="AL24" s="679">
        <v>66.838769999999997</v>
      </c>
      <c r="AM24" s="679">
        <v>-1.44292</v>
      </c>
      <c r="AN24" s="677">
        <v>151451551.5</v>
      </c>
      <c r="AO24" s="680">
        <v>1.1610459</v>
      </c>
      <c r="AP24" s="677">
        <v>396798.38897000003</v>
      </c>
      <c r="AQ24" s="680">
        <v>8.1550700000000004E-2</v>
      </c>
      <c r="AR24" s="679">
        <v>117.6015</v>
      </c>
      <c r="AS24" s="677" t="s">
        <v>780</v>
      </c>
      <c r="AT24" s="679">
        <v>62.265500000000003</v>
      </c>
      <c r="AU24" s="681">
        <v>0.30654663274171701</v>
      </c>
      <c r="AV24" s="763"/>
      <c r="AW24" s="763"/>
    </row>
    <row r="25" spans="1:49" x14ac:dyDescent="0.3">
      <c r="A25" s="53" t="s">
        <v>351</v>
      </c>
      <c r="B25" s="5" t="s">
        <v>174</v>
      </c>
      <c r="C25" s="58">
        <v>0.16458333333333333</v>
      </c>
      <c r="E25" s="5">
        <v>300</v>
      </c>
      <c r="F25" s="48" t="s">
        <v>0</v>
      </c>
      <c r="G25" s="48">
        <v>870</v>
      </c>
      <c r="H25" s="195">
        <v>780</v>
      </c>
      <c r="I25" s="166" t="s">
        <v>540</v>
      </c>
      <c r="J25" s="5" t="s">
        <v>355</v>
      </c>
      <c r="K25" s="48">
        <v>4</v>
      </c>
      <c r="L25" s="195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8">
        <v>94.232956896779868</v>
      </c>
      <c r="X25" s="678">
        <v>10.635371161545239</v>
      </c>
      <c r="Y25" s="678">
        <v>396.67373516951943</v>
      </c>
      <c r="Z25" s="682">
        <v>173.63637</v>
      </c>
      <c r="AA25" s="682">
        <v>2.60948</v>
      </c>
      <c r="AB25" s="679">
        <v>197.59309999999999</v>
      </c>
      <c r="AC25" s="679">
        <v>59.401600000000002</v>
      </c>
      <c r="AD25" s="681">
        <v>12.180448520000001</v>
      </c>
      <c r="AE25" s="679">
        <v>1.161</v>
      </c>
      <c r="AF25" s="679">
        <v>0.184</v>
      </c>
      <c r="AG25" s="679">
        <v>4.74</v>
      </c>
      <c r="AH25" s="679">
        <v>73.292000000000002</v>
      </c>
      <c r="AI25" s="678">
        <v>1806.1189999999999</v>
      </c>
      <c r="AJ25" s="679">
        <v>4.5522999999999998</v>
      </c>
      <c r="AK25" s="679">
        <v>-2.9399999999999999E-2</v>
      </c>
      <c r="AL25" s="679">
        <v>66.77946</v>
      </c>
      <c r="AM25" s="679">
        <v>-1.4430000000000001</v>
      </c>
      <c r="AN25" s="677">
        <v>151452039.09999999</v>
      </c>
      <c r="AO25" s="680">
        <v>1.1606098</v>
      </c>
      <c r="AP25" s="677">
        <v>396835.02273000003</v>
      </c>
      <c r="AQ25" s="680">
        <v>9.2872700000000002E-2</v>
      </c>
      <c r="AR25" s="679">
        <v>117.63379999999999</v>
      </c>
      <c r="AS25" s="677" t="s">
        <v>780</v>
      </c>
      <c r="AT25" s="679">
        <v>62.233199999999997</v>
      </c>
      <c r="AU25" s="681">
        <v>0.306493922162897</v>
      </c>
      <c r="AV25" s="763"/>
      <c r="AW25" s="763"/>
    </row>
    <row r="26" spans="1:49" x14ac:dyDescent="0.3">
      <c r="A26" s="53" t="s">
        <v>362</v>
      </c>
      <c r="B26" s="5" t="s">
        <v>175</v>
      </c>
      <c r="C26" s="58">
        <v>0.17361111111111113</v>
      </c>
      <c r="E26" s="5">
        <v>300</v>
      </c>
      <c r="F26" s="48" t="s">
        <v>0</v>
      </c>
      <c r="G26" s="48">
        <v>870</v>
      </c>
      <c r="H26" s="195">
        <v>780</v>
      </c>
      <c r="I26" t="s">
        <v>215</v>
      </c>
      <c r="J26" s="5" t="s">
        <v>355</v>
      </c>
      <c r="K26" s="48">
        <v>4</v>
      </c>
      <c r="L26" s="195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78">
        <v>94.21099103717944</v>
      </c>
      <c r="X26" s="678">
        <v>-28.778614160431477</v>
      </c>
      <c r="Y26" s="678">
        <v>115.33159907146296</v>
      </c>
      <c r="Z26" s="682">
        <v>173.69678999999999</v>
      </c>
      <c r="AA26" s="682">
        <v>2.57491</v>
      </c>
      <c r="AB26" s="679">
        <v>203.4821</v>
      </c>
      <c r="AC26" s="679">
        <v>58.415700000000001</v>
      </c>
      <c r="AD26" s="681">
        <v>12.397708382699999</v>
      </c>
      <c r="AE26" s="679">
        <v>1.173</v>
      </c>
      <c r="AF26" s="679">
        <v>0.186</v>
      </c>
      <c r="AG26" s="679">
        <v>4.74</v>
      </c>
      <c r="AH26" s="679">
        <v>73.337999999999994</v>
      </c>
      <c r="AI26" s="678">
        <v>1805.752</v>
      </c>
      <c r="AJ26" s="679">
        <v>4.5026400000000004</v>
      </c>
      <c r="AK26" s="679">
        <v>-2.3369999999999998E-2</v>
      </c>
      <c r="AL26" s="679">
        <v>66.669319999999999</v>
      </c>
      <c r="AM26" s="679">
        <v>-1.44316</v>
      </c>
      <c r="AN26" s="677">
        <v>151452944</v>
      </c>
      <c r="AO26" s="680">
        <v>1.1597980999999999</v>
      </c>
      <c r="AP26" s="677">
        <v>396915.62649</v>
      </c>
      <c r="AQ26" s="680">
        <v>0.11374960000000001</v>
      </c>
      <c r="AR26" s="679">
        <v>117.69410000000001</v>
      </c>
      <c r="AS26" s="677" t="s">
        <v>780</v>
      </c>
      <c r="AT26" s="679">
        <v>62.172899999999998</v>
      </c>
      <c r="AU26" s="681">
        <v>0.30639581352536382</v>
      </c>
      <c r="AV26" s="763"/>
      <c r="AW26" s="763"/>
    </row>
    <row r="27" spans="1:49" x14ac:dyDescent="0.3">
      <c r="A27" s="53" t="s">
        <v>362</v>
      </c>
      <c r="B27" s="5" t="s">
        <v>178</v>
      </c>
      <c r="C27" s="58">
        <v>0.17777777777777778</v>
      </c>
      <c r="E27" s="5">
        <v>300</v>
      </c>
      <c r="F27" s="48" t="s">
        <v>0</v>
      </c>
      <c r="G27" s="48">
        <v>870</v>
      </c>
      <c r="H27" s="195">
        <v>780</v>
      </c>
      <c r="I27" s="166" t="s">
        <v>752</v>
      </c>
      <c r="J27" s="5" t="s">
        <v>355</v>
      </c>
      <c r="K27" s="48">
        <v>4</v>
      </c>
      <c r="L27" s="195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69</v>
      </c>
      <c r="W27" s="678">
        <v>94.177011993887731</v>
      </c>
      <c r="X27" s="678">
        <v>-28.655941676330347</v>
      </c>
      <c r="Y27" s="678">
        <v>173.07872252698417</v>
      </c>
      <c r="Z27" s="682">
        <v>173.72484</v>
      </c>
      <c r="AA27" s="682">
        <v>2.5589200000000001</v>
      </c>
      <c r="AB27" s="679">
        <v>206.08269999999999</v>
      </c>
      <c r="AC27" s="679">
        <v>57.875799999999998</v>
      </c>
      <c r="AD27" s="681">
        <v>12.4979821655</v>
      </c>
      <c r="AE27" s="679">
        <v>1.18</v>
      </c>
      <c r="AF27" s="679">
        <v>0.187</v>
      </c>
      <c r="AG27" s="679">
        <v>4.74</v>
      </c>
      <c r="AH27" s="679">
        <v>73.36</v>
      </c>
      <c r="AI27" s="678">
        <v>1805.558</v>
      </c>
      <c r="AJ27" s="679">
        <v>4.4798799999999996</v>
      </c>
      <c r="AK27" s="679">
        <v>-2.0629999999999999E-2</v>
      </c>
      <c r="AL27" s="679">
        <v>66.618480000000005</v>
      </c>
      <c r="AM27" s="679">
        <v>-1.44323</v>
      </c>
      <c r="AN27" s="677">
        <v>151453361.5</v>
      </c>
      <c r="AO27" s="680">
        <v>1.1594226999999999</v>
      </c>
      <c r="AP27" s="677">
        <v>396958.30161999998</v>
      </c>
      <c r="AQ27" s="680">
        <v>0.1233046</v>
      </c>
      <c r="AR27" s="679">
        <v>117.7221</v>
      </c>
      <c r="AS27" s="677" t="s">
        <v>780</v>
      </c>
      <c r="AT27" s="679">
        <v>62.1449</v>
      </c>
      <c r="AU27" s="681">
        <v>0.30635043964027087</v>
      </c>
      <c r="AV27" s="764"/>
      <c r="AW27" s="764"/>
    </row>
    <row r="28" spans="1:49" x14ac:dyDescent="0.3">
      <c r="A28" s="53" t="s">
        <v>362</v>
      </c>
      <c r="B28" s="5" t="s">
        <v>260</v>
      </c>
      <c r="C28" s="58">
        <v>0.18263888888888891</v>
      </c>
      <c r="E28" s="5">
        <v>300</v>
      </c>
      <c r="F28" s="48" t="s">
        <v>0</v>
      </c>
      <c r="G28" s="48">
        <v>870</v>
      </c>
      <c r="H28" s="195">
        <v>780</v>
      </c>
      <c r="I28" s="166" t="s">
        <v>540</v>
      </c>
      <c r="J28" s="5" t="s">
        <v>355</v>
      </c>
      <c r="K28" s="48">
        <v>4</v>
      </c>
      <c r="L28" s="19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767</v>
      </c>
      <c r="W28" s="678">
        <v>94.114173174153606</v>
      </c>
      <c r="X28" s="678">
        <v>-28.251006720099447</v>
      </c>
      <c r="Y28" s="678">
        <v>396.84165110859999</v>
      </c>
      <c r="Z28" s="682">
        <v>173.75771</v>
      </c>
      <c r="AA28" s="682">
        <v>2.5402399999999998</v>
      </c>
      <c r="AB28" s="679">
        <v>209.01609999999999</v>
      </c>
      <c r="AC28" s="679">
        <v>57.182699999999997</v>
      </c>
      <c r="AD28" s="681">
        <v>12.6149682454</v>
      </c>
      <c r="AE28" s="679">
        <v>1.1890000000000001</v>
      </c>
      <c r="AF28" s="679">
        <v>0.188</v>
      </c>
      <c r="AG28" s="679">
        <v>4.74</v>
      </c>
      <c r="AH28" s="679">
        <v>73.385000000000005</v>
      </c>
      <c r="AI28" s="678">
        <v>1805.3119999999999</v>
      </c>
      <c r="AJ28" s="679">
        <v>4.4534700000000003</v>
      </c>
      <c r="AK28" s="679">
        <v>-1.7469999999999999E-2</v>
      </c>
      <c r="AL28" s="679">
        <v>66.559169999999995</v>
      </c>
      <c r="AM28" s="679">
        <v>-1.4433100000000001</v>
      </c>
      <c r="AN28" s="677">
        <v>151453848.40000001</v>
      </c>
      <c r="AO28" s="680">
        <v>1.1589841000000001</v>
      </c>
      <c r="AP28" s="677">
        <v>397012.42228</v>
      </c>
      <c r="AQ28" s="680">
        <v>0.1343762</v>
      </c>
      <c r="AR28" s="679">
        <v>117.755</v>
      </c>
      <c r="AS28" s="677" t="s">
        <v>780</v>
      </c>
      <c r="AT28" s="679">
        <v>62.112099999999998</v>
      </c>
      <c r="AU28" s="681">
        <v>0.30629742689119849</v>
      </c>
    </row>
    <row r="29" spans="1:49" x14ac:dyDescent="0.3">
      <c r="A29" s="53" t="s">
        <v>216</v>
      </c>
      <c r="B29" s="5" t="s">
        <v>380</v>
      </c>
      <c r="C29" s="58">
        <v>0.19027777777777777</v>
      </c>
      <c r="E29" s="5">
        <v>300</v>
      </c>
      <c r="F29" s="48" t="s">
        <v>0</v>
      </c>
      <c r="G29" s="48">
        <v>870</v>
      </c>
      <c r="H29" s="195">
        <v>780</v>
      </c>
      <c r="I29" t="s">
        <v>215</v>
      </c>
      <c r="J29" s="5" t="s">
        <v>355</v>
      </c>
      <c r="K29" s="48">
        <v>4</v>
      </c>
      <c r="L29" s="195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766</v>
      </c>
      <c r="W29" s="678">
        <v>94.104401069150597</v>
      </c>
      <c r="X29" s="678">
        <v>27.804499325554126</v>
      </c>
      <c r="Y29" s="678">
        <v>115.3799101075665</v>
      </c>
      <c r="Z29" s="682">
        <v>173.80975000000001</v>
      </c>
      <c r="AA29" s="682">
        <v>2.5108299999999999</v>
      </c>
      <c r="AB29" s="679">
        <v>213.40010000000001</v>
      </c>
      <c r="AC29" s="679">
        <v>55.966500000000003</v>
      </c>
      <c r="AD29" s="681">
        <v>12.798803513799999</v>
      </c>
      <c r="AE29" s="679">
        <v>1.206</v>
      </c>
      <c r="AF29" s="679">
        <v>0.191</v>
      </c>
      <c r="AG29" s="679">
        <v>4.7300000000000004</v>
      </c>
      <c r="AH29" s="679">
        <v>73.424999999999997</v>
      </c>
      <c r="AI29" s="678">
        <v>1804.883</v>
      </c>
      <c r="AJ29" s="679">
        <v>4.41235</v>
      </c>
      <c r="AK29" s="679">
        <v>-1.261E-2</v>
      </c>
      <c r="AL29" s="679">
        <v>66.465980000000002</v>
      </c>
      <c r="AM29" s="679">
        <v>-1.4434400000000001</v>
      </c>
      <c r="AN29" s="677">
        <v>151454613.09999999</v>
      </c>
      <c r="AO29" s="680">
        <v>1.1582935000000001</v>
      </c>
      <c r="AP29" s="677">
        <v>397106.81128999998</v>
      </c>
      <c r="AQ29" s="680">
        <v>0.15158550000000001</v>
      </c>
      <c r="AR29" s="679">
        <v>117.8069</v>
      </c>
      <c r="AS29" s="677" t="s">
        <v>780</v>
      </c>
      <c r="AT29" s="679">
        <v>62.060200000000002</v>
      </c>
      <c r="AU29" s="681">
        <v>0.30621395538068918</v>
      </c>
    </row>
    <row r="30" spans="1:49" x14ac:dyDescent="0.3">
      <c r="A30" s="53" t="s">
        <v>216</v>
      </c>
      <c r="B30" s="5" t="s">
        <v>383</v>
      </c>
      <c r="C30" s="58">
        <v>0.19444444444444445</v>
      </c>
      <c r="E30" s="5">
        <v>300</v>
      </c>
      <c r="F30" s="48" t="s">
        <v>0</v>
      </c>
      <c r="G30" s="48">
        <v>870</v>
      </c>
      <c r="H30" s="195">
        <v>780</v>
      </c>
      <c r="I30" s="166" t="s">
        <v>752</v>
      </c>
      <c r="J30" s="5" t="s">
        <v>355</v>
      </c>
      <c r="K30" s="48">
        <v>4</v>
      </c>
      <c r="L30" s="195">
        <v>120</v>
      </c>
      <c r="M30" s="48">
        <v>7698.9647000000004</v>
      </c>
      <c r="S30" t="s">
        <v>788</v>
      </c>
      <c r="T30">
        <v>0</v>
      </c>
      <c r="U30">
        <v>0</v>
      </c>
      <c r="V30" t="s">
        <v>69</v>
      </c>
      <c r="W30" s="678">
        <v>94.079912121074344</v>
      </c>
      <c r="X30" s="678">
        <v>25.596121509546997</v>
      </c>
      <c r="Y30" s="678">
        <v>173.16490719848298</v>
      </c>
      <c r="Z30" s="682">
        <v>173.83834999999999</v>
      </c>
      <c r="AA30" s="682">
        <v>2.4947599999999999</v>
      </c>
      <c r="AB30" s="679">
        <v>215.6738</v>
      </c>
      <c r="AC30" s="679">
        <v>55.242600000000003</v>
      </c>
      <c r="AD30" s="681">
        <v>12.8990772966</v>
      </c>
      <c r="AE30" s="679">
        <v>1.216</v>
      </c>
      <c r="AF30" s="679">
        <v>0.192</v>
      </c>
      <c r="AG30" s="679">
        <v>4.7300000000000004</v>
      </c>
      <c r="AH30" s="679">
        <v>73.447000000000003</v>
      </c>
      <c r="AI30" s="678">
        <v>1804.627</v>
      </c>
      <c r="AJ30" s="679">
        <v>4.3901199999999996</v>
      </c>
      <c r="AK30" s="679">
        <v>-1.004E-2</v>
      </c>
      <c r="AL30" s="679">
        <v>66.415139999999994</v>
      </c>
      <c r="AM30" s="679">
        <v>-1.4435100000000001</v>
      </c>
      <c r="AN30" s="677">
        <v>151455030</v>
      </c>
      <c r="AO30" s="680">
        <v>1.1579161</v>
      </c>
      <c r="AP30" s="677">
        <v>397163.05936999997</v>
      </c>
      <c r="AQ30" s="680">
        <v>0.16086320000000001</v>
      </c>
      <c r="AR30" s="679">
        <v>117.8355</v>
      </c>
      <c r="AS30" s="677" t="s">
        <v>780</v>
      </c>
      <c r="AT30" s="679">
        <v>62.031599999999997</v>
      </c>
      <c r="AU30" s="681">
        <v>0.30616833975939434</v>
      </c>
    </row>
    <row r="31" spans="1:49" x14ac:dyDescent="0.3">
      <c r="A31" s="53" t="s">
        <v>216</v>
      </c>
      <c r="B31" s="5" t="s">
        <v>386</v>
      </c>
      <c r="C31" s="58">
        <v>0.19930555555555554</v>
      </c>
      <c r="E31" s="5">
        <v>300</v>
      </c>
      <c r="F31" s="48" t="s">
        <v>0</v>
      </c>
      <c r="G31" s="48">
        <v>870</v>
      </c>
      <c r="H31" s="195">
        <v>780</v>
      </c>
      <c r="I31" s="166" t="s">
        <v>540</v>
      </c>
      <c r="J31" s="5" t="s">
        <v>355</v>
      </c>
      <c r="K31" s="48">
        <v>4</v>
      </c>
      <c r="L31" s="195">
        <v>120</v>
      </c>
      <c r="M31" s="48">
        <v>7698.9647000000004</v>
      </c>
      <c r="S31" t="s">
        <v>788</v>
      </c>
      <c r="T31">
        <v>0</v>
      </c>
      <c r="U31">
        <v>0</v>
      </c>
      <c r="V31" t="s">
        <v>767</v>
      </c>
      <c r="W31" s="678">
        <v>94.036832952508917</v>
      </c>
      <c r="X31" s="678">
        <v>18.799135476290814</v>
      </c>
      <c r="Y31" s="678">
        <v>397.06485107184403</v>
      </c>
      <c r="Z31" s="682">
        <v>173.87194</v>
      </c>
      <c r="AA31" s="682">
        <v>2.476</v>
      </c>
      <c r="AB31" s="679">
        <v>218.2226</v>
      </c>
      <c r="AC31" s="679">
        <v>54.348500000000001</v>
      </c>
      <c r="AD31" s="681">
        <v>13.0160633765</v>
      </c>
      <c r="AE31" s="679">
        <v>1.23</v>
      </c>
      <c r="AF31" s="679">
        <v>0.19400000000000001</v>
      </c>
      <c r="AG31" s="679">
        <v>4.7300000000000004</v>
      </c>
      <c r="AH31" s="679">
        <v>73.472999999999999</v>
      </c>
      <c r="AI31" s="678">
        <v>1804.31</v>
      </c>
      <c r="AJ31" s="679">
        <v>4.3643999999999998</v>
      </c>
      <c r="AK31" s="679">
        <v>-7.1000000000000004E-3</v>
      </c>
      <c r="AL31" s="679">
        <v>66.355829999999997</v>
      </c>
      <c r="AM31" s="679">
        <v>-1.4436</v>
      </c>
      <c r="AN31" s="677">
        <v>151455516.19999999</v>
      </c>
      <c r="AO31" s="680">
        <v>1.1574751000000001</v>
      </c>
      <c r="AP31" s="677">
        <v>397232.88251000002</v>
      </c>
      <c r="AQ31" s="680">
        <v>0.17157919999999999</v>
      </c>
      <c r="AR31" s="679">
        <v>117.869</v>
      </c>
      <c r="AS31" s="677" t="s">
        <v>780</v>
      </c>
      <c r="AT31" s="679">
        <v>61.998100000000001</v>
      </c>
      <c r="AU31" s="681">
        <v>0.30611503692687975</v>
      </c>
    </row>
    <row r="32" spans="1:49" x14ac:dyDescent="0.3">
      <c r="A32" s="46" t="s">
        <v>200</v>
      </c>
      <c r="B32" s="5" t="s">
        <v>403</v>
      </c>
      <c r="C32" s="58">
        <v>0.20694444444444446</v>
      </c>
      <c r="D32" s="60"/>
      <c r="E32" s="5">
        <v>30</v>
      </c>
      <c r="F32" s="48" t="s">
        <v>1</v>
      </c>
      <c r="G32" s="5">
        <v>880</v>
      </c>
      <c r="H32" s="195">
        <v>865</v>
      </c>
      <c r="I32" s="55" t="s">
        <v>201</v>
      </c>
      <c r="J32" s="5" t="s">
        <v>197</v>
      </c>
      <c r="K32" s="5">
        <v>4</v>
      </c>
      <c r="L32" s="195">
        <v>120</v>
      </c>
      <c r="M32" s="56">
        <v>7647.38</v>
      </c>
      <c r="N32" s="57" t="s">
        <v>2</v>
      </c>
      <c r="O32" s="5">
        <v>266.2</v>
      </c>
      <c r="P32" s="5">
        <v>261.2</v>
      </c>
    </row>
    <row r="33" spans="1:49" x14ac:dyDescent="0.3">
      <c r="A33" s="46" t="s">
        <v>200</v>
      </c>
      <c r="B33" s="113" t="s">
        <v>543</v>
      </c>
      <c r="C33" s="58">
        <v>0.20833333333333334</v>
      </c>
      <c r="D33" s="58"/>
      <c r="E33" s="5">
        <v>30</v>
      </c>
      <c r="F33" s="48" t="s">
        <v>195</v>
      </c>
      <c r="G33" s="5">
        <v>1190</v>
      </c>
      <c r="H33" s="195">
        <v>995</v>
      </c>
      <c r="I33" s="55" t="s">
        <v>201</v>
      </c>
      <c r="J33" s="5" t="s">
        <v>197</v>
      </c>
      <c r="K33" s="5">
        <v>4</v>
      </c>
      <c r="L33" s="195">
        <v>120</v>
      </c>
      <c r="M33" s="133" t="s">
        <v>42</v>
      </c>
      <c r="N33" s="166" t="s">
        <v>397</v>
      </c>
      <c r="O33" s="5">
        <v>269</v>
      </c>
      <c r="P33" s="5">
        <v>276.7</v>
      </c>
    </row>
    <row r="34" spans="1:49" s="504" customFormat="1" x14ac:dyDescent="0.3">
      <c r="A34" s="497" t="s">
        <v>451</v>
      </c>
      <c r="B34" s="500" t="s">
        <v>394</v>
      </c>
      <c r="C34" s="499">
        <v>0.21666666666666667</v>
      </c>
      <c r="D34" s="500"/>
      <c r="E34" s="500">
        <v>30</v>
      </c>
      <c r="F34" s="501" t="s">
        <v>195</v>
      </c>
      <c r="G34" s="501">
        <v>1190</v>
      </c>
      <c r="H34" s="501">
        <v>1100</v>
      </c>
      <c r="I34" s="602" t="s">
        <v>402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451</v>
      </c>
      <c r="T34"/>
      <c r="U34"/>
      <c r="V34" t="s">
        <v>66</v>
      </c>
      <c r="W34"/>
      <c r="X34"/>
      <c r="Y34"/>
      <c r="Z34" s="682">
        <v>173.97922</v>
      </c>
      <c r="AA34" s="682">
        <v>2.4168699999999999</v>
      </c>
      <c r="AB34" s="679">
        <v>225.5333</v>
      </c>
      <c r="AC34" s="679">
        <v>51.234000000000002</v>
      </c>
      <c r="AD34" s="681">
        <v>13.3837339133</v>
      </c>
      <c r="AE34" s="679">
        <v>1.2809999999999999</v>
      </c>
      <c r="AF34" s="679">
        <v>0.20300000000000001</v>
      </c>
      <c r="AG34" s="679">
        <v>4.7300000000000004</v>
      </c>
      <c r="AH34" s="679">
        <v>73.555000000000007</v>
      </c>
      <c r="AI34" s="678">
        <v>1803.183</v>
      </c>
      <c r="AJ34" s="679">
        <v>4.2851999999999997</v>
      </c>
      <c r="AK34" s="679">
        <v>1.5299999999999999E-3</v>
      </c>
      <c r="AL34" s="679">
        <v>66.169439999999994</v>
      </c>
      <c r="AM34" s="679">
        <v>-1.4438599999999999</v>
      </c>
      <c r="AN34" s="677">
        <v>151457043.19999999</v>
      </c>
      <c r="AO34" s="680">
        <v>1.156085</v>
      </c>
      <c r="AP34" s="677">
        <v>397481.19991999998</v>
      </c>
      <c r="AQ34" s="680">
        <v>0.2043952</v>
      </c>
      <c r="AR34" s="679">
        <v>117.9759</v>
      </c>
      <c r="AS34" s="677" t="s">
        <v>780</v>
      </c>
      <c r="AT34" s="679">
        <v>61.891199999999998</v>
      </c>
      <c r="AU34" s="681">
        <v>5.9663793196842979E-2</v>
      </c>
      <c r="AV34"/>
      <c r="AW34" t="s">
        <v>799</v>
      </c>
    </row>
    <row r="35" spans="1:49" s="504" customFormat="1" x14ac:dyDescent="0.3">
      <c r="A35" s="497" t="s">
        <v>349</v>
      </c>
      <c r="B35" s="500" t="s">
        <v>13</v>
      </c>
      <c r="C35" s="499">
        <v>0.21805555555555556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501">
        <v>5889.9508999999998</v>
      </c>
      <c r="Q35" s="504">
        <f>AVERAGE(O33:O50)</f>
        <v>269</v>
      </c>
      <c r="R35" s="504">
        <f>AVERAGE(P33:P50)</f>
        <v>276.72500000000002</v>
      </c>
      <c r="S35" t="s">
        <v>31</v>
      </c>
      <c r="T35">
        <v>0</v>
      </c>
      <c r="U35">
        <v>0</v>
      </c>
      <c r="V35" t="s">
        <v>766</v>
      </c>
      <c r="W35" s="678">
        <v>93.99168064713929</v>
      </c>
      <c r="X35" s="678">
        <v>-13.664858399379737</v>
      </c>
      <c r="Y35" s="678">
        <v>115.51523855118285</v>
      </c>
      <c r="Z35" s="682">
        <v>174.00402</v>
      </c>
      <c r="AA35" s="682">
        <v>2.4034</v>
      </c>
      <c r="AB35" s="679">
        <v>227.05529999999999</v>
      </c>
      <c r="AC35" s="679">
        <v>50.469799999999999</v>
      </c>
      <c r="AD35" s="681">
        <v>13.467295398999999</v>
      </c>
      <c r="AE35" s="679">
        <v>1.2949999999999999</v>
      </c>
      <c r="AF35" s="679">
        <v>0.20499999999999999</v>
      </c>
      <c r="AG35" s="679">
        <v>4.7300000000000004</v>
      </c>
      <c r="AH35" s="679">
        <v>73.573999999999998</v>
      </c>
      <c r="AI35" s="678">
        <v>1802.9</v>
      </c>
      <c r="AJ35" s="679">
        <v>4.2675799999999997</v>
      </c>
      <c r="AK35" s="679">
        <v>3.3400000000000001E-3</v>
      </c>
      <c r="AL35" s="679">
        <v>66.127080000000007</v>
      </c>
      <c r="AM35" s="679">
        <v>-1.4439200000000001</v>
      </c>
      <c r="AN35" s="677">
        <v>151457389.90000001</v>
      </c>
      <c r="AO35" s="680">
        <v>1.1557682</v>
      </c>
      <c r="AP35" s="677">
        <v>397543.61403</v>
      </c>
      <c r="AQ35" s="680">
        <v>0.21164959999999999</v>
      </c>
      <c r="AR35" s="679">
        <v>118.00060000000001</v>
      </c>
      <c r="AS35" s="677" t="s">
        <v>780</v>
      </c>
      <c r="AT35" s="679">
        <v>61.866599999999998</v>
      </c>
      <c r="AU35" s="681">
        <v>5.9659791993563048E-2</v>
      </c>
      <c r="AV35"/>
      <c r="AW35" t="s">
        <v>799</v>
      </c>
    </row>
    <row r="36" spans="1:49" s="504" customFormat="1" x14ac:dyDescent="0.3">
      <c r="A36" s="497" t="s">
        <v>349</v>
      </c>
      <c r="B36" s="500" t="s">
        <v>14</v>
      </c>
      <c r="C36" s="499">
        <v>0.22222222222222221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31</v>
      </c>
      <c r="T36">
        <v>0</v>
      </c>
      <c r="U36">
        <v>0</v>
      </c>
      <c r="V36" t="s">
        <v>69</v>
      </c>
      <c r="W36" s="678">
        <v>93.961490992626111</v>
      </c>
      <c r="X36" s="678">
        <v>-14.004043286144336</v>
      </c>
      <c r="Y36" s="678">
        <v>173.36329895719859</v>
      </c>
      <c r="Z36" s="682">
        <v>174.03398999999999</v>
      </c>
      <c r="AA36" s="682">
        <v>2.3872300000000002</v>
      </c>
      <c r="AB36" s="679">
        <v>228.8184</v>
      </c>
      <c r="AC36" s="679">
        <v>49.528700000000001</v>
      </c>
      <c r="AD36" s="681">
        <v>13.5675691817</v>
      </c>
      <c r="AE36" s="679">
        <v>1.3129999999999999</v>
      </c>
      <c r="AF36" s="679">
        <v>0.20799999999999999</v>
      </c>
      <c r="AG36" s="679">
        <v>4.7300000000000004</v>
      </c>
      <c r="AH36" s="679">
        <v>73.596999999999994</v>
      </c>
      <c r="AI36" s="678">
        <v>1802.547</v>
      </c>
      <c r="AJ36" s="679">
        <v>4.2466499999999998</v>
      </c>
      <c r="AK36" s="679">
        <v>5.4400000000000004E-3</v>
      </c>
      <c r="AL36" s="679">
        <v>66.076239999999999</v>
      </c>
      <c r="AM36" s="679">
        <v>-1.4439900000000001</v>
      </c>
      <c r="AN36" s="677">
        <v>151457805.90000001</v>
      </c>
      <c r="AO36" s="680">
        <v>1.1553875</v>
      </c>
      <c r="AP36" s="677">
        <v>397621.36546</v>
      </c>
      <c r="AQ36" s="680">
        <v>0.2202453</v>
      </c>
      <c r="AR36" s="679">
        <v>118.0305</v>
      </c>
      <c r="AS36" s="677" t="s">
        <v>780</v>
      </c>
      <c r="AT36" s="679">
        <v>61.8367</v>
      </c>
      <c r="AU36" s="681">
        <v>5.9654983729394262E-2</v>
      </c>
      <c r="AV36"/>
      <c r="AW36" t="s">
        <v>799</v>
      </c>
    </row>
    <row r="37" spans="1:49" s="504" customFormat="1" x14ac:dyDescent="0.3">
      <c r="A37" s="497" t="s">
        <v>349</v>
      </c>
      <c r="B37" s="500" t="s">
        <v>15</v>
      </c>
      <c r="C37" s="499">
        <v>0.22708333333333333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501">
        <v>5889.9508999999998</v>
      </c>
      <c r="S37" t="s">
        <v>31</v>
      </c>
      <c r="T37">
        <v>0</v>
      </c>
      <c r="U37">
        <v>0</v>
      </c>
      <c r="V37" t="s">
        <v>767</v>
      </c>
      <c r="W37" s="678">
        <v>93.900372296860795</v>
      </c>
      <c r="X37" s="678">
        <v>-15.149815815976647</v>
      </c>
      <c r="Y37" s="678">
        <v>397.55613911678097</v>
      </c>
      <c r="Z37" s="682">
        <v>174.06926999999999</v>
      </c>
      <c r="AA37" s="682">
        <v>2.3683399999999999</v>
      </c>
      <c r="AB37" s="679">
        <v>230.79169999999999</v>
      </c>
      <c r="AC37" s="679">
        <v>48.399799999999999</v>
      </c>
      <c r="AD37" s="681">
        <v>13.6845552616</v>
      </c>
      <c r="AE37" s="679">
        <v>1.3360000000000001</v>
      </c>
      <c r="AF37" s="679">
        <v>0.21099999999999999</v>
      </c>
      <c r="AG37" s="679">
        <v>4.7300000000000004</v>
      </c>
      <c r="AH37" s="679">
        <v>73.623999999999995</v>
      </c>
      <c r="AI37" s="678">
        <v>1802.1179999999999</v>
      </c>
      <c r="AJ37" s="679">
        <v>4.2225099999999998</v>
      </c>
      <c r="AK37" s="679">
        <v>7.7600000000000004E-3</v>
      </c>
      <c r="AL37" s="679">
        <v>66.016940000000005</v>
      </c>
      <c r="AM37" s="679">
        <v>-1.44407</v>
      </c>
      <c r="AN37" s="677">
        <v>151458291.09999999</v>
      </c>
      <c r="AO37" s="680">
        <v>1.1549427000000001</v>
      </c>
      <c r="AP37" s="677">
        <v>397715.95545000001</v>
      </c>
      <c r="AQ37" s="680">
        <v>0.2301154</v>
      </c>
      <c r="AR37" s="679">
        <v>118.0656</v>
      </c>
      <c r="AS37" s="677" t="s">
        <v>780</v>
      </c>
      <c r="AT37" s="679">
        <v>61.801600000000001</v>
      </c>
      <c r="AU37" s="681">
        <v>5.9649365878324465E-2</v>
      </c>
      <c r="AV37"/>
      <c r="AW37" t="s">
        <v>799</v>
      </c>
    </row>
    <row r="38" spans="1:49" s="504" customFormat="1" x14ac:dyDescent="0.3">
      <c r="A38" s="497" t="s">
        <v>351</v>
      </c>
      <c r="B38" s="500" t="s">
        <v>18</v>
      </c>
      <c r="C38" s="499">
        <v>0.23124999999999998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53</v>
      </c>
      <c r="T38">
        <v>0</v>
      </c>
      <c r="U38">
        <v>0</v>
      </c>
      <c r="V38" t="s">
        <v>766</v>
      </c>
      <c r="W38" s="678">
        <v>93.924777402116547</v>
      </c>
      <c r="X38" s="678">
        <v>17.165618135186886</v>
      </c>
      <c r="Y38" s="678">
        <v>115.58910780378073</v>
      </c>
      <c r="Z38" s="682">
        <v>174.09979999999999</v>
      </c>
      <c r="AA38" s="682">
        <v>2.3521399999999999</v>
      </c>
      <c r="AB38" s="679">
        <v>232.4152</v>
      </c>
      <c r="AC38" s="679">
        <v>47.407899999999998</v>
      </c>
      <c r="AD38" s="681">
        <v>13.7848290444</v>
      </c>
      <c r="AE38" s="679">
        <v>1.357</v>
      </c>
      <c r="AF38" s="679">
        <v>0.215</v>
      </c>
      <c r="AG38" s="679">
        <v>4.7300000000000004</v>
      </c>
      <c r="AH38" s="679">
        <v>73.647000000000006</v>
      </c>
      <c r="AI38" s="678">
        <v>1801.7360000000001</v>
      </c>
      <c r="AJ38" s="679">
        <v>4.2020999999999997</v>
      </c>
      <c r="AK38" s="679">
        <v>9.6500000000000006E-3</v>
      </c>
      <c r="AL38" s="679">
        <v>65.966099999999997</v>
      </c>
      <c r="AM38" s="679">
        <v>-1.44414</v>
      </c>
      <c r="AN38" s="677">
        <v>151458706.80000001</v>
      </c>
      <c r="AO38" s="680">
        <v>1.1545609999999999</v>
      </c>
      <c r="AP38" s="677">
        <v>397800.30550999998</v>
      </c>
      <c r="AQ38" s="680">
        <v>0.23843339999999999</v>
      </c>
      <c r="AR38" s="679">
        <v>118.0959</v>
      </c>
      <c r="AS38" s="677" t="s">
        <v>780</v>
      </c>
      <c r="AT38" s="679">
        <v>61.771299999999997</v>
      </c>
      <c r="AU38" s="681">
        <v>5.964454498409482E-2</v>
      </c>
      <c r="AV38"/>
      <c r="AW38" t="s">
        <v>799</v>
      </c>
    </row>
    <row r="39" spans="1:49" s="504" customFormat="1" x14ac:dyDescent="0.3">
      <c r="A39" s="497" t="s">
        <v>351</v>
      </c>
      <c r="B39" s="500" t="s">
        <v>19</v>
      </c>
      <c r="C39" s="499">
        <v>0.23611111111111113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53</v>
      </c>
      <c r="T39">
        <v>0</v>
      </c>
      <c r="U39">
        <v>0</v>
      </c>
      <c r="V39" t="s">
        <v>69</v>
      </c>
      <c r="W39" s="678">
        <v>93.894910746955659</v>
      </c>
      <c r="X39" s="678">
        <v>15.624918560643771</v>
      </c>
      <c r="Y39" s="678">
        <v>173.47918309602619</v>
      </c>
      <c r="Z39" s="682">
        <v>174.13576</v>
      </c>
      <c r="AA39" s="682">
        <v>2.3332199999999998</v>
      </c>
      <c r="AB39" s="679">
        <v>234.23429999999999</v>
      </c>
      <c r="AC39" s="679">
        <v>46.224299999999999</v>
      </c>
      <c r="AD39" s="681">
        <v>13.901815124300001</v>
      </c>
      <c r="AE39" s="679">
        <v>1.383</v>
      </c>
      <c r="AF39" s="679">
        <v>0.219</v>
      </c>
      <c r="AG39" s="679">
        <v>4.7300000000000004</v>
      </c>
      <c r="AH39" s="679">
        <v>73.674999999999997</v>
      </c>
      <c r="AI39" s="678">
        <v>1801.2739999999999</v>
      </c>
      <c r="AJ39" s="679">
        <v>4.1786000000000003</v>
      </c>
      <c r="AK39" s="679">
        <v>1.171E-2</v>
      </c>
      <c r="AL39" s="679">
        <v>65.906800000000004</v>
      </c>
      <c r="AM39" s="679">
        <v>-1.4442299999999999</v>
      </c>
      <c r="AN39" s="677">
        <v>151459191.59999999</v>
      </c>
      <c r="AO39" s="680">
        <v>1.154115</v>
      </c>
      <c r="AP39" s="677">
        <v>397902.46445000003</v>
      </c>
      <c r="AQ39" s="680">
        <v>0.24796409999999999</v>
      </c>
      <c r="AR39" s="679">
        <v>118.1317</v>
      </c>
      <c r="AS39" s="677" t="s">
        <v>780</v>
      </c>
      <c r="AT39" s="679">
        <v>61.735599999999998</v>
      </c>
      <c r="AU39" s="681">
        <v>5.9638911976951994E-2</v>
      </c>
      <c r="AV39"/>
      <c r="AW39" t="s">
        <v>799</v>
      </c>
    </row>
    <row r="40" spans="1:49" s="504" customFormat="1" x14ac:dyDescent="0.3">
      <c r="A40" s="497" t="s">
        <v>351</v>
      </c>
      <c r="B40" s="500" t="s">
        <v>460</v>
      </c>
      <c r="C40" s="499">
        <v>0.24097222222222223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53</v>
      </c>
      <c r="T40">
        <v>0</v>
      </c>
      <c r="U40">
        <v>0</v>
      </c>
      <c r="V40" t="s">
        <v>767</v>
      </c>
      <c r="W40" s="678">
        <v>93.845419079735308</v>
      </c>
      <c r="X40" s="678">
        <v>10.668974744740547</v>
      </c>
      <c r="Y40" s="678">
        <v>397.84690336969811</v>
      </c>
      <c r="Z40" s="682">
        <v>174.17211</v>
      </c>
      <c r="AA40" s="682">
        <v>2.3142900000000002</v>
      </c>
      <c r="AB40" s="679">
        <v>235.97739999999999</v>
      </c>
      <c r="AC40" s="679">
        <v>45.014899999999997</v>
      </c>
      <c r="AD40" s="681">
        <v>14.018801204100001</v>
      </c>
      <c r="AE40" s="679">
        <v>1.4119999999999999</v>
      </c>
      <c r="AF40" s="679">
        <v>0.223</v>
      </c>
      <c r="AG40" s="679">
        <v>4.7300000000000004</v>
      </c>
      <c r="AH40" s="679">
        <v>73.703000000000003</v>
      </c>
      <c r="AI40" s="678">
        <v>1800.7929999999999</v>
      </c>
      <c r="AJ40" s="679">
        <v>4.1554599999999997</v>
      </c>
      <c r="AK40" s="679">
        <v>1.362E-2</v>
      </c>
      <c r="AL40" s="679">
        <v>65.847489999999993</v>
      </c>
      <c r="AM40" s="679">
        <v>-1.44431</v>
      </c>
      <c r="AN40" s="677">
        <v>151459676.30000001</v>
      </c>
      <c r="AO40" s="680">
        <v>1.1536683000000001</v>
      </c>
      <c r="AP40" s="677">
        <v>398008.58597999997</v>
      </c>
      <c r="AQ40" s="680">
        <v>0.25729980000000002</v>
      </c>
      <c r="AR40" s="679">
        <v>118.1678</v>
      </c>
      <c r="AS40" s="677" t="s">
        <v>780</v>
      </c>
      <c r="AT40" s="679">
        <v>61.6995</v>
      </c>
      <c r="AU40" s="681">
        <v>5.9633270128766562E-2</v>
      </c>
      <c r="AV40"/>
      <c r="AW40" t="s">
        <v>799</v>
      </c>
    </row>
    <row r="41" spans="1:49" s="504" customFormat="1" x14ac:dyDescent="0.3">
      <c r="A41" s="497" t="s">
        <v>362</v>
      </c>
      <c r="B41" s="500" t="s">
        <v>461</v>
      </c>
      <c r="C41" s="499">
        <v>0.24652777777777779</v>
      </c>
      <c r="D41" s="500"/>
      <c r="E41" s="500">
        <v>300</v>
      </c>
      <c r="F41" s="501" t="s">
        <v>195</v>
      </c>
      <c r="G41" s="501">
        <v>1190</v>
      </c>
      <c r="H41" s="501">
        <v>1100</v>
      </c>
      <c r="I41" s="504" t="s">
        <v>215</v>
      </c>
      <c r="J41" s="500" t="s">
        <v>355</v>
      </c>
      <c r="K41" s="500">
        <v>4</v>
      </c>
      <c r="L41" s="501">
        <v>120</v>
      </c>
      <c r="M41" s="501">
        <v>5889.9508999999998</v>
      </c>
      <c r="S41" t="s">
        <v>795</v>
      </c>
      <c r="T41">
        <v>0</v>
      </c>
      <c r="U41">
        <v>0</v>
      </c>
      <c r="V41" t="s">
        <v>766</v>
      </c>
      <c r="W41" s="678">
        <v>93.818582529527291</v>
      </c>
      <c r="X41" s="678">
        <v>-28.725326812038272</v>
      </c>
      <c r="Y41" s="678">
        <v>115.67402217548511</v>
      </c>
      <c r="Z41" s="682">
        <v>174.21415999999999</v>
      </c>
      <c r="AA41" s="682">
        <v>2.29264</v>
      </c>
      <c r="AB41" s="679">
        <v>237.8826</v>
      </c>
      <c r="AC41" s="679">
        <v>43.6036</v>
      </c>
      <c r="AD41" s="681">
        <v>14.152499581100001</v>
      </c>
      <c r="AE41" s="679">
        <v>1.448</v>
      </c>
      <c r="AF41" s="679">
        <v>0.22900000000000001</v>
      </c>
      <c r="AG41" s="679">
        <v>4.7300000000000004</v>
      </c>
      <c r="AH41" s="679">
        <v>73.734999999999999</v>
      </c>
      <c r="AI41" s="678">
        <v>1800.223</v>
      </c>
      <c r="AJ41" s="679">
        <v>4.12948</v>
      </c>
      <c r="AK41" s="679">
        <v>1.562E-2</v>
      </c>
      <c r="AL41" s="679">
        <v>65.779709999999994</v>
      </c>
      <c r="AM41" s="679">
        <v>-1.4443999999999999</v>
      </c>
      <c r="AN41" s="677">
        <v>151460229.90000001</v>
      </c>
      <c r="AO41" s="680">
        <v>1.153157</v>
      </c>
      <c r="AP41" s="677">
        <v>398134.61233999999</v>
      </c>
      <c r="AQ41" s="680">
        <v>0.2677195</v>
      </c>
      <c r="AR41" s="679">
        <v>118.20950000000001</v>
      </c>
      <c r="AS41" s="677" t="s">
        <v>780</v>
      </c>
      <c r="AT41" s="679">
        <v>61.657699999999998</v>
      </c>
      <c r="AU41" s="681">
        <v>5.9626812378649668E-2</v>
      </c>
      <c r="AV41"/>
      <c r="AW41" t="s">
        <v>799</v>
      </c>
    </row>
    <row r="42" spans="1:49" s="504" customFormat="1" x14ac:dyDescent="0.3">
      <c r="A42" s="497" t="s">
        <v>362</v>
      </c>
      <c r="B42" s="500" t="s">
        <v>463</v>
      </c>
      <c r="C42" s="499">
        <v>0.25069444444444444</v>
      </c>
      <c r="D42" s="500"/>
      <c r="E42" s="500">
        <v>300</v>
      </c>
      <c r="F42" s="501" t="s">
        <v>195</v>
      </c>
      <c r="G42" s="501">
        <v>1190</v>
      </c>
      <c r="H42" s="501">
        <v>1100</v>
      </c>
      <c r="I42" s="602" t="s">
        <v>752</v>
      </c>
      <c r="J42" s="500" t="s">
        <v>355</v>
      </c>
      <c r="K42" s="500">
        <v>4</v>
      </c>
      <c r="L42" s="501">
        <v>120</v>
      </c>
      <c r="M42" s="501">
        <v>5889.9508999999998</v>
      </c>
      <c r="S42" t="s">
        <v>795</v>
      </c>
      <c r="T42">
        <v>0</v>
      </c>
      <c r="U42">
        <v>0</v>
      </c>
      <c r="V42" t="s">
        <v>69</v>
      </c>
      <c r="W42" s="678">
        <v>93.78796483308146</v>
      </c>
      <c r="X42" s="678">
        <v>-28.603698161957432</v>
      </c>
      <c r="Y42" s="678">
        <v>173.62547863799114</v>
      </c>
      <c r="Z42" s="682">
        <v>174.24606</v>
      </c>
      <c r="AA42" s="682">
        <v>2.2763800000000001</v>
      </c>
      <c r="AB42" s="679">
        <v>239.25460000000001</v>
      </c>
      <c r="AC42" s="679">
        <v>42.526600000000002</v>
      </c>
      <c r="AD42" s="681">
        <v>14.252773363899999</v>
      </c>
      <c r="AE42" s="679">
        <v>1.4770000000000001</v>
      </c>
      <c r="AF42" s="679">
        <v>0.23400000000000001</v>
      </c>
      <c r="AG42" s="679">
        <v>4.7300000000000004</v>
      </c>
      <c r="AH42" s="679">
        <v>73.759</v>
      </c>
      <c r="AI42" s="678">
        <v>1799.7809999999999</v>
      </c>
      <c r="AJ42" s="679">
        <v>4.1103300000000003</v>
      </c>
      <c r="AK42" s="679">
        <v>1.6959999999999999E-2</v>
      </c>
      <c r="AL42" s="679">
        <v>65.728880000000004</v>
      </c>
      <c r="AM42" s="679">
        <v>-1.44448</v>
      </c>
      <c r="AN42" s="677">
        <v>151460645</v>
      </c>
      <c r="AO42" s="680">
        <v>1.152773</v>
      </c>
      <c r="AP42" s="677">
        <v>398232.37847</v>
      </c>
      <c r="AQ42" s="680">
        <v>0.2753525</v>
      </c>
      <c r="AR42" s="679">
        <v>118.24120000000001</v>
      </c>
      <c r="AS42" s="677" t="s">
        <v>780</v>
      </c>
      <c r="AT42" s="679">
        <v>61.626100000000001</v>
      </c>
      <c r="AU42" s="681">
        <v>5.9621962435280056E-2</v>
      </c>
      <c r="AV42"/>
      <c r="AW42" t="s">
        <v>799</v>
      </c>
    </row>
    <row r="43" spans="1:49" s="504" customFormat="1" x14ac:dyDescent="0.3">
      <c r="A43" s="497" t="s">
        <v>362</v>
      </c>
      <c r="B43" s="500" t="s">
        <v>464</v>
      </c>
      <c r="C43" s="499">
        <v>0.25555555555555559</v>
      </c>
      <c r="D43" s="500"/>
      <c r="E43" s="500">
        <v>300</v>
      </c>
      <c r="F43" s="501" t="s">
        <v>195</v>
      </c>
      <c r="G43" s="501">
        <v>1190</v>
      </c>
      <c r="H43" s="501">
        <v>1100</v>
      </c>
      <c r="I43" s="602" t="s">
        <v>540</v>
      </c>
      <c r="J43" s="500" t="s">
        <v>355</v>
      </c>
      <c r="K43" s="500">
        <v>4</v>
      </c>
      <c r="L43" s="501">
        <v>120</v>
      </c>
      <c r="M43" s="501">
        <v>5889.9508999999998</v>
      </c>
      <c r="S43" t="s">
        <v>795</v>
      </c>
      <c r="T43">
        <v>0</v>
      </c>
      <c r="U43">
        <v>0</v>
      </c>
      <c r="V43" t="s">
        <v>767</v>
      </c>
      <c r="W43" s="678">
        <v>93.73131986207072</v>
      </c>
      <c r="X43" s="678">
        <v>-28.204704813529471</v>
      </c>
      <c r="Y43" s="678">
        <v>398.18945561050737</v>
      </c>
      <c r="Z43" s="682">
        <v>174.28369000000001</v>
      </c>
      <c r="AA43" s="682">
        <v>2.2574100000000001</v>
      </c>
      <c r="AB43" s="679">
        <v>240.79759999999999</v>
      </c>
      <c r="AC43" s="679">
        <v>41.2517</v>
      </c>
      <c r="AD43" s="681">
        <v>14.3697594437</v>
      </c>
      <c r="AE43" s="679">
        <v>1.514</v>
      </c>
      <c r="AF43" s="679">
        <v>0.23899999999999999</v>
      </c>
      <c r="AG43" s="679">
        <v>4.7300000000000004</v>
      </c>
      <c r="AH43" s="679">
        <v>73.787999999999997</v>
      </c>
      <c r="AI43" s="678">
        <v>1799.251</v>
      </c>
      <c r="AJ43" s="679">
        <v>4.0883700000000003</v>
      </c>
      <c r="AK43" s="679">
        <v>1.8370000000000001E-2</v>
      </c>
      <c r="AL43" s="679">
        <v>65.669569999999993</v>
      </c>
      <c r="AM43" s="679">
        <v>-1.4445600000000001</v>
      </c>
      <c r="AN43" s="677">
        <v>151461129</v>
      </c>
      <c r="AO43" s="680">
        <v>1.1523243000000001</v>
      </c>
      <c r="AP43" s="677">
        <v>398349.87159</v>
      </c>
      <c r="AQ43" s="680">
        <v>0.28405320000000001</v>
      </c>
      <c r="AR43" s="679">
        <v>118.27849999999999</v>
      </c>
      <c r="AS43" s="677" t="s">
        <v>780</v>
      </c>
      <c r="AT43" s="679">
        <v>61.588799999999999</v>
      </c>
      <c r="AU43" s="681">
        <v>5.9616295326972914E-2</v>
      </c>
      <c r="AV43"/>
      <c r="AW43" t="s">
        <v>799</v>
      </c>
    </row>
    <row r="44" spans="1:49" s="504" customFormat="1" x14ac:dyDescent="0.3">
      <c r="A44" s="497" t="s">
        <v>216</v>
      </c>
      <c r="B44" s="500" t="s">
        <v>469</v>
      </c>
      <c r="C44" s="499">
        <v>0.26180555555555557</v>
      </c>
      <c r="D44" s="500"/>
      <c r="E44" s="500">
        <v>300</v>
      </c>
      <c r="F44" s="501" t="s">
        <v>195</v>
      </c>
      <c r="G44" s="501">
        <v>1190</v>
      </c>
      <c r="H44" s="501">
        <v>1100</v>
      </c>
      <c r="I44" s="504" t="s">
        <v>215</v>
      </c>
      <c r="J44" s="500" t="s">
        <v>355</v>
      </c>
      <c r="K44" s="500">
        <v>4</v>
      </c>
      <c r="L44" s="501">
        <v>120</v>
      </c>
      <c r="M44" s="501">
        <v>5889.9508999999998</v>
      </c>
      <c r="S44" t="s">
        <v>788</v>
      </c>
      <c r="T44">
        <v>0</v>
      </c>
      <c r="U44">
        <v>0</v>
      </c>
      <c r="V44" t="s">
        <v>766</v>
      </c>
      <c r="W44" s="678">
        <v>93.767343202298875</v>
      </c>
      <c r="X44" s="678">
        <v>27.867249399815439</v>
      </c>
      <c r="Y44" s="678">
        <v>115.78179530118609</v>
      </c>
      <c r="Z44" s="682">
        <v>174.33275</v>
      </c>
      <c r="AA44" s="682">
        <v>2.2330000000000001</v>
      </c>
      <c r="AB44" s="679">
        <v>242.6969</v>
      </c>
      <c r="AC44" s="679">
        <v>39.585900000000002</v>
      </c>
      <c r="AD44" s="681">
        <v>14.520170117799999</v>
      </c>
      <c r="AE44" s="679">
        <v>1.5660000000000001</v>
      </c>
      <c r="AF44" s="679">
        <v>0.248</v>
      </c>
      <c r="AG44" s="679">
        <v>4.72</v>
      </c>
      <c r="AH44" s="679">
        <v>73.825000000000003</v>
      </c>
      <c r="AI44" s="678">
        <v>1798.5450000000001</v>
      </c>
      <c r="AJ44" s="679">
        <v>4.0607499999999996</v>
      </c>
      <c r="AK44" s="679">
        <v>1.992E-2</v>
      </c>
      <c r="AL44" s="679">
        <v>65.593320000000006</v>
      </c>
      <c r="AM44" s="679">
        <v>-1.4446699999999999</v>
      </c>
      <c r="AN44" s="677">
        <v>151461751.09999999</v>
      </c>
      <c r="AO44" s="680">
        <v>1.1517465</v>
      </c>
      <c r="AP44" s="677">
        <v>398506.22090999997</v>
      </c>
      <c r="AQ44" s="680">
        <v>0.29490460000000002</v>
      </c>
      <c r="AR44" s="679">
        <v>118.327</v>
      </c>
      <c r="AS44" s="677" t="s">
        <v>780</v>
      </c>
      <c r="AT44" s="679">
        <v>61.540199999999999</v>
      </c>
      <c r="AU44" s="681">
        <v>5.9608997677808945E-2</v>
      </c>
      <c r="AV44"/>
      <c r="AW44" t="s">
        <v>799</v>
      </c>
    </row>
    <row r="45" spans="1:49" s="504" customFormat="1" x14ac:dyDescent="0.3">
      <c r="A45" s="497" t="s">
        <v>216</v>
      </c>
      <c r="B45" s="500" t="s">
        <v>470</v>
      </c>
      <c r="C45" s="499">
        <v>0.26666666666666666</v>
      </c>
      <c r="D45" s="500"/>
      <c r="E45" s="500">
        <v>300</v>
      </c>
      <c r="F45" s="501" t="s">
        <v>195</v>
      </c>
      <c r="G45" s="501">
        <v>1190</v>
      </c>
      <c r="H45" s="501">
        <v>1100</v>
      </c>
      <c r="I45" s="602" t="s">
        <v>752</v>
      </c>
      <c r="J45" s="500" t="s">
        <v>355</v>
      </c>
      <c r="K45" s="500">
        <v>4</v>
      </c>
      <c r="L45" s="501">
        <v>120</v>
      </c>
      <c r="M45" s="501">
        <v>5889.9508999999998</v>
      </c>
      <c r="S45" t="s">
        <v>788</v>
      </c>
      <c r="T45">
        <v>0</v>
      </c>
      <c r="U45">
        <v>0</v>
      </c>
      <c r="V45" t="s">
        <v>69</v>
      </c>
      <c r="W45" s="678">
        <v>93.745563258374318</v>
      </c>
      <c r="X45" s="678">
        <v>25.642198021700512</v>
      </c>
      <c r="Y45" s="678">
        <v>173.79750799398721</v>
      </c>
      <c r="Z45" s="682">
        <v>174.37144000000001</v>
      </c>
      <c r="AA45" s="682">
        <v>2.21401</v>
      </c>
      <c r="AB45" s="679">
        <v>244.11330000000001</v>
      </c>
      <c r="AC45" s="679">
        <v>38.271599999999999</v>
      </c>
      <c r="AD45" s="681">
        <v>14.6371561977</v>
      </c>
      <c r="AE45" s="679">
        <v>1.611</v>
      </c>
      <c r="AF45" s="679">
        <v>0.255</v>
      </c>
      <c r="AG45" s="679">
        <v>4.72</v>
      </c>
      <c r="AH45" s="679">
        <v>73.853999999999999</v>
      </c>
      <c r="AI45" s="678">
        <v>1797.9780000000001</v>
      </c>
      <c r="AJ45" s="679">
        <v>4.0397600000000002</v>
      </c>
      <c r="AK45" s="679">
        <v>2.0899999999999998E-2</v>
      </c>
      <c r="AL45" s="679">
        <v>65.534019999999998</v>
      </c>
      <c r="AM45" s="679">
        <v>-1.44475</v>
      </c>
      <c r="AN45" s="677">
        <v>151462234.80000001</v>
      </c>
      <c r="AO45" s="680">
        <v>1.1512963000000001</v>
      </c>
      <c r="AP45" s="677">
        <v>398631.81566000002</v>
      </c>
      <c r="AQ45" s="680">
        <v>0.30307420000000002</v>
      </c>
      <c r="AR45" s="679">
        <v>118.3653</v>
      </c>
      <c r="AS45" s="677" t="s">
        <v>780</v>
      </c>
      <c r="AT45" s="679">
        <v>61.502000000000002</v>
      </c>
      <c r="AU45" s="681">
        <v>5.9603311624410502E-2</v>
      </c>
      <c r="AV45"/>
      <c r="AW45" t="s">
        <v>799</v>
      </c>
    </row>
    <row r="46" spans="1:49" s="504" customFormat="1" x14ac:dyDescent="0.3">
      <c r="A46" s="497" t="s">
        <v>216</v>
      </c>
      <c r="B46" s="500" t="s">
        <v>472</v>
      </c>
      <c r="C46" s="499">
        <v>0.27152777777777776</v>
      </c>
      <c r="D46" s="500"/>
      <c r="E46" s="500">
        <v>300</v>
      </c>
      <c r="F46" s="501" t="s">
        <v>195</v>
      </c>
      <c r="G46" s="501">
        <v>1190</v>
      </c>
      <c r="H46" s="501">
        <v>1100</v>
      </c>
      <c r="I46" s="602" t="s">
        <v>540</v>
      </c>
      <c r="J46" s="500" t="s">
        <v>355</v>
      </c>
      <c r="K46" s="500">
        <v>4</v>
      </c>
      <c r="L46" s="501">
        <v>120</v>
      </c>
      <c r="M46" s="501">
        <v>5889.9508999999998</v>
      </c>
      <c r="S46" t="s">
        <v>788</v>
      </c>
      <c r="T46">
        <v>0</v>
      </c>
      <c r="U46">
        <v>0</v>
      </c>
      <c r="V46" t="s">
        <v>767</v>
      </c>
      <c r="W46" s="678">
        <v>93.700402992274618</v>
      </c>
      <c r="X46" s="678">
        <v>18.810923159052805</v>
      </c>
      <c r="Y46" s="678">
        <v>398.59485346953511</v>
      </c>
      <c r="Z46" s="682">
        <v>174.41063</v>
      </c>
      <c r="AA46" s="682">
        <v>2.1949999999999998</v>
      </c>
      <c r="AB46" s="679">
        <v>245.48050000000001</v>
      </c>
      <c r="AC46" s="679">
        <v>36.942399999999999</v>
      </c>
      <c r="AD46" s="681">
        <v>14.7541422776</v>
      </c>
      <c r="AE46" s="679">
        <v>1.66</v>
      </c>
      <c r="AF46" s="679">
        <v>0.26300000000000001</v>
      </c>
      <c r="AG46" s="679">
        <v>4.72</v>
      </c>
      <c r="AH46" s="679">
        <v>73.884</v>
      </c>
      <c r="AI46" s="678">
        <v>1797.396</v>
      </c>
      <c r="AJ46" s="679">
        <v>4.0192300000000003</v>
      </c>
      <c r="AK46" s="679">
        <v>2.1680000000000001E-2</v>
      </c>
      <c r="AL46" s="679">
        <v>65.474710000000002</v>
      </c>
      <c r="AM46" s="679">
        <v>-1.4448300000000001</v>
      </c>
      <c r="AN46" s="677">
        <v>151462718.19999999</v>
      </c>
      <c r="AO46" s="680">
        <v>1.1508453999999999</v>
      </c>
      <c r="AP46" s="677">
        <v>398760.79087000003</v>
      </c>
      <c r="AQ46" s="680">
        <v>0.31099939999999998</v>
      </c>
      <c r="AR46" s="679">
        <v>118.4041</v>
      </c>
      <c r="AS46" s="677" t="s">
        <v>780</v>
      </c>
      <c r="AT46" s="679">
        <v>61.463200000000001</v>
      </c>
      <c r="AU46" s="681">
        <v>5.9597616729969466E-2</v>
      </c>
      <c r="AV46"/>
      <c r="AW46" t="s">
        <v>799</v>
      </c>
    </row>
    <row r="47" spans="1:49" s="437" customFormat="1" x14ac:dyDescent="0.3">
      <c r="A47" s="443" t="s">
        <v>367</v>
      </c>
      <c r="B47" s="431" t="s">
        <v>222</v>
      </c>
      <c r="C47" s="432">
        <v>0.27638888888888885</v>
      </c>
      <c r="D47" s="431"/>
      <c r="E47" s="431">
        <v>301</v>
      </c>
      <c r="F47" s="434" t="s">
        <v>195</v>
      </c>
      <c r="G47" s="435">
        <v>1190</v>
      </c>
      <c r="H47" s="435">
        <v>1100</v>
      </c>
      <c r="I47" s="437" t="s">
        <v>542</v>
      </c>
      <c r="J47" s="431" t="s">
        <v>355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x14ac:dyDescent="0.3">
      <c r="A48" s="46" t="s">
        <v>200</v>
      </c>
      <c r="B48" s="113" t="s">
        <v>404</v>
      </c>
      <c r="C48" s="58">
        <v>0.28194444444444444</v>
      </c>
      <c r="D48" s="58"/>
      <c r="E48" s="5">
        <v>30</v>
      </c>
      <c r="F48" s="48" t="s">
        <v>195</v>
      </c>
      <c r="G48" s="5">
        <v>1190</v>
      </c>
      <c r="H48" s="195">
        <v>995</v>
      </c>
      <c r="I48" s="55" t="s">
        <v>201</v>
      </c>
      <c r="J48" s="5" t="s">
        <v>197</v>
      </c>
      <c r="K48" s="5">
        <v>4</v>
      </c>
      <c r="L48" s="195">
        <v>120</v>
      </c>
      <c r="M48" s="133" t="s">
        <v>42</v>
      </c>
      <c r="N48" s="166" t="s">
        <v>201</v>
      </c>
      <c r="O48" s="5">
        <v>269</v>
      </c>
      <c r="P48" s="5">
        <v>276.7</v>
      </c>
    </row>
    <row r="49" spans="1:49" s="541" customFormat="1" x14ac:dyDescent="0.3">
      <c r="A49" s="535" t="s">
        <v>200</v>
      </c>
      <c r="B49" s="538" t="s">
        <v>225</v>
      </c>
      <c r="C49" s="537">
        <v>0.28333333333333333</v>
      </c>
      <c r="D49" s="538"/>
      <c r="E49" s="538">
        <v>30</v>
      </c>
      <c r="F49" s="536" t="s">
        <v>195</v>
      </c>
      <c r="G49" s="538">
        <v>1070</v>
      </c>
      <c r="H49" s="536">
        <v>875</v>
      </c>
      <c r="I49" s="539" t="s">
        <v>204</v>
      </c>
      <c r="J49" s="538" t="s">
        <v>197</v>
      </c>
      <c r="K49" s="538">
        <v>4</v>
      </c>
      <c r="L49" s="536">
        <v>120</v>
      </c>
      <c r="M49" s="536">
        <v>5891.451</v>
      </c>
      <c r="N49" s="540" t="s">
        <v>204</v>
      </c>
      <c r="O49" s="538">
        <v>269</v>
      </c>
      <c r="P49" s="538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 x14ac:dyDescent="0.3">
      <c r="A50" s="46" t="s">
        <v>193</v>
      </c>
      <c r="B50" s="195" t="s">
        <v>609</v>
      </c>
      <c r="C50" s="131">
        <v>0.29236111111111113</v>
      </c>
      <c r="D50" s="71"/>
      <c r="E50" s="195">
        <v>10</v>
      </c>
      <c r="F50" s="48" t="s">
        <v>195</v>
      </c>
      <c r="G50" s="195">
        <v>1190</v>
      </c>
      <c r="H50" s="195">
        <v>1100</v>
      </c>
      <c r="I50" s="49" t="s">
        <v>196</v>
      </c>
      <c r="J50" s="195" t="s">
        <v>197</v>
      </c>
      <c r="K50" s="195">
        <v>4</v>
      </c>
      <c r="L50" s="195">
        <v>120</v>
      </c>
      <c r="M50" s="48">
        <v>5889.9508999999998</v>
      </c>
      <c r="N50" s="49" t="s">
        <v>397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 x14ac:dyDescent="0.3">
      <c r="A69" s="8" t="s">
        <v>26</v>
      </c>
      <c r="B69"/>
      <c r="C69"/>
    </row>
    <row r="70" spans="1:16" x14ac:dyDescent="0.3">
      <c r="B70"/>
      <c r="C70"/>
      <c r="F70" s="63" t="s">
        <v>27</v>
      </c>
      <c r="G70" s="64">
        <v>5888.5839999999998</v>
      </c>
      <c r="H70" s="65"/>
    </row>
    <row r="71" spans="1:16" ht="27" x14ac:dyDescent="0.3">
      <c r="B71"/>
      <c r="C71"/>
      <c r="F71" s="63" t="s">
        <v>34</v>
      </c>
      <c r="G71" s="64">
        <v>5889.9508999999998</v>
      </c>
      <c r="H71" s="65"/>
      <c r="I71" s="16" t="s">
        <v>28</v>
      </c>
      <c r="J71" s="16" t="s">
        <v>29</v>
      </c>
      <c r="K71" s="16" t="s">
        <v>30</v>
      </c>
      <c r="L71" s="66" t="s">
        <v>31</v>
      </c>
      <c r="M71" s="16" t="s">
        <v>32</v>
      </c>
      <c r="N71" s="16" t="s">
        <v>33</v>
      </c>
      <c r="O71" s="195"/>
      <c r="P71" s="5"/>
    </row>
    <row r="72" spans="1:16" x14ac:dyDescent="0.3">
      <c r="B72"/>
      <c r="C72"/>
      <c r="F72" s="63" t="s">
        <v>41</v>
      </c>
      <c r="G72" s="64" t="s">
        <v>42</v>
      </c>
      <c r="H72" s="65"/>
      <c r="I72" s="16" t="s">
        <v>35</v>
      </c>
      <c r="J72" s="16" t="s">
        <v>36</v>
      </c>
      <c r="K72" s="16" t="s">
        <v>37</v>
      </c>
      <c r="L72" s="66" t="s">
        <v>38</v>
      </c>
      <c r="M72" s="16" t="s">
        <v>39</v>
      </c>
      <c r="N72" s="16" t="s">
        <v>40</v>
      </c>
      <c r="O72" s="195"/>
      <c r="P72" s="5"/>
    </row>
    <row r="73" spans="1:16" x14ac:dyDescent="0.3">
      <c r="B73"/>
      <c r="C73"/>
      <c r="F73" s="63" t="s">
        <v>49</v>
      </c>
      <c r="G73" s="64">
        <v>7647.38</v>
      </c>
      <c r="H73" s="65"/>
      <c r="I73" s="16" t="s">
        <v>43</v>
      </c>
      <c r="J73" s="16" t="s">
        <v>44</v>
      </c>
      <c r="K73" s="16" t="s">
        <v>45</v>
      </c>
      <c r="L73" s="66" t="s">
        <v>46</v>
      </c>
      <c r="M73" s="16" t="s">
        <v>47</v>
      </c>
      <c r="N73" s="16" t="s">
        <v>48</v>
      </c>
      <c r="O73" s="195"/>
      <c r="P73" s="5"/>
    </row>
    <row r="74" spans="1:16" ht="27" x14ac:dyDescent="0.3">
      <c r="B74"/>
      <c r="C74"/>
      <c r="F74" s="63" t="s">
        <v>56</v>
      </c>
      <c r="G74" s="64">
        <v>7698.9647000000004</v>
      </c>
      <c r="H74" s="65"/>
      <c r="I74" s="16" t="s">
        <v>50</v>
      </c>
      <c r="J74" s="16" t="s">
        <v>51</v>
      </c>
      <c r="K74" s="16" t="s">
        <v>52</v>
      </c>
      <c r="L74" s="66" t="s">
        <v>53</v>
      </c>
      <c r="M74" s="16" t="s">
        <v>54</v>
      </c>
      <c r="N74" s="16" t="s">
        <v>55</v>
      </c>
      <c r="O74" s="195"/>
      <c r="P74" s="5"/>
    </row>
    <row r="75" spans="1:16" x14ac:dyDescent="0.3">
      <c r="B75"/>
      <c r="C75"/>
      <c r="F75" s="63" t="s">
        <v>226</v>
      </c>
      <c r="G75" s="64">
        <v>6562.79</v>
      </c>
      <c r="H75" s="65"/>
      <c r="I75" s="16" t="s">
        <v>57</v>
      </c>
      <c r="J75" s="16" t="s">
        <v>58</v>
      </c>
      <c r="K75" s="16" t="s">
        <v>59</v>
      </c>
      <c r="L75" s="66" t="s">
        <v>60</v>
      </c>
      <c r="M75" s="16" t="s">
        <v>61</v>
      </c>
      <c r="N75" s="16" t="s">
        <v>62</v>
      </c>
      <c r="O75" s="195"/>
      <c r="P75" s="5"/>
    </row>
    <row r="76" spans="1:16" x14ac:dyDescent="0.3">
      <c r="B76"/>
      <c r="C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</row>
    <row r="77" spans="1:16" x14ac:dyDescent="0.3">
      <c r="B77"/>
      <c r="C77"/>
      <c r="F77" s="63" t="s">
        <v>83</v>
      </c>
      <c r="G77" s="914" t="s">
        <v>227</v>
      </c>
      <c r="H77" s="914"/>
      <c r="I77" s="16"/>
      <c r="J77" s="195"/>
      <c r="K77" s="195"/>
      <c r="L77" s="1"/>
      <c r="M77" s="195"/>
      <c r="N77" s="195"/>
      <c r="O77" s="195"/>
      <c r="P77" s="5"/>
    </row>
    <row r="78" spans="1:16" ht="27" x14ac:dyDescent="0.3">
      <c r="B78"/>
      <c r="C78"/>
      <c r="F78" s="63" t="s">
        <v>84</v>
      </c>
      <c r="G78" s="914" t="s">
        <v>231</v>
      </c>
      <c r="H78" s="914"/>
      <c r="I78" s="16" t="s">
        <v>228</v>
      </c>
      <c r="J78" s="195"/>
      <c r="K78" s="195"/>
      <c r="L78" s="18" t="s">
        <v>291</v>
      </c>
      <c r="M78" s="194" t="s">
        <v>229</v>
      </c>
      <c r="N78" s="194"/>
      <c r="O78" s="69" t="s">
        <v>230</v>
      </c>
      <c r="P78" s="5"/>
    </row>
    <row r="79" spans="1:16" x14ac:dyDescent="0.3">
      <c r="B79"/>
      <c r="C79"/>
      <c r="F79" s="63" t="s">
        <v>85</v>
      </c>
      <c r="G79" s="914" t="s">
        <v>234</v>
      </c>
      <c r="H79" s="914"/>
      <c r="I79" s="48"/>
      <c r="J79" s="195"/>
      <c r="K79" s="195"/>
      <c r="L79" s="1"/>
      <c r="M79" s="194" t="s">
        <v>232</v>
      </c>
      <c r="N79" s="194"/>
      <c r="O79" s="69" t="s">
        <v>233</v>
      </c>
      <c r="P79" s="5"/>
    </row>
    <row r="80" spans="1:16" x14ac:dyDescent="0.3">
      <c r="B80"/>
      <c r="C80"/>
      <c r="F80" s="63" t="s">
        <v>270</v>
      </c>
      <c r="G80" s="914" t="s">
        <v>235</v>
      </c>
      <c r="H80" s="914"/>
      <c r="I80" s="48"/>
      <c r="J80" s="195"/>
      <c r="K80" s="195"/>
      <c r="L80" s="1"/>
      <c r="M80" s="195"/>
      <c r="N80" s="195"/>
      <c r="O80" s="195"/>
      <c r="P80" s="5"/>
    </row>
    <row r="81" spans="2:16" x14ac:dyDescent="0.3">
      <c r="B81"/>
      <c r="C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</row>
    <row r="82" spans="2:16" x14ac:dyDescent="0.3">
      <c r="B82"/>
      <c r="C82"/>
      <c r="F82" s="72" t="s">
        <v>236</v>
      </c>
      <c r="G82" s="9">
        <v>1</v>
      </c>
      <c r="H82" s="134" t="s">
        <v>237</v>
      </c>
      <c r="I82" s="48"/>
      <c r="J82" s="195"/>
      <c r="K82" s="195"/>
      <c r="L82" s="70"/>
      <c r="M82" s="195"/>
      <c r="N82" s="195"/>
      <c r="O82" s="195"/>
      <c r="P82" s="5"/>
    </row>
    <row r="83" spans="2:16" x14ac:dyDescent="0.3">
      <c r="B83"/>
      <c r="C83"/>
      <c r="F83" s="48"/>
      <c r="G83" s="73"/>
      <c r="H83" s="197" t="s">
        <v>238</v>
      </c>
      <c r="I83" s="196"/>
      <c r="J83" s="196"/>
      <c r="K83" s="195"/>
      <c r="L83" s="70"/>
      <c r="M83" s="195"/>
      <c r="N83" s="195"/>
      <c r="O83" s="195"/>
      <c r="P83" s="5"/>
    </row>
    <row r="84" spans="2:16" x14ac:dyDescent="0.3">
      <c r="B84"/>
      <c r="C84"/>
      <c r="F84" s="70"/>
      <c r="G84" s="73">
        <v>2</v>
      </c>
      <c r="H84" s="134" t="s">
        <v>239</v>
      </c>
      <c r="I84" s="198"/>
      <c r="J84" s="198"/>
      <c r="K84" s="195"/>
      <c r="L84" s="70"/>
      <c r="M84" s="195"/>
      <c r="N84" s="195"/>
      <c r="O84" s="195"/>
      <c r="P84" s="5"/>
    </row>
    <row r="85" spans="2:16" x14ac:dyDescent="0.3">
      <c r="B85"/>
      <c r="C85"/>
      <c r="F85" s="70"/>
      <c r="G85" s="73"/>
      <c r="H85" s="197" t="s">
        <v>240</v>
      </c>
      <c r="I85" s="196"/>
      <c r="J85" s="196"/>
      <c r="K85" s="195"/>
      <c r="L85" s="70"/>
      <c r="M85" s="195"/>
      <c r="N85" s="195"/>
      <c r="O85" s="195"/>
      <c r="P85" s="5"/>
    </row>
    <row r="86" spans="2:16" x14ac:dyDescent="0.3">
      <c r="B86"/>
      <c r="C86"/>
      <c r="F86" s="195"/>
      <c r="G86" s="9">
        <v>3</v>
      </c>
      <c r="H86" s="200" t="s">
        <v>241</v>
      </c>
      <c r="I86" s="198"/>
      <c r="J86" s="198"/>
      <c r="K86" s="195"/>
      <c r="L86" s="70"/>
      <c r="M86" s="195"/>
      <c r="N86" s="195"/>
      <c r="O86" s="195"/>
      <c r="P86" s="5"/>
    </row>
    <row r="87" spans="2:16" x14ac:dyDescent="0.3">
      <c r="B87"/>
      <c r="C87"/>
      <c r="F87" s="195"/>
      <c r="G87" s="9"/>
      <c r="H87" s="195" t="s">
        <v>242</v>
      </c>
      <c r="I87" s="194"/>
      <c r="J87" s="194"/>
      <c r="K87" s="195"/>
      <c r="L87" s="70"/>
      <c r="M87" s="195"/>
      <c r="N87" s="195"/>
      <c r="O87" s="195"/>
      <c r="P87" s="5"/>
    </row>
    <row r="88" spans="2:16" x14ac:dyDescent="0.3">
      <c r="B88"/>
      <c r="C88"/>
      <c r="F88" s="195"/>
      <c r="G88" s="9">
        <v>4</v>
      </c>
      <c r="H88" s="200" t="s">
        <v>243</v>
      </c>
      <c r="I88" s="195"/>
      <c r="J88" s="195"/>
      <c r="K88" s="195"/>
      <c r="L88" s="70"/>
      <c r="M88" s="195"/>
      <c r="N88" s="195"/>
      <c r="O88" s="195"/>
      <c r="P88" s="5"/>
    </row>
    <row r="89" spans="2:16" x14ac:dyDescent="0.3">
      <c r="B89"/>
      <c r="C89"/>
      <c r="F89" s="195"/>
      <c r="G89" s="4"/>
      <c r="H89" s="195" t="s">
        <v>244</v>
      </c>
      <c r="I89" s="194"/>
      <c r="J89" s="194"/>
      <c r="K89" s="195"/>
      <c r="L89" s="70"/>
      <c r="M89" s="195"/>
      <c r="N89" s="195"/>
      <c r="O89" s="195"/>
      <c r="P89" s="5"/>
    </row>
    <row r="90" spans="2:16" x14ac:dyDescent="0.3">
      <c r="B90"/>
      <c r="C90"/>
      <c r="I90" s="195"/>
      <c r="J90" s="195"/>
      <c r="K90" s="195"/>
      <c r="L90" s="70"/>
      <c r="M90" s="195"/>
      <c r="N90" s="195"/>
      <c r="O90" s="195"/>
      <c r="P90" s="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0:H80"/>
    <mergeCell ref="W12:Y12"/>
    <mergeCell ref="AJ12:AK12"/>
    <mergeCell ref="AL12:AM12"/>
    <mergeCell ref="G77:H77"/>
    <mergeCell ref="G78:H78"/>
    <mergeCell ref="G79:H79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topLeftCell="AL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127" bestFit="1" customWidth="1" collapsed="1"/>
    <col min="4" max="4" width="10.6640625" style="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style="1" customWidth="1" collapsed="1"/>
    <col min="10" max="10" width="8.6640625" customWidth="1" collapsed="1"/>
    <col min="11" max="11" width="6.6640625" customWidth="1" collapsed="1"/>
    <col min="12" max="12" width="10.2187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206"/>
      <c r="K1" s="206"/>
      <c r="L1" s="206"/>
      <c r="M1" s="5"/>
      <c r="N1" s="67"/>
      <c r="O1" s="3"/>
      <c r="P1" s="3"/>
    </row>
    <row r="2" spans="1:51" x14ac:dyDescent="0.3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20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715</v>
      </c>
      <c r="B4" s="10"/>
      <c r="C4" s="128"/>
      <c r="D4" s="121"/>
      <c r="E4" s="205"/>
      <c r="F4" s="908" t="s">
        <v>709</v>
      </c>
      <c r="G4" s="908"/>
      <c r="H4" s="908"/>
      <c r="I4" s="908"/>
      <c r="J4" s="20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410</v>
      </c>
      <c r="G5" s="908"/>
      <c r="H5" s="908"/>
      <c r="I5" s="908"/>
      <c r="J5" s="20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205" t="s">
        <v>84</v>
      </c>
      <c r="C6" s="128" t="s">
        <v>85</v>
      </c>
      <c r="D6" s="121" t="s">
        <v>270</v>
      </c>
      <c r="E6" s="205"/>
      <c r="F6" s="912" t="s">
        <v>411</v>
      </c>
      <c r="G6" s="912"/>
      <c r="H6" s="912"/>
      <c r="I6" s="912"/>
      <c r="J6" s="206"/>
      <c r="K6" s="203" t="s">
        <v>271</v>
      </c>
      <c r="L6" s="206"/>
      <c r="M6" s="5"/>
      <c r="N6" s="67"/>
      <c r="O6" s="6"/>
      <c r="P6" s="6"/>
      <c r="Q6" s="6"/>
      <c r="R6" s="6"/>
    </row>
    <row r="7" spans="1:51" x14ac:dyDescent="0.3">
      <c r="A7" s="10" t="s">
        <v>272</v>
      </c>
      <c r="B7" s="205" t="s">
        <v>273</v>
      </c>
      <c r="C7" s="128" t="s">
        <v>274</v>
      </c>
      <c r="D7" s="121" t="s">
        <v>275</v>
      </c>
      <c r="E7" s="205"/>
      <c r="F7" s="912" t="s">
        <v>407</v>
      </c>
      <c r="G7" s="912"/>
      <c r="H7" s="912"/>
      <c r="I7" s="912"/>
      <c r="J7" s="206"/>
      <c r="K7" s="206"/>
      <c r="L7" s="206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203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203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209" t="s">
        <v>285</v>
      </c>
      <c r="F12" s="209"/>
      <c r="G12" s="915" t="s">
        <v>286</v>
      </c>
      <c r="H12" s="915"/>
      <c r="I12" s="25"/>
      <c r="J12" s="26" t="s">
        <v>287</v>
      </c>
      <c r="K12" s="26" t="s">
        <v>288</v>
      </c>
      <c r="L12" s="203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203" t="s">
        <v>125</v>
      </c>
      <c r="AH12" s="203" t="s">
        <v>126</v>
      </c>
      <c r="AI12" s="203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205" t="s">
        <v>131</v>
      </c>
      <c r="AP12" s="205" t="s">
        <v>132</v>
      </c>
      <c r="AQ12" s="205" t="s">
        <v>133</v>
      </c>
      <c r="AR12" s="205" t="s">
        <v>134</v>
      </c>
      <c r="AS12" s="205" t="s">
        <v>135</v>
      </c>
      <c r="AT12" s="205" t="s">
        <v>136</v>
      </c>
      <c r="AU12" s="205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53" t="s">
        <v>193</v>
      </c>
      <c r="B14" s="48" t="s">
        <v>194</v>
      </c>
      <c r="C14" s="218">
        <v>7.013888888888889E-2</v>
      </c>
      <c r="D14" s="219"/>
      <c r="E14" s="48">
        <v>10</v>
      </c>
      <c r="F14" s="48" t="s">
        <v>195</v>
      </c>
      <c r="G14" s="48">
        <v>1190</v>
      </c>
      <c r="H14" s="48">
        <v>1100</v>
      </c>
      <c r="I14" s="54" t="s">
        <v>196</v>
      </c>
      <c r="J14" s="48" t="s">
        <v>197</v>
      </c>
      <c r="K14" s="48">
        <v>4</v>
      </c>
      <c r="L14" s="48">
        <v>120</v>
      </c>
      <c r="M14" s="48">
        <v>5889.9508999999998</v>
      </c>
      <c r="N14" s="54" t="s">
        <v>397</v>
      </c>
      <c r="O14" s="48">
        <v>269</v>
      </c>
      <c r="P14" s="48">
        <v>276.39999999999998</v>
      </c>
      <c r="Q14" s="516">
        <f>AVERAGE(O14:O17)</f>
        <v>269</v>
      </c>
      <c r="R14" s="516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x14ac:dyDescent="0.3">
      <c r="A15" s="53" t="s">
        <v>193</v>
      </c>
      <c r="B15" s="48" t="s">
        <v>405</v>
      </c>
      <c r="C15" s="218">
        <v>8.1944444444444445E-2</v>
      </c>
      <c r="D15" s="219"/>
      <c r="E15" s="48">
        <v>10</v>
      </c>
      <c r="F15" s="48" t="s">
        <v>195</v>
      </c>
      <c r="G15" s="48">
        <v>1190</v>
      </c>
      <c r="H15" s="48">
        <v>1100</v>
      </c>
      <c r="I15" s="54" t="s">
        <v>196</v>
      </c>
      <c r="J15" s="48" t="s">
        <v>197</v>
      </c>
      <c r="K15" s="48">
        <v>1</v>
      </c>
      <c r="L15" s="48">
        <v>120</v>
      </c>
      <c r="M15" s="48">
        <v>5889.9508999999998</v>
      </c>
      <c r="N15" s="54" t="s">
        <v>397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x14ac:dyDescent="0.3">
      <c r="A16" s="53" t="s">
        <v>200</v>
      </c>
      <c r="B16" s="294" t="s">
        <v>203</v>
      </c>
      <c r="C16" s="218">
        <v>8.3333333333333329E-2</v>
      </c>
      <c r="D16" s="219"/>
      <c r="E16" s="48">
        <v>30</v>
      </c>
      <c r="F16" s="48" t="s">
        <v>195</v>
      </c>
      <c r="G16" s="48">
        <v>1190</v>
      </c>
      <c r="H16" s="48">
        <v>995</v>
      </c>
      <c r="I16" s="291" t="s">
        <v>201</v>
      </c>
      <c r="J16" s="48" t="s">
        <v>197</v>
      </c>
      <c r="K16" s="48">
        <v>4</v>
      </c>
      <c r="L16" s="48">
        <v>120</v>
      </c>
      <c r="M16" s="133" t="s">
        <v>42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1" customFormat="1" x14ac:dyDescent="0.3">
      <c r="A17" s="535" t="s">
        <v>200</v>
      </c>
      <c r="B17" s="538" t="s">
        <v>3</v>
      </c>
      <c r="C17" s="543">
        <v>8.5416666666666655E-2</v>
      </c>
      <c r="D17" s="537"/>
      <c r="E17" s="538">
        <v>30</v>
      </c>
      <c r="F17" s="536" t="s">
        <v>195</v>
      </c>
      <c r="G17" s="538">
        <v>1070</v>
      </c>
      <c r="H17" s="536">
        <v>875</v>
      </c>
      <c r="I17" s="544" t="s">
        <v>204</v>
      </c>
      <c r="J17" s="545" t="s">
        <v>197</v>
      </c>
      <c r="K17" s="538">
        <v>4</v>
      </c>
      <c r="L17" s="536">
        <v>120</v>
      </c>
      <c r="M17" s="536">
        <v>5891.451</v>
      </c>
      <c r="N17" s="540" t="s">
        <v>502</v>
      </c>
      <c r="O17" s="538">
        <v>269</v>
      </c>
      <c r="P17" s="538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62" t="s">
        <v>533</v>
      </c>
      <c r="B18" s="455" t="s">
        <v>102</v>
      </c>
      <c r="C18" s="457">
        <v>0.10277777777777779</v>
      </c>
      <c r="D18" s="458"/>
      <c r="E18" s="455">
        <v>300</v>
      </c>
      <c r="F18" s="434" t="s">
        <v>195</v>
      </c>
      <c r="G18" s="455">
        <v>1190</v>
      </c>
      <c r="H18" s="434">
        <v>1100</v>
      </c>
      <c r="I18" s="463" t="s">
        <v>406</v>
      </c>
      <c r="J18" s="455" t="s">
        <v>355</v>
      </c>
      <c r="K18" s="455">
        <v>4</v>
      </c>
      <c r="L18" s="434">
        <v>120</v>
      </c>
      <c r="M18" s="434">
        <v>5889.9508999999998</v>
      </c>
      <c r="N18" s="464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62" t="s">
        <v>533</v>
      </c>
      <c r="B19" s="455" t="s">
        <v>104</v>
      </c>
      <c r="C19" s="457">
        <v>0.10694444444444444</v>
      </c>
      <c r="D19" s="458"/>
      <c r="E19" s="455">
        <v>300</v>
      </c>
      <c r="F19" s="434" t="s">
        <v>195</v>
      </c>
      <c r="G19" s="455">
        <v>1190</v>
      </c>
      <c r="H19" s="434">
        <v>1100</v>
      </c>
      <c r="I19" s="465" t="s">
        <v>406</v>
      </c>
      <c r="J19" s="455" t="s">
        <v>355</v>
      </c>
      <c r="K19" s="455">
        <v>4</v>
      </c>
      <c r="L19" s="434">
        <v>120</v>
      </c>
      <c r="M19" s="434">
        <v>5889.9508999999998</v>
      </c>
      <c r="N19" s="460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62" t="s">
        <v>533</v>
      </c>
      <c r="B20" s="455" t="s">
        <v>105</v>
      </c>
      <c r="C20" s="457">
        <v>0.11041666666666666</v>
      </c>
      <c r="D20" s="458"/>
      <c r="E20" s="455">
        <v>300</v>
      </c>
      <c r="F20" s="434" t="s">
        <v>195</v>
      </c>
      <c r="G20" s="455">
        <v>1190</v>
      </c>
      <c r="H20" s="434">
        <v>1100</v>
      </c>
      <c r="I20" s="465" t="s">
        <v>406</v>
      </c>
      <c r="J20" s="455" t="s">
        <v>355</v>
      </c>
      <c r="K20" s="455">
        <v>4</v>
      </c>
      <c r="L20" s="434">
        <v>120</v>
      </c>
      <c r="M20" s="434">
        <v>5889.9508999999998</v>
      </c>
      <c r="N20" s="46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 x14ac:dyDescent="0.3">
      <c r="A21" s="462" t="s">
        <v>533</v>
      </c>
      <c r="B21" s="455" t="s">
        <v>425</v>
      </c>
      <c r="C21" s="457">
        <v>0.11458333333333333</v>
      </c>
      <c r="D21" s="458"/>
      <c r="E21" s="455">
        <v>300</v>
      </c>
      <c r="F21" s="434" t="s">
        <v>195</v>
      </c>
      <c r="G21" s="455">
        <v>1190</v>
      </c>
      <c r="H21" s="434">
        <v>1100</v>
      </c>
      <c r="I21" s="465" t="s">
        <v>406</v>
      </c>
      <c r="J21" s="455" t="s">
        <v>355</v>
      </c>
      <c r="K21" s="455">
        <v>4</v>
      </c>
      <c r="L21" s="434">
        <v>120</v>
      </c>
      <c r="M21" s="434">
        <v>5889.9508999999998</v>
      </c>
      <c r="N21" s="46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s="437" customFormat="1" x14ac:dyDescent="0.3">
      <c r="A22" s="462" t="s">
        <v>533</v>
      </c>
      <c r="B22" s="455" t="s">
        <v>408</v>
      </c>
      <c r="C22" s="457">
        <v>0.11805555555555557</v>
      </c>
      <c r="D22" s="458"/>
      <c r="E22" s="455">
        <v>300</v>
      </c>
      <c r="F22" s="434" t="s">
        <v>195</v>
      </c>
      <c r="G22" s="455">
        <v>1190</v>
      </c>
      <c r="H22" s="434">
        <v>1100</v>
      </c>
      <c r="I22" s="465" t="s">
        <v>406</v>
      </c>
      <c r="J22" s="455" t="s">
        <v>355</v>
      </c>
      <c r="K22" s="455">
        <v>4</v>
      </c>
      <c r="L22" s="434">
        <v>120</v>
      </c>
      <c r="M22" s="434">
        <v>5889.9508999999998</v>
      </c>
      <c r="N22" s="46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 x14ac:dyDescent="0.3">
      <c r="A23" s="462" t="s">
        <v>533</v>
      </c>
      <c r="B23" s="455" t="s">
        <v>409</v>
      </c>
      <c r="C23" s="457">
        <v>0.12222222222222223</v>
      </c>
      <c r="D23" s="458"/>
      <c r="E23" s="455">
        <v>300</v>
      </c>
      <c r="F23" s="434" t="s">
        <v>195</v>
      </c>
      <c r="G23" s="455">
        <v>1190</v>
      </c>
      <c r="H23" s="434">
        <v>1100</v>
      </c>
      <c r="I23" s="465" t="s">
        <v>406</v>
      </c>
      <c r="J23" s="455" t="s">
        <v>355</v>
      </c>
      <c r="K23" s="455">
        <v>4</v>
      </c>
      <c r="L23" s="434">
        <v>120</v>
      </c>
      <c r="M23" s="434">
        <v>5889.9508999999998</v>
      </c>
      <c r="N23" s="46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 s="81" customFormat="1" ht="15" customHeight="1" x14ac:dyDescent="0.3">
      <c r="A24" s="53" t="s">
        <v>200</v>
      </c>
      <c r="B24" s="48" t="s">
        <v>427</v>
      </c>
      <c r="C24" s="218">
        <v>0.13333333333333333</v>
      </c>
      <c r="D24" s="219"/>
      <c r="E24" s="48">
        <v>30</v>
      </c>
      <c r="F24" s="48" t="s">
        <v>1</v>
      </c>
      <c r="G24" s="48">
        <v>880</v>
      </c>
      <c r="H24" s="48">
        <v>865</v>
      </c>
      <c r="I24" s="54" t="s">
        <v>201</v>
      </c>
      <c r="J24" s="48" t="s">
        <v>197</v>
      </c>
      <c r="K24" s="48">
        <v>4</v>
      </c>
      <c r="L24" s="48">
        <v>120</v>
      </c>
      <c r="M24" s="56">
        <v>7647.38</v>
      </c>
      <c r="N24" s="304" t="s">
        <v>2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</row>
    <row r="25" spans="1:49" x14ac:dyDescent="0.3">
      <c r="A25" s="53" t="s">
        <v>205</v>
      </c>
      <c r="B25" s="13" t="s">
        <v>428</v>
      </c>
      <c r="C25" s="220">
        <v>0.14791666666666667</v>
      </c>
      <c r="D25" s="221"/>
      <c r="E25" s="13">
        <v>10</v>
      </c>
      <c r="F25" s="48" t="s">
        <v>0</v>
      </c>
      <c r="G25" s="48">
        <v>870</v>
      </c>
      <c r="H25" s="48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AV25" s="763"/>
      <c r="AW25" s="763"/>
    </row>
    <row r="26" spans="1:49" x14ac:dyDescent="0.3">
      <c r="A26" s="53" t="s">
        <v>451</v>
      </c>
      <c r="B26" s="13" t="s">
        <v>175</v>
      </c>
      <c r="C26" s="220">
        <v>0.16111111111111112</v>
      </c>
      <c r="D26" s="221"/>
      <c r="E26" s="13">
        <v>30</v>
      </c>
      <c r="F26" s="48" t="s">
        <v>0</v>
      </c>
      <c r="G26" s="48">
        <v>870</v>
      </c>
      <c r="H26" s="48">
        <v>780</v>
      </c>
      <c r="I26" s="239" t="s">
        <v>452</v>
      </c>
      <c r="J26" s="13" t="s">
        <v>355</v>
      </c>
      <c r="K26" s="48">
        <v>4</v>
      </c>
      <c r="L26" s="48">
        <v>120</v>
      </c>
      <c r="M26" s="48">
        <v>7698.9647000000004</v>
      </c>
      <c r="N26" s="222"/>
      <c r="S26" t="s">
        <v>451</v>
      </c>
      <c r="V26" t="s">
        <v>67</v>
      </c>
      <c r="Z26" s="688">
        <v>185.05053000000001</v>
      </c>
      <c r="AA26" s="688">
        <v>-1.1778500000000001</v>
      </c>
      <c r="AB26" s="685">
        <v>173.49600000000001</v>
      </c>
      <c r="AC26" s="685">
        <v>56.6</v>
      </c>
      <c r="AD26" s="687">
        <v>12.112457988599999</v>
      </c>
      <c r="AE26" s="685">
        <v>1.1970000000000001</v>
      </c>
      <c r="AF26" s="685">
        <v>0.189</v>
      </c>
      <c r="AG26" s="685">
        <v>4.53</v>
      </c>
      <c r="AH26" s="685">
        <v>81.305000000000007</v>
      </c>
      <c r="AI26" s="684">
        <v>1795.4849999999999</v>
      </c>
      <c r="AJ26" s="685">
        <v>3.3942800000000002</v>
      </c>
      <c r="AK26" s="685">
        <v>-1.4017299999999999</v>
      </c>
      <c r="AL26" s="685">
        <v>54.648969999999998</v>
      </c>
      <c r="AM26" s="685">
        <v>-1.45953</v>
      </c>
      <c r="AN26" s="683">
        <v>151547531.90000001</v>
      </c>
      <c r="AO26" s="686">
        <v>1.0578278000000001</v>
      </c>
      <c r="AP26" s="683">
        <v>399185.18816999998</v>
      </c>
      <c r="AQ26" s="686">
        <v>-1.8227E-3</v>
      </c>
      <c r="AR26" s="685">
        <v>128.6481</v>
      </c>
      <c r="AS26" s="683" t="s">
        <v>780</v>
      </c>
      <c r="AT26" s="685">
        <v>51.233899999999998</v>
      </c>
      <c r="AU26" s="687">
        <v>0.29407085701205965</v>
      </c>
      <c r="AV26" s="763"/>
      <c r="AW26" s="763"/>
    </row>
    <row r="27" spans="1:49" x14ac:dyDescent="0.3">
      <c r="A27" s="53" t="s">
        <v>349</v>
      </c>
      <c r="B27" s="13" t="s">
        <v>178</v>
      </c>
      <c r="C27" s="220">
        <v>0.16319444444444445</v>
      </c>
      <c r="D27" s="221"/>
      <c r="E27" s="13">
        <v>300</v>
      </c>
      <c r="F27" s="48" t="s">
        <v>0</v>
      </c>
      <c r="G27" s="48">
        <v>870</v>
      </c>
      <c r="H27" s="48">
        <v>780</v>
      </c>
      <c r="I27" s="268" t="s">
        <v>215</v>
      </c>
      <c r="J27" s="13" t="s">
        <v>355</v>
      </c>
      <c r="K27" s="48">
        <v>4</v>
      </c>
      <c r="L27" s="48">
        <v>120</v>
      </c>
      <c r="M27" s="48">
        <v>7698.9647000000004</v>
      </c>
      <c r="N27" s="222"/>
      <c r="S27" t="s">
        <v>31</v>
      </c>
      <c r="T27">
        <v>0</v>
      </c>
      <c r="U27">
        <v>0</v>
      </c>
      <c r="V27" t="s">
        <v>766</v>
      </c>
      <c r="W27" s="684">
        <v>93.416361973096727</v>
      </c>
      <c r="X27" s="684">
        <v>-12.827209321133093</v>
      </c>
      <c r="Y27" s="684">
        <v>115.98458969439707</v>
      </c>
      <c r="Z27" s="688">
        <v>185.07767000000001</v>
      </c>
      <c r="AA27" s="688">
        <v>-1.1937199999999999</v>
      </c>
      <c r="AB27" s="685">
        <v>176.1763</v>
      </c>
      <c r="AC27" s="685">
        <v>56.697000000000003</v>
      </c>
      <c r="AD27" s="687">
        <v>12.2127317714</v>
      </c>
      <c r="AE27" s="685">
        <v>1.196</v>
      </c>
      <c r="AF27" s="685">
        <v>0.189</v>
      </c>
      <c r="AG27" s="685">
        <v>4.53</v>
      </c>
      <c r="AH27" s="685">
        <v>81.322999999999993</v>
      </c>
      <c r="AI27" s="684">
        <v>1795.481</v>
      </c>
      <c r="AJ27" s="685">
        <v>3.3706800000000001</v>
      </c>
      <c r="AK27" s="685">
        <v>-1.3987099999999999</v>
      </c>
      <c r="AL27" s="685">
        <v>54.598149999999997</v>
      </c>
      <c r="AM27" s="685">
        <v>-1.4596</v>
      </c>
      <c r="AN27" s="683">
        <v>151547912.59999999</v>
      </c>
      <c r="AO27" s="686">
        <v>1.0573429999999999</v>
      </c>
      <c r="AP27" s="683">
        <v>399186.29635999998</v>
      </c>
      <c r="AQ27" s="686">
        <v>7.9810000000000002E-3</v>
      </c>
      <c r="AR27" s="685">
        <v>128.67529999999999</v>
      </c>
      <c r="AS27" s="683" t="s">
        <v>780</v>
      </c>
      <c r="AT27" s="685">
        <v>51.206800000000001</v>
      </c>
      <c r="AU27" s="687">
        <v>0.29401226015672377</v>
      </c>
      <c r="AV27" s="764"/>
      <c r="AW27" s="764"/>
    </row>
    <row r="28" spans="1:49" x14ac:dyDescent="0.3">
      <c r="A28" s="53" t="s">
        <v>349</v>
      </c>
      <c r="B28" s="13" t="s">
        <v>260</v>
      </c>
      <c r="C28" s="220">
        <v>0.1673611111111111</v>
      </c>
      <c r="D28" s="221"/>
      <c r="E28" s="13">
        <v>300</v>
      </c>
      <c r="F28" s="48" t="s">
        <v>0</v>
      </c>
      <c r="G28" s="48">
        <v>870</v>
      </c>
      <c r="H28" s="48">
        <v>780</v>
      </c>
      <c r="I28" s="239" t="s">
        <v>752</v>
      </c>
      <c r="J28" s="13" t="s">
        <v>355</v>
      </c>
      <c r="K28" s="48">
        <v>4</v>
      </c>
      <c r="L28" s="48">
        <v>120</v>
      </c>
      <c r="M28" s="48">
        <v>7698.9647000000004</v>
      </c>
      <c r="N28" s="222"/>
      <c r="S28" t="s">
        <v>31</v>
      </c>
      <c r="T28">
        <v>0</v>
      </c>
      <c r="U28">
        <v>0</v>
      </c>
      <c r="V28" t="s">
        <v>69</v>
      </c>
      <c r="W28" s="684">
        <v>93.391884419111221</v>
      </c>
      <c r="X28" s="684">
        <v>-13.192782663306362</v>
      </c>
      <c r="Y28" s="684">
        <v>174.04388017153951</v>
      </c>
      <c r="Z28" s="688">
        <v>185.10480000000001</v>
      </c>
      <c r="AA28" s="688">
        <v>-1.2095800000000001</v>
      </c>
      <c r="AB28" s="685">
        <v>178.8664</v>
      </c>
      <c r="AC28" s="685">
        <v>56.735399999999998</v>
      </c>
      <c r="AD28" s="687">
        <v>12.3130055542</v>
      </c>
      <c r="AE28" s="685">
        <v>1.1950000000000001</v>
      </c>
      <c r="AF28" s="685">
        <v>0.189</v>
      </c>
      <c r="AG28" s="685">
        <v>4.53</v>
      </c>
      <c r="AH28" s="685">
        <v>81.341999999999999</v>
      </c>
      <c r="AI28" s="684">
        <v>1795.46</v>
      </c>
      <c r="AJ28" s="685">
        <v>3.3470599999999999</v>
      </c>
      <c r="AK28" s="685">
        <v>-1.39571</v>
      </c>
      <c r="AL28" s="685">
        <v>54.547330000000002</v>
      </c>
      <c r="AM28" s="685">
        <v>-1.45967</v>
      </c>
      <c r="AN28" s="683">
        <v>151548293.19999999</v>
      </c>
      <c r="AO28" s="686">
        <v>1.0568578</v>
      </c>
      <c r="AP28" s="683">
        <v>399190.93601</v>
      </c>
      <c r="AQ28" s="686">
        <v>1.7793900000000001E-2</v>
      </c>
      <c r="AR28" s="685">
        <v>128.70249999999999</v>
      </c>
      <c r="AS28" s="683" t="s">
        <v>780</v>
      </c>
      <c r="AT28" s="685">
        <v>51.179600000000001</v>
      </c>
      <c r="AU28" s="687">
        <v>0.29395361495414762</v>
      </c>
    </row>
    <row r="29" spans="1:49" x14ac:dyDescent="0.3">
      <c r="A29" s="53" t="s">
        <v>349</v>
      </c>
      <c r="B29" s="13" t="s">
        <v>380</v>
      </c>
      <c r="C29" s="220">
        <v>0.17222222222222225</v>
      </c>
      <c r="D29" s="221"/>
      <c r="E29" s="13">
        <v>300</v>
      </c>
      <c r="F29" s="48" t="s">
        <v>0</v>
      </c>
      <c r="G29" s="48">
        <v>870</v>
      </c>
      <c r="H29" s="48">
        <v>780</v>
      </c>
      <c r="I29" s="239" t="s">
        <v>540</v>
      </c>
      <c r="J29" s="13" t="s">
        <v>355</v>
      </c>
      <c r="K29" s="48">
        <v>4</v>
      </c>
      <c r="L29" s="48">
        <v>120</v>
      </c>
      <c r="M29" s="48">
        <v>7698.9647000000004</v>
      </c>
      <c r="N29" s="222"/>
      <c r="S29" t="s">
        <v>31</v>
      </c>
      <c r="T29">
        <v>0</v>
      </c>
      <c r="U29">
        <v>0</v>
      </c>
      <c r="V29" t="s">
        <v>767</v>
      </c>
      <c r="W29" s="684">
        <v>93.359446580306454</v>
      </c>
      <c r="X29" s="684">
        <v>-14.429431320623923</v>
      </c>
      <c r="Y29" s="684">
        <v>399.03568150072556</v>
      </c>
      <c r="Z29" s="688">
        <v>185.13643999999999</v>
      </c>
      <c r="AA29" s="688">
        <v>-1.22807</v>
      </c>
      <c r="AB29" s="685">
        <v>182.00579999999999</v>
      </c>
      <c r="AC29" s="685">
        <v>56.705800000000004</v>
      </c>
      <c r="AD29" s="687">
        <v>12.4299916341</v>
      </c>
      <c r="AE29" s="685">
        <v>1.1950000000000001</v>
      </c>
      <c r="AF29" s="685">
        <v>0.189</v>
      </c>
      <c r="AG29" s="685">
        <v>4.53</v>
      </c>
      <c r="AH29" s="685">
        <v>81.363</v>
      </c>
      <c r="AI29" s="684">
        <v>1795.415</v>
      </c>
      <c r="AJ29" s="685">
        <v>3.3194900000000001</v>
      </c>
      <c r="AK29" s="685">
        <v>-1.3922099999999999</v>
      </c>
      <c r="AL29" s="685">
        <v>54.488050000000001</v>
      </c>
      <c r="AM29" s="685">
        <v>-1.4597500000000001</v>
      </c>
      <c r="AN29" s="683">
        <v>151548736.90000001</v>
      </c>
      <c r="AO29" s="686">
        <v>1.0562913</v>
      </c>
      <c r="AP29" s="683">
        <v>399200.81503</v>
      </c>
      <c r="AQ29" s="686">
        <v>2.9245199999999999E-2</v>
      </c>
      <c r="AR29" s="685">
        <v>128.73419999999999</v>
      </c>
      <c r="AS29" s="683" t="s">
        <v>780</v>
      </c>
      <c r="AT29" s="685">
        <v>51.148000000000003</v>
      </c>
      <c r="AU29" s="687">
        <v>0.29388514317496495</v>
      </c>
    </row>
    <row r="30" spans="1:49" x14ac:dyDescent="0.3">
      <c r="A30" s="53" t="s">
        <v>351</v>
      </c>
      <c r="B30" s="13" t="s">
        <v>383</v>
      </c>
      <c r="C30" s="220">
        <v>0.17708333333333334</v>
      </c>
      <c r="D30" s="221"/>
      <c r="E30" s="13">
        <v>300</v>
      </c>
      <c r="F30" s="48" t="s">
        <v>0</v>
      </c>
      <c r="G30" s="48">
        <v>870</v>
      </c>
      <c r="H30" s="48">
        <v>780</v>
      </c>
      <c r="I30" s="268" t="s">
        <v>215</v>
      </c>
      <c r="J30" s="13" t="s">
        <v>355</v>
      </c>
      <c r="K30" s="48">
        <v>4</v>
      </c>
      <c r="L30" s="48">
        <v>120</v>
      </c>
      <c r="M30" s="48">
        <v>7698.9647000000004</v>
      </c>
      <c r="N30" s="222"/>
      <c r="S30" t="s">
        <v>53</v>
      </c>
      <c r="T30">
        <v>0</v>
      </c>
      <c r="U30">
        <v>0</v>
      </c>
      <c r="V30" t="s">
        <v>766</v>
      </c>
      <c r="W30" s="684">
        <v>92.55319561689825</v>
      </c>
      <c r="X30" s="684">
        <v>18.279813735885792</v>
      </c>
      <c r="Y30" s="684">
        <v>115.98957790986924</v>
      </c>
      <c r="Z30" s="688">
        <v>185.16809000000001</v>
      </c>
      <c r="AA30" s="688">
        <v>-1.24654</v>
      </c>
      <c r="AB30" s="685">
        <v>185.1336</v>
      </c>
      <c r="AC30" s="685">
        <v>56.596299999999999</v>
      </c>
      <c r="AD30" s="687">
        <v>12.546977714000001</v>
      </c>
      <c r="AE30" s="685">
        <v>1.1970000000000001</v>
      </c>
      <c r="AF30" s="685">
        <v>0.189</v>
      </c>
      <c r="AG30" s="685">
        <v>4.53</v>
      </c>
      <c r="AH30" s="685">
        <v>81.385000000000005</v>
      </c>
      <c r="AI30" s="684">
        <v>1795.3489999999999</v>
      </c>
      <c r="AJ30" s="685">
        <v>3.2919200000000002</v>
      </c>
      <c r="AK30" s="685">
        <v>-1.38873</v>
      </c>
      <c r="AL30" s="685">
        <v>54.428759999999997</v>
      </c>
      <c r="AM30" s="685">
        <v>-1.4598199999999999</v>
      </c>
      <c r="AN30" s="683">
        <v>151549180.5</v>
      </c>
      <c r="AO30" s="686">
        <v>1.0557240999999999</v>
      </c>
      <c r="AP30" s="683">
        <v>399215.50283000001</v>
      </c>
      <c r="AQ30" s="686">
        <v>4.0689400000000001E-2</v>
      </c>
      <c r="AR30" s="685">
        <v>128.76589999999999</v>
      </c>
      <c r="AS30" s="683" t="s">
        <v>780</v>
      </c>
      <c r="AT30" s="685">
        <v>51.116300000000003</v>
      </c>
      <c r="AU30" s="687">
        <v>0.29381658678811168</v>
      </c>
    </row>
    <row r="31" spans="1:49" x14ac:dyDescent="0.3">
      <c r="A31" s="53" t="s">
        <v>351</v>
      </c>
      <c r="B31" s="13" t="s">
        <v>386</v>
      </c>
      <c r="C31" s="220">
        <v>0.18194444444444444</v>
      </c>
      <c r="D31" s="221"/>
      <c r="E31" s="13">
        <v>300</v>
      </c>
      <c r="F31" s="48" t="s">
        <v>0</v>
      </c>
      <c r="G31" s="48">
        <v>870</v>
      </c>
      <c r="H31" s="48">
        <v>780</v>
      </c>
      <c r="I31" s="239" t="s">
        <v>752</v>
      </c>
      <c r="J31" s="13" t="s">
        <v>355</v>
      </c>
      <c r="K31" s="48">
        <v>4</v>
      </c>
      <c r="L31" s="48">
        <v>120</v>
      </c>
      <c r="M31" s="48">
        <v>7698.9647000000004</v>
      </c>
      <c r="N31" s="222"/>
      <c r="S31" t="s">
        <v>53</v>
      </c>
      <c r="T31">
        <v>0</v>
      </c>
      <c r="U31">
        <v>0</v>
      </c>
      <c r="V31" t="s">
        <v>69</v>
      </c>
      <c r="W31" s="684">
        <v>92.562074235374709</v>
      </c>
      <c r="X31" s="684">
        <v>16.678085233877532</v>
      </c>
      <c r="Y31" s="684">
        <v>174.06161087394344</v>
      </c>
      <c r="Z31" s="688">
        <v>185.19978</v>
      </c>
      <c r="AA31" s="688">
        <v>-1.2649900000000001</v>
      </c>
      <c r="AB31" s="685">
        <v>188.23650000000001</v>
      </c>
      <c r="AC31" s="685">
        <v>56.407699999999998</v>
      </c>
      <c r="AD31" s="687">
        <v>12.663963793900001</v>
      </c>
      <c r="AE31" s="685">
        <v>1.1990000000000001</v>
      </c>
      <c r="AF31" s="685">
        <v>0.19</v>
      </c>
      <c r="AG31" s="685">
        <v>4.53</v>
      </c>
      <c r="AH31" s="685">
        <v>81.406000000000006</v>
      </c>
      <c r="AI31" s="684">
        <v>1795.261</v>
      </c>
      <c r="AJ31" s="685">
        <v>3.26437</v>
      </c>
      <c r="AK31" s="685">
        <v>-1.3852800000000001</v>
      </c>
      <c r="AL31" s="685">
        <v>54.36947</v>
      </c>
      <c r="AM31" s="685">
        <v>-1.4599</v>
      </c>
      <c r="AN31" s="683">
        <v>151549623.69999999</v>
      </c>
      <c r="AO31" s="686">
        <v>1.0551562999999999</v>
      </c>
      <c r="AP31" s="683">
        <v>399234.99427999998</v>
      </c>
      <c r="AQ31" s="686">
        <v>5.2116200000000001E-2</v>
      </c>
      <c r="AR31" s="685">
        <v>128.79769999999999</v>
      </c>
      <c r="AS31" s="683" t="s">
        <v>780</v>
      </c>
      <c r="AT31" s="685">
        <v>51.084600000000002</v>
      </c>
      <c r="AU31" s="687">
        <v>0.29374795788039781</v>
      </c>
    </row>
    <row r="32" spans="1:49" x14ac:dyDescent="0.3">
      <c r="A32" s="53" t="s">
        <v>351</v>
      </c>
      <c r="B32" s="13" t="s">
        <v>389</v>
      </c>
      <c r="C32" s="220">
        <v>0.18611111111111112</v>
      </c>
      <c r="D32" s="221"/>
      <c r="E32" s="13">
        <v>300</v>
      </c>
      <c r="F32" s="48" t="s">
        <v>0</v>
      </c>
      <c r="G32" s="48">
        <v>870</v>
      </c>
      <c r="H32" s="48">
        <v>780</v>
      </c>
      <c r="I32" s="239" t="s">
        <v>540</v>
      </c>
      <c r="J32" s="13" t="s">
        <v>355</v>
      </c>
      <c r="K32" s="48">
        <v>4</v>
      </c>
      <c r="L32" s="48">
        <v>120</v>
      </c>
      <c r="M32" s="48">
        <v>7698.9647000000004</v>
      </c>
      <c r="N32" s="222"/>
      <c r="S32" t="s">
        <v>53</v>
      </c>
      <c r="T32">
        <v>0</v>
      </c>
      <c r="U32">
        <v>0</v>
      </c>
      <c r="V32" t="s">
        <v>767</v>
      </c>
      <c r="W32" s="684">
        <v>92.64486331585482</v>
      </c>
      <c r="X32" s="684">
        <v>11.537762975374541</v>
      </c>
      <c r="Y32" s="684">
        <v>399.0898687447459</v>
      </c>
      <c r="Z32" s="688">
        <v>185.22698</v>
      </c>
      <c r="AA32" s="688">
        <v>-1.2807900000000001</v>
      </c>
      <c r="AB32" s="685">
        <v>190.86689999999999</v>
      </c>
      <c r="AC32" s="685">
        <v>56.184100000000001</v>
      </c>
      <c r="AD32" s="687">
        <v>12.764237576599999</v>
      </c>
      <c r="AE32" s="685">
        <v>1.2030000000000001</v>
      </c>
      <c r="AF32" s="685">
        <v>0.19</v>
      </c>
      <c r="AG32" s="685">
        <v>4.53</v>
      </c>
      <c r="AH32" s="685">
        <v>81.424999999999997</v>
      </c>
      <c r="AI32" s="684">
        <v>1795.1690000000001</v>
      </c>
      <c r="AJ32" s="685">
        <v>3.2407900000000001</v>
      </c>
      <c r="AK32" s="685">
        <v>-1.38235</v>
      </c>
      <c r="AL32" s="685">
        <v>54.318660000000001</v>
      </c>
      <c r="AM32" s="685">
        <v>-1.45997</v>
      </c>
      <c r="AN32" s="683">
        <v>151550003.5</v>
      </c>
      <c r="AO32" s="686">
        <v>1.0546692</v>
      </c>
      <c r="AP32" s="683">
        <v>399255.51740000001</v>
      </c>
      <c r="AQ32" s="686">
        <v>6.1888600000000002E-2</v>
      </c>
      <c r="AR32" s="685">
        <v>128.82490000000001</v>
      </c>
      <c r="AS32" s="683" t="s">
        <v>780</v>
      </c>
      <c r="AT32" s="685">
        <v>51.057400000000001</v>
      </c>
      <c r="AU32" s="687">
        <v>0.29368908302842983</v>
      </c>
    </row>
    <row r="33" spans="1:49" x14ac:dyDescent="0.3">
      <c r="A33" s="53" t="s">
        <v>362</v>
      </c>
      <c r="B33" s="13" t="s">
        <v>391</v>
      </c>
      <c r="C33" s="220">
        <v>0.19722222222222222</v>
      </c>
      <c r="D33" s="221"/>
      <c r="E33" s="13">
        <v>300</v>
      </c>
      <c r="F33" s="48" t="s">
        <v>0</v>
      </c>
      <c r="G33" s="48">
        <v>870</v>
      </c>
      <c r="H33" s="48">
        <v>780</v>
      </c>
      <c r="I33" s="268" t="s">
        <v>215</v>
      </c>
      <c r="J33" s="13" t="s">
        <v>355</v>
      </c>
      <c r="K33" s="48">
        <v>4</v>
      </c>
      <c r="L33" s="48">
        <v>120</v>
      </c>
      <c r="M33" s="48">
        <v>7698.9647000000004</v>
      </c>
      <c r="N33" s="222"/>
      <c r="S33" t="s">
        <v>795</v>
      </c>
      <c r="T33">
        <v>0</v>
      </c>
      <c r="U33">
        <v>0</v>
      </c>
      <c r="V33" t="s">
        <v>766</v>
      </c>
      <c r="W33" s="684">
        <v>93.606267505021407</v>
      </c>
      <c r="X33" s="684">
        <v>-27.944908610179205</v>
      </c>
      <c r="Y33" s="684">
        <v>116.02630931823751</v>
      </c>
      <c r="Z33" s="688">
        <v>185.29982000000001</v>
      </c>
      <c r="AA33" s="688">
        <v>-1.3228500000000001</v>
      </c>
      <c r="AB33" s="685">
        <v>197.69450000000001</v>
      </c>
      <c r="AC33" s="685">
        <v>55.317799999999998</v>
      </c>
      <c r="AD33" s="687">
        <v>13.031634330699999</v>
      </c>
      <c r="AE33" s="685">
        <v>1.2150000000000001</v>
      </c>
      <c r="AF33" s="685">
        <v>0.192</v>
      </c>
      <c r="AG33" s="685">
        <v>4.53</v>
      </c>
      <c r="AH33" s="685">
        <v>81.474000000000004</v>
      </c>
      <c r="AI33" s="684">
        <v>1794.846</v>
      </c>
      <c r="AJ33" s="685">
        <v>3.17815</v>
      </c>
      <c r="AK33" s="685">
        <v>-1.37473</v>
      </c>
      <c r="AL33" s="685">
        <v>54.183149999999998</v>
      </c>
      <c r="AM33" s="685">
        <v>-1.4601500000000001</v>
      </c>
      <c r="AN33" s="683">
        <v>151551015.40000001</v>
      </c>
      <c r="AO33" s="686">
        <v>1.0533682</v>
      </c>
      <c r="AP33" s="683">
        <v>399327.39250999998</v>
      </c>
      <c r="AQ33" s="686">
        <v>8.7797200000000006E-2</v>
      </c>
      <c r="AR33" s="685">
        <v>128.89769999999999</v>
      </c>
      <c r="AS33" s="683" t="s">
        <v>780</v>
      </c>
      <c r="AT33" s="685">
        <v>50.984699999999997</v>
      </c>
      <c r="AU33" s="687">
        <v>0.29353183362910662</v>
      </c>
    </row>
    <row r="34" spans="1:49" x14ac:dyDescent="0.3">
      <c r="A34" s="53" t="s">
        <v>362</v>
      </c>
      <c r="B34" s="13" t="s">
        <v>394</v>
      </c>
      <c r="C34" s="220">
        <v>0.20208333333333331</v>
      </c>
      <c r="D34" s="221"/>
      <c r="E34" s="13">
        <v>300</v>
      </c>
      <c r="F34" s="48" t="s">
        <v>0</v>
      </c>
      <c r="G34" s="48">
        <v>870</v>
      </c>
      <c r="H34" s="48">
        <v>780</v>
      </c>
      <c r="I34" s="239" t="s">
        <v>752</v>
      </c>
      <c r="J34" s="13" t="s">
        <v>355</v>
      </c>
      <c r="K34" s="48">
        <v>4</v>
      </c>
      <c r="L34" s="48">
        <v>120</v>
      </c>
      <c r="M34" s="48">
        <v>7698.9647000000004</v>
      </c>
      <c r="N34" s="222"/>
      <c r="S34" t="s">
        <v>795</v>
      </c>
      <c r="T34">
        <v>0</v>
      </c>
      <c r="U34">
        <v>0</v>
      </c>
      <c r="V34" t="s">
        <v>69</v>
      </c>
      <c r="W34" s="684">
        <v>93.566507244342262</v>
      </c>
      <c r="X34" s="684">
        <v>-27.846117497551667</v>
      </c>
      <c r="Y34" s="684">
        <v>174.13091438278161</v>
      </c>
      <c r="Z34" s="688">
        <v>185.33187000000001</v>
      </c>
      <c r="AA34" s="688">
        <v>-1.3412200000000001</v>
      </c>
      <c r="AB34" s="685">
        <v>200.57480000000001</v>
      </c>
      <c r="AC34" s="685">
        <v>54.820999999999998</v>
      </c>
      <c r="AD34" s="687">
        <v>13.1486204106</v>
      </c>
      <c r="AE34" s="685">
        <v>1.222</v>
      </c>
      <c r="AF34" s="685">
        <v>0.193</v>
      </c>
      <c r="AG34" s="685">
        <v>4.53</v>
      </c>
      <c r="AH34" s="685">
        <v>81.495999999999995</v>
      </c>
      <c r="AI34" s="684">
        <v>1794.67</v>
      </c>
      <c r="AJ34" s="685">
        <v>3.1509</v>
      </c>
      <c r="AK34" s="685">
        <v>-1.37151</v>
      </c>
      <c r="AL34" s="685">
        <v>54.123860000000001</v>
      </c>
      <c r="AM34" s="685">
        <v>-1.4602200000000001</v>
      </c>
      <c r="AN34" s="683">
        <v>151551457.69999999</v>
      </c>
      <c r="AO34" s="686">
        <v>1.0527979999999999</v>
      </c>
      <c r="AP34" s="683">
        <v>399366.63351000001</v>
      </c>
      <c r="AQ34" s="686">
        <v>9.9039500000000003E-2</v>
      </c>
      <c r="AR34" s="685">
        <v>128.9298</v>
      </c>
      <c r="AS34" s="683" t="s">
        <v>780</v>
      </c>
      <c r="AT34" s="685">
        <v>50.9527</v>
      </c>
      <c r="AU34" s="687">
        <v>0.29346291463795049</v>
      </c>
    </row>
    <row r="35" spans="1:49" x14ac:dyDescent="0.3">
      <c r="A35" s="53" t="s">
        <v>362</v>
      </c>
      <c r="B35" s="13" t="s">
        <v>13</v>
      </c>
      <c r="C35" s="220">
        <v>0.20833333333333334</v>
      </c>
      <c r="D35" s="221"/>
      <c r="E35" s="13">
        <v>300</v>
      </c>
      <c r="F35" s="48" t="s">
        <v>0</v>
      </c>
      <c r="G35" s="48">
        <v>870</v>
      </c>
      <c r="H35" s="48">
        <v>780</v>
      </c>
      <c r="I35" s="239" t="s">
        <v>540</v>
      </c>
      <c r="J35" s="13" t="s">
        <v>355</v>
      </c>
      <c r="K35" s="48">
        <v>4</v>
      </c>
      <c r="L35" s="48">
        <v>120</v>
      </c>
      <c r="M35" s="48">
        <v>7698.9647000000004</v>
      </c>
      <c r="N35" s="222"/>
      <c r="S35" t="s">
        <v>795</v>
      </c>
      <c r="T35">
        <v>0</v>
      </c>
      <c r="U35">
        <v>0</v>
      </c>
      <c r="V35" t="s">
        <v>767</v>
      </c>
      <c r="W35" s="684">
        <v>93.48356653997908</v>
      </c>
      <c r="X35" s="684">
        <v>-27.523378407275871</v>
      </c>
      <c r="Y35" s="684">
        <v>399.26267598465597</v>
      </c>
      <c r="Z35" s="688">
        <v>185.37329</v>
      </c>
      <c r="AA35" s="688">
        <v>-1.3648100000000001</v>
      </c>
      <c r="AB35" s="685">
        <v>204.1662</v>
      </c>
      <c r="AC35" s="685">
        <v>54.083300000000001</v>
      </c>
      <c r="AD35" s="687">
        <v>13.299031084799999</v>
      </c>
      <c r="AE35" s="685">
        <v>1.234</v>
      </c>
      <c r="AF35" s="685">
        <v>0.19500000000000001</v>
      </c>
      <c r="AG35" s="685">
        <v>4.53</v>
      </c>
      <c r="AH35" s="685">
        <v>81.524000000000001</v>
      </c>
      <c r="AI35" s="684">
        <v>1794.412</v>
      </c>
      <c r="AJ35" s="685">
        <v>3.1160399999999999</v>
      </c>
      <c r="AK35" s="685">
        <v>-1.36747</v>
      </c>
      <c r="AL35" s="685">
        <v>54.047640000000001</v>
      </c>
      <c r="AM35" s="685">
        <v>-1.4603200000000001</v>
      </c>
      <c r="AN35" s="683">
        <v>151552026</v>
      </c>
      <c r="AO35" s="686">
        <v>1.0520640999999999</v>
      </c>
      <c r="AP35" s="683">
        <v>399423.99898999999</v>
      </c>
      <c r="AQ35" s="686">
        <v>0.11338769999999999</v>
      </c>
      <c r="AR35" s="685">
        <v>128.97110000000001</v>
      </c>
      <c r="AS35" s="683" t="s">
        <v>780</v>
      </c>
      <c r="AT35" s="685">
        <v>50.9114</v>
      </c>
      <c r="AU35" s="687">
        <v>0.29337420953867049</v>
      </c>
    </row>
    <row r="36" spans="1:49" x14ac:dyDescent="0.3">
      <c r="A36" s="53" t="s">
        <v>216</v>
      </c>
      <c r="B36" s="13" t="s">
        <v>14</v>
      </c>
      <c r="C36" s="220">
        <v>0.21944444444444444</v>
      </c>
      <c r="D36" s="221"/>
      <c r="E36" s="13">
        <v>300</v>
      </c>
      <c r="F36" s="48" t="s">
        <v>0</v>
      </c>
      <c r="G36" s="48">
        <v>870</v>
      </c>
      <c r="H36" s="48">
        <v>780</v>
      </c>
      <c r="I36" s="268" t="s">
        <v>215</v>
      </c>
      <c r="J36" s="13" t="s">
        <v>355</v>
      </c>
      <c r="K36" s="48">
        <v>4</v>
      </c>
      <c r="L36" s="48">
        <v>120</v>
      </c>
      <c r="M36" s="48">
        <v>7698.9647000000004</v>
      </c>
      <c r="N36" s="222"/>
      <c r="S36" t="s">
        <v>788</v>
      </c>
      <c r="T36">
        <v>0</v>
      </c>
      <c r="U36">
        <v>0</v>
      </c>
      <c r="V36" t="s">
        <v>766</v>
      </c>
      <c r="W36" s="684">
        <v>91.988038263958259</v>
      </c>
      <c r="X36" s="684">
        <v>29.210236682870924</v>
      </c>
      <c r="Y36" s="684">
        <v>116.08792256907122</v>
      </c>
      <c r="Z36" s="688">
        <v>185.44765000000001</v>
      </c>
      <c r="AA36" s="688">
        <v>-1.40665</v>
      </c>
      <c r="AB36" s="685">
        <v>210.21080000000001</v>
      </c>
      <c r="AC36" s="685">
        <v>52.517499999999998</v>
      </c>
      <c r="AD36" s="687">
        <v>13.566427838899999</v>
      </c>
      <c r="AE36" s="685">
        <v>1.2589999999999999</v>
      </c>
      <c r="AF36" s="685">
        <v>0.19900000000000001</v>
      </c>
      <c r="AG36" s="685">
        <v>4.53</v>
      </c>
      <c r="AH36" s="685">
        <v>81.573999999999998</v>
      </c>
      <c r="AI36" s="684">
        <v>1793.8689999999999</v>
      </c>
      <c r="AJ36" s="685">
        <v>3.0546799999999998</v>
      </c>
      <c r="AK36" s="685">
        <v>-1.3606799999999999</v>
      </c>
      <c r="AL36" s="685">
        <v>53.912129999999998</v>
      </c>
      <c r="AM36" s="685">
        <v>-1.4604999999999999</v>
      </c>
      <c r="AN36" s="683">
        <v>151553035.30000001</v>
      </c>
      <c r="AO36" s="686">
        <v>1.0507569999999999</v>
      </c>
      <c r="AP36" s="683">
        <v>399544.97217999998</v>
      </c>
      <c r="AQ36" s="686">
        <v>0.1385371</v>
      </c>
      <c r="AR36" s="685">
        <v>129.04519999999999</v>
      </c>
      <c r="AS36" s="683" t="s">
        <v>780</v>
      </c>
      <c r="AT36" s="685">
        <v>50.837400000000002</v>
      </c>
      <c r="AU36" s="687">
        <v>0.29321622284393151</v>
      </c>
    </row>
    <row r="37" spans="1:49" x14ac:dyDescent="0.3">
      <c r="A37" s="53" t="s">
        <v>216</v>
      </c>
      <c r="B37" s="13" t="s">
        <v>15</v>
      </c>
      <c r="C37" s="220">
        <v>0.22430555555555556</v>
      </c>
      <c r="D37" s="221"/>
      <c r="E37" s="13">
        <v>300</v>
      </c>
      <c r="F37" s="48" t="s">
        <v>0</v>
      </c>
      <c r="G37" s="48">
        <v>870</v>
      </c>
      <c r="H37" s="48">
        <v>780</v>
      </c>
      <c r="I37" s="239" t="s">
        <v>752</v>
      </c>
      <c r="J37" s="13" t="s">
        <v>355</v>
      </c>
      <c r="K37" s="48">
        <v>4</v>
      </c>
      <c r="L37" s="48">
        <v>120</v>
      </c>
      <c r="M37" s="48">
        <v>7698.9647000000004</v>
      </c>
      <c r="N37" s="222"/>
      <c r="S37" t="s">
        <v>788</v>
      </c>
      <c r="T37">
        <v>0</v>
      </c>
      <c r="U37">
        <v>0</v>
      </c>
      <c r="V37" t="s">
        <v>69</v>
      </c>
      <c r="W37" s="684">
        <v>92.032663617435063</v>
      </c>
      <c r="X37" s="684">
        <v>26.881722317626718</v>
      </c>
      <c r="Y37" s="684">
        <v>174.23391437007695</v>
      </c>
      <c r="Z37" s="688">
        <v>185.48051000000001</v>
      </c>
      <c r="AA37" s="688">
        <v>-1.42492</v>
      </c>
      <c r="AB37" s="685">
        <v>212.7116</v>
      </c>
      <c r="AC37" s="685">
        <v>51.738500000000002</v>
      </c>
      <c r="AD37" s="687">
        <v>13.683413918799999</v>
      </c>
      <c r="AE37" s="685">
        <v>1.272</v>
      </c>
      <c r="AF37" s="685">
        <v>0.20100000000000001</v>
      </c>
      <c r="AG37" s="685">
        <v>4.5199999999999996</v>
      </c>
      <c r="AH37" s="685">
        <v>81.596000000000004</v>
      </c>
      <c r="AI37" s="684">
        <v>1793.597</v>
      </c>
      <c r="AJ37" s="685">
        <v>3.02813</v>
      </c>
      <c r="AK37" s="685">
        <v>-1.35788</v>
      </c>
      <c r="AL37" s="685">
        <v>53.85284</v>
      </c>
      <c r="AM37" s="685">
        <v>-1.46058</v>
      </c>
      <c r="AN37" s="683">
        <v>151553476.5</v>
      </c>
      <c r="AO37" s="686">
        <v>1.0501841999999999</v>
      </c>
      <c r="AP37" s="683">
        <v>399605.44124999997</v>
      </c>
      <c r="AQ37" s="686">
        <v>0.14937039999999999</v>
      </c>
      <c r="AR37" s="685">
        <v>129.078</v>
      </c>
      <c r="AS37" s="683" t="s">
        <v>780</v>
      </c>
      <c r="AT37" s="685">
        <v>50.804699999999997</v>
      </c>
      <c r="AU37" s="687">
        <v>0.29314698959571295</v>
      </c>
    </row>
    <row r="38" spans="1:49" x14ac:dyDescent="0.3">
      <c r="A38" s="53" t="s">
        <v>216</v>
      </c>
      <c r="B38" s="13" t="s">
        <v>18</v>
      </c>
      <c r="C38" s="220">
        <v>0.22916666666666666</v>
      </c>
      <c r="D38" s="221"/>
      <c r="E38" s="13">
        <v>300</v>
      </c>
      <c r="F38" s="48" t="s">
        <v>0</v>
      </c>
      <c r="G38" s="48">
        <v>870</v>
      </c>
      <c r="H38" s="48">
        <v>780</v>
      </c>
      <c r="I38" s="239" t="s">
        <v>540</v>
      </c>
      <c r="J38" s="13" t="s">
        <v>355</v>
      </c>
      <c r="K38" s="48">
        <v>4</v>
      </c>
      <c r="L38" s="48">
        <v>120</v>
      </c>
      <c r="M38" s="48">
        <v>7698.9647000000004</v>
      </c>
      <c r="N38" s="222"/>
      <c r="S38" t="s">
        <v>788</v>
      </c>
      <c r="T38">
        <v>0</v>
      </c>
      <c r="U38">
        <v>0</v>
      </c>
      <c r="V38" t="s">
        <v>767</v>
      </c>
      <c r="W38" s="684">
        <v>92.189154312672642</v>
      </c>
      <c r="X38" s="684">
        <v>19.779211765429014</v>
      </c>
      <c r="Y38" s="684">
        <v>399.51149388137651</v>
      </c>
      <c r="Z38" s="688">
        <v>185.51362</v>
      </c>
      <c r="AA38" s="688">
        <v>-1.44316</v>
      </c>
      <c r="AB38" s="685">
        <v>215.12350000000001</v>
      </c>
      <c r="AC38" s="685">
        <v>50.907299999999999</v>
      </c>
      <c r="AD38" s="687">
        <v>13.8003999988</v>
      </c>
      <c r="AE38" s="685">
        <v>1.2869999999999999</v>
      </c>
      <c r="AF38" s="685">
        <v>0.20399999999999999</v>
      </c>
      <c r="AG38" s="685">
        <v>4.5199999999999996</v>
      </c>
      <c r="AH38" s="685">
        <v>81.617999999999995</v>
      </c>
      <c r="AI38" s="684">
        <v>1793.306</v>
      </c>
      <c r="AJ38" s="685">
        <v>3.00177</v>
      </c>
      <c r="AK38" s="685">
        <v>-1.3552</v>
      </c>
      <c r="AL38" s="685">
        <v>53.793559999999999</v>
      </c>
      <c r="AM38" s="685">
        <v>-1.46065</v>
      </c>
      <c r="AN38" s="683">
        <v>151553917.5</v>
      </c>
      <c r="AO38" s="686">
        <v>1.0496108</v>
      </c>
      <c r="AP38" s="683">
        <v>399670.43631000002</v>
      </c>
      <c r="AQ38" s="686">
        <v>0.16008620000000001</v>
      </c>
      <c r="AR38" s="685">
        <v>129.11089999999999</v>
      </c>
      <c r="AS38" s="683" t="s">
        <v>780</v>
      </c>
      <c r="AT38" s="685">
        <v>50.771799999999999</v>
      </c>
      <c r="AU38" s="687">
        <v>0.29307768382663385</v>
      </c>
    </row>
    <row r="39" spans="1:49" x14ac:dyDescent="0.3">
      <c r="A39" s="53" t="s">
        <v>216</v>
      </c>
      <c r="B39" s="13" t="s">
        <v>19</v>
      </c>
      <c r="C39" s="220">
        <v>0.23402777777777781</v>
      </c>
      <c r="D39" s="221"/>
      <c r="E39" s="13">
        <v>300</v>
      </c>
      <c r="F39" s="48" t="s">
        <v>0</v>
      </c>
      <c r="G39" s="48">
        <v>870</v>
      </c>
      <c r="H39" s="48">
        <v>780</v>
      </c>
      <c r="I39" s="268" t="s">
        <v>217</v>
      </c>
      <c r="J39" s="13" t="s">
        <v>355</v>
      </c>
      <c r="K39" s="48">
        <v>4</v>
      </c>
      <c r="L39" s="48">
        <v>120</v>
      </c>
      <c r="M39" s="48">
        <v>7698.9647000000004</v>
      </c>
      <c r="N39" s="222"/>
      <c r="S39" t="s">
        <v>788</v>
      </c>
      <c r="T39">
        <v>0</v>
      </c>
      <c r="U39">
        <v>0</v>
      </c>
      <c r="V39" t="s">
        <v>762</v>
      </c>
      <c r="W39" s="684">
        <v>90.137166925140932</v>
      </c>
      <c r="X39" s="684">
        <v>59.679917637090874</v>
      </c>
      <c r="Y39" s="684">
        <v>116.15313590947267</v>
      </c>
      <c r="Z39" s="688">
        <v>185.54696999999999</v>
      </c>
      <c r="AA39" s="688">
        <v>-1.4613799999999999</v>
      </c>
      <c r="AB39" s="685">
        <v>217.447</v>
      </c>
      <c r="AC39" s="685">
        <v>50.027099999999997</v>
      </c>
      <c r="AD39" s="687">
        <v>13.9173860787</v>
      </c>
      <c r="AE39" s="685">
        <v>1.3029999999999999</v>
      </c>
      <c r="AF39" s="685">
        <v>0.20599999999999999</v>
      </c>
      <c r="AG39" s="685">
        <v>4.5199999999999996</v>
      </c>
      <c r="AH39" s="685">
        <v>81.64</v>
      </c>
      <c r="AI39" s="684">
        <v>1792.9939999999999</v>
      </c>
      <c r="AJ39" s="685">
        <v>2.9756399999999998</v>
      </c>
      <c r="AK39" s="685">
        <v>-1.3526499999999999</v>
      </c>
      <c r="AL39" s="685">
        <v>53.734270000000002</v>
      </c>
      <c r="AM39" s="685">
        <v>-1.4607300000000001</v>
      </c>
      <c r="AN39" s="683">
        <v>151554358.19999999</v>
      </c>
      <c r="AO39" s="686">
        <v>1.0490368999999999</v>
      </c>
      <c r="AP39" s="683">
        <v>399739.90596</v>
      </c>
      <c r="AQ39" s="686">
        <v>0.17067470000000001</v>
      </c>
      <c r="AR39" s="685">
        <v>129.14400000000001</v>
      </c>
      <c r="AS39" s="683" t="s">
        <v>780</v>
      </c>
      <c r="AT39" s="685">
        <v>50.738700000000001</v>
      </c>
      <c r="AU39" s="687">
        <v>0.29300831762350427</v>
      </c>
    </row>
    <row r="40" spans="1:49" x14ac:dyDescent="0.3">
      <c r="A40" s="53" t="s">
        <v>216</v>
      </c>
      <c r="B40" s="13" t="s">
        <v>460</v>
      </c>
      <c r="C40" s="220">
        <v>0.2388888888888889</v>
      </c>
      <c r="D40" s="221"/>
      <c r="E40" s="13">
        <v>300</v>
      </c>
      <c r="F40" s="48" t="s">
        <v>0</v>
      </c>
      <c r="G40" s="48">
        <v>870</v>
      </c>
      <c r="H40" s="48">
        <v>780</v>
      </c>
      <c r="I40" s="239" t="s">
        <v>753</v>
      </c>
      <c r="J40" s="13" t="s">
        <v>355</v>
      </c>
      <c r="K40" s="48">
        <v>4</v>
      </c>
      <c r="L40" s="48">
        <v>120</v>
      </c>
      <c r="M40" s="48">
        <v>7698.9647000000004</v>
      </c>
      <c r="N40" s="222"/>
      <c r="S40" t="s">
        <v>788</v>
      </c>
      <c r="T40">
        <v>0</v>
      </c>
      <c r="U40">
        <v>0</v>
      </c>
      <c r="V40" t="s">
        <v>71</v>
      </c>
      <c r="W40" s="684">
        <v>90.081406004568919</v>
      </c>
      <c r="X40" s="684">
        <v>59.835410394943892</v>
      </c>
      <c r="Y40" s="684">
        <v>174.32597634184185</v>
      </c>
      <c r="Z40" s="688">
        <v>185.5806</v>
      </c>
      <c r="AA40" s="688">
        <v>-1.4795799999999999</v>
      </c>
      <c r="AB40" s="685">
        <v>219.6832</v>
      </c>
      <c r="AC40" s="685">
        <v>49.101199999999999</v>
      </c>
      <c r="AD40" s="687">
        <v>14.0343721586</v>
      </c>
      <c r="AE40" s="685">
        <v>1.321</v>
      </c>
      <c r="AF40" s="685">
        <v>0.20899999999999999</v>
      </c>
      <c r="AG40" s="685">
        <v>4.5199999999999996</v>
      </c>
      <c r="AH40" s="685">
        <v>81.662999999999997</v>
      </c>
      <c r="AI40" s="684">
        <v>1792.663</v>
      </c>
      <c r="AJ40" s="685">
        <v>2.9497499999999999</v>
      </c>
      <c r="AK40" s="685">
        <v>-1.35023</v>
      </c>
      <c r="AL40" s="685">
        <v>53.674990000000001</v>
      </c>
      <c r="AM40" s="685">
        <v>-1.4608099999999999</v>
      </c>
      <c r="AN40" s="683">
        <v>151554798.69999999</v>
      </c>
      <c r="AO40" s="686">
        <v>1.0484623</v>
      </c>
      <c r="AP40" s="683">
        <v>399813.79473000002</v>
      </c>
      <c r="AQ40" s="686">
        <v>0.18112639999999999</v>
      </c>
      <c r="AR40" s="685">
        <v>129.17740000000001</v>
      </c>
      <c r="AS40" s="683" t="s">
        <v>780</v>
      </c>
      <c r="AT40" s="685">
        <v>50.705300000000001</v>
      </c>
      <c r="AU40" s="687">
        <v>0.29293886681270398</v>
      </c>
    </row>
    <row r="41" spans="1:49" x14ac:dyDescent="0.3">
      <c r="A41" s="53" t="s">
        <v>216</v>
      </c>
      <c r="B41" s="13" t="s">
        <v>461</v>
      </c>
      <c r="C41" s="220">
        <v>0.24374999999999999</v>
      </c>
      <c r="D41" s="221"/>
      <c r="E41" s="13">
        <v>300</v>
      </c>
      <c r="F41" s="48" t="s">
        <v>0</v>
      </c>
      <c r="G41" s="48">
        <v>870</v>
      </c>
      <c r="H41" s="48">
        <v>780</v>
      </c>
      <c r="I41" s="239" t="s">
        <v>412</v>
      </c>
      <c r="J41" s="13" t="s">
        <v>355</v>
      </c>
      <c r="K41" s="48">
        <v>4</v>
      </c>
      <c r="L41" s="48">
        <v>120</v>
      </c>
      <c r="M41" s="48">
        <v>7698.9647000000004</v>
      </c>
      <c r="N41" s="222"/>
      <c r="S41" t="s">
        <v>788</v>
      </c>
      <c r="T41">
        <v>0</v>
      </c>
      <c r="U41">
        <v>0</v>
      </c>
      <c r="V41" t="s">
        <v>72</v>
      </c>
      <c r="W41" s="684">
        <v>89.932239792986664</v>
      </c>
      <c r="X41" s="684">
        <v>60.385630028060632</v>
      </c>
      <c r="Y41" s="684">
        <v>399.7335827521481</v>
      </c>
      <c r="Z41" s="688">
        <v>185.61452</v>
      </c>
      <c r="AA41" s="688">
        <v>-1.4977499999999999</v>
      </c>
      <c r="AB41" s="685">
        <v>221.83410000000001</v>
      </c>
      <c r="AC41" s="685">
        <v>48.132800000000003</v>
      </c>
      <c r="AD41" s="687">
        <v>14.1513582386</v>
      </c>
      <c r="AE41" s="685">
        <v>1.341</v>
      </c>
      <c r="AF41" s="685">
        <v>0.21199999999999999</v>
      </c>
      <c r="AG41" s="685">
        <v>4.5199999999999996</v>
      </c>
      <c r="AH41" s="685">
        <v>81.686000000000007</v>
      </c>
      <c r="AI41" s="684">
        <v>1792.3119999999999</v>
      </c>
      <c r="AJ41" s="685">
        <v>2.9241100000000002</v>
      </c>
      <c r="AK41" s="685">
        <v>-1.34796</v>
      </c>
      <c r="AL41" s="685">
        <v>53.615699999999997</v>
      </c>
      <c r="AM41" s="685">
        <v>-1.46089</v>
      </c>
      <c r="AN41" s="683">
        <v>151555238.90000001</v>
      </c>
      <c r="AO41" s="686">
        <v>1.0478871999999999</v>
      </c>
      <c r="AP41" s="683">
        <v>399892.04307999997</v>
      </c>
      <c r="AQ41" s="686">
        <v>0.1914315</v>
      </c>
      <c r="AR41" s="685">
        <v>129.21109999999999</v>
      </c>
      <c r="AS41" s="683" t="s">
        <v>780</v>
      </c>
      <c r="AT41" s="685">
        <v>50.671700000000001</v>
      </c>
      <c r="AU41" s="687">
        <v>0.29286935556785332</v>
      </c>
    </row>
    <row r="42" spans="1:49" x14ac:dyDescent="0.3">
      <c r="A42" s="53" t="s">
        <v>382</v>
      </c>
      <c r="B42" s="13" t="s">
        <v>463</v>
      </c>
      <c r="C42" s="220">
        <v>0.24861111111111112</v>
      </c>
      <c r="D42" s="221"/>
      <c r="E42" s="13">
        <v>300</v>
      </c>
      <c r="F42" s="48" t="s">
        <v>0</v>
      </c>
      <c r="G42" s="48">
        <v>870</v>
      </c>
      <c r="H42" s="48">
        <v>780</v>
      </c>
      <c r="I42" s="268" t="s">
        <v>217</v>
      </c>
      <c r="J42" s="13" t="s">
        <v>355</v>
      </c>
      <c r="K42" s="48">
        <v>4</v>
      </c>
      <c r="L42" s="48">
        <v>120</v>
      </c>
      <c r="M42" s="48">
        <v>7698.9647000000004</v>
      </c>
      <c r="N42" s="222"/>
      <c r="S42" t="s">
        <v>57</v>
      </c>
      <c r="T42">
        <v>0</v>
      </c>
      <c r="U42">
        <v>0</v>
      </c>
      <c r="V42" t="s">
        <v>762</v>
      </c>
      <c r="W42" s="684">
        <v>-12.454913493552782</v>
      </c>
      <c r="X42" s="684">
        <v>88.328248520082923</v>
      </c>
      <c r="Y42" s="684">
        <v>116.21322491007982</v>
      </c>
      <c r="Z42" s="688">
        <v>185.64384999999999</v>
      </c>
      <c r="AA42" s="688">
        <v>-1.5133099999999999</v>
      </c>
      <c r="AB42" s="685">
        <v>223.61179999999999</v>
      </c>
      <c r="AC42" s="685">
        <v>47.271099999999997</v>
      </c>
      <c r="AD42" s="687">
        <v>14.251632021400001</v>
      </c>
      <c r="AE42" s="685">
        <v>1.36</v>
      </c>
      <c r="AF42" s="685">
        <v>0.215</v>
      </c>
      <c r="AG42" s="685">
        <v>4.5199999999999996</v>
      </c>
      <c r="AH42" s="685">
        <v>81.704999999999998</v>
      </c>
      <c r="AI42" s="684">
        <v>1791.9960000000001</v>
      </c>
      <c r="AJ42" s="685">
        <v>2.9023400000000001</v>
      </c>
      <c r="AK42" s="685">
        <v>-1.34613</v>
      </c>
      <c r="AL42" s="685">
        <v>53.564889999999998</v>
      </c>
      <c r="AM42" s="685">
        <v>-1.46095</v>
      </c>
      <c r="AN42" s="683">
        <v>151555616.09999999</v>
      </c>
      <c r="AO42" s="686">
        <v>1.0473938</v>
      </c>
      <c r="AP42" s="683">
        <v>399962.53493999998</v>
      </c>
      <c r="AQ42" s="686">
        <v>0.20014090000000001</v>
      </c>
      <c r="AR42" s="685">
        <v>129.24010000000001</v>
      </c>
      <c r="AS42" s="683" t="s">
        <v>780</v>
      </c>
      <c r="AT42" s="685">
        <v>50.642699999999998</v>
      </c>
      <c r="AU42" s="687">
        <v>0.2928097192468494</v>
      </c>
    </row>
    <row r="43" spans="1:49" x14ac:dyDescent="0.3">
      <c r="A43" s="53" t="s">
        <v>382</v>
      </c>
      <c r="B43" s="13" t="s">
        <v>464</v>
      </c>
      <c r="C43" s="220">
        <v>0.25347222222222221</v>
      </c>
      <c r="D43" s="221"/>
      <c r="E43" s="13">
        <v>300</v>
      </c>
      <c r="F43" s="48" t="s">
        <v>0</v>
      </c>
      <c r="G43" s="48">
        <v>870</v>
      </c>
      <c r="H43" s="48">
        <v>780</v>
      </c>
      <c r="I43" s="239" t="s">
        <v>753</v>
      </c>
      <c r="J43" s="13" t="s">
        <v>355</v>
      </c>
      <c r="K43" s="48">
        <v>4</v>
      </c>
      <c r="L43" s="48">
        <v>120</v>
      </c>
      <c r="M43" s="48">
        <v>7698.9647000000004</v>
      </c>
      <c r="N43" s="222"/>
      <c r="S43" t="s">
        <v>57</v>
      </c>
      <c r="T43">
        <v>0</v>
      </c>
      <c r="U43">
        <v>0</v>
      </c>
      <c r="V43" t="s">
        <v>71</v>
      </c>
      <c r="W43" s="684">
        <v>16.532336275184061</v>
      </c>
      <c r="X43" s="684">
        <v>88.335532120338854</v>
      </c>
      <c r="Y43" s="684">
        <v>174.43419186219876</v>
      </c>
      <c r="Z43" s="688">
        <v>185.68332000000001</v>
      </c>
      <c r="AA43" s="688">
        <v>-1.5340199999999999</v>
      </c>
      <c r="AB43" s="685">
        <v>225.8905</v>
      </c>
      <c r="AC43" s="685">
        <v>46.080100000000002</v>
      </c>
      <c r="AD43" s="687">
        <v>14.385330398500001</v>
      </c>
      <c r="AE43" s="685">
        <v>1.3859999999999999</v>
      </c>
      <c r="AF43" s="685">
        <v>0.219</v>
      </c>
      <c r="AG43" s="685">
        <v>4.5199999999999996</v>
      </c>
      <c r="AH43" s="685">
        <v>81.731999999999999</v>
      </c>
      <c r="AI43" s="684">
        <v>1791.5530000000001</v>
      </c>
      <c r="AJ43" s="685">
        <v>2.8736600000000001</v>
      </c>
      <c r="AK43" s="685">
        <v>-1.34388</v>
      </c>
      <c r="AL43" s="685">
        <v>53.497129999999999</v>
      </c>
      <c r="AM43" s="685">
        <v>-1.4610399999999999</v>
      </c>
      <c r="AN43" s="683">
        <v>151556118.59999999</v>
      </c>
      <c r="AO43" s="686">
        <v>1.0467352999999999</v>
      </c>
      <c r="AP43" s="683">
        <v>400061.36063000001</v>
      </c>
      <c r="AQ43" s="686">
        <v>0.21156510000000001</v>
      </c>
      <c r="AR43" s="685">
        <v>129.2792</v>
      </c>
      <c r="AS43" s="683" t="s">
        <v>780</v>
      </c>
      <c r="AT43" s="685">
        <v>50.603700000000003</v>
      </c>
      <c r="AU43" s="687">
        <v>0.29273012760238026</v>
      </c>
    </row>
    <row r="44" spans="1:49" x14ac:dyDescent="0.3">
      <c r="A44" s="53" t="s">
        <v>200</v>
      </c>
      <c r="B44" s="13" t="s">
        <v>413</v>
      </c>
      <c r="C44" s="220">
        <v>0.2638888888888889</v>
      </c>
      <c r="D44" s="221"/>
      <c r="E44" s="13">
        <v>30</v>
      </c>
      <c r="F44" s="48" t="s">
        <v>1</v>
      </c>
      <c r="G44" s="13">
        <v>880</v>
      </c>
      <c r="H44" s="48">
        <v>865</v>
      </c>
      <c r="I44" s="54" t="s">
        <v>201</v>
      </c>
      <c r="J44" s="13" t="s">
        <v>197</v>
      </c>
      <c r="K44" s="13">
        <v>4</v>
      </c>
      <c r="L44" s="48">
        <v>120</v>
      </c>
      <c r="M44" s="56">
        <v>7647.38</v>
      </c>
      <c r="N44" s="224" t="s">
        <v>2</v>
      </c>
      <c r="O44" s="5">
        <v>266.5</v>
      </c>
      <c r="P44" s="5">
        <v>272.5</v>
      </c>
    </row>
    <row r="45" spans="1:49" x14ac:dyDescent="0.3">
      <c r="A45" s="53" t="s">
        <v>200</v>
      </c>
      <c r="B45" s="223" t="s">
        <v>414</v>
      </c>
      <c r="C45" s="220">
        <v>0.26805555555555555</v>
      </c>
      <c r="D45" s="221"/>
      <c r="E45" s="13">
        <v>30</v>
      </c>
      <c r="F45" s="48" t="s">
        <v>195</v>
      </c>
      <c r="G45" s="13">
        <v>1190</v>
      </c>
      <c r="H45" s="48">
        <v>995</v>
      </c>
      <c r="I45" s="54" t="s">
        <v>201</v>
      </c>
      <c r="J45" s="13" t="s">
        <v>197</v>
      </c>
      <c r="K45" s="13">
        <v>4</v>
      </c>
      <c r="L45" s="48">
        <v>120</v>
      </c>
      <c r="M45" s="133" t="s">
        <v>42</v>
      </c>
      <c r="N45" t="s">
        <v>397</v>
      </c>
      <c r="O45" s="5">
        <v>269.5</v>
      </c>
      <c r="P45" s="5">
        <v>277</v>
      </c>
    </row>
    <row r="46" spans="1:49" s="437" customFormat="1" x14ac:dyDescent="0.3">
      <c r="A46" s="443" t="s">
        <v>349</v>
      </c>
      <c r="B46" s="455" t="s">
        <v>472</v>
      </c>
      <c r="C46" s="457">
        <v>0.2722222222222222</v>
      </c>
      <c r="D46" s="458"/>
      <c r="E46" s="455">
        <v>300</v>
      </c>
      <c r="F46" s="434" t="s">
        <v>195</v>
      </c>
      <c r="G46" s="434">
        <v>1190</v>
      </c>
      <c r="H46" s="434">
        <v>1100</v>
      </c>
      <c r="I46" s="459" t="s">
        <v>215</v>
      </c>
      <c r="J46" s="455" t="s">
        <v>355</v>
      </c>
      <c r="K46" s="434">
        <v>4</v>
      </c>
      <c r="L46" s="434">
        <v>120</v>
      </c>
      <c r="M46" s="434">
        <v>5889.9508999999998</v>
      </c>
      <c r="N46" s="166" t="s">
        <v>415</v>
      </c>
      <c r="Q46" s="437">
        <f>AVERAGE(O45:O67)</f>
        <v>269.55</v>
      </c>
      <c r="R46" s="437">
        <f>AVERAGE(P45:P67)</f>
        <v>277.07499999999999</v>
      </c>
      <c r="S46" t="s">
        <v>31</v>
      </c>
      <c r="T46">
        <v>0</v>
      </c>
      <c r="U46">
        <v>0</v>
      </c>
      <c r="V46" t="s">
        <v>766</v>
      </c>
      <c r="W46" s="684">
        <v>92.810250767007972</v>
      </c>
      <c r="X46" s="684">
        <v>-12.734699839281554</v>
      </c>
      <c r="Y46" s="684">
        <v>116.34543114372445</v>
      </c>
      <c r="Z46" s="688">
        <v>185.82005000000001</v>
      </c>
      <c r="AA46" s="688">
        <v>-1.6036699999999999</v>
      </c>
      <c r="AB46" s="685">
        <v>232.87110000000001</v>
      </c>
      <c r="AC46" s="685">
        <v>41.7532</v>
      </c>
      <c r="AD46" s="687">
        <v>14.8365624211</v>
      </c>
      <c r="AE46" s="685">
        <v>1.4990000000000001</v>
      </c>
      <c r="AF46" s="685">
        <v>0.23699999999999999</v>
      </c>
      <c r="AG46" s="685">
        <v>4.5199999999999996</v>
      </c>
      <c r="AH46" s="685">
        <v>81.822000000000003</v>
      </c>
      <c r="AI46" s="684">
        <v>1789.885</v>
      </c>
      <c r="AJ46" s="685">
        <v>2.7799200000000002</v>
      </c>
      <c r="AK46" s="685">
        <v>-1.33795</v>
      </c>
      <c r="AL46" s="685">
        <v>53.268459999999997</v>
      </c>
      <c r="AM46" s="685">
        <v>-1.4613400000000001</v>
      </c>
      <c r="AN46" s="683">
        <v>151557812.5</v>
      </c>
      <c r="AO46" s="686">
        <v>1.0445070999999999</v>
      </c>
      <c r="AP46" s="683">
        <v>400434.31663999998</v>
      </c>
      <c r="AQ46" s="686">
        <v>0.24836610000000001</v>
      </c>
      <c r="AR46" s="685">
        <v>129.41409999999999</v>
      </c>
      <c r="AS46" s="683" t="s">
        <v>780</v>
      </c>
      <c r="AT46" s="685">
        <v>50.468899999999998</v>
      </c>
      <c r="AU46" s="687">
        <v>5.8190238877227962E-2</v>
      </c>
      <c r="AV46"/>
      <c r="AW46" t="s">
        <v>799</v>
      </c>
    </row>
    <row r="47" spans="1:49" s="437" customFormat="1" x14ac:dyDescent="0.3">
      <c r="A47" s="443" t="s">
        <v>349</v>
      </c>
      <c r="B47" s="455" t="s">
        <v>473</v>
      </c>
      <c r="C47" s="457">
        <v>0.27777777777777779</v>
      </c>
      <c r="D47" s="458"/>
      <c r="E47" s="455">
        <v>300</v>
      </c>
      <c r="F47" s="434" t="s">
        <v>195</v>
      </c>
      <c r="G47" s="434">
        <v>1190</v>
      </c>
      <c r="H47" s="434">
        <v>1100</v>
      </c>
      <c r="I47" s="461" t="s">
        <v>752</v>
      </c>
      <c r="J47" s="455" t="s">
        <v>355</v>
      </c>
      <c r="K47" s="434">
        <v>4</v>
      </c>
      <c r="L47" s="434">
        <v>120</v>
      </c>
      <c r="M47" s="434">
        <v>5889.9508999999998</v>
      </c>
      <c r="N47" s="460"/>
      <c r="S47" t="s">
        <v>31</v>
      </c>
      <c r="T47">
        <v>0</v>
      </c>
      <c r="U47">
        <v>0</v>
      </c>
      <c r="V47" t="s">
        <v>69</v>
      </c>
      <c r="W47" s="684">
        <v>92.781746680946966</v>
      </c>
      <c r="X47" s="684">
        <v>-13.10334355166786</v>
      </c>
      <c r="Y47" s="684">
        <v>174.646403513417</v>
      </c>
      <c r="Z47" s="688">
        <v>185.86170999999999</v>
      </c>
      <c r="AA47" s="688">
        <v>-1.6242300000000001</v>
      </c>
      <c r="AB47" s="685">
        <v>234.74950000000001</v>
      </c>
      <c r="AC47" s="685">
        <v>40.3934</v>
      </c>
      <c r="AD47" s="687">
        <v>14.9702607982</v>
      </c>
      <c r="AE47" s="685">
        <v>1.54</v>
      </c>
      <c r="AF47" s="685">
        <v>0.24399999999999999</v>
      </c>
      <c r="AG47" s="685">
        <v>4.5199999999999996</v>
      </c>
      <c r="AH47" s="685">
        <v>81.849999999999994</v>
      </c>
      <c r="AI47" s="684">
        <v>1789.3409999999999</v>
      </c>
      <c r="AJ47" s="685">
        <v>2.7531500000000002</v>
      </c>
      <c r="AK47" s="685">
        <v>-1.33674</v>
      </c>
      <c r="AL47" s="685">
        <v>53.200710000000001</v>
      </c>
      <c r="AM47" s="685">
        <v>-1.46143</v>
      </c>
      <c r="AN47" s="683">
        <v>151558313.80000001</v>
      </c>
      <c r="AO47" s="686">
        <v>1.0438453000000001</v>
      </c>
      <c r="AP47" s="683">
        <v>400556.03256999998</v>
      </c>
      <c r="AQ47" s="686">
        <v>0.25869940000000002</v>
      </c>
      <c r="AR47" s="685">
        <v>129.45509999999999</v>
      </c>
      <c r="AS47" s="683" t="s">
        <v>780</v>
      </c>
      <c r="AT47" s="685">
        <v>50.427900000000001</v>
      </c>
      <c r="AU47" s="687">
        <v>5.8181448639310941E-2</v>
      </c>
      <c r="AV47"/>
      <c r="AW47" t="s">
        <v>799</v>
      </c>
    </row>
    <row r="48" spans="1:49" s="437" customFormat="1" x14ac:dyDescent="0.3">
      <c r="A48" s="443" t="s">
        <v>349</v>
      </c>
      <c r="B48" s="455" t="s">
        <v>475</v>
      </c>
      <c r="C48" s="457">
        <v>0.28263888888888888</v>
      </c>
      <c r="D48" s="458"/>
      <c r="E48" s="455">
        <v>300</v>
      </c>
      <c r="F48" s="434" t="s">
        <v>195</v>
      </c>
      <c r="G48" s="434">
        <v>1190</v>
      </c>
      <c r="H48" s="434">
        <v>1100</v>
      </c>
      <c r="I48" s="461" t="s">
        <v>540</v>
      </c>
      <c r="J48" s="455" t="s">
        <v>355</v>
      </c>
      <c r="K48" s="434">
        <v>4</v>
      </c>
      <c r="L48" s="434">
        <v>120</v>
      </c>
      <c r="M48" s="434">
        <v>5889.9508999999998</v>
      </c>
      <c r="N48" s="460"/>
      <c r="S48" t="s">
        <v>31</v>
      </c>
      <c r="T48">
        <v>0</v>
      </c>
      <c r="U48">
        <v>0</v>
      </c>
      <c r="V48" t="s">
        <v>767</v>
      </c>
      <c r="W48" s="684">
        <v>92.755441198150507</v>
      </c>
      <c r="X48" s="684">
        <v>-14.34851662151444</v>
      </c>
      <c r="Y48" s="684">
        <v>400.50859113651381</v>
      </c>
      <c r="Z48" s="688">
        <v>185.89861999999999</v>
      </c>
      <c r="AA48" s="688">
        <v>-1.6422000000000001</v>
      </c>
      <c r="AB48" s="685">
        <v>236.32929999999999</v>
      </c>
      <c r="AC48" s="685">
        <v>39.178800000000003</v>
      </c>
      <c r="AD48" s="687">
        <v>15.0872468782</v>
      </c>
      <c r="AE48" s="685">
        <v>1.58</v>
      </c>
      <c r="AF48" s="685">
        <v>0.25</v>
      </c>
      <c r="AG48" s="685">
        <v>4.5199999999999996</v>
      </c>
      <c r="AH48" s="685">
        <v>81.873999999999995</v>
      </c>
      <c r="AI48" s="684">
        <v>1788.847</v>
      </c>
      <c r="AJ48" s="685">
        <v>2.7301299999999999</v>
      </c>
      <c r="AK48" s="685">
        <v>-1.3359000000000001</v>
      </c>
      <c r="AL48" s="685">
        <v>53.141419999999997</v>
      </c>
      <c r="AM48" s="685">
        <v>-1.4615</v>
      </c>
      <c r="AN48" s="683">
        <v>151558752</v>
      </c>
      <c r="AO48" s="686">
        <v>1.0432656</v>
      </c>
      <c r="AP48" s="683">
        <v>400666.55242999998</v>
      </c>
      <c r="AQ48" s="686">
        <v>0.26750940000000001</v>
      </c>
      <c r="AR48" s="685">
        <v>129.4914</v>
      </c>
      <c r="AS48" s="683" t="s">
        <v>780</v>
      </c>
      <c r="AT48" s="685">
        <v>50.3917</v>
      </c>
      <c r="AU48" s="687">
        <v>5.8173748879684919E-2</v>
      </c>
      <c r="AV48"/>
      <c r="AW48" t="s">
        <v>799</v>
      </c>
    </row>
    <row r="49" spans="1:49" s="437" customFormat="1" x14ac:dyDescent="0.3">
      <c r="A49" s="443" t="s">
        <v>351</v>
      </c>
      <c r="B49" s="455" t="s">
        <v>476</v>
      </c>
      <c r="C49" s="457">
        <v>0.28819444444444448</v>
      </c>
      <c r="D49" s="458"/>
      <c r="E49" s="455">
        <v>300</v>
      </c>
      <c r="F49" s="434" t="s">
        <v>195</v>
      </c>
      <c r="G49" s="434">
        <v>1190</v>
      </c>
      <c r="H49" s="434">
        <v>1100</v>
      </c>
      <c r="I49" s="459" t="s">
        <v>215</v>
      </c>
      <c r="J49" s="455" t="s">
        <v>355</v>
      </c>
      <c r="K49" s="434">
        <v>4</v>
      </c>
      <c r="L49" s="434">
        <v>120</v>
      </c>
      <c r="M49" s="434">
        <v>5889.9508999999998</v>
      </c>
      <c r="N49" s="460"/>
      <c r="S49" t="s">
        <v>53</v>
      </c>
      <c r="T49">
        <v>0</v>
      </c>
      <c r="U49">
        <v>0</v>
      </c>
      <c r="V49" t="s">
        <v>766</v>
      </c>
      <c r="W49" s="684">
        <v>91.982632584665353</v>
      </c>
      <c r="X49" s="684">
        <v>18.407120555622868</v>
      </c>
      <c r="Y49" s="684">
        <v>116.46354739095841</v>
      </c>
      <c r="Z49" s="688">
        <v>185.94135</v>
      </c>
      <c r="AA49" s="688">
        <v>-1.66269</v>
      </c>
      <c r="AB49" s="685">
        <v>238.06639999999999</v>
      </c>
      <c r="AC49" s="685">
        <v>37.764699999999998</v>
      </c>
      <c r="AD49" s="687">
        <v>15.2209452553</v>
      </c>
      <c r="AE49" s="685">
        <v>1.629</v>
      </c>
      <c r="AF49" s="685">
        <v>0.25800000000000001</v>
      </c>
      <c r="AG49" s="685">
        <v>4.5199999999999996</v>
      </c>
      <c r="AH49" s="685">
        <v>81.902000000000001</v>
      </c>
      <c r="AI49" s="684">
        <v>1788.2629999999999</v>
      </c>
      <c r="AJ49" s="685">
        <v>2.70431</v>
      </c>
      <c r="AK49" s="685">
        <v>-1.3351900000000001</v>
      </c>
      <c r="AL49" s="685">
        <v>53.07367</v>
      </c>
      <c r="AM49" s="685">
        <v>-1.4615899999999999</v>
      </c>
      <c r="AN49" s="683">
        <v>151559252.69999999</v>
      </c>
      <c r="AO49" s="686">
        <v>1.0426024</v>
      </c>
      <c r="AP49" s="683">
        <v>400797.32903999998</v>
      </c>
      <c r="AQ49" s="686">
        <v>0.27730250000000001</v>
      </c>
      <c r="AR49" s="685">
        <v>129.5333</v>
      </c>
      <c r="AS49" s="683" t="s">
        <v>780</v>
      </c>
      <c r="AT49" s="685">
        <v>50.349800000000002</v>
      </c>
      <c r="AU49" s="687">
        <v>5.8164940046522978E-2</v>
      </c>
      <c r="AV49"/>
      <c r="AW49" t="s">
        <v>799</v>
      </c>
    </row>
    <row r="50" spans="1:49" s="437" customFormat="1" x14ac:dyDescent="0.3">
      <c r="A50" s="443" t="s">
        <v>351</v>
      </c>
      <c r="B50" s="455" t="s">
        <v>477</v>
      </c>
      <c r="C50" s="457">
        <v>0.29305555555555557</v>
      </c>
      <c r="D50" s="458"/>
      <c r="E50" s="455">
        <v>300</v>
      </c>
      <c r="F50" s="434" t="s">
        <v>195</v>
      </c>
      <c r="G50" s="434">
        <v>1190</v>
      </c>
      <c r="H50" s="434">
        <v>1100</v>
      </c>
      <c r="I50" s="461" t="s">
        <v>752</v>
      </c>
      <c r="J50" s="455" t="s">
        <v>355</v>
      </c>
      <c r="K50" s="434">
        <v>4</v>
      </c>
      <c r="L50" s="434">
        <v>120</v>
      </c>
      <c r="M50" s="434">
        <v>5889.9508999999998</v>
      </c>
      <c r="N50" s="460"/>
      <c r="S50" t="s">
        <v>53</v>
      </c>
      <c r="T50">
        <v>0</v>
      </c>
      <c r="U50">
        <v>0</v>
      </c>
      <c r="V50" t="s">
        <v>69</v>
      </c>
      <c r="W50" s="684">
        <v>91.994447357913103</v>
      </c>
      <c r="X50" s="684">
        <v>16.795001653090104</v>
      </c>
      <c r="Y50" s="684">
        <v>174.79935522662799</v>
      </c>
      <c r="Z50" s="688">
        <v>185.97924</v>
      </c>
      <c r="AA50" s="688">
        <v>-1.6806000000000001</v>
      </c>
      <c r="AB50" s="685">
        <v>239.53039999999999</v>
      </c>
      <c r="AC50" s="685">
        <v>36.506399999999999</v>
      </c>
      <c r="AD50" s="687">
        <v>15.3379313353</v>
      </c>
      <c r="AE50" s="685">
        <v>1.677</v>
      </c>
      <c r="AF50" s="685">
        <v>0.26500000000000001</v>
      </c>
      <c r="AG50" s="685">
        <v>4.5199999999999996</v>
      </c>
      <c r="AH50" s="685">
        <v>81.927000000000007</v>
      </c>
      <c r="AI50" s="684">
        <v>1787.7360000000001</v>
      </c>
      <c r="AJ50" s="685">
        <v>2.6821600000000001</v>
      </c>
      <c r="AK50" s="685">
        <v>-1.3348100000000001</v>
      </c>
      <c r="AL50" s="685">
        <v>53.014389999999999</v>
      </c>
      <c r="AM50" s="685">
        <v>-1.46167</v>
      </c>
      <c r="AN50" s="683">
        <v>151559690.40000001</v>
      </c>
      <c r="AO50" s="686">
        <v>1.0420214999999999</v>
      </c>
      <c r="AP50" s="683">
        <v>400915.56034000003</v>
      </c>
      <c r="AQ50" s="686">
        <v>0.28562199999999999</v>
      </c>
      <c r="AR50" s="685">
        <v>129.57040000000001</v>
      </c>
      <c r="AS50" s="683" t="s">
        <v>780</v>
      </c>
      <c r="AT50" s="685">
        <v>50.3127</v>
      </c>
      <c r="AU50" s="687">
        <v>5.8157224348115599E-2</v>
      </c>
      <c r="AV50"/>
      <c r="AW50" t="s">
        <v>799</v>
      </c>
    </row>
    <row r="51" spans="1:49" s="437" customFormat="1" x14ac:dyDescent="0.3">
      <c r="A51" s="443" t="s">
        <v>351</v>
      </c>
      <c r="B51" s="455" t="s">
        <v>478</v>
      </c>
      <c r="C51" s="457">
        <v>0.29930555555555555</v>
      </c>
      <c r="D51" s="458"/>
      <c r="E51" s="455">
        <v>300</v>
      </c>
      <c r="F51" s="434" t="s">
        <v>195</v>
      </c>
      <c r="G51" s="434">
        <v>1190</v>
      </c>
      <c r="H51" s="434">
        <v>1100</v>
      </c>
      <c r="I51" s="461" t="s">
        <v>540</v>
      </c>
      <c r="J51" s="455" t="s">
        <v>355</v>
      </c>
      <c r="K51" s="434">
        <v>4</v>
      </c>
      <c r="L51" s="434">
        <v>120</v>
      </c>
      <c r="M51" s="434">
        <v>5889.9508999999998</v>
      </c>
      <c r="N51" s="460"/>
      <c r="S51" t="s">
        <v>53</v>
      </c>
      <c r="T51">
        <v>0</v>
      </c>
      <c r="U51">
        <v>0</v>
      </c>
      <c r="V51" t="s">
        <v>767</v>
      </c>
      <c r="W51" s="684">
        <v>92.069208394739377</v>
      </c>
      <c r="X51" s="684">
        <v>11.624258900711929</v>
      </c>
      <c r="Y51" s="684">
        <v>400.90672262058092</v>
      </c>
      <c r="Z51" s="688">
        <v>186.02867000000001</v>
      </c>
      <c r="AA51" s="688">
        <v>-1.7035800000000001</v>
      </c>
      <c r="AB51" s="685">
        <v>241.34110000000001</v>
      </c>
      <c r="AC51" s="685">
        <v>34.862400000000001</v>
      </c>
      <c r="AD51" s="687">
        <v>15.4883420095</v>
      </c>
      <c r="AE51" s="685">
        <v>1.7450000000000001</v>
      </c>
      <c r="AF51" s="685">
        <v>0.27600000000000002</v>
      </c>
      <c r="AG51" s="685">
        <v>4.51</v>
      </c>
      <c r="AH51" s="685">
        <v>81.96</v>
      </c>
      <c r="AI51" s="684">
        <v>1787.0360000000001</v>
      </c>
      <c r="AJ51" s="685">
        <v>2.6543100000000002</v>
      </c>
      <c r="AK51" s="685">
        <v>-1.3346499999999999</v>
      </c>
      <c r="AL51" s="685">
        <v>52.938160000000003</v>
      </c>
      <c r="AM51" s="685">
        <v>-1.46177</v>
      </c>
      <c r="AN51" s="683">
        <v>151560252.90000001</v>
      </c>
      <c r="AO51" s="686">
        <v>1.0412737000000001</v>
      </c>
      <c r="AP51" s="683">
        <v>401072.61851</v>
      </c>
      <c r="AQ51" s="686">
        <v>0.2959638</v>
      </c>
      <c r="AR51" s="685">
        <v>129.61879999999999</v>
      </c>
      <c r="AS51" s="683" t="s">
        <v>780</v>
      </c>
      <c r="AT51" s="685">
        <v>50.264299999999999</v>
      </c>
      <c r="AU51" s="687">
        <v>5.814729183086817E-2</v>
      </c>
      <c r="AV51"/>
      <c r="AW51" t="s">
        <v>799</v>
      </c>
    </row>
    <row r="52" spans="1:49" s="437" customFormat="1" x14ac:dyDescent="0.3">
      <c r="A52" s="443" t="s">
        <v>362</v>
      </c>
      <c r="B52" s="431" t="s">
        <v>416</v>
      </c>
      <c r="C52" s="447">
        <v>0.30486111111111108</v>
      </c>
      <c r="D52" s="458"/>
      <c r="E52" s="455">
        <v>300</v>
      </c>
      <c r="F52" s="434" t="s">
        <v>195</v>
      </c>
      <c r="G52" s="434">
        <v>1190</v>
      </c>
      <c r="H52" s="434">
        <v>1100</v>
      </c>
      <c r="I52" s="459" t="s">
        <v>215</v>
      </c>
      <c r="J52" s="455" t="s">
        <v>355</v>
      </c>
      <c r="K52" s="434">
        <v>4</v>
      </c>
      <c r="L52" s="434">
        <v>120</v>
      </c>
      <c r="M52" s="434">
        <v>5889.9508999999998</v>
      </c>
      <c r="S52" t="s">
        <v>795</v>
      </c>
      <c r="T52">
        <v>0</v>
      </c>
      <c r="U52">
        <v>0</v>
      </c>
      <c r="V52" t="s">
        <v>766</v>
      </c>
      <c r="W52" s="684">
        <v>93.036715124713311</v>
      </c>
      <c r="X52" s="684">
        <v>-27.855444063665985</v>
      </c>
      <c r="Y52" s="684">
        <v>116.57860714278786</v>
      </c>
      <c r="Z52" s="688">
        <v>186.07329999999999</v>
      </c>
      <c r="AA52" s="688">
        <v>-1.7239800000000001</v>
      </c>
      <c r="AB52" s="685">
        <v>242.8879</v>
      </c>
      <c r="AC52" s="685">
        <v>33.378500000000003</v>
      </c>
      <c r="AD52" s="687">
        <v>15.6220403867</v>
      </c>
      <c r="AE52" s="685">
        <v>1.8120000000000001</v>
      </c>
      <c r="AF52" s="685">
        <v>0.28699999999999998</v>
      </c>
      <c r="AG52" s="685">
        <v>4.51</v>
      </c>
      <c r="AH52" s="685">
        <v>81.989000000000004</v>
      </c>
      <c r="AI52" s="684">
        <v>1786.394</v>
      </c>
      <c r="AJ52" s="685">
        <v>2.6301600000000001</v>
      </c>
      <c r="AK52" s="685">
        <v>-1.3348199999999999</v>
      </c>
      <c r="AL52" s="685">
        <v>52.87041</v>
      </c>
      <c r="AM52" s="685">
        <v>-1.4618599999999999</v>
      </c>
      <c r="AN52" s="683">
        <v>151560752.59999999</v>
      </c>
      <c r="AO52" s="686">
        <v>1.0406082000000001</v>
      </c>
      <c r="AP52" s="683">
        <v>401216.82834000001</v>
      </c>
      <c r="AQ52" s="686">
        <v>0.30481029999999998</v>
      </c>
      <c r="AR52" s="685">
        <v>129.66249999999999</v>
      </c>
      <c r="AS52" s="683" t="s">
        <v>780</v>
      </c>
      <c r="AT52" s="685">
        <v>50.220700000000001</v>
      </c>
      <c r="AU52" s="687">
        <v>5.8138452448375295E-2</v>
      </c>
      <c r="AV52"/>
      <c r="AW52" t="s">
        <v>799</v>
      </c>
    </row>
    <row r="53" spans="1:49" s="437" customFormat="1" x14ac:dyDescent="0.3">
      <c r="A53" s="443" t="s">
        <v>362</v>
      </c>
      <c r="B53" s="431" t="s">
        <v>417</v>
      </c>
      <c r="C53" s="447">
        <v>0.30972222222222223</v>
      </c>
      <c r="D53" s="458"/>
      <c r="E53" s="455">
        <v>300</v>
      </c>
      <c r="F53" s="434" t="s">
        <v>195</v>
      </c>
      <c r="G53" s="434">
        <v>1190</v>
      </c>
      <c r="H53" s="434">
        <v>1100</v>
      </c>
      <c r="I53" s="461" t="s">
        <v>752</v>
      </c>
      <c r="J53" s="455" t="s">
        <v>355</v>
      </c>
      <c r="K53" s="434">
        <v>4</v>
      </c>
      <c r="L53" s="434">
        <v>120</v>
      </c>
      <c r="M53" s="434">
        <v>5889.9508999999998</v>
      </c>
      <c r="S53" t="s">
        <v>795</v>
      </c>
      <c r="T53">
        <v>0</v>
      </c>
      <c r="U53">
        <v>0</v>
      </c>
      <c r="V53" t="s">
        <v>69</v>
      </c>
      <c r="W53" s="684">
        <v>93.005431700931297</v>
      </c>
      <c r="X53" s="684">
        <v>-27.758601699367922</v>
      </c>
      <c r="Y53" s="684">
        <v>174.98465170637428</v>
      </c>
      <c r="Z53" s="688">
        <v>186.1129</v>
      </c>
      <c r="AA53" s="688">
        <v>-1.7417899999999999</v>
      </c>
      <c r="AB53" s="685">
        <v>244.19630000000001</v>
      </c>
      <c r="AC53" s="685">
        <v>32.064100000000003</v>
      </c>
      <c r="AD53" s="687">
        <v>15.7390264666</v>
      </c>
      <c r="AE53" s="685">
        <v>1.8779999999999999</v>
      </c>
      <c r="AF53" s="685">
        <v>0.29699999999999999</v>
      </c>
      <c r="AG53" s="685">
        <v>4.51</v>
      </c>
      <c r="AH53" s="685">
        <v>82.015000000000001</v>
      </c>
      <c r="AI53" s="684">
        <v>1785.817</v>
      </c>
      <c r="AJ53" s="685">
        <v>2.6095199999999998</v>
      </c>
      <c r="AK53" s="685">
        <v>-1.3352299999999999</v>
      </c>
      <c r="AL53" s="685">
        <v>52.811129999999999</v>
      </c>
      <c r="AM53" s="685">
        <v>-1.46193</v>
      </c>
      <c r="AN53" s="683">
        <v>151561189.5</v>
      </c>
      <c r="AO53" s="686">
        <v>1.0400252999999999</v>
      </c>
      <c r="AP53" s="683">
        <v>401346.43514999998</v>
      </c>
      <c r="AQ53" s="686">
        <v>0.31227529999999998</v>
      </c>
      <c r="AR53" s="685">
        <v>129.7011</v>
      </c>
      <c r="AS53" s="683" t="s">
        <v>780</v>
      </c>
      <c r="AT53" s="685">
        <v>50.182099999999998</v>
      </c>
      <c r="AU53" s="687">
        <v>5.8130710185332328E-2</v>
      </c>
      <c r="AV53"/>
      <c r="AW53" t="s">
        <v>799</v>
      </c>
    </row>
    <row r="54" spans="1:49" s="437" customFormat="1" x14ac:dyDescent="0.3">
      <c r="A54" s="443" t="s">
        <v>362</v>
      </c>
      <c r="B54" s="431" t="s">
        <v>418</v>
      </c>
      <c r="C54" s="447">
        <v>0.31388888888888888</v>
      </c>
      <c r="D54" s="458"/>
      <c r="E54" s="455">
        <v>300</v>
      </c>
      <c r="F54" s="434" t="s">
        <v>195</v>
      </c>
      <c r="G54" s="434">
        <v>1190</v>
      </c>
      <c r="H54" s="434">
        <v>1100</v>
      </c>
      <c r="I54" s="461" t="s">
        <v>540</v>
      </c>
      <c r="J54" s="455" t="s">
        <v>355</v>
      </c>
      <c r="K54" s="434">
        <v>4</v>
      </c>
      <c r="L54" s="434">
        <v>120</v>
      </c>
      <c r="M54" s="434">
        <v>5889.9508999999998</v>
      </c>
      <c r="S54" t="s">
        <v>795</v>
      </c>
      <c r="T54">
        <v>0</v>
      </c>
      <c r="U54">
        <v>0</v>
      </c>
      <c r="V54" t="s">
        <v>767</v>
      </c>
      <c r="W54" s="684">
        <v>92.941217251795464</v>
      </c>
      <c r="X54" s="684">
        <v>-27.440079209353581</v>
      </c>
      <c r="Y54" s="684">
        <v>401.30168717287393</v>
      </c>
      <c r="Z54" s="688">
        <v>186.14726999999999</v>
      </c>
      <c r="AA54" s="688">
        <v>-1.7570399999999999</v>
      </c>
      <c r="AB54" s="685">
        <v>245.28649999999999</v>
      </c>
      <c r="AC54" s="685">
        <v>30.926600000000001</v>
      </c>
      <c r="AD54" s="687">
        <v>15.839300249500001</v>
      </c>
      <c r="AE54" s="685">
        <v>1.9390000000000001</v>
      </c>
      <c r="AF54" s="685">
        <v>0.307</v>
      </c>
      <c r="AG54" s="685">
        <v>4.51</v>
      </c>
      <c r="AH54" s="685">
        <v>82.037000000000006</v>
      </c>
      <c r="AI54" s="684">
        <v>1785.3119999999999</v>
      </c>
      <c r="AJ54" s="685">
        <v>2.5922100000000001</v>
      </c>
      <c r="AK54" s="685">
        <v>-1.33578</v>
      </c>
      <c r="AL54" s="685">
        <v>52.760309999999997</v>
      </c>
      <c r="AM54" s="685">
        <v>-1.462</v>
      </c>
      <c r="AN54" s="683">
        <v>151561563.80000001</v>
      </c>
      <c r="AO54" s="686">
        <v>1.0395253</v>
      </c>
      <c r="AP54" s="683">
        <v>401459.98256999999</v>
      </c>
      <c r="AQ54" s="686">
        <v>0.31846390000000002</v>
      </c>
      <c r="AR54" s="685">
        <v>129.7346</v>
      </c>
      <c r="AS54" s="683" t="s">
        <v>780</v>
      </c>
      <c r="AT54" s="685">
        <v>50.148600000000002</v>
      </c>
      <c r="AU54" s="687">
        <v>5.8124069026434605E-2</v>
      </c>
      <c r="AV54"/>
      <c r="AW54" t="s">
        <v>799</v>
      </c>
    </row>
    <row r="55" spans="1:49" s="437" customFormat="1" x14ac:dyDescent="0.3">
      <c r="A55" s="443" t="s">
        <v>216</v>
      </c>
      <c r="B55" s="431" t="s">
        <v>419</v>
      </c>
      <c r="C55" s="457">
        <v>0.31944444444444448</v>
      </c>
      <c r="D55" s="458"/>
      <c r="E55" s="455">
        <v>300</v>
      </c>
      <c r="F55" s="434" t="s">
        <v>195</v>
      </c>
      <c r="G55" s="434">
        <v>1190</v>
      </c>
      <c r="H55" s="434">
        <v>1100</v>
      </c>
      <c r="I55" s="459" t="s">
        <v>215</v>
      </c>
      <c r="J55" s="455" t="s">
        <v>355</v>
      </c>
      <c r="K55" s="434">
        <v>4</v>
      </c>
      <c r="L55" s="434">
        <v>120</v>
      </c>
      <c r="M55" s="434">
        <v>5889.9508999999998</v>
      </c>
      <c r="N55" s="460"/>
      <c r="S55" t="s">
        <v>788</v>
      </c>
      <c r="T55">
        <v>0</v>
      </c>
      <c r="U55">
        <v>0</v>
      </c>
      <c r="V55" t="s">
        <v>766</v>
      </c>
      <c r="W55" s="684">
        <v>91.514212610133001</v>
      </c>
      <c r="X55" s="684">
        <v>29.356360969540393</v>
      </c>
      <c r="Y55" s="684">
        <v>116.69078241020156</v>
      </c>
      <c r="Z55" s="688">
        <v>186.19370000000001</v>
      </c>
      <c r="AA55" s="688">
        <v>-1.7773399999999999</v>
      </c>
      <c r="AB55" s="685">
        <v>246.69829999999999</v>
      </c>
      <c r="AC55" s="685">
        <v>29.395399999999999</v>
      </c>
      <c r="AD55" s="687">
        <v>15.972998626600001</v>
      </c>
      <c r="AE55" s="685">
        <v>2.0289999999999999</v>
      </c>
      <c r="AF55" s="685">
        <v>0.32100000000000001</v>
      </c>
      <c r="AG55" s="685">
        <v>4.51</v>
      </c>
      <c r="AH55" s="685">
        <v>82.067999999999998</v>
      </c>
      <c r="AI55" s="684">
        <v>1784.624</v>
      </c>
      <c r="AJ55" s="685">
        <v>2.5696599999999998</v>
      </c>
      <c r="AK55" s="685">
        <v>-1.3367899999999999</v>
      </c>
      <c r="AL55" s="685">
        <v>52.69256</v>
      </c>
      <c r="AM55" s="685">
        <v>-1.4620899999999999</v>
      </c>
      <c r="AN55" s="683">
        <v>151562062.59999999</v>
      </c>
      <c r="AO55" s="686">
        <v>1.0388577999999999</v>
      </c>
      <c r="AP55" s="683">
        <v>401614.77727999998</v>
      </c>
      <c r="AQ55" s="686">
        <v>0.32640639999999999</v>
      </c>
      <c r="AR55" s="685">
        <v>129.7799</v>
      </c>
      <c r="AS55" s="683" t="s">
        <v>780</v>
      </c>
      <c r="AT55" s="685">
        <v>50.103400000000001</v>
      </c>
      <c r="AU55" s="687">
        <v>5.8115203079306142E-2</v>
      </c>
      <c r="AV55"/>
      <c r="AW55" t="s">
        <v>799</v>
      </c>
    </row>
    <row r="56" spans="1:49" s="437" customFormat="1" x14ac:dyDescent="0.3">
      <c r="A56" s="443" t="s">
        <v>216</v>
      </c>
      <c r="B56" s="431" t="s">
        <v>420</v>
      </c>
      <c r="C56" s="457">
        <v>0.32430555555555557</v>
      </c>
      <c r="D56" s="458"/>
      <c r="E56" s="455">
        <v>300</v>
      </c>
      <c r="F56" s="434" t="s">
        <v>195</v>
      </c>
      <c r="G56" s="434">
        <v>1190</v>
      </c>
      <c r="H56" s="434">
        <v>1100</v>
      </c>
      <c r="I56" s="461" t="s">
        <v>752</v>
      </c>
      <c r="J56" s="455" t="s">
        <v>355</v>
      </c>
      <c r="K56" s="434">
        <v>4</v>
      </c>
      <c r="L56" s="434">
        <v>120</v>
      </c>
      <c r="M56" s="434">
        <v>5889.9508999999998</v>
      </c>
      <c r="N56" s="460"/>
      <c r="S56" t="s">
        <v>788</v>
      </c>
      <c r="T56">
        <v>0</v>
      </c>
      <c r="U56">
        <v>0</v>
      </c>
      <c r="V56" t="s">
        <v>69</v>
      </c>
      <c r="W56" s="684">
        <v>91.561954765105909</v>
      </c>
      <c r="X56" s="684">
        <v>27.008849352347546</v>
      </c>
      <c r="Y56" s="684">
        <v>175.17423453981201</v>
      </c>
      <c r="Z56" s="688">
        <v>186.23492999999999</v>
      </c>
      <c r="AA56" s="688">
        <v>-1.79508</v>
      </c>
      <c r="AB56" s="685">
        <v>247.89699999999999</v>
      </c>
      <c r="AC56" s="685">
        <v>28.043199999999999</v>
      </c>
      <c r="AD56" s="687">
        <v>16.089984706599999</v>
      </c>
      <c r="AE56" s="685">
        <v>2.1179999999999999</v>
      </c>
      <c r="AF56" s="685">
        <v>0.33500000000000002</v>
      </c>
      <c r="AG56" s="685">
        <v>4.51</v>
      </c>
      <c r="AH56" s="685">
        <v>82.094999999999999</v>
      </c>
      <c r="AI56" s="684">
        <v>1784.008</v>
      </c>
      <c r="AJ56" s="685">
        <v>2.5504699999999998</v>
      </c>
      <c r="AK56" s="685">
        <v>-1.3379399999999999</v>
      </c>
      <c r="AL56" s="685">
        <v>52.633279999999999</v>
      </c>
      <c r="AM56" s="685">
        <v>-1.4621599999999999</v>
      </c>
      <c r="AN56" s="683">
        <v>151562498.80000001</v>
      </c>
      <c r="AO56" s="686">
        <v>1.0382731999999999</v>
      </c>
      <c r="AP56" s="683">
        <v>401753.28538999998</v>
      </c>
      <c r="AQ56" s="686">
        <v>0.33306019999999997</v>
      </c>
      <c r="AR56" s="685">
        <v>129.82</v>
      </c>
      <c r="AS56" s="683" t="s">
        <v>780</v>
      </c>
      <c r="AT56" s="685">
        <v>50.063299999999998</v>
      </c>
      <c r="AU56" s="687">
        <v>5.8107438236322924E-2</v>
      </c>
      <c r="AV56"/>
      <c r="AW56" t="s">
        <v>799</v>
      </c>
    </row>
    <row r="57" spans="1:49" s="437" customFormat="1" x14ac:dyDescent="0.3">
      <c r="A57" s="443" t="s">
        <v>216</v>
      </c>
      <c r="B57" s="431" t="s">
        <v>575</v>
      </c>
      <c r="C57" s="457">
        <v>0.32916666666666666</v>
      </c>
      <c r="D57" s="458"/>
      <c r="E57" s="455">
        <v>300</v>
      </c>
      <c r="F57" s="434" t="s">
        <v>195</v>
      </c>
      <c r="G57" s="434">
        <v>1190</v>
      </c>
      <c r="H57" s="434">
        <v>1100</v>
      </c>
      <c r="I57" s="461" t="s">
        <v>540</v>
      </c>
      <c r="J57" s="455" t="s">
        <v>355</v>
      </c>
      <c r="K57" s="434">
        <v>4</v>
      </c>
      <c r="L57" s="434">
        <v>120</v>
      </c>
      <c r="M57" s="434">
        <v>5889.9508999999998</v>
      </c>
      <c r="N57" s="460"/>
      <c r="S57" t="s">
        <v>788</v>
      </c>
      <c r="T57">
        <v>0</v>
      </c>
      <c r="U57">
        <v>0</v>
      </c>
      <c r="V57" t="s">
        <v>767</v>
      </c>
      <c r="W57" s="684">
        <v>91.724313110441656</v>
      </c>
      <c r="X57" s="684">
        <v>19.857636214551547</v>
      </c>
      <c r="Y57" s="684">
        <v>401.72819362026098</v>
      </c>
      <c r="Z57" s="688">
        <v>186.27672000000001</v>
      </c>
      <c r="AA57" s="688">
        <v>-1.8127899999999999</v>
      </c>
      <c r="AB57" s="685">
        <v>249.06389999999999</v>
      </c>
      <c r="AC57" s="685">
        <v>26.680299999999999</v>
      </c>
      <c r="AD57" s="687">
        <v>16.206970786599999</v>
      </c>
      <c r="AE57" s="685">
        <v>2.2160000000000002</v>
      </c>
      <c r="AF57" s="685">
        <v>0.35099999999999998</v>
      </c>
      <c r="AG57" s="685">
        <v>4.51</v>
      </c>
      <c r="AH57" s="685">
        <v>82.122</v>
      </c>
      <c r="AI57" s="684">
        <v>1783.3810000000001</v>
      </c>
      <c r="AJ57" s="685">
        <v>2.5317699999999999</v>
      </c>
      <c r="AK57" s="685">
        <v>-1.3393600000000001</v>
      </c>
      <c r="AL57" s="685">
        <v>52.573990000000002</v>
      </c>
      <c r="AM57" s="685">
        <v>-1.46224</v>
      </c>
      <c r="AN57" s="683">
        <v>151562934.80000001</v>
      </c>
      <c r="AO57" s="686">
        <v>1.0376881</v>
      </c>
      <c r="AP57" s="683">
        <v>401894.52921000001</v>
      </c>
      <c r="AQ57" s="686">
        <v>0.3394317</v>
      </c>
      <c r="AR57" s="685">
        <v>129.86060000000001</v>
      </c>
      <c r="AS57" s="683" t="s">
        <v>780</v>
      </c>
      <c r="AT57" s="685">
        <v>50.0227</v>
      </c>
      <c r="AU57" s="687">
        <v>5.8099666752180812E-2</v>
      </c>
      <c r="AV57"/>
      <c r="AW57" t="s">
        <v>799</v>
      </c>
    </row>
    <row r="58" spans="1:49" s="437" customFormat="1" x14ac:dyDescent="0.3">
      <c r="A58" s="443" t="s">
        <v>216</v>
      </c>
      <c r="B58" s="431" t="s">
        <v>576</v>
      </c>
      <c r="C58" s="457">
        <v>0.33402777777777781</v>
      </c>
      <c r="D58" s="458"/>
      <c r="E58" s="455">
        <v>300</v>
      </c>
      <c r="F58" s="434" t="s">
        <v>195</v>
      </c>
      <c r="G58" s="434">
        <v>1190</v>
      </c>
      <c r="H58" s="434">
        <v>1100</v>
      </c>
      <c r="I58" s="459" t="s">
        <v>217</v>
      </c>
      <c r="J58" s="455" t="s">
        <v>355</v>
      </c>
      <c r="K58" s="434">
        <v>4</v>
      </c>
      <c r="L58" s="434">
        <v>120</v>
      </c>
      <c r="M58" s="434">
        <v>5889.9508999999998</v>
      </c>
      <c r="N58" s="460"/>
      <c r="S58" t="s">
        <v>788</v>
      </c>
      <c r="T58">
        <v>0</v>
      </c>
      <c r="U58">
        <v>0</v>
      </c>
      <c r="V58" t="s">
        <v>762</v>
      </c>
      <c r="W58" s="684">
        <v>89.717270382089637</v>
      </c>
      <c r="X58" s="684">
        <v>59.483904799797131</v>
      </c>
      <c r="Y58" s="684">
        <v>116.81898024461861</v>
      </c>
      <c r="Z58" s="688">
        <v>186.31908000000001</v>
      </c>
      <c r="AA58" s="688">
        <v>-1.83047</v>
      </c>
      <c r="AB58" s="685">
        <v>250.2013</v>
      </c>
      <c r="AC58" s="685">
        <v>25.307500000000001</v>
      </c>
      <c r="AD58" s="687">
        <v>16.3239568666</v>
      </c>
      <c r="AE58" s="685">
        <v>2.327</v>
      </c>
      <c r="AF58" s="685">
        <v>0.36799999999999999</v>
      </c>
      <c r="AG58" s="685">
        <v>4.51</v>
      </c>
      <c r="AH58" s="685">
        <v>82.149000000000001</v>
      </c>
      <c r="AI58" s="684">
        <v>1782.7429999999999</v>
      </c>
      <c r="AJ58" s="685">
        <v>2.5135800000000001</v>
      </c>
      <c r="AK58" s="685">
        <v>-1.34104</v>
      </c>
      <c r="AL58" s="685">
        <v>52.514710000000001</v>
      </c>
      <c r="AM58" s="685">
        <v>-1.4623200000000001</v>
      </c>
      <c r="AN58" s="683">
        <v>151563370.5</v>
      </c>
      <c r="AO58" s="686">
        <v>1.0371022999999999</v>
      </c>
      <c r="AP58" s="683">
        <v>402038.38897000003</v>
      </c>
      <c r="AQ58" s="686">
        <v>0.34551530000000003</v>
      </c>
      <c r="AR58" s="685">
        <v>129.90180000000001</v>
      </c>
      <c r="AS58" s="683" t="s">
        <v>780</v>
      </c>
      <c r="AT58" s="685">
        <v>49.9816</v>
      </c>
      <c r="AU58" s="687">
        <v>5.8091885970416236E-2</v>
      </c>
      <c r="AV58"/>
      <c r="AW58" t="s">
        <v>799</v>
      </c>
    </row>
    <row r="59" spans="1:49" s="437" customFormat="1" x14ac:dyDescent="0.3">
      <c r="A59" s="443" t="s">
        <v>216</v>
      </c>
      <c r="B59" s="431" t="s">
        <v>577</v>
      </c>
      <c r="C59" s="457">
        <v>0.33819444444444446</v>
      </c>
      <c r="D59" s="458"/>
      <c r="E59" s="455">
        <v>300</v>
      </c>
      <c r="F59" s="434" t="s">
        <v>195</v>
      </c>
      <c r="G59" s="434">
        <v>1190</v>
      </c>
      <c r="H59" s="434">
        <v>1100</v>
      </c>
      <c r="I59" s="461" t="s">
        <v>753</v>
      </c>
      <c r="J59" s="455" t="s">
        <v>355</v>
      </c>
      <c r="K59" s="434">
        <v>4</v>
      </c>
      <c r="L59" s="434">
        <v>120</v>
      </c>
      <c r="M59" s="434">
        <v>5889.9508999999998</v>
      </c>
      <c r="N59" s="460"/>
      <c r="S59" t="s">
        <v>788</v>
      </c>
      <c r="T59">
        <v>0</v>
      </c>
      <c r="U59">
        <v>0</v>
      </c>
      <c r="V59" t="s">
        <v>71</v>
      </c>
      <c r="W59" s="684">
        <v>89.662358796650125</v>
      </c>
      <c r="X59" s="684">
        <v>59.652894383562781</v>
      </c>
      <c r="Y59" s="684">
        <v>175.33839211467216</v>
      </c>
      <c r="Z59" s="688">
        <v>186.35586000000001</v>
      </c>
      <c r="AA59" s="688">
        <v>-1.84561</v>
      </c>
      <c r="AB59" s="685">
        <v>251.1542</v>
      </c>
      <c r="AC59" s="685">
        <v>24.123699999999999</v>
      </c>
      <c r="AD59" s="687">
        <v>16.4242306495</v>
      </c>
      <c r="AE59" s="685">
        <v>2.4319999999999999</v>
      </c>
      <c r="AF59" s="685">
        <v>0.38500000000000001</v>
      </c>
      <c r="AG59" s="685">
        <v>4.51</v>
      </c>
      <c r="AH59" s="685">
        <v>82.173000000000002</v>
      </c>
      <c r="AI59" s="684">
        <v>1782.1880000000001</v>
      </c>
      <c r="AJ59" s="685">
        <v>2.4984099999999998</v>
      </c>
      <c r="AK59" s="685">
        <v>-1.3426800000000001</v>
      </c>
      <c r="AL59" s="685">
        <v>52.463900000000002</v>
      </c>
      <c r="AM59" s="685">
        <v>-1.46238</v>
      </c>
      <c r="AN59" s="683">
        <v>151563743.69999999</v>
      </c>
      <c r="AO59" s="686">
        <v>1.0365998000000001</v>
      </c>
      <c r="AP59" s="683">
        <v>402163.68699999998</v>
      </c>
      <c r="AQ59" s="686">
        <v>0.3504968</v>
      </c>
      <c r="AR59" s="685">
        <v>129.9374</v>
      </c>
      <c r="AS59" s="683" t="s">
        <v>780</v>
      </c>
      <c r="AT59" s="685">
        <v>49.945900000000002</v>
      </c>
      <c r="AU59" s="687">
        <v>5.8085211605724024E-2</v>
      </c>
      <c r="AV59"/>
      <c r="AW59" t="s">
        <v>799</v>
      </c>
    </row>
    <row r="60" spans="1:49" s="437" customFormat="1" x14ac:dyDescent="0.3">
      <c r="A60" s="443" t="s">
        <v>216</v>
      </c>
      <c r="B60" s="431" t="s">
        <v>578</v>
      </c>
      <c r="C60" s="457">
        <v>0.34375</v>
      </c>
      <c r="D60" s="458"/>
      <c r="E60" s="455">
        <v>300</v>
      </c>
      <c r="F60" s="434" t="s">
        <v>195</v>
      </c>
      <c r="G60" s="434">
        <v>1190</v>
      </c>
      <c r="H60" s="434">
        <v>1100</v>
      </c>
      <c r="I60" s="461" t="s">
        <v>412</v>
      </c>
      <c r="J60" s="455" t="s">
        <v>355</v>
      </c>
      <c r="K60" s="434">
        <v>4</v>
      </c>
      <c r="L60" s="434">
        <v>120</v>
      </c>
      <c r="M60" s="434">
        <v>5889.9508999999998</v>
      </c>
      <c r="N60" s="460"/>
      <c r="S60" t="s">
        <v>788</v>
      </c>
      <c r="T60">
        <v>0</v>
      </c>
      <c r="U60">
        <v>0</v>
      </c>
      <c r="V60" t="s">
        <v>72</v>
      </c>
      <c r="W60" s="684">
        <v>89.511931081216972</v>
      </c>
      <c r="X60" s="684">
        <v>60.232544283238703</v>
      </c>
      <c r="Y60" s="684">
        <v>402.16766626671892</v>
      </c>
      <c r="Z60" s="688">
        <v>186.40558999999999</v>
      </c>
      <c r="AA60" s="688">
        <v>-1.8657600000000001</v>
      </c>
      <c r="AB60" s="685">
        <v>252.3956</v>
      </c>
      <c r="AC60" s="685">
        <v>22.535699999999999</v>
      </c>
      <c r="AD60" s="687">
        <v>16.5579290266</v>
      </c>
      <c r="AE60" s="685">
        <v>2.5910000000000002</v>
      </c>
      <c r="AF60" s="685">
        <v>0.41</v>
      </c>
      <c r="AG60" s="685">
        <v>4.51</v>
      </c>
      <c r="AH60" s="685">
        <v>82.204999999999998</v>
      </c>
      <c r="AI60" s="684">
        <v>1781.4359999999999</v>
      </c>
      <c r="AJ60" s="685">
        <v>2.47879</v>
      </c>
      <c r="AK60" s="685">
        <v>-1.3451900000000001</v>
      </c>
      <c r="AL60" s="685">
        <v>52.396149999999999</v>
      </c>
      <c r="AM60" s="685">
        <v>-1.4624699999999999</v>
      </c>
      <c r="AN60" s="683">
        <v>151564241.19999999</v>
      </c>
      <c r="AO60" s="686">
        <v>1.0359292</v>
      </c>
      <c r="AP60" s="683">
        <v>402333.46620999998</v>
      </c>
      <c r="AQ60" s="686">
        <v>0.35679850000000002</v>
      </c>
      <c r="AR60" s="685">
        <v>129.98560000000001</v>
      </c>
      <c r="AS60" s="683" t="s">
        <v>780</v>
      </c>
      <c r="AT60" s="685">
        <v>49.897799999999997</v>
      </c>
      <c r="AU60" s="687">
        <v>5.8076304483410397E-2</v>
      </c>
      <c r="AV60"/>
      <c r="AW60" t="s">
        <v>799</v>
      </c>
    </row>
    <row r="61" spans="1:49" s="437" customFormat="1" x14ac:dyDescent="0.3">
      <c r="A61" s="443" t="s">
        <v>382</v>
      </c>
      <c r="B61" s="431" t="s">
        <v>579</v>
      </c>
      <c r="C61" s="447">
        <v>0.34861111111111115</v>
      </c>
      <c r="D61" s="458"/>
      <c r="E61" s="455">
        <v>300</v>
      </c>
      <c r="F61" s="434" t="s">
        <v>195</v>
      </c>
      <c r="G61" s="434">
        <v>1190</v>
      </c>
      <c r="H61" s="434">
        <v>1100</v>
      </c>
      <c r="I61" s="459" t="s">
        <v>217</v>
      </c>
      <c r="J61" s="455" t="s">
        <v>355</v>
      </c>
      <c r="K61" s="434">
        <v>4</v>
      </c>
      <c r="L61" s="434">
        <v>120</v>
      </c>
      <c r="M61" s="434">
        <v>5889.9508999999998</v>
      </c>
      <c r="S61" t="s">
        <v>57</v>
      </c>
      <c r="T61">
        <v>0</v>
      </c>
      <c r="U61">
        <v>0</v>
      </c>
      <c r="V61" t="s">
        <v>762</v>
      </c>
      <c r="W61" s="684">
        <v>-4.4119246999350752</v>
      </c>
      <c r="X61" s="684">
        <v>88.377208966823545</v>
      </c>
      <c r="Y61" s="684">
        <v>116.93836598380199</v>
      </c>
      <c r="Z61" s="688">
        <v>186.44973999999999</v>
      </c>
      <c r="AA61" s="688">
        <v>-1.88337</v>
      </c>
      <c r="AB61" s="685">
        <v>253.45650000000001</v>
      </c>
      <c r="AC61" s="685">
        <v>21.138000000000002</v>
      </c>
      <c r="AD61" s="687">
        <v>16.6749151066</v>
      </c>
      <c r="AE61" s="685">
        <v>2.75</v>
      </c>
      <c r="AF61" s="685">
        <v>0.435</v>
      </c>
      <c r="AG61" s="685">
        <v>4.51</v>
      </c>
      <c r="AH61" s="685">
        <v>82.233999999999995</v>
      </c>
      <c r="AI61" s="684">
        <v>1780.7670000000001</v>
      </c>
      <c r="AJ61" s="685">
        <v>2.4621900000000001</v>
      </c>
      <c r="AK61" s="685">
        <v>-1.34768</v>
      </c>
      <c r="AL61" s="685">
        <v>52.336860000000001</v>
      </c>
      <c r="AM61" s="685">
        <v>-1.46255</v>
      </c>
      <c r="AN61" s="683">
        <v>151564676.09999999</v>
      </c>
      <c r="AO61" s="686">
        <v>1.0353417</v>
      </c>
      <c r="AP61" s="683">
        <v>402484.43339000002</v>
      </c>
      <c r="AQ61" s="686">
        <v>0.36198849999999999</v>
      </c>
      <c r="AR61" s="685">
        <v>130.0284</v>
      </c>
      <c r="AS61" s="683" t="s">
        <v>780</v>
      </c>
      <c r="AT61" s="685">
        <v>49.8551</v>
      </c>
      <c r="AU61" s="687">
        <v>5.8068501121705578E-2</v>
      </c>
      <c r="AV61"/>
      <c r="AW61" t="s">
        <v>799</v>
      </c>
    </row>
    <row r="62" spans="1:49" s="437" customFormat="1" x14ac:dyDescent="0.3">
      <c r="A62" s="443" t="s">
        <v>382</v>
      </c>
      <c r="B62" s="431" t="s">
        <v>580</v>
      </c>
      <c r="C62" s="447">
        <v>0.35347222222222219</v>
      </c>
      <c r="D62" s="458"/>
      <c r="E62" s="455">
        <v>300</v>
      </c>
      <c r="F62" s="434" t="s">
        <v>195</v>
      </c>
      <c r="G62" s="434">
        <v>1190</v>
      </c>
      <c r="H62" s="434">
        <v>1100</v>
      </c>
      <c r="I62" s="461" t="s">
        <v>753</v>
      </c>
      <c r="J62" s="455" t="s">
        <v>355</v>
      </c>
      <c r="K62" s="434">
        <v>4</v>
      </c>
      <c r="L62" s="434">
        <v>120</v>
      </c>
      <c r="M62" s="434">
        <v>5889.9508999999998</v>
      </c>
      <c r="S62" t="s">
        <v>57</v>
      </c>
      <c r="T62">
        <v>0</v>
      </c>
      <c r="U62">
        <v>0</v>
      </c>
      <c r="V62" t="s">
        <v>71</v>
      </c>
      <c r="W62" s="684">
        <v>23.573194235330156</v>
      </c>
      <c r="X62" s="684">
        <v>88.260787231380064</v>
      </c>
      <c r="Y62" s="684">
        <v>175.54928789031192</v>
      </c>
      <c r="Z62" s="688">
        <v>186.49450999999999</v>
      </c>
      <c r="AA62" s="688">
        <v>-1.9009499999999999</v>
      </c>
      <c r="AB62" s="685">
        <v>254.4956</v>
      </c>
      <c r="AC62" s="685">
        <v>19.7334</v>
      </c>
      <c r="AD62" s="687">
        <v>16.791901186600001</v>
      </c>
      <c r="AE62" s="685">
        <v>2.9340000000000002</v>
      </c>
      <c r="AF62" s="685">
        <v>0.46400000000000002</v>
      </c>
      <c r="AG62" s="685">
        <v>4.51</v>
      </c>
      <c r="AH62" s="685">
        <v>82.263000000000005</v>
      </c>
      <c r="AI62" s="684">
        <v>1780.09</v>
      </c>
      <c r="AJ62" s="685">
        <v>2.4461499999999998</v>
      </c>
      <c r="AK62" s="685">
        <v>-1.3504499999999999</v>
      </c>
      <c r="AL62" s="685">
        <v>52.27758</v>
      </c>
      <c r="AM62" s="685">
        <v>-1.46262</v>
      </c>
      <c r="AN62" s="683">
        <v>151565110.80000001</v>
      </c>
      <c r="AO62" s="686">
        <v>1.0347537</v>
      </c>
      <c r="AP62" s="683">
        <v>402637.51617999998</v>
      </c>
      <c r="AQ62" s="686">
        <v>0.36687140000000001</v>
      </c>
      <c r="AR62" s="685">
        <v>130.07159999999999</v>
      </c>
      <c r="AS62" s="683" t="s">
        <v>780</v>
      </c>
      <c r="AT62" s="685">
        <v>49.811799999999998</v>
      </c>
      <c r="AU62" s="687">
        <v>5.8060691118841851E-2</v>
      </c>
      <c r="AV62"/>
      <c r="AW62" t="s">
        <v>799</v>
      </c>
    </row>
    <row r="63" spans="1:49" s="437" customFormat="1" x14ac:dyDescent="0.3">
      <c r="A63" s="443" t="s">
        <v>382</v>
      </c>
      <c r="B63" s="431" t="s">
        <v>581</v>
      </c>
      <c r="C63" s="447">
        <v>0.35833333333333334</v>
      </c>
      <c r="D63" s="458"/>
      <c r="E63" s="455">
        <v>300</v>
      </c>
      <c r="F63" s="434" t="s">
        <v>195</v>
      </c>
      <c r="G63" s="434">
        <v>1190</v>
      </c>
      <c r="H63" s="434">
        <v>1100</v>
      </c>
      <c r="I63" s="461" t="s">
        <v>412</v>
      </c>
      <c r="J63" s="455" t="s">
        <v>355</v>
      </c>
      <c r="K63" s="434">
        <v>4</v>
      </c>
      <c r="L63" s="434">
        <v>120</v>
      </c>
      <c r="M63" s="434">
        <v>5889.9508999999998</v>
      </c>
      <c r="S63" t="s">
        <v>57</v>
      </c>
      <c r="T63">
        <v>0</v>
      </c>
      <c r="U63">
        <v>0</v>
      </c>
      <c r="V63" t="s">
        <v>72</v>
      </c>
      <c r="W63" s="684">
        <v>65.97236253842101</v>
      </c>
      <c r="X63" s="684">
        <v>86.282897861347948</v>
      </c>
      <c r="Y63" s="684">
        <v>402.62859023883061</v>
      </c>
      <c r="Z63" s="688">
        <v>186.53989999999999</v>
      </c>
      <c r="AA63" s="688">
        <v>-1.9185099999999999</v>
      </c>
      <c r="AB63" s="685">
        <v>255.5146</v>
      </c>
      <c r="AC63" s="685">
        <v>18.322500000000002</v>
      </c>
      <c r="AD63" s="687">
        <v>16.908887266699999</v>
      </c>
      <c r="AE63" s="685">
        <v>3.1459999999999999</v>
      </c>
      <c r="AF63" s="685">
        <v>0.498</v>
      </c>
      <c r="AG63" s="685">
        <v>4.51</v>
      </c>
      <c r="AH63" s="685">
        <v>82.292000000000002</v>
      </c>
      <c r="AI63" s="684">
        <v>1779.405</v>
      </c>
      <c r="AJ63" s="685">
        <v>2.43065</v>
      </c>
      <c r="AK63" s="685">
        <v>-1.3534900000000001</v>
      </c>
      <c r="AL63" s="685">
        <v>52.218299999999999</v>
      </c>
      <c r="AM63" s="685">
        <v>-1.4626999999999999</v>
      </c>
      <c r="AN63" s="683">
        <v>151565545.30000001</v>
      </c>
      <c r="AO63" s="686">
        <v>1.0341651000000001</v>
      </c>
      <c r="AP63" s="683">
        <v>402792.58474999998</v>
      </c>
      <c r="AQ63" s="686">
        <v>0.37144319999999997</v>
      </c>
      <c r="AR63" s="685">
        <v>130.1155</v>
      </c>
      <c r="AS63" s="683" t="s">
        <v>780</v>
      </c>
      <c r="AT63" s="685">
        <v>49.768000000000001</v>
      </c>
      <c r="AU63" s="687">
        <v>5.8052873146587448E-2</v>
      </c>
      <c r="AV63"/>
      <c r="AW63" t="s">
        <v>799</v>
      </c>
    </row>
    <row r="64" spans="1:49" s="437" customFormat="1" x14ac:dyDescent="0.3">
      <c r="A64" s="443" t="s">
        <v>367</v>
      </c>
      <c r="B64" s="431" t="s">
        <v>582</v>
      </c>
      <c r="C64" s="432">
        <v>0.36388888888888887</v>
      </c>
      <c r="D64" s="458"/>
      <c r="E64" s="455">
        <v>300</v>
      </c>
      <c r="F64" s="434" t="s">
        <v>195</v>
      </c>
      <c r="G64" s="435">
        <v>1190</v>
      </c>
      <c r="H64" s="435">
        <v>1100</v>
      </c>
      <c r="I64" s="449" t="s">
        <v>542</v>
      </c>
      <c r="J64" s="431" t="s">
        <v>355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 x14ac:dyDescent="0.3">
      <c r="A65" s="53" t="s">
        <v>200</v>
      </c>
      <c r="B65" s="223" t="s">
        <v>583</v>
      </c>
      <c r="C65" s="220">
        <v>0.36874999999999997</v>
      </c>
      <c r="D65" s="221"/>
      <c r="E65" s="13">
        <v>30</v>
      </c>
      <c r="F65" s="48" t="s">
        <v>195</v>
      </c>
      <c r="G65" s="13">
        <v>1190</v>
      </c>
      <c r="H65" s="48">
        <v>995</v>
      </c>
      <c r="I65" s="291" t="s">
        <v>201</v>
      </c>
      <c r="J65" s="13" t="s">
        <v>197</v>
      </c>
      <c r="K65" s="13">
        <v>4</v>
      </c>
      <c r="L65" s="48">
        <v>120</v>
      </c>
      <c r="M65" s="133" t="s">
        <v>42</v>
      </c>
      <c r="N65" s="166"/>
      <c r="O65" s="5">
        <v>269.60000000000002</v>
      </c>
      <c r="P65" s="5">
        <v>277.2</v>
      </c>
    </row>
    <row r="66" spans="1:49" s="541" customFormat="1" x14ac:dyDescent="0.3">
      <c r="A66" s="535" t="s">
        <v>200</v>
      </c>
      <c r="B66" s="538" t="s">
        <v>584</v>
      </c>
      <c r="C66" s="543">
        <v>0.36944444444444446</v>
      </c>
      <c r="D66" s="537"/>
      <c r="E66" s="538">
        <v>30</v>
      </c>
      <c r="F66" s="536" t="s">
        <v>195</v>
      </c>
      <c r="G66" s="538">
        <v>1070</v>
      </c>
      <c r="H66" s="536">
        <v>875</v>
      </c>
      <c r="I66" s="544" t="s">
        <v>204</v>
      </c>
      <c r="J66" s="545" t="s">
        <v>197</v>
      </c>
      <c r="K66" s="538">
        <v>4</v>
      </c>
      <c r="L66" s="536">
        <v>120</v>
      </c>
      <c r="M66" s="536">
        <v>5891.451</v>
      </c>
      <c r="N66" s="540" t="s">
        <v>503</v>
      </c>
      <c r="O66" s="536">
        <v>269.5</v>
      </c>
      <c r="P66" s="536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 x14ac:dyDescent="0.3">
      <c r="A67" s="53" t="s">
        <v>193</v>
      </c>
      <c r="B67" s="48" t="s">
        <v>585</v>
      </c>
      <c r="C67" s="218">
        <v>0.37777777777777777</v>
      </c>
      <c r="D67" s="221"/>
      <c r="E67" s="48">
        <v>10</v>
      </c>
      <c r="F67" s="48" t="s">
        <v>195</v>
      </c>
      <c r="G67" s="48">
        <v>1190</v>
      </c>
      <c r="H67" s="48">
        <v>1100</v>
      </c>
      <c r="I67" s="54" t="s">
        <v>196</v>
      </c>
      <c r="J67" s="48" t="s">
        <v>197</v>
      </c>
      <c r="K67" s="48">
        <v>4</v>
      </c>
      <c r="L67" s="48">
        <v>120</v>
      </c>
      <c r="M67" s="48">
        <v>5889.9508999999998</v>
      </c>
      <c r="N67" s="54" t="s">
        <v>586</v>
      </c>
      <c r="O67" s="516">
        <v>269.60000000000002</v>
      </c>
      <c r="P67" s="516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 x14ac:dyDescent="0.3">
      <c r="B69"/>
      <c r="C69"/>
      <c r="N69" t="s">
        <v>587</v>
      </c>
    </row>
    <row r="70" spans="1:49" x14ac:dyDescent="0.3">
      <c r="A70" s="8" t="s">
        <v>26</v>
      </c>
      <c r="B70"/>
      <c r="C70"/>
    </row>
    <row r="71" spans="1:49" x14ac:dyDescent="0.3">
      <c r="B71"/>
      <c r="C71"/>
      <c r="F71" s="63" t="s">
        <v>27</v>
      </c>
      <c r="G71" s="64">
        <v>5888.5839999999998</v>
      </c>
      <c r="H71" s="65"/>
    </row>
    <row r="72" spans="1:49" ht="27" x14ac:dyDescent="0.3">
      <c r="B72"/>
      <c r="C72"/>
      <c r="F72" s="63" t="s">
        <v>34</v>
      </c>
      <c r="G72" s="64">
        <v>5889.9508999999998</v>
      </c>
      <c r="H72" s="65"/>
      <c r="I72" s="63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206"/>
      <c r="P72" s="5"/>
    </row>
    <row r="73" spans="1:49" x14ac:dyDescent="0.3">
      <c r="B73"/>
      <c r="C73"/>
      <c r="F73" s="63" t="s">
        <v>41</v>
      </c>
      <c r="G73" s="64" t="s">
        <v>42</v>
      </c>
      <c r="H73" s="65"/>
      <c r="I73" s="63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206"/>
      <c r="P73" s="5"/>
    </row>
    <row r="74" spans="1:49" x14ac:dyDescent="0.3">
      <c r="B74"/>
      <c r="C74"/>
      <c r="F74" s="63" t="s">
        <v>49</v>
      </c>
      <c r="G74" s="64">
        <v>7647.38</v>
      </c>
      <c r="H74" s="65"/>
      <c r="I74" s="63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206"/>
      <c r="P74" s="5"/>
    </row>
    <row r="75" spans="1:49" ht="27" x14ac:dyDescent="0.3">
      <c r="B75"/>
      <c r="C75"/>
      <c r="F75" s="63" t="s">
        <v>56</v>
      </c>
      <c r="G75" s="64">
        <v>7698.9647000000004</v>
      </c>
      <c r="H75" s="65"/>
      <c r="I75" s="63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206"/>
      <c r="P75" s="5"/>
    </row>
    <row r="76" spans="1:49" x14ac:dyDescent="0.3">
      <c r="B76"/>
      <c r="C76"/>
      <c r="F76" s="63" t="s">
        <v>226</v>
      </c>
      <c r="G76" s="64">
        <v>6562.79</v>
      </c>
      <c r="H76" s="65"/>
      <c r="I76" s="63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206"/>
      <c r="P76" s="5"/>
    </row>
    <row r="77" spans="1:49" x14ac:dyDescent="0.3">
      <c r="B77"/>
      <c r="C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</row>
    <row r="78" spans="1:49" x14ac:dyDescent="0.3">
      <c r="B78"/>
      <c r="C78"/>
      <c r="F78" s="63" t="s">
        <v>83</v>
      </c>
      <c r="G78" s="914" t="s">
        <v>227</v>
      </c>
      <c r="H78" s="914"/>
      <c r="I78" s="63"/>
      <c r="J78" s="206"/>
      <c r="K78" s="206"/>
      <c r="L78" s="1"/>
      <c r="M78" s="206"/>
      <c r="N78" s="206"/>
      <c r="O78" s="206"/>
      <c r="P78" s="5"/>
    </row>
    <row r="79" spans="1:49" ht="27" x14ac:dyDescent="0.3">
      <c r="B79"/>
      <c r="C79"/>
      <c r="F79" s="63" t="s">
        <v>84</v>
      </c>
      <c r="G79" s="914" t="s">
        <v>231</v>
      </c>
      <c r="H79" s="914"/>
      <c r="I79" s="63" t="s">
        <v>228</v>
      </c>
      <c r="J79" s="206"/>
      <c r="K79" s="206"/>
      <c r="L79" s="18" t="s">
        <v>291</v>
      </c>
      <c r="M79" s="203" t="s">
        <v>229</v>
      </c>
      <c r="N79" s="203"/>
      <c r="O79" s="69" t="s">
        <v>230</v>
      </c>
      <c r="P79" s="5"/>
    </row>
    <row r="80" spans="1:49" x14ac:dyDescent="0.3">
      <c r="B80"/>
      <c r="C80"/>
      <c r="F80" s="63" t="s">
        <v>85</v>
      </c>
      <c r="G80" s="914" t="s">
        <v>234</v>
      </c>
      <c r="H80" s="914"/>
      <c r="I80" s="292"/>
      <c r="J80" s="206"/>
      <c r="K80" s="206"/>
      <c r="L80" s="1"/>
      <c r="M80" s="203" t="s">
        <v>232</v>
      </c>
      <c r="N80" s="203"/>
      <c r="O80" s="69" t="s">
        <v>233</v>
      </c>
      <c r="P80" s="5"/>
    </row>
    <row r="81" spans="2:16" x14ac:dyDescent="0.3">
      <c r="B81"/>
      <c r="C81"/>
      <c r="F81" s="63" t="s">
        <v>270</v>
      </c>
      <c r="G81" s="914" t="s">
        <v>235</v>
      </c>
      <c r="H81" s="914"/>
      <c r="I81" s="292"/>
      <c r="J81" s="206"/>
      <c r="K81" s="206"/>
      <c r="L81" s="1"/>
      <c r="M81" s="206"/>
      <c r="N81" s="206"/>
      <c r="O81" s="206"/>
      <c r="P81" s="5"/>
    </row>
    <row r="82" spans="2:16" x14ac:dyDescent="0.3">
      <c r="B82"/>
      <c r="C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</row>
    <row r="83" spans="2:16" x14ac:dyDescent="0.3">
      <c r="B83"/>
      <c r="C83"/>
      <c r="F83" s="72" t="s">
        <v>236</v>
      </c>
      <c r="G83" s="9">
        <v>1</v>
      </c>
      <c r="H83" s="134" t="s">
        <v>237</v>
      </c>
      <c r="I83" s="292"/>
      <c r="J83" s="206"/>
      <c r="K83" s="206"/>
      <c r="L83" s="70"/>
      <c r="M83" s="206"/>
      <c r="N83" s="206"/>
      <c r="O83" s="206"/>
      <c r="P83" s="5"/>
    </row>
    <row r="84" spans="2:16" x14ac:dyDescent="0.3">
      <c r="B84"/>
      <c r="C84"/>
      <c r="F84" s="48"/>
      <c r="G84" s="73"/>
      <c r="H84" s="207" t="s">
        <v>238</v>
      </c>
      <c r="I84" s="251"/>
      <c r="J84" s="204"/>
      <c r="K84" s="206"/>
      <c r="L84" s="70"/>
      <c r="M84" s="206"/>
      <c r="N84" s="206"/>
      <c r="O84" s="206"/>
      <c r="P84" s="5"/>
    </row>
    <row r="85" spans="2:16" x14ac:dyDescent="0.3">
      <c r="B85"/>
      <c r="C85"/>
      <c r="F85" s="70"/>
      <c r="G85" s="73">
        <v>2</v>
      </c>
      <c r="H85" s="134" t="s">
        <v>239</v>
      </c>
      <c r="I85" s="293"/>
      <c r="J85" s="208"/>
      <c r="K85" s="206"/>
      <c r="L85" s="70"/>
      <c r="M85" s="206"/>
      <c r="N85" s="206"/>
      <c r="O85" s="206"/>
      <c r="P85" s="5"/>
    </row>
    <row r="86" spans="2:16" x14ac:dyDescent="0.3">
      <c r="B86"/>
      <c r="C86"/>
      <c r="F86" s="70"/>
      <c r="G86" s="73"/>
      <c r="H86" s="207" t="s">
        <v>240</v>
      </c>
      <c r="I86" s="251"/>
      <c r="J86" s="204"/>
      <c r="K86" s="206"/>
      <c r="L86" s="70"/>
      <c r="M86" s="206"/>
      <c r="N86" s="206"/>
      <c r="O86" s="206"/>
      <c r="P86" s="5"/>
    </row>
    <row r="87" spans="2:16" x14ac:dyDescent="0.3">
      <c r="B87"/>
      <c r="C87"/>
      <c r="F87" s="206"/>
      <c r="G87" s="9">
        <v>3</v>
      </c>
      <c r="H87" s="202" t="s">
        <v>241</v>
      </c>
      <c r="I87" s="293"/>
      <c r="J87" s="208"/>
      <c r="K87" s="206"/>
      <c r="L87" s="70"/>
      <c r="M87" s="206"/>
      <c r="N87" s="206"/>
      <c r="O87" s="206"/>
      <c r="P87" s="5"/>
    </row>
    <row r="88" spans="2:16" x14ac:dyDescent="0.3">
      <c r="B88"/>
      <c r="C88"/>
      <c r="F88" s="206"/>
      <c r="G88" s="9"/>
      <c r="H88" s="206" t="s">
        <v>242</v>
      </c>
      <c r="I88" s="72"/>
      <c r="J88" s="203"/>
      <c r="K88" s="206"/>
      <c r="L88" s="70"/>
      <c r="M88" s="206"/>
      <c r="N88" s="206"/>
      <c r="O88" s="206"/>
      <c r="P88" s="5"/>
    </row>
    <row r="89" spans="2:16" x14ac:dyDescent="0.3">
      <c r="B89"/>
      <c r="C89"/>
      <c r="F89" s="206"/>
      <c r="G89" s="9">
        <v>4</v>
      </c>
      <c r="H89" s="202" t="s">
        <v>243</v>
      </c>
      <c r="I89" s="70"/>
      <c r="J89" s="206"/>
      <c r="K89" s="206"/>
      <c r="L89" s="70"/>
      <c r="M89" s="206"/>
      <c r="N89" s="206"/>
      <c r="O89" s="206"/>
      <c r="P89" s="5"/>
    </row>
    <row r="90" spans="2:16" x14ac:dyDescent="0.3">
      <c r="B90"/>
      <c r="C90"/>
      <c r="F90" s="206"/>
      <c r="G90" s="4"/>
      <c r="H90" s="206" t="s">
        <v>244</v>
      </c>
      <c r="I90" s="72"/>
      <c r="J90" s="203"/>
      <c r="K90" s="206"/>
      <c r="L90" s="70"/>
      <c r="M90" s="206"/>
      <c r="N90" s="206"/>
      <c r="O90" s="206"/>
      <c r="P90" s="5"/>
    </row>
    <row r="91" spans="2:16" x14ac:dyDescent="0.3">
      <c r="B91"/>
      <c r="C91"/>
      <c r="I91" s="70"/>
      <c r="J91" s="206"/>
      <c r="K91" s="206"/>
      <c r="L91" s="70"/>
      <c r="M91" s="206"/>
      <c r="N91" s="206"/>
      <c r="O91" s="206"/>
      <c r="P91" s="5"/>
    </row>
  </sheetData>
  <mergeCells count="26">
    <mergeCell ref="G81:H81"/>
    <mergeCell ref="W12:Y12"/>
    <mergeCell ref="AJ12:AK12"/>
    <mergeCell ref="AL12:AM12"/>
    <mergeCell ref="G78:H78"/>
    <mergeCell ref="G79:H79"/>
    <mergeCell ref="G80:H8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L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style="67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style="49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J1" s="214"/>
      <c r="K1" s="214"/>
      <c r="L1" s="214"/>
      <c r="M1"/>
      <c r="O1" s="3"/>
      <c r="P1" s="3"/>
    </row>
    <row r="2" spans="1:51" x14ac:dyDescent="0.3">
      <c r="B2"/>
      <c r="C2" s="127"/>
      <c r="D2" s="60"/>
      <c r="E2"/>
      <c r="F2"/>
      <c r="J2" s="214"/>
      <c r="K2" s="214"/>
      <c r="L2" s="214"/>
      <c r="M2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214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716</v>
      </c>
      <c r="B4" s="10"/>
      <c r="C4" s="128"/>
      <c r="D4" s="121"/>
      <c r="E4" s="213"/>
      <c r="F4" s="908" t="s">
        <v>589</v>
      </c>
      <c r="G4" s="908"/>
      <c r="H4" s="908"/>
      <c r="I4" s="908"/>
      <c r="J4" s="214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449</v>
      </c>
      <c r="G5" s="908"/>
      <c r="H5" s="908"/>
      <c r="I5" s="908"/>
      <c r="J5" s="214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213" t="s">
        <v>84</v>
      </c>
      <c r="C6" s="128" t="s">
        <v>85</v>
      </c>
      <c r="D6" s="121" t="s">
        <v>270</v>
      </c>
      <c r="E6" s="213"/>
      <c r="F6" s="912" t="s">
        <v>588</v>
      </c>
      <c r="G6" s="912"/>
      <c r="H6" s="912"/>
      <c r="I6" s="912"/>
      <c r="J6" s="214"/>
      <c r="K6" s="210" t="s">
        <v>271</v>
      </c>
      <c r="L6" s="214"/>
      <c r="M6"/>
      <c r="N6" s="50"/>
      <c r="O6" s="6"/>
      <c r="P6" s="6"/>
      <c r="Q6" s="6"/>
      <c r="R6" s="6"/>
    </row>
    <row r="7" spans="1:51" x14ac:dyDescent="0.3">
      <c r="A7" s="10" t="s">
        <v>272</v>
      </c>
      <c r="B7" s="213" t="s">
        <v>273</v>
      </c>
      <c r="C7" s="128" t="s">
        <v>274</v>
      </c>
      <c r="D7" s="121" t="s">
        <v>275</v>
      </c>
      <c r="E7" s="213"/>
      <c r="F7" s="912" t="s">
        <v>590</v>
      </c>
      <c r="G7" s="912"/>
      <c r="H7" s="912"/>
      <c r="I7" s="912"/>
      <c r="J7" s="214"/>
      <c r="K7" s="214"/>
      <c r="L7" s="214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211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128"/>
      <c r="D9" s="121"/>
      <c r="E9" s="13"/>
      <c r="F9" s="908" t="s">
        <v>282</v>
      </c>
      <c r="G9" s="908"/>
      <c r="H9" s="908"/>
      <c r="I9" s="908"/>
      <c r="J9" s="211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17" t="s">
        <v>285</v>
      </c>
      <c r="F12" s="217"/>
      <c r="G12" s="915" t="s">
        <v>286</v>
      </c>
      <c r="H12" s="915"/>
      <c r="I12" s="25"/>
      <c r="J12" s="26" t="s">
        <v>287</v>
      </c>
      <c r="K12" s="26" t="s">
        <v>288</v>
      </c>
      <c r="L12" s="211" t="s">
        <v>289</v>
      </c>
      <c r="M12" s="27" t="s">
        <v>290</v>
      </c>
      <c r="N12" s="72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211" t="s">
        <v>125</v>
      </c>
      <c r="AH12" s="211" t="s">
        <v>126</v>
      </c>
      <c r="AI12" s="211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213" t="s">
        <v>131</v>
      </c>
      <c r="AP12" s="213" t="s">
        <v>132</v>
      </c>
      <c r="AQ12" s="213" t="s">
        <v>133</v>
      </c>
      <c r="AR12" s="213" t="s">
        <v>134</v>
      </c>
      <c r="AS12" s="213" t="s">
        <v>135</v>
      </c>
      <c r="AT12" s="213" t="s">
        <v>136</v>
      </c>
      <c r="AU12" s="213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0.15277777777777776</v>
      </c>
      <c r="D14" s="58"/>
      <c r="E14" s="5">
        <v>10</v>
      </c>
      <c r="F14" s="13" t="s">
        <v>195</v>
      </c>
      <c r="G14" s="5">
        <v>1190</v>
      </c>
      <c r="H14" s="5">
        <v>1100</v>
      </c>
      <c r="I14" s="50" t="s">
        <v>196</v>
      </c>
      <c r="J14" s="214" t="s">
        <v>197</v>
      </c>
      <c r="K14" s="214">
        <v>4</v>
      </c>
      <c r="L14" s="214">
        <v>120</v>
      </c>
      <c r="M14" s="48">
        <v>5889.9508999999998</v>
      </c>
      <c r="N14" s="49" t="s">
        <v>397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</row>
    <row r="15" spans="1:51" ht="28.8" x14ac:dyDescent="0.3">
      <c r="A15" s="46" t="s">
        <v>200</v>
      </c>
      <c r="B15" s="113" t="s">
        <v>202</v>
      </c>
      <c r="C15" s="58">
        <v>0.16388888888888889</v>
      </c>
      <c r="D15" s="58"/>
      <c r="E15" s="5">
        <v>30</v>
      </c>
      <c r="F15" s="48" t="s">
        <v>195</v>
      </c>
      <c r="G15" s="5">
        <v>1190</v>
      </c>
      <c r="H15" s="214">
        <v>995</v>
      </c>
      <c r="I15" s="239" t="s">
        <v>201</v>
      </c>
      <c r="J15" s="5" t="s">
        <v>197</v>
      </c>
      <c r="K15" s="5">
        <v>4</v>
      </c>
      <c r="L15" s="214">
        <v>120</v>
      </c>
      <c r="M15" s="133" t="s">
        <v>42</v>
      </c>
      <c r="N15" s="239" t="s">
        <v>201</v>
      </c>
      <c r="O15" s="5">
        <v>269.5</v>
      </c>
      <c r="P15" s="5">
        <v>276.89999999999998</v>
      </c>
    </row>
    <row r="16" spans="1:51" s="551" customFormat="1" ht="28.8" x14ac:dyDescent="0.3">
      <c r="A16" s="546" t="s">
        <v>200</v>
      </c>
      <c r="B16" s="547" t="s">
        <v>203</v>
      </c>
      <c r="C16" s="548">
        <v>0.16597222222222222</v>
      </c>
      <c r="D16" s="547"/>
      <c r="E16" s="547">
        <v>30</v>
      </c>
      <c r="F16" s="547" t="s">
        <v>195</v>
      </c>
      <c r="G16" s="547">
        <v>1070</v>
      </c>
      <c r="H16" s="547">
        <v>875</v>
      </c>
      <c r="I16" s="549" t="s">
        <v>204</v>
      </c>
      <c r="J16" s="547" t="s">
        <v>197</v>
      </c>
      <c r="K16" s="547">
        <v>4</v>
      </c>
      <c r="L16" s="547">
        <v>120</v>
      </c>
      <c r="M16" s="547">
        <v>5891.451</v>
      </c>
      <c r="N16" s="550" t="s">
        <v>591</v>
      </c>
      <c r="O16" s="547">
        <v>269.60000000000002</v>
      </c>
      <c r="P16" s="547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43" t="s">
        <v>451</v>
      </c>
      <c r="B17" s="431" t="s">
        <v>350</v>
      </c>
      <c r="C17" s="432">
        <v>0.17569444444444446</v>
      </c>
      <c r="D17" s="432"/>
      <c r="E17" s="431">
        <v>30</v>
      </c>
      <c r="F17" s="455" t="s">
        <v>195</v>
      </c>
      <c r="G17" s="431">
        <v>1190</v>
      </c>
      <c r="H17" s="431">
        <v>1100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N17" s="454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451</v>
      </c>
      <c r="T17"/>
      <c r="U17"/>
      <c r="V17" t="s">
        <v>67</v>
      </c>
      <c r="W17"/>
      <c r="X17"/>
      <c r="Y17"/>
      <c r="Z17" s="694">
        <v>196.54022000000001</v>
      </c>
      <c r="AA17" s="694">
        <v>-4.9902300000000004</v>
      </c>
      <c r="AB17" s="691">
        <v>165.6311</v>
      </c>
      <c r="AC17" s="691">
        <v>52.023499999999999</v>
      </c>
      <c r="AD17" s="693">
        <v>12.529124185500001</v>
      </c>
      <c r="AE17" s="691">
        <v>1.2669999999999999</v>
      </c>
      <c r="AF17" s="691">
        <v>0.2</v>
      </c>
      <c r="AG17" s="691">
        <v>4.32</v>
      </c>
      <c r="AH17" s="691">
        <v>88.183000000000007</v>
      </c>
      <c r="AI17" s="690">
        <v>1788.89</v>
      </c>
      <c r="AJ17" s="691">
        <v>2.0540500000000002</v>
      </c>
      <c r="AK17" s="691">
        <v>-2.6664300000000001</v>
      </c>
      <c r="AL17" s="691">
        <v>42.276980000000002</v>
      </c>
      <c r="AM17" s="691">
        <v>-1.4750000000000001</v>
      </c>
      <c r="AN17" s="689">
        <v>151634733.30000001</v>
      </c>
      <c r="AO17" s="692">
        <v>0.927817</v>
      </c>
      <c r="AP17" s="689">
        <v>400656.94925000001</v>
      </c>
      <c r="AQ17" s="692">
        <v>-4.7908800000000001E-2</v>
      </c>
      <c r="AR17" s="691">
        <v>139.69390000000001</v>
      </c>
      <c r="AS17" s="689" t="s">
        <v>780</v>
      </c>
      <c r="AT17" s="691">
        <v>40.208100000000002</v>
      </c>
      <c r="AU17" s="693">
        <v>5.6640323885445432E-2</v>
      </c>
      <c r="AV17"/>
      <c r="AW17"/>
    </row>
    <row r="18" spans="1:49" s="437" customFormat="1" x14ac:dyDescent="0.3">
      <c r="A18" s="443" t="s">
        <v>349</v>
      </c>
      <c r="B18" s="431" t="s">
        <v>352</v>
      </c>
      <c r="C18" s="432">
        <v>0.20347222222222219</v>
      </c>
      <c r="D18" s="432"/>
      <c r="E18" s="431">
        <v>300</v>
      </c>
      <c r="F18" s="455" t="s">
        <v>195</v>
      </c>
      <c r="G18" s="431">
        <v>1190</v>
      </c>
      <c r="H18" s="431">
        <v>1100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N18" s="454"/>
      <c r="O18" s="431"/>
      <c r="P18" s="431"/>
      <c r="S18" t="s">
        <v>31</v>
      </c>
      <c r="T18">
        <v>0</v>
      </c>
      <c r="U18">
        <v>0</v>
      </c>
      <c r="V18" t="s">
        <v>766</v>
      </c>
      <c r="W18" s="690">
        <v>92.165991399191583</v>
      </c>
      <c r="X18" s="690">
        <v>-11.767451927996149</v>
      </c>
      <c r="Y18" s="690">
        <v>116.40261741578229</v>
      </c>
      <c r="Z18" s="694">
        <v>196.73579000000001</v>
      </c>
      <c r="AA18" s="694">
        <v>-5.1010400000000002</v>
      </c>
      <c r="AB18" s="691">
        <v>182.90940000000001</v>
      </c>
      <c r="AC18" s="691">
        <v>52.814900000000002</v>
      </c>
      <c r="AD18" s="693">
        <v>13.2477529686</v>
      </c>
      <c r="AE18" s="691">
        <v>1.254</v>
      </c>
      <c r="AF18" s="691">
        <v>0.19800000000000001</v>
      </c>
      <c r="AG18" s="691">
        <v>4.3099999999999996</v>
      </c>
      <c r="AH18" s="691">
        <v>88.292000000000002</v>
      </c>
      <c r="AI18" s="690">
        <v>1789.04</v>
      </c>
      <c r="AJ18" s="691">
        <v>1.88375</v>
      </c>
      <c r="AK18" s="691">
        <v>-2.6435300000000002</v>
      </c>
      <c r="AL18" s="691">
        <v>41.9129</v>
      </c>
      <c r="AM18" s="691">
        <v>-1.47543</v>
      </c>
      <c r="AN18" s="689">
        <v>151637121.69999999</v>
      </c>
      <c r="AO18" s="692">
        <v>0.92364809999999997</v>
      </c>
      <c r="AP18" s="689">
        <v>400623.31092000002</v>
      </c>
      <c r="AQ18" s="692">
        <v>2.1963E-2</v>
      </c>
      <c r="AR18" s="691">
        <v>139.88820000000001</v>
      </c>
      <c r="AS18" s="689" t="s">
        <v>780</v>
      </c>
      <c r="AT18" s="691">
        <v>40.014099999999999</v>
      </c>
      <c r="AU18" s="693">
        <v>5.6584951230787994E-2</v>
      </c>
      <c r="AV18" s="762"/>
      <c r="AW18" s="762"/>
    </row>
    <row r="19" spans="1:49" s="437" customFormat="1" x14ac:dyDescent="0.3">
      <c r="A19" s="443" t="s">
        <v>349</v>
      </c>
      <c r="B19" s="431" t="s">
        <v>8</v>
      </c>
      <c r="C19" s="432">
        <v>0.20833333333333334</v>
      </c>
      <c r="D19" s="432"/>
      <c r="E19" s="431">
        <v>300</v>
      </c>
      <c r="F19" s="455" t="s">
        <v>195</v>
      </c>
      <c r="G19" s="431">
        <v>1190</v>
      </c>
      <c r="H19" s="431">
        <v>1100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N19" s="454"/>
      <c r="O19" s="431"/>
      <c r="P19" s="431"/>
      <c r="S19" t="s">
        <v>31</v>
      </c>
      <c r="T19">
        <v>0</v>
      </c>
      <c r="U19">
        <v>0</v>
      </c>
      <c r="V19" t="s">
        <v>69</v>
      </c>
      <c r="W19" s="690">
        <v>92.143283389069907</v>
      </c>
      <c r="X19" s="690">
        <v>-12.134503723018708</v>
      </c>
      <c r="Y19" s="690">
        <v>174.67498609632844</v>
      </c>
      <c r="Z19" s="694">
        <v>196.76759000000001</v>
      </c>
      <c r="AA19" s="694">
        <v>-5.1188399999999996</v>
      </c>
      <c r="AB19" s="691">
        <v>185.73670000000001</v>
      </c>
      <c r="AC19" s="691">
        <v>52.686999999999998</v>
      </c>
      <c r="AD19" s="693">
        <v>13.364739049600001</v>
      </c>
      <c r="AE19" s="691">
        <v>1.256</v>
      </c>
      <c r="AF19" s="691">
        <v>0.19900000000000001</v>
      </c>
      <c r="AG19" s="691">
        <v>4.3099999999999996</v>
      </c>
      <c r="AH19" s="691">
        <v>88.308999999999997</v>
      </c>
      <c r="AI19" s="690">
        <v>1788.9880000000001</v>
      </c>
      <c r="AJ19" s="691">
        <v>1.85589</v>
      </c>
      <c r="AK19" s="691">
        <v>-2.6399900000000001</v>
      </c>
      <c r="AL19" s="691">
        <v>41.853639999999999</v>
      </c>
      <c r="AM19" s="691">
        <v>-1.4755</v>
      </c>
      <c r="AN19" s="689">
        <v>151637509.5</v>
      </c>
      <c r="AO19" s="692">
        <v>0.92296769999999995</v>
      </c>
      <c r="AP19" s="689">
        <v>400634.93001000001</v>
      </c>
      <c r="AQ19" s="692">
        <v>3.3359699999999999E-2</v>
      </c>
      <c r="AR19" s="691">
        <v>139.91970000000001</v>
      </c>
      <c r="AS19" s="689" t="s">
        <v>780</v>
      </c>
      <c r="AT19" s="691">
        <v>39.982700000000001</v>
      </c>
      <c r="AU19" s="693">
        <v>5.6575913941759967E-2</v>
      </c>
      <c r="AV19" s="762"/>
      <c r="AW19" s="762"/>
    </row>
    <row r="20" spans="1:49" s="437" customFormat="1" x14ac:dyDescent="0.3">
      <c r="A20" s="443" t="s">
        <v>349</v>
      </c>
      <c r="B20" s="431" t="s">
        <v>357</v>
      </c>
      <c r="C20" s="432">
        <v>0.21249999999999999</v>
      </c>
      <c r="D20" s="432"/>
      <c r="E20" s="431">
        <v>300</v>
      </c>
      <c r="F20" s="455" t="s">
        <v>195</v>
      </c>
      <c r="G20" s="431">
        <v>1190</v>
      </c>
      <c r="H20" s="431">
        <v>1100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N20" s="454"/>
      <c r="O20" s="431"/>
      <c r="P20" s="431"/>
      <c r="S20" t="s">
        <v>31</v>
      </c>
      <c r="T20">
        <v>0</v>
      </c>
      <c r="U20">
        <v>0</v>
      </c>
      <c r="V20" t="s">
        <v>767</v>
      </c>
      <c r="W20" s="690">
        <v>92.144615804407636</v>
      </c>
      <c r="X20" s="690">
        <v>-13.375441277067319</v>
      </c>
      <c r="Y20" s="690">
        <v>400.48929478874356</v>
      </c>
      <c r="Z20" s="694">
        <v>196.79487</v>
      </c>
      <c r="AA20" s="694">
        <v>-5.1340500000000002</v>
      </c>
      <c r="AB20" s="691">
        <v>188.143</v>
      </c>
      <c r="AC20" s="691">
        <v>52.520400000000002</v>
      </c>
      <c r="AD20" s="693">
        <v>13.465012833299999</v>
      </c>
      <c r="AE20" s="691">
        <v>1.2589999999999999</v>
      </c>
      <c r="AF20" s="691">
        <v>0.19900000000000001</v>
      </c>
      <c r="AG20" s="691">
        <v>4.3099999999999996</v>
      </c>
      <c r="AH20" s="691">
        <v>88.325000000000003</v>
      </c>
      <c r="AI20" s="690">
        <v>1788.9269999999999</v>
      </c>
      <c r="AJ20" s="691">
        <v>1.8320099999999999</v>
      </c>
      <c r="AK20" s="691">
        <v>-2.6370100000000001</v>
      </c>
      <c r="AL20" s="691">
        <v>41.802840000000003</v>
      </c>
      <c r="AM20" s="691">
        <v>-1.47556</v>
      </c>
      <c r="AN20" s="689">
        <v>151637841.59999999</v>
      </c>
      <c r="AO20" s="692">
        <v>0.92238410000000004</v>
      </c>
      <c r="AP20" s="689">
        <v>400648.69618999999</v>
      </c>
      <c r="AQ20" s="692">
        <v>4.3110999999999997E-2</v>
      </c>
      <c r="AR20" s="691">
        <v>139.94669999999999</v>
      </c>
      <c r="AS20" s="689" t="s">
        <v>780</v>
      </c>
      <c r="AT20" s="691">
        <v>39.955800000000004</v>
      </c>
      <c r="AU20" s="693">
        <v>5.656816238109455E-2</v>
      </c>
      <c r="AV20" s="762"/>
      <c r="AW20" s="762"/>
    </row>
    <row r="21" spans="1:49" s="437" customFormat="1" x14ac:dyDescent="0.3">
      <c r="A21" s="443" t="s">
        <v>351</v>
      </c>
      <c r="B21" s="431" t="s">
        <v>164</v>
      </c>
      <c r="C21" s="432">
        <v>0.21736111111111112</v>
      </c>
      <c r="D21" s="432"/>
      <c r="E21" s="431">
        <v>300</v>
      </c>
      <c r="F21" s="455" t="s">
        <v>195</v>
      </c>
      <c r="G21" s="431">
        <v>1190</v>
      </c>
      <c r="H21" s="431">
        <v>1100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N21" s="454"/>
      <c r="O21" s="431"/>
      <c r="P21" s="431"/>
      <c r="S21" t="s">
        <v>53</v>
      </c>
      <c r="T21">
        <v>0</v>
      </c>
      <c r="U21">
        <v>0</v>
      </c>
      <c r="V21" t="s">
        <v>766</v>
      </c>
      <c r="W21" s="690">
        <v>90.572223324756393</v>
      </c>
      <c r="X21" s="690">
        <v>19.825813201246437</v>
      </c>
      <c r="Y21" s="690">
        <v>116.4185099846984</v>
      </c>
      <c r="Z21" s="694">
        <v>196.82676000000001</v>
      </c>
      <c r="AA21" s="694">
        <v>-5.1517200000000001</v>
      </c>
      <c r="AB21" s="691">
        <v>190.92230000000001</v>
      </c>
      <c r="AC21" s="691">
        <v>52.260800000000003</v>
      </c>
      <c r="AD21" s="693">
        <v>13.5819989144</v>
      </c>
      <c r="AE21" s="691">
        <v>1.2629999999999999</v>
      </c>
      <c r="AF21" s="691">
        <v>0.2</v>
      </c>
      <c r="AG21" s="691">
        <v>4.3099999999999996</v>
      </c>
      <c r="AH21" s="691">
        <v>88.341999999999999</v>
      </c>
      <c r="AI21" s="690">
        <v>1788.835</v>
      </c>
      <c r="AJ21" s="691">
        <v>1.8041799999999999</v>
      </c>
      <c r="AK21" s="691">
        <v>-2.6336200000000001</v>
      </c>
      <c r="AL21" s="691">
        <v>41.743569999999998</v>
      </c>
      <c r="AM21" s="691">
        <v>-1.47563</v>
      </c>
      <c r="AN21" s="689">
        <v>151638228.90000001</v>
      </c>
      <c r="AO21" s="692">
        <v>0.92170280000000004</v>
      </c>
      <c r="AP21" s="689">
        <v>400669.18825000001</v>
      </c>
      <c r="AQ21" s="692">
        <v>5.4458100000000002E-2</v>
      </c>
      <c r="AR21" s="691">
        <v>139.97819999999999</v>
      </c>
      <c r="AS21" s="689" t="s">
        <v>780</v>
      </c>
      <c r="AT21" s="691">
        <v>39.924300000000002</v>
      </c>
      <c r="AU21" s="693">
        <v>5.655911313798051E-2</v>
      </c>
      <c r="AV21" s="762"/>
      <c r="AW21" s="762"/>
    </row>
    <row r="22" spans="1:49" s="437" customFormat="1" x14ac:dyDescent="0.3">
      <c r="A22" s="443" t="s">
        <v>351</v>
      </c>
      <c r="B22" s="431" t="s">
        <v>166</v>
      </c>
      <c r="C22" s="432">
        <v>0.22291666666666665</v>
      </c>
      <c r="D22" s="432"/>
      <c r="E22" s="431">
        <v>300</v>
      </c>
      <c r="F22" s="455" t="s">
        <v>195</v>
      </c>
      <c r="G22" s="431">
        <v>1190</v>
      </c>
      <c r="H22" s="431">
        <v>1100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N22" s="454"/>
      <c r="O22" s="431"/>
      <c r="P22" s="431"/>
      <c r="S22" t="s">
        <v>53</v>
      </c>
      <c r="T22">
        <v>0</v>
      </c>
      <c r="U22">
        <v>0</v>
      </c>
      <c r="V22" t="s">
        <v>69</v>
      </c>
      <c r="W22" s="690">
        <v>90.619185352930955</v>
      </c>
      <c r="X22" s="690">
        <v>18.194179217478375</v>
      </c>
      <c r="Y22" s="690">
        <v>174.70729120194255</v>
      </c>
      <c r="Z22" s="694">
        <v>196.86331000000001</v>
      </c>
      <c r="AA22" s="694">
        <v>-5.1718400000000004</v>
      </c>
      <c r="AB22" s="691">
        <v>194.05160000000001</v>
      </c>
      <c r="AC22" s="691">
        <v>51.879800000000003</v>
      </c>
      <c r="AD22" s="693">
        <v>13.7156972927</v>
      </c>
      <c r="AE22" s="691">
        <v>1.27</v>
      </c>
      <c r="AF22" s="691">
        <v>0.20100000000000001</v>
      </c>
      <c r="AG22" s="691">
        <v>4.3099999999999996</v>
      </c>
      <c r="AH22" s="691">
        <v>88.361999999999995</v>
      </c>
      <c r="AI22" s="690">
        <v>1788.7049999999999</v>
      </c>
      <c r="AJ22" s="691">
        <v>1.77244</v>
      </c>
      <c r="AK22" s="691">
        <v>-2.6298599999999999</v>
      </c>
      <c r="AL22" s="691">
        <v>41.675829999999998</v>
      </c>
      <c r="AM22" s="691">
        <v>-1.4757100000000001</v>
      </c>
      <c r="AN22" s="689">
        <v>151638671.09999999</v>
      </c>
      <c r="AO22" s="692">
        <v>0.92092359999999995</v>
      </c>
      <c r="AP22" s="689">
        <v>400698.43235999998</v>
      </c>
      <c r="AQ22" s="692">
        <v>6.7374400000000001E-2</v>
      </c>
      <c r="AR22" s="691">
        <v>140.01429999999999</v>
      </c>
      <c r="AS22" s="689" t="s">
        <v>780</v>
      </c>
      <c r="AT22" s="691">
        <v>39.888300000000001</v>
      </c>
      <c r="AU22" s="693">
        <v>5.6548763555954291E-2</v>
      </c>
      <c r="AV22" s="762"/>
      <c r="AW22" s="762"/>
    </row>
    <row r="23" spans="1:49" s="437" customFormat="1" x14ac:dyDescent="0.3">
      <c r="A23" s="443" t="s">
        <v>351</v>
      </c>
      <c r="B23" s="431" t="s">
        <v>168</v>
      </c>
      <c r="C23" s="432">
        <v>0.22777777777777777</v>
      </c>
      <c r="D23" s="432"/>
      <c r="E23" s="431">
        <v>300</v>
      </c>
      <c r="F23" s="455" t="s">
        <v>195</v>
      </c>
      <c r="G23" s="431">
        <v>1190</v>
      </c>
      <c r="H23" s="431">
        <v>1100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/>
      <c r="O23" s="431"/>
      <c r="P23" s="431"/>
      <c r="S23" t="s">
        <v>53</v>
      </c>
      <c r="T23">
        <v>0</v>
      </c>
      <c r="U23">
        <v>0</v>
      </c>
      <c r="V23" t="s">
        <v>767</v>
      </c>
      <c r="W23" s="690">
        <v>90.825952107900861</v>
      </c>
      <c r="X23" s="690">
        <v>12.965780684619642</v>
      </c>
      <c r="Y23" s="690">
        <v>400.56802548972951</v>
      </c>
      <c r="Z23" s="694">
        <v>196.89541</v>
      </c>
      <c r="AA23" s="694">
        <v>-5.1893700000000003</v>
      </c>
      <c r="AB23" s="691">
        <v>196.74</v>
      </c>
      <c r="AC23" s="691">
        <v>51.474600000000002</v>
      </c>
      <c r="AD23" s="693">
        <v>13.8326833737</v>
      </c>
      <c r="AE23" s="691">
        <v>1.2769999999999999</v>
      </c>
      <c r="AF23" s="691">
        <v>0.20200000000000001</v>
      </c>
      <c r="AG23" s="691">
        <v>4.3099999999999996</v>
      </c>
      <c r="AH23" s="691">
        <v>88.38</v>
      </c>
      <c r="AI23" s="690">
        <v>1788.568</v>
      </c>
      <c r="AJ23" s="691">
        <v>1.74474</v>
      </c>
      <c r="AK23" s="691">
        <v>-2.6266799999999999</v>
      </c>
      <c r="AL23" s="691">
        <v>41.616570000000003</v>
      </c>
      <c r="AM23" s="691">
        <v>-1.4757800000000001</v>
      </c>
      <c r="AN23" s="689">
        <v>151639057.80000001</v>
      </c>
      <c r="AO23" s="692">
        <v>0.92024130000000004</v>
      </c>
      <c r="AP23" s="689">
        <v>400729.09503000003</v>
      </c>
      <c r="AQ23" s="692">
        <v>7.8619400000000006E-2</v>
      </c>
      <c r="AR23" s="691">
        <v>140.04589999999999</v>
      </c>
      <c r="AS23" s="689" t="s">
        <v>780</v>
      </c>
      <c r="AT23" s="691">
        <v>39.856699999999996</v>
      </c>
      <c r="AU23" s="693">
        <v>5.6539701030522457E-2</v>
      </c>
      <c r="AV23" s="763"/>
      <c r="AW23" s="763"/>
    </row>
    <row r="24" spans="1:49" ht="28.8" x14ac:dyDescent="0.3">
      <c r="A24" s="46" t="s">
        <v>200</v>
      </c>
      <c r="B24" s="113" t="s">
        <v>427</v>
      </c>
      <c r="C24" s="58">
        <v>0.23680555555555557</v>
      </c>
      <c r="D24" s="58"/>
      <c r="E24" s="5">
        <v>30</v>
      </c>
      <c r="F24" s="48" t="s">
        <v>195</v>
      </c>
      <c r="G24" s="5">
        <v>1190</v>
      </c>
      <c r="H24" s="214">
        <v>995</v>
      </c>
      <c r="I24" s="239" t="s">
        <v>201</v>
      </c>
      <c r="J24" s="5" t="s">
        <v>197</v>
      </c>
      <c r="K24" s="5">
        <v>4</v>
      </c>
      <c r="L24" s="214">
        <v>120</v>
      </c>
      <c r="M24" s="133" t="s">
        <v>42</v>
      </c>
      <c r="N24" s="239" t="s">
        <v>201</v>
      </c>
      <c r="O24" s="5">
        <v>269.7</v>
      </c>
      <c r="P24" s="5">
        <v>277</v>
      </c>
      <c r="AV24" s="763"/>
      <c r="AW24" s="763"/>
    </row>
    <row r="25" spans="1:49" s="81" customFormat="1" ht="15" customHeight="1" x14ac:dyDescent="0.3">
      <c r="A25" s="46" t="s">
        <v>200</v>
      </c>
      <c r="B25" s="244" t="s">
        <v>113</v>
      </c>
      <c r="C25" s="71">
        <v>0.25416666666666665</v>
      </c>
      <c r="D25" s="4"/>
      <c r="E25" s="244">
        <v>30</v>
      </c>
      <c r="F25" s="48" t="s">
        <v>1</v>
      </c>
      <c r="G25" s="244">
        <v>880</v>
      </c>
      <c r="H25" s="244">
        <v>865</v>
      </c>
      <c r="I25" s="239" t="s">
        <v>201</v>
      </c>
      <c r="J25" s="244" t="s">
        <v>197</v>
      </c>
      <c r="K25" s="244">
        <v>4</v>
      </c>
      <c r="L25" s="244">
        <v>120</v>
      </c>
      <c r="M25" s="56">
        <v>7647.38</v>
      </c>
      <c r="N25" s="132" t="s">
        <v>2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</row>
    <row r="26" spans="1:49" x14ac:dyDescent="0.3">
      <c r="A26" s="53" t="s">
        <v>205</v>
      </c>
      <c r="B26" s="5" t="s">
        <v>592</v>
      </c>
      <c r="C26" s="58">
        <v>0.26944444444444443</v>
      </c>
      <c r="D26" s="60"/>
      <c r="E26" s="5">
        <v>10</v>
      </c>
      <c r="F26" s="48" t="s">
        <v>0</v>
      </c>
      <c r="G26" s="48">
        <v>870</v>
      </c>
      <c r="H26" s="214">
        <v>780</v>
      </c>
      <c r="I26" s="239" t="s">
        <v>196</v>
      </c>
      <c r="J26" s="59" t="s">
        <v>197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AV26" s="763"/>
      <c r="AW26" s="763"/>
    </row>
    <row r="27" spans="1:49" x14ac:dyDescent="0.3">
      <c r="A27" s="53" t="s">
        <v>349</v>
      </c>
      <c r="B27" s="5" t="s">
        <v>178</v>
      </c>
      <c r="C27" s="58">
        <v>0.31666666666666665</v>
      </c>
      <c r="D27" s="58"/>
      <c r="E27" s="5">
        <v>300</v>
      </c>
      <c r="F27" s="48" t="s">
        <v>0</v>
      </c>
      <c r="G27" s="48">
        <v>870</v>
      </c>
      <c r="H27" s="214">
        <v>780</v>
      </c>
      <c r="I27" s="67" t="s">
        <v>215</v>
      </c>
      <c r="J27" s="59" t="s">
        <v>355</v>
      </c>
      <c r="K27" s="48">
        <v>4</v>
      </c>
      <c r="L27" s="214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766</v>
      </c>
      <c r="W27" s="690">
        <v>91.539361451300934</v>
      </c>
      <c r="X27" s="690">
        <v>-11.671450321850756</v>
      </c>
      <c r="Y27" s="690">
        <v>116.82682083630175</v>
      </c>
      <c r="Z27" s="694">
        <v>197.52509000000001</v>
      </c>
      <c r="AA27" s="694">
        <v>-5.4977200000000002</v>
      </c>
      <c r="AB27" s="691">
        <v>234.41229999999999</v>
      </c>
      <c r="AC27" s="691">
        <v>35.282400000000003</v>
      </c>
      <c r="AD27" s="693">
        <v>15.9718574283</v>
      </c>
      <c r="AE27" s="691">
        <v>1.7270000000000001</v>
      </c>
      <c r="AF27" s="691">
        <v>0.27300000000000002</v>
      </c>
      <c r="AG27" s="691">
        <v>4.3</v>
      </c>
      <c r="AH27" s="691">
        <v>88.72</v>
      </c>
      <c r="AI27" s="690">
        <v>1782.587</v>
      </c>
      <c r="AJ27" s="691">
        <v>1.2721499999999999</v>
      </c>
      <c r="AK27" s="691">
        <v>-2.5961400000000001</v>
      </c>
      <c r="AL27" s="691">
        <v>40.532829999999997</v>
      </c>
      <c r="AM27" s="691">
        <v>-1.47705</v>
      </c>
      <c r="AN27" s="689">
        <v>151646077.09999999</v>
      </c>
      <c r="AO27" s="692">
        <v>0.90768000000000004</v>
      </c>
      <c r="AP27" s="689">
        <v>402073.62202000001</v>
      </c>
      <c r="AQ27" s="692">
        <v>0.26298310000000003</v>
      </c>
      <c r="AR27" s="691">
        <v>140.65780000000001</v>
      </c>
      <c r="AS27" s="689" t="s">
        <v>780</v>
      </c>
      <c r="AT27" s="691">
        <v>39.245800000000003</v>
      </c>
      <c r="AU27" s="693">
        <v>0.2759227775657081</v>
      </c>
      <c r="AV27" s="764"/>
      <c r="AW27" s="764"/>
    </row>
    <row r="28" spans="1:49" x14ac:dyDescent="0.3">
      <c r="A28" s="53" t="s">
        <v>351</v>
      </c>
      <c r="B28" s="5" t="s">
        <v>260</v>
      </c>
      <c r="C28" s="58">
        <v>0.33194444444444443</v>
      </c>
      <c r="D28" s="58"/>
      <c r="E28" s="5">
        <v>300</v>
      </c>
      <c r="F28" s="48" t="s">
        <v>0</v>
      </c>
      <c r="G28" s="48">
        <v>870</v>
      </c>
      <c r="H28" s="214">
        <v>780</v>
      </c>
      <c r="I28" s="67" t="s">
        <v>215</v>
      </c>
      <c r="J28" s="59" t="s">
        <v>355</v>
      </c>
      <c r="K28" s="48">
        <v>4</v>
      </c>
      <c r="L28" s="214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90">
        <v>89.978389464608526</v>
      </c>
      <c r="X28" s="690">
        <v>19.975657673352586</v>
      </c>
      <c r="Y28" s="690">
        <v>116.93103047999034</v>
      </c>
      <c r="Z28" s="694">
        <v>197.64052000000001</v>
      </c>
      <c r="AA28" s="694">
        <v>-5.5461999999999998</v>
      </c>
      <c r="AB28" s="691">
        <v>238.68870000000001</v>
      </c>
      <c r="AC28" s="691">
        <v>31.602900000000002</v>
      </c>
      <c r="AD28" s="693">
        <v>16.322815671899999</v>
      </c>
      <c r="AE28" s="691">
        <v>1.9019999999999999</v>
      </c>
      <c r="AF28" s="691">
        <v>0.30099999999999999</v>
      </c>
      <c r="AG28" s="691">
        <v>4.3</v>
      </c>
      <c r="AH28" s="691">
        <v>88.78</v>
      </c>
      <c r="AI28" s="690">
        <v>1781.05</v>
      </c>
      <c r="AJ28" s="691">
        <v>1.20479</v>
      </c>
      <c r="AK28" s="691">
        <v>-2.5977700000000001</v>
      </c>
      <c r="AL28" s="691">
        <v>40.355040000000002</v>
      </c>
      <c r="AM28" s="691">
        <v>-1.47725</v>
      </c>
      <c r="AN28" s="689">
        <v>151647219.40000001</v>
      </c>
      <c r="AO28" s="692">
        <v>0.90560399999999996</v>
      </c>
      <c r="AP28" s="689">
        <v>402420.50073000003</v>
      </c>
      <c r="AQ28" s="692">
        <v>0.287221</v>
      </c>
      <c r="AR28" s="691">
        <v>140.76830000000001</v>
      </c>
      <c r="AS28" s="689" t="s">
        <v>780</v>
      </c>
      <c r="AT28" s="691">
        <v>39.1355</v>
      </c>
      <c r="AU28" s="693">
        <v>0.2756718553881562</v>
      </c>
    </row>
    <row r="29" spans="1:49" x14ac:dyDescent="0.3">
      <c r="A29" s="53" t="s">
        <v>351</v>
      </c>
      <c r="B29" s="5" t="s">
        <v>380</v>
      </c>
      <c r="C29" s="58">
        <v>0.33888888888888885</v>
      </c>
      <c r="D29" s="58"/>
      <c r="E29" s="5">
        <v>300</v>
      </c>
      <c r="F29" s="48" t="s">
        <v>0</v>
      </c>
      <c r="G29" s="48">
        <v>870</v>
      </c>
      <c r="H29" s="214">
        <v>780</v>
      </c>
      <c r="I29" s="239" t="s">
        <v>752</v>
      </c>
      <c r="J29" s="59" t="s">
        <v>355</v>
      </c>
      <c r="K29" s="48">
        <v>4</v>
      </c>
      <c r="L29" s="214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69</v>
      </c>
      <c r="W29" s="690">
        <v>90.023219080623491</v>
      </c>
      <c r="X29" s="690">
        <v>18.335339736591401</v>
      </c>
      <c r="Y29" s="690">
        <v>175.54230081509991</v>
      </c>
      <c r="Z29" s="694">
        <v>197.70277999999999</v>
      </c>
      <c r="AA29" s="694">
        <v>-5.5713699999999999</v>
      </c>
      <c r="AB29" s="691">
        <v>240.7758</v>
      </c>
      <c r="AC29" s="691">
        <v>29.610800000000001</v>
      </c>
      <c r="AD29" s="693">
        <v>16.5066509424</v>
      </c>
      <c r="AE29" s="691">
        <v>2.016</v>
      </c>
      <c r="AF29" s="691">
        <v>0.31900000000000001</v>
      </c>
      <c r="AG29" s="691">
        <v>4.3</v>
      </c>
      <c r="AH29" s="691">
        <v>88.813000000000002</v>
      </c>
      <c r="AI29" s="690">
        <v>1780.194</v>
      </c>
      <c r="AJ29" s="691">
        <v>1.1710700000000001</v>
      </c>
      <c r="AK29" s="691">
        <v>-2.5995400000000002</v>
      </c>
      <c r="AL29" s="691">
        <v>40.26191</v>
      </c>
      <c r="AM29" s="691">
        <v>-1.47736</v>
      </c>
      <c r="AN29" s="689">
        <v>151647816.80000001</v>
      </c>
      <c r="AO29" s="692">
        <v>0.90451490000000001</v>
      </c>
      <c r="AP29" s="689">
        <v>402614.00754999998</v>
      </c>
      <c r="AQ29" s="692">
        <v>0.29902139999999999</v>
      </c>
      <c r="AR29" s="691">
        <v>140.82769999999999</v>
      </c>
      <c r="AS29" s="689" t="s">
        <v>780</v>
      </c>
      <c r="AT29" s="691">
        <v>39.076099999999997</v>
      </c>
      <c r="AU29" s="693">
        <v>0.27554021793942224</v>
      </c>
    </row>
    <row r="30" spans="1:49" x14ac:dyDescent="0.3">
      <c r="A30" s="53" t="s">
        <v>349</v>
      </c>
      <c r="B30" s="5" t="s">
        <v>383</v>
      </c>
      <c r="C30" s="58">
        <v>0.34583333333333338</v>
      </c>
      <c r="D30" s="58"/>
      <c r="E30" s="5">
        <v>300</v>
      </c>
      <c r="F30" s="48" t="s">
        <v>0</v>
      </c>
      <c r="G30" s="48">
        <v>870</v>
      </c>
      <c r="H30" s="214">
        <v>780</v>
      </c>
      <c r="I30" s="239" t="s">
        <v>752</v>
      </c>
      <c r="J30" s="59" t="s">
        <v>355</v>
      </c>
      <c r="K30" s="48">
        <v>4</v>
      </c>
      <c r="L30" s="214">
        <v>120</v>
      </c>
      <c r="M30" s="48">
        <v>7698.9647000000004</v>
      </c>
      <c r="S30" t="s">
        <v>31</v>
      </c>
      <c r="T30">
        <v>0</v>
      </c>
      <c r="U30">
        <v>0</v>
      </c>
      <c r="V30" t="s">
        <v>69</v>
      </c>
      <c r="W30" s="690">
        <v>91.41594288924027</v>
      </c>
      <c r="X30" s="690">
        <v>-12.015179980534899</v>
      </c>
      <c r="Y30" s="690">
        <v>175.61694511271617</v>
      </c>
      <c r="Z30" s="694">
        <v>197.76052999999999</v>
      </c>
      <c r="AA30" s="694">
        <v>-5.5941400000000003</v>
      </c>
      <c r="AB30" s="691">
        <v>242.59219999999999</v>
      </c>
      <c r="AC30" s="691">
        <v>27.766500000000001</v>
      </c>
      <c r="AD30" s="693">
        <v>16.673773915600002</v>
      </c>
      <c r="AE30" s="691">
        <v>2.137</v>
      </c>
      <c r="AF30" s="691">
        <v>0.33800000000000002</v>
      </c>
      <c r="AG30" s="691">
        <v>4.29</v>
      </c>
      <c r="AH30" s="691">
        <v>88.843000000000004</v>
      </c>
      <c r="AI30" s="690">
        <v>1779.3879999999999</v>
      </c>
      <c r="AJ30" s="691">
        <v>1.1414</v>
      </c>
      <c r="AK30" s="691">
        <v>-2.6016900000000001</v>
      </c>
      <c r="AL30" s="691">
        <v>40.177239999999998</v>
      </c>
      <c r="AM30" s="691">
        <v>-1.47746</v>
      </c>
      <c r="AN30" s="689">
        <v>151648359.19999999</v>
      </c>
      <c r="AO30" s="692">
        <v>0.90352370000000004</v>
      </c>
      <c r="AP30" s="689">
        <v>402796.50819000002</v>
      </c>
      <c r="AQ30" s="692">
        <v>0.30918600000000002</v>
      </c>
      <c r="AR30" s="691">
        <v>140.8827</v>
      </c>
      <c r="AS30" s="689" t="s">
        <v>780</v>
      </c>
      <c r="AT30" s="691">
        <v>39.0212</v>
      </c>
      <c r="AU30" s="693">
        <v>0.2754204134777703</v>
      </c>
    </row>
    <row r="31" spans="1:49" s="437" customFormat="1" x14ac:dyDescent="0.3">
      <c r="A31" s="443" t="s">
        <v>362</v>
      </c>
      <c r="B31" s="431" t="s">
        <v>386</v>
      </c>
      <c r="C31" s="432">
        <v>0.35902777777777778</v>
      </c>
      <c r="D31" s="432"/>
      <c r="E31" s="431">
        <v>300</v>
      </c>
      <c r="F31" s="455" t="s">
        <v>195</v>
      </c>
      <c r="G31" s="431">
        <v>1190</v>
      </c>
      <c r="H31" s="431">
        <v>1100</v>
      </c>
      <c r="I31" s="466" t="s">
        <v>215</v>
      </c>
      <c r="J31" s="444" t="s">
        <v>355</v>
      </c>
      <c r="K31" s="434">
        <v>4</v>
      </c>
      <c r="L31" s="435">
        <v>120</v>
      </c>
      <c r="M31" s="434">
        <v>5889.9508999999998</v>
      </c>
      <c r="N31" s="454" t="s">
        <v>397</v>
      </c>
      <c r="O31" s="431"/>
      <c r="P31" s="431"/>
      <c r="Q31" s="437">
        <f>AVERAGE(O39:O41)</f>
        <v>265.23333333333335</v>
      </c>
      <c r="R31" s="437">
        <f>AVERAGE(P39:P41)</f>
        <v>272.56666666666666</v>
      </c>
      <c r="S31" t="s">
        <v>795</v>
      </c>
      <c r="T31">
        <v>0</v>
      </c>
      <c r="U31">
        <v>0</v>
      </c>
      <c r="V31" t="s">
        <v>766</v>
      </c>
      <c r="W31" s="690">
        <v>92.112743388361537</v>
      </c>
      <c r="X31" s="690">
        <v>-26.853932438871613</v>
      </c>
      <c r="Y31" s="690">
        <v>117.13868832177491</v>
      </c>
      <c r="Z31" s="694">
        <v>197.87335999999999</v>
      </c>
      <c r="AA31" s="694">
        <v>-5.6370800000000001</v>
      </c>
      <c r="AB31" s="691">
        <v>245.85409999999999</v>
      </c>
      <c r="AC31" s="691">
        <v>24.186199999999999</v>
      </c>
      <c r="AD31" s="693">
        <v>16.9913075646</v>
      </c>
      <c r="AE31" s="691">
        <v>2.4260000000000002</v>
      </c>
      <c r="AF31" s="691">
        <v>0.38400000000000001</v>
      </c>
      <c r="AG31" s="691">
        <v>4.29</v>
      </c>
      <c r="AH31" s="691">
        <v>88.902000000000001</v>
      </c>
      <c r="AI31" s="690">
        <v>1777.7860000000001</v>
      </c>
      <c r="AJ31" s="691">
        <v>1.08775</v>
      </c>
      <c r="AK31" s="691">
        <v>-2.6072899999999999</v>
      </c>
      <c r="AL31" s="691">
        <v>40.016379999999998</v>
      </c>
      <c r="AM31" s="691">
        <v>-1.4776400000000001</v>
      </c>
      <c r="AN31" s="689">
        <v>151649388.09999999</v>
      </c>
      <c r="AO31" s="692">
        <v>0.90163800000000005</v>
      </c>
      <c r="AP31" s="689">
        <v>403159.32709999999</v>
      </c>
      <c r="AQ31" s="692">
        <v>0.32695600000000002</v>
      </c>
      <c r="AR31" s="691">
        <v>140.9898</v>
      </c>
      <c r="AS31" s="689" t="s">
        <v>780</v>
      </c>
      <c r="AT31" s="691">
        <v>38.914200000000001</v>
      </c>
      <c r="AU31" s="693">
        <v>5.6292606087878415E-2</v>
      </c>
      <c r="AV31"/>
      <c r="AW31" t="s">
        <v>799</v>
      </c>
    </row>
    <row r="32" spans="1:49" s="437" customFormat="1" x14ac:dyDescent="0.3">
      <c r="A32" s="443" t="s">
        <v>362</v>
      </c>
      <c r="B32" s="431" t="s">
        <v>389</v>
      </c>
      <c r="C32" s="432">
        <v>0.36388888888888887</v>
      </c>
      <c r="D32" s="432"/>
      <c r="E32" s="431">
        <v>300</v>
      </c>
      <c r="F32" s="455" t="s">
        <v>195</v>
      </c>
      <c r="G32" s="431">
        <v>1190</v>
      </c>
      <c r="H32" s="431">
        <v>1100</v>
      </c>
      <c r="I32" s="461" t="s">
        <v>752</v>
      </c>
      <c r="J32" s="444" t="s">
        <v>355</v>
      </c>
      <c r="K32" s="434">
        <v>4</v>
      </c>
      <c r="L32" s="435">
        <v>120</v>
      </c>
      <c r="M32" s="434">
        <v>5889.9508999999998</v>
      </c>
      <c r="N32" s="454"/>
      <c r="O32" s="431"/>
      <c r="P32" s="431"/>
      <c r="S32" t="s">
        <v>795</v>
      </c>
      <c r="T32">
        <v>0</v>
      </c>
      <c r="U32">
        <v>0</v>
      </c>
      <c r="V32" t="s">
        <v>69</v>
      </c>
      <c r="W32" s="690">
        <v>92.081378345509904</v>
      </c>
      <c r="X32" s="690">
        <v>-26.749672523258941</v>
      </c>
      <c r="Y32" s="690">
        <v>175.83583420598393</v>
      </c>
      <c r="Z32" s="694">
        <v>197.91598999999999</v>
      </c>
      <c r="AA32" s="694">
        <v>-5.6528</v>
      </c>
      <c r="AB32" s="691">
        <v>246.99979999999999</v>
      </c>
      <c r="AC32" s="691">
        <v>22.844999999999999</v>
      </c>
      <c r="AD32" s="693">
        <v>17.108293645900002</v>
      </c>
      <c r="AE32" s="691">
        <v>2.5579999999999998</v>
      </c>
      <c r="AF32" s="691">
        <v>0.40500000000000003</v>
      </c>
      <c r="AG32" s="691">
        <v>4.29</v>
      </c>
      <c r="AH32" s="691">
        <v>88.924000000000007</v>
      </c>
      <c r="AI32" s="690">
        <v>1777.175</v>
      </c>
      <c r="AJ32" s="691">
        <v>1.06891</v>
      </c>
      <c r="AK32" s="691">
        <v>-2.6098599999999998</v>
      </c>
      <c r="AL32" s="691">
        <v>39.95711</v>
      </c>
      <c r="AM32" s="691">
        <v>-1.4777100000000001</v>
      </c>
      <c r="AN32" s="689">
        <v>151649766.69999999</v>
      </c>
      <c r="AO32" s="692">
        <v>0.90094229999999997</v>
      </c>
      <c r="AP32" s="689">
        <v>403297.93124000001</v>
      </c>
      <c r="AQ32" s="692">
        <v>0.33297520000000003</v>
      </c>
      <c r="AR32" s="691">
        <v>141.03020000000001</v>
      </c>
      <c r="AS32" s="689" t="s">
        <v>780</v>
      </c>
      <c r="AT32" s="691">
        <v>38.873899999999999</v>
      </c>
      <c r="AU32" s="693">
        <v>5.6283365579388123E-2</v>
      </c>
      <c r="AV32"/>
      <c r="AW32" t="s">
        <v>799</v>
      </c>
    </row>
    <row r="33" spans="1:49" s="437" customFormat="1" x14ac:dyDescent="0.3">
      <c r="A33" s="443" t="s">
        <v>362</v>
      </c>
      <c r="B33" s="431" t="s">
        <v>391</v>
      </c>
      <c r="C33" s="432">
        <v>0.37083333333333335</v>
      </c>
      <c r="D33" s="432"/>
      <c r="E33" s="431">
        <v>300</v>
      </c>
      <c r="F33" s="455" t="s">
        <v>195</v>
      </c>
      <c r="G33" s="431">
        <v>1190</v>
      </c>
      <c r="H33" s="431">
        <v>1100</v>
      </c>
      <c r="I33" s="461" t="s">
        <v>540</v>
      </c>
      <c r="J33" s="444" t="s">
        <v>355</v>
      </c>
      <c r="K33" s="434">
        <v>4</v>
      </c>
      <c r="L33" s="435">
        <v>120</v>
      </c>
      <c r="M33" s="434">
        <v>5889.9508999999998</v>
      </c>
      <c r="N33" s="454"/>
      <c r="O33" s="431"/>
      <c r="P33" s="431"/>
      <c r="S33" t="s">
        <v>795</v>
      </c>
      <c r="T33">
        <v>0</v>
      </c>
      <c r="U33">
        <v>0</v>
      </c>
      <c r="V33" t="s">
        <v>767</v>
      </c>
      <c r="W33" s="690">
        <v>92.000967302856068</v>
      </c>
      <c r="X33" s="690">
        <v>-26.408287517323334</v>
      </c>
      <c r="Y33" s="690">
        <v>403.33940477923193</v>
      </c>
      <c r="Z33" s="694">
        <v>197.97792999999999</v>
      </c>
      <c r="AA33" s="694">
        <v>-5.6751800000000001</v>
      </c>
      <c r="AB33" s="691">
        <v>248.5899</v>
      </c>
      <c r="AC33" s="691">
        <v>20.910799999999998</v>
      </c>
      <c r="AD33" s="693">
        <v>17.2754166191</v>
      </c>
      <c r="AE33" s="691">
        <v>2.778</v>
      </c>
      <c r="AF33" s="691">
        <v>0.439</v>
      </c>
      <c r="AG33" s="691">
        <v>4.29</v>
      </c>
      <c r="AH33" s="691">
        <v>88.956000000000003</v>
      </c>
      <c r="AI33" s="690">
        <v>1776.2850000000001</v>
      </c>
      <c r="AJ33" s="691">
        <v>1.04291</v>
      </c>
      <c r="AK33" s="691">
        <v>-2.6139999999999999</v>
      </c>
      <c r="AL33" s="691">
        <v>39.872450000000001</v>
      </c>
      <c r="AM33" s="691">
        <v>-1.4778100000000001</v>
      </c>
      <c r="AN33" s="689">
        <v>151650306.90000001</v>
      </c>
      <c r="AO33" s="692">
        <v>0.89994770000000002</v>
      </c>
      <c r="AP33" s="689">
        <v>403500.18596999999</v>
      </c>
      <c r="AQ33" s="692">
        <v>0.34106560000000002</v>
      </c>
      <c r="AR33" s="691">
        <v>141.08879999999999</v>
      </c>
      <c r="AS33" s="689" t="s">
        <v>780</v>
      </c>
      <c r="AT33" s="691">
        <v>38.815300000000001</v>
      </c>
      <c r="AU33" s="693">
        <v>5.6270154986108767E-2</v>
      </c>
      <c r="AV33"/>
      <c r="AW33" t="s">
        <v>799</v>
      </c>
    </row>
    <row r="34" spans="1:49" s="437" customFormat="1" x14ac:dyDescent="0.3">
      <c r="A34" s="441" t="s">
        <v>216</v>
      </c>
      <c r="B34" s="439" t="s">
        <v>394</v>
      </c>
      <c r="C34" s="432">
        <v>0.37916666666666665</v>
      </c>
      <c r="D34" s="432"/>
      <c r="E34" s="431">
        <v>300</v>
      </c>
      <c r="F34" s="455" t="s">
        <v>195</v>
      </c>
      <c r="G34" s="431">
        <v>1190</v>
      </c>
      <c r="H34" s="431">
        <v>1100</v>
      </c>
      <c r="I34" s="466" t="s">
        <v>215</v>
      </c>
      <c r="J34" s="444" t="s">
        <v>355</v>
      </c>
      <c r="K34" s="434">
        <v>4</v>
      </c>
      <c r="L34" s="435">
        <v>120</v>
      </c>
      <c r="M34" s="434">
        <v>5889.9508999999998</v>
      </c>
      <c r="N34" s="451"/>
      <c r="O34" s="431"/>
      <c r="P34" s="431"/>
      <c r="S34" t="s">
        <v>788</v>
      </c>
      <c r="T34">
        <v>0</v>
      </c>
      <c r="U34">
        <v>0</v>
      </c>
      <c r="V34" t="s">
        <v>766</v>
      </c>
      <c r="W34" s="690">
        <v>89.087957654852914</v>
      </c>
      <c r="X34" s="690">
        <v>31.645081778824558</v>
      </c>
      <c r="Y34" s="690">
        <v>117.31835206961387</v>
      </c>
      <c r="Z34" s="694">
        <v>198.05387999999999</v>
      </c>
      <c r="AA34" s="694">
        <v>-5.7018899999999997</v>
      </c>
      <c r="AB34" s="691">
        <v>250.43199999999999</v>
      </c>
      <c r="AC34" s="691">
        <v>18.564299999999999</v>
      </c>
      <c r="AD34" s="693">
        <v>17.475964187100001</v>
      </c>
      <c r="AE34" s="691">
        <v>3.1070000000000002</v>
      </c>
      <c r="AF34" s="691">
        <v>0.49099999999999999</v>
      </c>
      <c r="AG34" s="691">
        <v>4.29</v>
      </c>
      <c r="AH34" s="691">
        <v>88.995000000000005</v>
      </c>
      <c r="AI34" s="690">
        <v>1775.19</v>
      </c>
      <c r="AJ34" s="691">
        <v>1.0131300000000001</v>
      </c>
      <c r="AK34" s="691">
        <v>-2.6197300000000001</v>
      </c>
      <c r="AL34" s="691">
        <v>39.770850000000003</v>
      </c>
      <c r="AM34" s="691">
        <v>-1.47793</v>
      </c>
      <c r="AN34" s="689">
        <v>151650954.5</v>
      </c>
      <c r="AO34" s="692">
        <v>0.89875300000000002</v>
      </c>
      <c r="AP34" s="689">
        <v>403749.02611999999</v>
      </c>
      <c r="AQ34" s="692">
        <v>0.34996670000000002</v>
      </c>
      <c r="AR34" s="691">
        <v>141.16059999999999</v>
      </c>
      <c r="AS34" s="689" t="s">
        <v>780</v>
      </c>
      <c r="AT34" s="691">
        <v>38.743699999999997</v>
      </c>
      <c r="AU34" s="693">
        <v>5.6254286601038553E-2</v>
      </c>
      <c r="AV34"/>
      <c r="AW34" t="s">
        <v>799</v>
      </c>
    </row>
    <row r="35" spans="1:49" s="437" customFormat="1" x14ac:dyDescent="0.3">
      <c r="A35" s="441" t="s">
        <v>216</v>
      </c>
      <c r="B35" s="439" t="s">
        <v>13</v>
      </c>
      <c r="C35" s="432">
        <v>0.38611111111111113</v>
      </c>
      <c r="D35" s="432"/>
      <c r="E35" s="431">
        <v>300</v>
      </c>
      <c r="F35" s="455" t="s">
        <v>195</v>
      </c>
      <c r="G35" s="431">
        <v>1190</v>
      </c>
      <c r="H35" s="431">
        <v>1100</v>
      </c>
      <c r="I35" s="461" t="s">
        <v>752</v>
      </c>
      <c r="J35" s="444" t="s">
        <v>355</v>
      </c>
      <c r="K35" s="434">
        <v>4</v>
      </c>
      <c r="L35" s="435">
        <v>120</v>
      </c>
      <c r="M35" s="434">
        <v>5889.9508999999998</v>
      </c>
      <c r="N35" s="454"/>
      <c r="O35" s="431"/>
      <c r="P35" s="431"/>
      <c r="S35" t="s">
        <v>788</v>
      </c>
      <c r="T35">
        <v>0</v>
      </c>
      <c r="U35">
        <v>0</v>
      </c>
      <c r="V35" t="s">
        <v>69</v>
      </c>
      <c r="W35" s="690">
        <v>89.209930974503933</v>
      </c>
      <c r="X35" s="690">
        <v>29.199550886113631</v>
      </c>
      <c r="Y35" s="690">
        <v>176.12948968168939</v>
      </c>
      <c r="Z35" s="694">
        <v>198.11856</v>
      </c>
      <c r="AA35" s="694">
        <v>-5.7240500000000001</v>
      </c>
      <c r="AB35" s="691">
        <v>251.9178</v>
      </c>
      <c r="AC35" s="691">
        <v>16.5901</v>
      </c>
      <c r="AD35" s="693">
        <v>17.643087160299999</v>
      </c>
      <c r="AE35" s="691">
        <v>3.4540000000000002</v>
      </c>
      <c r="AF35" s="691">
        <v>0.54600000000000004</v>
      </c>
      <c r="AG35" s="691">
        <v>4.29</v>
      </c>
      <c r="AH35" s="691">
        <v>89.028999999999996</v>
      </c>
      <c r="AI35" s="690">
        <v>1774.258</v>
      </c>
      <c r="AJ35" s="691">
        <v>0.98955000000000004</v>
      </c>
      <c r="AK35" s="691">
        <v>-2.62514</v>
      </c>
      <c r="AL35" s="691">
        <v>39.686190000000003</v>
      </c>
      <c r="AM35" s="691">
        <v>-1.4780199999999999</v>
      </c>
      <c r="AN35" s="689">
        <v>151651493.40000001</v>
      </c>
      <c r="AO35" s="692">
        <v>0.89775629999999995</v>
      </c>
      <c r="AP35" s="689">
        <v>403961.06954</v>
      </c>
      <c r="AQ35" s="692">
        <v>0.35669659999999997</v>
      </c>
      <c r="AR35" s="691">
        <v>141.2216</v>
      </c>
      <c r="AS35" s="689" t="s">
        <v>780</v>
      </c>
      <c r="AT35" s="691">
        <v>38.6828</v>
      </c>
      <c r="AU35" s="693">
        <v>5.6241048114891827E-2</v>
      </c>
      <c r="AV35"/>
      <c r="AW35" t="s">
        <v>799</v>
      </c>
    </row>
    <row r="36" spans="1:49" s="437" customFormat="1" x14ac:dyDescent="0.3">
      <c r="A36" s="441" t="s">
        <v>216</v>
      </c>
      <c r="B36" s="439" t="s">
        <v>14</v>
      </c>
      <c r="C36" s="432">
        <v>0.39166666666666666</v>
      </c>
      <c r="D36" s="432"/>
      <c r="E36" s="431">
        <v>300</v>
      </c>
      <c r="F36" s="455" t="s">
        <v>195</v>
      </c>
      <c r="G36" s="431">
        <v>1190</v>
      </c>
      <c r="H36" s="431">
        <v>1100</v>
      </c>
      <c r="I36" s="466" t="s">
        <v>217</v>
      </c>
      <c r="J36" s="444" t="s">
        <v>355</v>
      </c>
      <c r="K36" s="434">
        <v>4</v>
      </c>
      <c r="L36" s="435">
        <v>120</v>
      </c>
      <c r="M36" s="434">
        <v>5889.9508999999998</v>
      </c>
      <c r="N36" s="454"/>
      <c r="O36" s="431"/>
      <c r="P36" s="431"/>
      <c r="S36" t="s">
        <v>788</v>
      </c>
      <c r="T36">
        <v>0</v>
      </c>
      <c r="U36">
        <v>0</v>
      </c>
      <c r="V36" t="s">
        <v>762</v>
      </c>
      <c r="W36" s="690">
        <v>86.040443751800808</v>
      </c>
      <c r="X36" s="690">
        <v>59.174482024775521</v>
      </c>
      <c r="Y36" s="690">
        <v>117.42409748611726</v>
      </c>
      <c r="Z36" s="694">
        <v>198.17124000000001</v>
      </c>
      <c r="AA36" s="694">
        <v>-5.7417199999999999</v>
      </c>
      <c r="AB36" s="691">
        <v>253.07759999999999</v>
      </c>
      <c r="AC36" s="691">
        <v>14.9998</v>
      </c>
      <c r="AD36" s="693">
        <v>17.776785538999999</v>
      </c>
      <c r="AE36" s="691">
        <v>3.798</v>
      </c>
      <c r="AF36" s="691">
        <v>0.60099999999999998</v>
      </c>
      <c r="AG36" s="691">
        <v>4.29</v>
      </c>
      <c r="AH36" s="691">
        <v>89.055999999999997</v>
      </c>
      <c r="AI36" s="690">
        <v>1773.501</v>
      </c>
      <c r="AJ36" s="691">
        <v>0.97150999999999998</v>
      </c>
      <c r="AK36" s="691">
        <v>-2.6298900000000001</v>
      </c>
      <c r="AL36" s="691">
        <v>39.618459999999999</v>
      </c>
      <c r="AM36" s="691">
        <v>-1.4781</v>
      </c>
      <c r="AN36" s="689">
        <v>151651924.19999999</v>
      </c>
      <c r="AO36" s="692">
        <v>0.89695829999999999</v>
      </c>
      <c r="AP36" s="689">
        <v>404133.49287999998</v>
      </c>
      <c r="AQ36" s="692">
        <v>0.3616221</v>
      </c>
      <c r="AR36" s="691">
        <v>141.27119999999999</v>
      </c>
      <c r="AS36" s="689" t="s">
        <v>780</v>
      </c>
      <c r="AT36" s="691">
        <v>38.633200000000002</v>
      </c>
      <c r="AU36" s="693">
        <v>5.623044882529106E-2</v>
      </c>
      <c r="AV36"/>
      <c r="AW36" t="s">
        <v>799</v>
      </c>
    </row>
    <row r="37" spans="1:49" s="437" customFormat="1" x14ac:dyDescent="0.3">
      <c r="A37" s="441" t="s">
        <v>216</v>
      </c>
      <c r="B37" s="439" t="s">
        <v>15</v>
      </c>
      <c r="C37" s="432">
        <v>0.3972222222222222</v>
      </c>
      <c r="D37" s="432"/>
      <c r="E37" s="431">
        <v>300</v>
      </c>
      <c r="F37" s="455" t="s">
        <v>195</v>
      </c>
      <c r="G37" s="431">
        <v>1190</v>
      </c>
      <c r="H37" s="431">
        <v>1100</v>
      </c>
      <c r="I37" s="461" t="s">
        <v>753</v>
      </c>
      <c r="J37" s="444" t="s">
        <v>355</v>
      </c>
      <c r="K37" s="434">
        <v>4</v>
      </c>
      <c r="L37" s="435">
        <v>120</v>
      </c>
      <c r="M37" s="434">
        <v>5889.9508999999998</v>
      </c>
      <c r="N37" s="454"/>
      <c r="O37" s="431"/>
      <c r="P37" s="431"/>
      <c r="S37" t="s">
        <v>788</v>
      </c>
      <c r="T37">
        <v>0</v>
      </c>
      <c r="U37">
        <v>0</v>
      </c>
      <c r="V37" t="s">
        <v>71</v>
      </c>
      <c r="W37" s="690">
        <v>85.960697229707108</v>
      </c>
      <c r="X37" s="690">
        <v>59.388530215297038</v>
      </c>
      <c r="Y37" s="690">
        <v>176.28267762889914</v>
      </c>
      <c r="Z37" s="694">
        <v>198.22475</v>
      </c>
      <c r="AA37" s="694">
        <v>-5.7593300000000003</v>
      </c>
      <c r="AB37" s="691">
        <v>254.214</v>
      </c>
      <c r="AC37" s="691">
        <v>13.400600000000001</v>
      </c>
      <c r="AD37" s="693">
        <v>17.910483917600001</v>
      </c>
      <c r="AE37" s="691">
        <v>4.2229999999999999</v>
      </c>
      <c r="AF37" s="691">
        <v>0.66800000000000004</v>
      </c>
      <c r="AG37" s="691">
        <v>4.29</v>
      </c>
      <c r="AH37" s="691">
        <v>89.082999999999998</v>
      </c>
      <c r="AI37" s="690">
        <v>1772.7349999999999</v>
      </c>
      <c r="AJ37" s="691">
        <v>0.95420000000000005</v>
      </c>
      <c r="AK37" s="691">
        <v>-2.6350099999999999</v>
      </c>
      <c r="AL37" s="691">
        <v>39.550719999999998</v>
      </c>
      <c r="AM37" s="691">
        <v>-1.47818</v>
      </c>
      <c r="AN37" s="689">
        <v>151652354.5</v>
      </c>
      <c r="AO37" s="692">
        <v>0.8961597</v>
      </c>
      <c r="AP37" s="689">
        <v>404308.18161999999</v>
      </c>
      <c r="AQ37" s="692">
        <v>0.36613440000000003</v>
      </c>
      <c r="AR37" s="691">
        <v>141.32149999999999</v>
      </c>
      <c r="AS37" s="689" t="s">
        <v>780</v>
      </c>
      <c r="AT37" s="691">
        <v>38.582900000000002</v>
      </c>
      <c r="AU37" s="693">
        <v>5.6219841566299618E-2</v>
      </c>
      <c r="AV37"/>
      <c r="AW37" t="s">
        <v>799</v>
      </c>
    </row>
    <row r="38" spans="1:49" s="437" customFormat="1" x14ac:dyDescent="0.3">
      <c r="A38" s="441" t="s">
        <v>382</v>
      </c>
      <c r="B38" s="439" t="s">
        <v>18</v>
      </c>
      <c r="C38" s="432">
        <v>0.40277777777777773</v>
      </c>
      <c r="D38" s="432"/>
      <c r="E38" s="431">
        <v>300</v>
      </c>
      <c r="F38" s="455" t="s">
        <v>195</v>
      </c>
      <c r="G38" s="431">
        <v>1190</v>
      </c>
      <c r="H38" s="431">
        <v>1100</v>
      </c>
      <c r="I38" s="466" t="s">
        <v>217</v>
      </c>
      <c r="J38" s="444" t="s">
        <v>355</v>
      </c>
      <c r="K38" s="434">
        <v>4</v>
      </c>
      <c r="L38" s="435">
        <v>120</v>
      </c>
      <c r="M38" s="434">
        <v>5889.9508999999998</v>
      </c>
      <c r="N38" s="454"/>
      <c r="O38" s="431"/>
      <c r="P38" s="431"/>
      <c r="S38" t="s">
        <v>57</v>
      </c>
      <c r="T38">
        <v>0</v>
      </c>
      <c r="U38">
        <v>0</v>
      </c>
      <c r="V38" t="s">
        <v>762</v>
      </c>
      <c r="W38" s="690">
        <v>1.129289635643822</v>
      </c>
      <c r="X38" s="690">
        <v>87.097977821181189</v>
      </c>
      <c r="Y38" s="690">
        <v>117.52903729226614</v>
      </c>
      <c r="Z38" s="694">
        <v>198.27911</v>
      </c>
      <c r="AA38" s="694">
        <v>-5.7768899999999999</v>
      </c>
      <c r="AB38" s="691">
        <v>255.32919999999999</v>
      </c>
      <c r="AC38" s="691">
        <v>11.7934</v>
      </c>
      <c r="AD38" s="693">
        <v>18.044182296300001</v>
      </c>
      <c r="AE38" s="691">
        <v>4.758</v>
      </c>
      <c r="AF38" s="691">
        <v>0.752</v>
      </c>
      <c r="AG38" s="691">
        <v>4.29</v>
      </c>
      <c r="AH38" s="691">
        <v>89.111000000000004</v>
      </c>
      <c r="AI38" s="690">
        <v>1771.96</v>
      </c>
      <c r="AJ38" s="691">
        <v>0.93764999999999998</v>
      </c>
      <c r="AK38" s="691">
        <v>-2.6404999999999998</v>
      </c>
      <c r="AL38" s="691">
        <v>39.482990000000001</v>
      </c>
      <c r="AM38" s="691">
        <v>-1.4782599999999999</v>
      </c>
      <c r="AN38" s="689">
        <v>151652784.5</v>
      </c>
      <c r="AO38" s="692">
        <v>0.89536039999999995</v>
      </c>
      <c r="AP38" s="689">
        <v>404484.93622999999</v>
      </c>
      <c r="AQ38" s="692">
        <v>0.37022870000000002</v>
      </c>
      <c r="AR38" s="691">
        <v>141.37260000000001</v>
      </c>
      <c r="AS38" s="689" t="s">
        <v>780</v>
      </c>
      <c r="AT38" s="691">
        <v>38.5319</v>
      </c>
      <c r="AU38" s="693">
        <v>5.6209225009685712E-2</v>
      </c>
      <c r="AV38"/>
      <c r="AW38" t="s">
        <v>799</v>
      </c>
    </row>
    <row r="39" spans="1:49" ht="28.8" x14ac:dyDescent="0.3">
      <c r="A39" s="46" t="s">
        <v>200</v>
      </c>
      <c r="B39" s="5" t="s">
        <v>433</v>
      </c>
      <c r="C39" s="58">
        <v>0.40902777777777777</v>
      </c>
      <c r="D39" s="58"/>
      <c r="E39" s="5">
        <v>30</v>
      </c>
      <c r="F39" s="48" t="s">
        <v>195</v>
      </c>
      <c r="G39" s="5">
        <v>1190</v>
      </c>
      <c r="H39" s="214">
        <v>995</v>
      </c>
      <c r="I39" s="239" t="s">
        <v>201</v>
      </c>
      <c r="J39" s="5" t="s">
        <v>197</v>
      </c>
      <c r="K39" s="5">
        <v>4</v>
      </c>
      <c r="L39" s="214">
        <v>120</v>
      </c>
      <c r="M39" s="133" t="s">
        <v>42</v>
      </c>
      <c r="N39" s="239" t="s">
        <v>201</v>
      </c>
      <c r="O39" s="5">
        <v>265.2</v>
      </c>
      <c r="P39" s="5">
        <v>272.60000000000002</v>
      </c>
    </row>
    <row r="40" spans="1:49" s="558" customFormat="1" x14ac:dyDescent="0.3">
      <c r="A40" s="552" t="s">
        <v>200</v>
      </c>
      <c r="B40" s="553" t="s">
        <v>593</v>
      </c>
      <c r="C40" s="554">
        <v>0.41319444444444442</v>
      </c>
      <c r="D40" s="553"/>
      <c r="E40" s="553">
        <v>30</v>
      </c>
      <c r="F40" s="555" t="s">
        <v>195</v>
      </c>
      <c r="G40" s="553">
        <v>1070</v>
      </c>
      <c r="H40" s="555">
        <v>875</v>
      </c>
      <c r="I40" s="556" t="s">
        <v>204</v>
      </c>
      <c r="J40" s="553" t="s">
        <v>197</v>
      </c>
      <c r="K40" s="553">
        <v>4</v>
      </c>
      <c r="L40" s="555">
        <v>120</v>
      </c>
      <c r="M40" s="555">
        <v>5891.451</v>
      </c>
      <c r="N40" s="557" t="s">
        <v>441</v>
      </c>
      <c r="O40" s="553">
        <v>265.3</v>
      </c>
      <c r="P40" s="553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x14ac:dyDescent="0.3">
      <c r="A41" s="46" t="s">
        <v>193</v>
      </c>
      <c r="B41" s="5" t="s">
        <v>442</v>
      </c>
      <c r="C41" s="127">
        <v>0.42083333333333334</v>
      </c>
      <c r="D41" s="58"/>
      <c r="E41" s="5">
        <v>10</v>
      </c>
      <c r="F41" s="13" t="s">
        <v>195</v>
      </c>
      <c r="G41" s="5">
        <v>1190</v>
      </c>
      <c r="H41" s="5">
        <v>1100</v>
      </c>
      <c r="I41" s="50" t="s">
        <v>196</v>
      </c>
      <c r="J41" s="214" t="s">
        <v>197</v>
      </c>
      <c r="K41" s="214">
        <v>4</v>
      </c>
      <c r="L41" s="214">
        <v>120</v>
      </c>
      <c r="M41" s="48">
        <v>5889.9508999999998</v>
      </c>
      <c r="N41" s="49" t="s">
        <v>397</v>
      </c>
      <c r="O41" s="5">
        <v>265.2</v>
      </c>
      <c r="P41" s="5">
        <v>272.39999999999998</v>
      </c>
    </row>
    <row r="42" spans="1:49" ht="28.8" x14ac:dyDescent="0.3">
      <c r="B42"/>
      <c r="C42" s="58"/>
      <c r="D42" s="58"/>
      <c r="E42"/>
      <c r="F42" s="48"/>
      <c r="J42" s="214"/>
      <c r="K42" s="214"/>
      <c r="L42" s="214"/>
      <c r="M42" s="48"/>
      <c r="N42" s="49" t="s">
        <v>443</v>
      </c>
    </row>
    <row r="43" spans="1:49" x14ac:dyDescent="0.3">
      <c r="B43"/>
      <c r="C43" s="58"/>
      <c r="D43" s="58"/>
      <c r="E43"/>
      <c r="F43" s="48"/>
      <c r="J43" s="214"/>
      <c r="K43" s="214"/>
      <c r="L43" s="214"/>
      <c r="M43" s="48"/>
    </row>
    <row r="44" spans="1:49" x14ac:dyDescent="0.3">
      <c r="B44"/>
      <c r="C44" s="58"/>
      <c r="D44" s="58"/>
      <c r="E44"/>
      <c r="F44" s="48"/>
      <c r="J44" s="214"/>
      <c r="K44" s="214"/>
      <c r="L44" s="214"/>
      <c r="M44" s="48"/>
    </row>
    <row r="45" spans="1:49" x14ac:dyDescent="0.3">
      <c r="B45"/>
      <c r="C45" s="58"/>
      <c r="D45" s="58"/>
      <c r="E45"/>
      <c r="F45" s="48"/>
      <c r="J45" s="214"/>
      <c r="K45" s="214"/>
      <c r="L45" s="214"/>
      <c r="M45" s="48"/>
    </row>
    <row r="46" spans="1:49" x14ac:dyDescent="0.3">
      <c r="B46"/>
      <c r="C46" s="58"/>
      <c r="D46" s="58"/>
      <c r="E46"/>
      <c r="F46" s="48"/>
      <c r="J46" s="214"/>
      <c r="K46" s="214"/>
      <c r="L46" s="214"/>
      <c r="M46" s="48"/>
    </row>
    <row r="47" spans="1:49" x14ac:dyDescent="0.3">
      <c r="B47"/>
      <c r="C47" s="58"/>
      <c r="D47" s="58"/>
      <c r="E47"/>
      <c r="F47" s="48"/>
      <c r="J47" s="214"/>
      <c r="K47" s="214"/>
      <c r="L47" s="214"/>
      <c r="M47" s="48"/>
    </row>
    <row r="48" spans="1:49" x14ac:dyDescent="0.3">
      <c r="B48"/>
      <c r="C48" s="58"/>
      <c r="D48" s="58"/>
      <c r="E48"/>
      <c r="F48" s="48"/>
      <c r="J48" s="214"/>
      <c r="K48" s="214"/>
      <c r="L48" s="214"/>
      <c r="M48" s="48"/>
    </row>
    <row r="49" spans="1:17" x14ac:dyDescent="0.3">
      <c r="B49"/>
      <c r="C49" s="58"/>
      <c r="D49" s="58"/>
      <c r="E49"/>
      <c r="F49" s="48"/>
      <c r="J49" s="214"/>
      <c r="K49" s="214"/>
      <c r="L49" s="214"/>
      <c r="M49" s="48"/>
    </row>
    <row r="50" spans="1:17" x14ac:dyDescent="0.3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</row>
    <row r="51" spans="1:17" x14ac:dyDescent="0.3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</row>
    <row r="52" spans="1:17" x14ac:dyDescent="0.3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</row>
    <row r="53" spans="1:17" ht="27" x14ac:dyDescent="0.3">
      <c r="B53"/>
      <c r="C53"/>
      <c r="E53"/>
      <c r="F53"/>
      <c r="I53" s="240" t="s">
        <v>454</v>
      </c>
      <c r="L53"/>
      <c r="M53"/>
    </row>
    <row r="54" spans="1:17" ht="27" x14ac:dyDescent="0.3">
      <c r="B54"/>
      <c r="C54"/>
      <c r="E54"/>
      <c r="F54"/>
      <c r="I54" s="241" t="s">
        <v>611</v>
      </c>
      <c r="J54" s="153"/>
      <c r="K54" s="153"/>
      <c r="L54" s="153"/>
      <c r="M54"/>
    </row>
    <row r="56" spans="1:17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164" t="s">
        <v>31</v>
      </c>
      <c r="J56" s="16" t="s">
        <v>32</v>
      </c>
      <c r="K56" s="16" t="s">
        <v>33</v>
      </c>
      <c r="L56" s="214"/>
      <c r="M56"/>
    </row>
    <row r="57" spans="1:17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164" t="s">
        <v>38</v>
      </c>
      <c r="J57" s="16" t="s">
        <v>39</v>
      </c>
      <c r="K57" s="16" t="s">
        <v>40</v>
      </c>
      <c r="L57" s="214"/>
      <c r="M57"/>
    </row>
    <row r="58" spans="1:17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164" t="s">
        <v>46</v>
      </c>
      <c r="J58" s="16" t="s">
        <v>47</v>
      </c>
      <c r="K58" s="16" t="s">
        <v>48</v>
      </c>
      <c r="L58" s="214"/>
      <c r="M58"/>
    </row>
    <row r="59" spans="1:17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164" t="s">
        <v>53</v>
      </c>
      <c r="J59" s="16" t="s">
        <v>54</v>
      </c>
      <c r="K59" s="16" t="s">
        <v>55</v>
      </c>
      <c r="L59" s="214"/>
      <c r="M59"/>
    </row>
    <row r="60" spans="1:17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164" t="s">
        <v>60</v>
      </c>
      <c r="J60" s="16" t="s">
        <v>61</v>
      </c>
      <c r="K60" s="16" t="s">
        <v>62</v>
      </c>
      <c r="L60" s="214"/>
      <c r="M60"/>
    </row>
    <row r="61" spans="1:17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</row>
    <row r="62" spans="1:17" x14ac:dyDescent="0.3"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</row>
    <row r="63" spans="1:17" x14ac:dyDescent="0.3">
      <c r="B63" s="67"/>
      <c r="C63" s="63" t="s">
        <v>83</v>
      </c>
      <c r="D63" s="914" t="s">
        <v>227</v>
      </c>
      <c r="E63" s="914"/>
      <c r="F63" s="16" t="s">
        <v>228</v>
      </c>
      <c r="G63" s="214"/>
      <c r="H63" s="214"/>
      <c r="I63" s="164" t="s">
        <v>291</v>
      </c>
      <c r="J63" s="211" t="s">
        <v>229</v>
      </c>
      <c r="K63" s="211"/>
      <c r="L63" s="69" t="s">
        <v>230</v>
      </c>
      <c r="M63"/>
    </row>
    <row r="64" spans="1:17" x14ac:dyDescent="0.3">
      <c r="B64" s="67"/>
      <c r="C64" s="63" t="s">
        <v>84</v>
      </c>
      <c r="D64" s="914" t="s">
        <v>231</v>
      </c>
      <c r="E64" s="914"/>
      <c r="F64" s="48"/>
      <c r="G64" s="214"/>
      <c r="H64" s="214"/>
      <c r="J64" s="211" t="s">
        <v>232</v>
      </c>
      <c r="K64" s="211"/>
      <c r="L64" s="69" t="s">
        <v>233</v>
      </c>
      <c r="M64"/>
    </row>
    <row r="65" spans="2:13" x14ac:dyDescent="0.3">
      <c r="B65" s="67"/>
      <c r="C65" s="63" t="s">
        <v>85</v>
      </c>
      <c r="D65" s="914" t="s">
        <v>234</v>
      </c>
      <c r="E65" s="914"/>
      <c r="F65" s="48"/>
      <c r="G65" s="214"/>
      <c r="H65" s="214"/>
      <c r="J65" s="214"/>
      <c r="K65" s="214"/>
      <c r="L65" s="214"/>
      <c r="M65"/>
    </row>
    <row r="66" spans="2:13" x14ac:dyDescent="0.3">
      <c r="B66" s="67"/>
      <c r="C66" s="63" t="s">
        <v>270</v>
      </c>
      <c r="D66" s="914" t="s">
        <v>235</v>
      </c>
      <c r="E66" s="914"/>
      <c r="F66" s="48"/>
      <c r="G66" s="214"/>
      <c r="H66" s="214"/>
      <c r="I66" s="50"/>
      <c r="J66" s="214"/>
      <c r="K66" s="214"/>
      <c r="L66" s="214"/>
      <c r="M66"/>
    </row>
    <row r="67" spans="2:13" x14ac:dyDescent="0.3"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212"/>
      <c r="G68" s="212"/>
      <c r="H68" s="214"/>
      <c r="I68" s="50"/>
      <c r="J68" s="214"/>
      <c r="K68" s="214"/>
      <c r="L68" s="214"/>
      <c r="M68"/>
    </row>
    <row r="69" spans="2:13" x14ac:dyDescent="0.3">
      <c r="B69" s="67"/>
      <c r="C69" s="48"/>
      <c r="D69" s="73"/>
      <c r="E69" s="215" t="s">
        <v>238</v>
      </c>
      <c r="F69" s="216"/>
      <c r="G69" s="216"/>
      <c r="H69" s="214"/>
      <c r="I69" s="50"/>
      <c r="J69" s="214"/>
      <c r="K69" s="214"/>
      <c r="L69" s="214"/>
      <c r="M69"/>
    </row>
    <row r="70" spans="2:13" x14ac:dyDescent="0.3">
      <c r="B70" s="67"/>
      <c r="C70" s="70"/>
      <c r="D70" s="73">
        <v>2</v>
      </c>
      <c r="E70" s="134" t="s">
        <v>239</v>
      </c>
      <c r="F70" s="212"/>
      <c r="G70" s="212"/>
      <c r="H70" s="214"/>
      <c r="I70" s="50"/>
      <c r="J70" s="214"/>
      <c r="K70" s="214"/>
      <c r="L70" s="214"/>
      <c r="M70"/>
    </row>
    <row r="71" spans="2:13" x14ac:dyDescent="0.3">
      <c r="B71" s="67"/>
      <c r="C71" s="70"/>
      <c r="D71" s="73"/>
      <c r="E71" s="215" t="s">
        <v>240</v>
      </c>
      <c r="F71" s="216"/>
      <c r="G71" s="216"/>
      <c r="H71" s="214"/>
      <c r="I71" s="50"/>
      <c r="J71" s="214"/>
      <c r="K71" s="214"/>
      <c r="L71" s="214"/>
      <c r="M71"/>
    </row>
    <row r="72" spans="2:13" x14ac:dyDescent="0.3">
      <c r="B72" s="67"/>
      <c r="C72" s="214"/>
      <c r="D72" s="9">
        <v>3</v>
      </c>
      <c r="E72" s="210" t="s">
        <v>241</v>
      </c>
      <c r="F72" s="211"/>
      <c r="G72" s="211"/>
      <c r="H72" s="214"/>
      <c r="I72" s="50"/>
      <c r="J72" s="214"/>
      <c r="K72" s="214"/>
      <c r="L72" s="214"/>
      <c r="M72"/>
    </row>
    <row r="73" spans="2:13" x14ac:dyDescent="0.3">
      <c r="B73" s="67"/>
      <c r="C73" s="214"/>
      <c r="D73" s="9"/>
      <c r="E73" s="214" t="s">
        <v>242</v>
      </c>
      <c r="F73" s="214"/>
      <c r="G73" s="214"/>
      <c r="H73" s="214"/>
      <c r="I73" s="50"/>
      <c r="J73" s="214"/>
      <c r="K73" s="214"/>
      <c r="L73" s="214"/>
      <c r="M73"/>
    </row>
    <row r="74" spans="2:13" x14ac:dyDescent="0.3">
      <c r="B74" s="67"/>
      <c r="C74" s="214"/>
      <c r="D74" s="9">
        <v>4</v>
      </c>
      <c r="E74" s="210" t="s">
        <v>243</v>
      </c>
      <c r="F74" s="211"/>
      <c r="G74" s="211"/>
      <c r="H74" s="214"/>
      <c r="I74" s="50"/>
      <c r="J74" s="214"/>
      <c r="K74" s="214"/>
      <c r="L74" s="214"/>
      <c r="M74"/>
    </row>
    <row r="75" spans="2:13" x14ac:dyDescent="0.3">
      <c r="B75" s="67"/>
      <c r="C75" s="214"/>
      <c r="D75" s="4"/>
      <c r="E75" s="214" t="s">
        <v>244</v>
      </c>
      <c r="F75" s="214"/>
      <c r="G75" s="214"/>
      <c r="H75" s="214"/>
      <c r="I75" s="50"/>
      <c r="J75" s="214"/>
      <c r="K75" s="214"/>
      <c r="L75" s="214"/>
      <c r="M75"/>
    </row>
  </sheetData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L10" zoomScale="95" zoomScaleNormal="95" zoomScalePageLayoutView="95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6640625" style="5" bestFit="1" customWidth="1" collapsed="1"/>
    <col min="14" max="14" width="25.6640625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226"/>
      <c r="K1" s="226"/>
      <c r="L1" s="226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22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444</v>
      </c>
      <c r="B4" s="10"/>
      <c r="C4" s="128"/>
      <c r="D4" s="121"/>
      <c r="E4" s="230"/>
      <c r="F4" s="908" t="s">
        <v>445</v>
      </c>
      <c r="G4" s="908"/>
      <c r="H4" s="908"/>
      <c r="I4" s="908"/>
      <c r="J4" s="22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17" t="s">
        <v>606</v>
      </c>
      <c r="G5" s="917"/>
      <c r="H5" s="917"/>
      <c r="I5" s="917"/>
      <c r="J5" s="22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230" t="s">
        <v>84</v>
      </c>
      <c r="C6" s="128" t="s">
        <v>85</v>
      </c>
      <c r="D6" s="121" t="s">
        <v>270</v>
      </c>
      <c r="E6" s="230"/>
      <c r="F6" s="912" t="s">
        <v>605</v>
      </c>
      <c r="G6" s="912"/>
      <c r="H6" s="912"/>
      <c r="I6" s="912"/>
      <c r="J6" s="226"/>
      <c r="K6" s="231" t="s">
        <v>271</v>
      </c>
      <c r="L6" s="226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230" t="s">
        <v>273</v>
      </c>
      <c r="C7" s="128" t="s">
        <v>274</v>
      </c>
      <c r="D7" s="121" t="s">
        <v>275</v>
      </c>
      <c r="E7" s="230"/>
      <c r="F7" s="912" t="s">
        <v>604</v>
      </c>
      <c r="G7" s="912"/>
      <c r="H7" s="912"/>
      <c r="I7" s="912"/>
      <c r="J7" s="226"/>
      <c r="K7" s="226"/>
      <c r="L7" s="22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22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128"/>
      <c r="D9" s="121"/>
      <c r="E9" s="13"/>
      <c r="F9" s="908" t="s">
        <v>282</v>
      </c>
      <c r="G9" s="908"/>
      <c r="H9" s="908"/>
      <c r="I9" s="908"/>
      <c r="J9" s="225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2" t="s">
        <v>285</v>
      </c>
      <c r="F12" s="232"/>
      <c r="G12" s="915" t="s">
        <v>286</v>
      </c>
      <c r="H12" s="915"/>
      <c r="I12" s="25"/>
      <c r="J12" s="26" t="s">
        <v>287</v>
      </c>
      <c r="K12" s="26" t="s">
        <v>288</v>
      </c>
      <c r="L12" s="225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225" t="s">
        <v>125</v>
      </c>
      <c r="AH12" s="225" t="s">
        <v>126</v>
      </c>
      <c r="AI12" s="22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230" t="s">
        <v>131</v>
      </c>
      <c r="AP12" s="230" t="s">
        <v>132</v>
      </c>
      <c r="AQ12" s="230" t="s">
        <v>133</v>
      </c>
      <c r="AR12" s="230" t="s">
        <v>134</v>
      </c>
      <c r="AS12" s="230" t="s">
        <v>135</v>
      </c>
      <c r="AT12" s="230" t="s">
        <v>136</v>
      </c>
      <c r="AU12" s="23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0.15208333333333332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226" t="s">
        <v>197</v>
      </c>
      <c r="K14" s="226">
        <v>4</v>
      </c>
      <c r="L14" s="226">
        <v>120</v>
      </c>
      <c r="M14" s="48">
        <v>5889.9508999999998</v>
      </c>
      <c r="N14" t="s">
        <v>397</v>
      </c>
      <c r="O14" s="5">
        <v>265.39999999999998</v>
      </c>
      <c r="P14" s="5">
        <v>272.2</v>
      </c>
    </row>
    <row r="15" spans="1:51" x14ac:dyDescent="0.3">
      <c r="A15" s="46" t="s">
        <v>200</v>
      </c>
      <c r="B15" s="113" t="s">
        <v>202</v>
      </c>
      <c r="C15" s="58">
        <v>0.19236111111111112</v>
      </c>
      <c r="D15" s="58"/>
      <c r="E15" s="5">
        <v>30</v>
      </c>
      <c r="F15" s="48" t="s">
        <v>195</v>
      </c>
      <c r="G15" s="5">
        <v>1190</v>
      </c>
      <c r="H15" s="226">
        <v>995</v>
      </c>
      <c r="I15" s="239" t="s">
        <v>201</v>
      </c>
      <c r="J15" s="5" t="s">
        <v>197</v>
      </c>
      <c r="K15" s="5">
        <v>4</v>
      </c>
      <c r="L15" s="226">
        <v>120</v>
      </c>
      <c r="M15" s="133" t="s">
        <v>42</v>
      </c>
      <c r="N15" s="166" t="s">
        <v>201</v>
      </c>
      <c r="O15" s="5">
        <v>265.3</v>
      </c>
      <c r="P15" s="5">
        <v>272.5</v>
      </c>
    </row>
    <row r="16" spans="1:51" s="541" customFormat="1" x14ac:dyDescent="0.3">
      <c r="A16" s="535" t="s">
        <v>200</v>
      </c>
      <c r="B16" s="538" t="s">
        <v>203</v>
      </c>
      <c r="C16" s="537">
        <v>0.19999999999999998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5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591</v>
      </c>
      <c r="O16" s="538">
        <v>265.3</v>
      </c>
      <c r="P16" s="538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 x14ac:dyDescent="0.3">
      <c r="A17" s="443" t="s">
        <v>451</v>
      </c>
      <c r="B17" s="431" t="s">
        <v>350</v>
      </c>
      <c r="C17" s="432">
        <v>0.21388888888888891</v>
      </c>
      <c r="D17" s="432"/>
      <c r="E17" s="431">
        <v>30</v>
      </c>
      <c r="F17" s="455" t="s">
        <v>195</v>
      </c>
      <c r="G17" s="431">
        <v>1190</v>
      </c>
      <c r="H17" s="431">
        <v>1101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O17" s="431"/>
      <c r="P17" s="431"/>
      <c r="S17" t="s">
        <v>451</v>
      </c>
      <c r="T17"/>
      <c r="U17"/>
      <c r="V17" t="s">
        <v>67</v>
      </c>
      <c r="W17"/>
      <c r="X17"/>
      <c r="Y17"/>
      <c r="Z17" s="700">
        <v>208.28813</v>
      </c>
      <c r="AA17" s="700">
        <v>-8.7022899999999996</v>
      </c>
      <c r="AB17" s="697">
        <v>171.26679999999999</v>
      </c>
      <c r="AC17" s="697">
        <v>48.883899999999997</v>
      </c>
      <c r="AD17" s="699">
        <v>13.514008819800001</v>
      </c>
      <c r="AE17" s="697">
        <v>1.3260000000000001</v>
      </c>
      <c r="AF17" s="697">
        <v>0.21</v>
      </c>
      <c r="AG17" s="697">
        <v>4.09</v>
      </c>
      <c r="AH17" s="697">
        <v>93.691000000000003</v>
      </c>
      <c r="AI17" s="696">
        <v>1787.0070000000001</v>
      </c>
      <c r="AJ17" s="697">
        <v>0.58130999999999999</v>
      </c>
      <c r="AK17" s="697">
        <v>-3.76769</v>
      </c>
      <c r="AL17" s="697">
        <v>29.620629999999998</v>
      </c>
      <c r="AM17" s="697">
        <v>-1.48891</v>
      </c>
      <c r="AN17" s="695">
        <v>151711157.59999999</v>
      </c>
      <c r="AO17" s="698">
        <v>0.77287490000000003</v>
      </c>
      <c r="AP17" s="695">
        <v>401079.21781</v>
      </c>
      <c r="AQ17" s="698">
        <v>-3.82498E-2</v>
      </c>
      <c r="AR17" s="697">
        <v>150.8355</v>
      </c>
      <c r="AS17" s="695" t="s">
        <v>780</v>
      </c>
      <c r="AT17" s="697">
        <v>29.090599999999998</v>
      </c>
      <c r="AU17" s="699">
        <v>5.4626458547879654E-2</v>
      </c>
      <c r="AV17"/>
      <c r="AW17" t="s">
        <v>799</v>
      </c>
    </row>
    <row r="18" spans="1:51" s="437" customFormat="1" x14ac:dyDescent="0.3">
      <c r="A18" s="443" t="s">
        <v>349</v>
      </c>
      <c r="B18" s="431" t="s">
        <v>352</v>
      </c>
      <c r="C18" s="432">
        <v>0.21597222222222223</v>
      </c>
      <c r="D18" s="432"/>
      <c r="E18" s="431">
        <v>300</v>
      </c>
      <c r="F18" s="455" t="s">
        <v>195</v>
      </c>
      <c r="G18" s="431">
        <v>1190</v>
      </c>
      <c r="H18" s="431">
        <v>1101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O18" s="431"/>
      <c r="P18" s="431"/>
      <c r="Q18" s="437">
        <f>AVERAGE(O14:O41)</f>
        <v>265.28333333333336</v>
      </c>
      <c r="R18" s="437">
        <f>AVERAGE(P14:P41)</f>
        <v>272.43333333333334</v>
      </c>
      <c r="S18" t="s">
        <v>31</v>
      </c>
      <c r="T18">
        <v>0</v>
      </c>
      <c r="U18">
        <v>0</v>
      </c>
      <c r="V18" t="s">
        <v>766</v>
      </c>
      <c r="W18" s="696">
        <v>90.997465398875534</v>
      </c>
      <c r="X18" s="696">
        <v>-10.663400305618532</v>
      </c>
      <c r="Y18" s="696">
        <v>116.53121104894103</v>
      </c>
      <c r="Z18" s="700">
        <v>208.31602000000001</v>
      </c>
      <c r="AA18" s="700">
        <v>-8.7168600000000005</v>
      </c>
      <c r="AB18" s="697">
        <v>173.4768</v>
      </c>
      <c r="AC18" s="697">
        <v>49.035800000000002</v>
      </c>
      <c r="AD18" s="699">
        <v>13.6142826052</v>
      </c>
      <c r="AE18" s="697">
        <v>1.323</v>
      </c>
      <c r="AF18" s="697">
        <v>0.20899999999999999</v>
      </c>
      <c r="AG18" s="697">
        <v>4.09</v>
      </c>
      <c r="AH18" s="697">
        <v>93.701999999999998</v>
      </c>
      <c r="AI18" s="696">
        <v>1787.06</v>
      </c>
      <c r="AJ18" s="697">
        <v>0.55747000000000002</v>
      </c>
      <c r="AK18" s="697">
        <v>-3.7643399999999998</v>
      </c>
      <c r="AL18" s="697">
        <v>29.569849999999999</v>
      </c>
      <c r="AM18" s="697">
        <v>-1.4889699999999999</v>
      </c>
      <c r="AN18" s="695">
        <v>151711435.69999999</v>
      </c>
      <c r="AO18" s="698">
        <v>0.77221479999999998</v>
      </c>
      <c r="AP18" s="695">
        <v>401067.18647000002</v>
      </c>
      <c r="AQ18" s="698">
        <v>-2.8584200000000001E-2</v>
      </c>
      <c r="AR18" s="697">
        <v>150.86259999999999</v>
      </c>
      <c r="AS18" s="695" t="s">
        <v>780</v>
      </c>
      <c r="AT18" s="697">
        <v>29.063500000000001</v>
      </c>
      <c r="AU18" s="699">
        <v>5.4620978761795808E-2</v>
      </c>
      <c r="AV18" s="762"/>
      <c r="AW18" t="s">
        <v>799</v>
      </c>
    </row>
    <row r="19" spans="1:51" s="437" customFormat="1" x14ac:dyDescent="0.3">
      <c r="A19" s="443" t="s">
        <v>349</v>
      </c>
      <c r="B19" s="431" t="s">
        <v>8</v>
      </c>
      <c r="C19" s="432">
        <v>0.22291666666666665</v>
      </c>
      <c r="D19" s="432"/>
      <c r="E19" s="431">
        <v>300</v>
      </c>
      <c r="F19" s="455" t="s">
        <v>195</v>
      </c>
      <c r="G19" s="431">
        <v>1190</v>
      </c>
      <c r="H19" s="431">
        <v>1101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O19" s="431"/>
      <c r="P19" s="431"/>
      <c r="S19" t="s">
        <v>31</v>
      </c>
      <c r="T19">
        <v>0</v>
      </c>
      <c r="U19">
        <v>0</v>
      </c>
      <c r="V19" t="s">
        <v>69</v>
      </c>
      <c r="W19" s="696">
        <v>90.971212428136838</v>
      </c>
      <c r="X19" s="696">
        <v>-10.99949932415991</v>
      </c>
      <c r="Y19" s="696">
        <v>174.85836003923987</v>
      </c>
      <c r="Z19" s="700">
        <v>208.36241999999999</v>
      </c>
      <c r="AA19" s="700">
        <v>-8.7409599999999994</v>
      </c>
      <c r="AB19" s="697">
        <v>177.1848</v>
      </c>
      <c r="AC19" s="697">
        <v>49.181699999999999</v>
      </c>
      <c r="AD19" s="699">
        <v>13.7814055809</v>
      </c>
      <c r="AE19" s="697">
        <v>1.32</v>
      </c>
      <c r="AF19" s="697">
        <v>0.20899999999999999</v>
      </c>
      <c r="AG19" s="697">
        <v>4.09</v>
      </c>
      <c r="AH19" s="697">
        <v>93.721000000000004</v>
      </c>
      <c r="AI19" s="696">
        <v>1787.115</v>
      </c>
      <c r="AJ19" s="697">
        <v>0.51759999999999995</v>
      </c>
      <c r="AK19" s="697">
        <v>-3.7588900000000001</v>
      </c>
      <c r="AL19" s="697">
        <v>29.485199999999999</v>
      </c>
      <c r="AM19" s="697">
        <v>-1.48905</v>
      </c>
      <c r="AN19" s="695">
        <v>151711898.69999999</v>
      </c>
      <c r="AO19" s="698">
        <v>0.77111390000000002</v>
      </c>
      <c r="AP19" s="695">
        <v>401054.87744000001</v>
      </c>
      <c r="AQ19" s="698">
        <v>-1.24382E-2</v>
      </c>
      <c r="AR19" s="697">
        <v>150.90770000000001</v>
      </c>
      <c r="AS19" s="695" t="s">
        <v>780</v>
      </c>
      <c r="AT19" s="697">
        <v>29.018599999999999</v>
      </c>
      <c r="AU19" s="699">
        <v>5.4611839697260564E-2</v>
      </c>
      <c r="AV19" s="762"/>
      <c r="AW19" t="s">
        <v>799</v>
      </c>
    </row>
    <row r="20" spans="1:51" s="437" customFormat="1" x14ac:dyDescent="0.3">
      <c r="A20" s="443" t="s">
        <v>349</v>
      </c>
      <c r="B20" s="431" t="s">
        <v>357</v>
      </c>
      <c r="C20" s="432">
        <v>0.22777777777777777</v>
      </c>
      <c r="D20" s="432"/>
      <c r="E20" s="431">
        <v>300</v>
      </c>
      <c r="F20" s="455" t="s">
        <v>195</v>
      </c>
      <c r="G20" s="431">
        <v>1190</v>
      </c>
      <c r="H20" s="431">
        <v>1101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O20" s="431"/>
      <c r="P20" s="431"/>
      <c r="S20" t="s">
        <v>31</v>
      </c>
      <c r="T20">
        <v>0</v>
      </c>
      <c r="U20">
        <v>0</v>
      </c>
      <c r="V20" t="s">
        <v>767</v>
      </c>
      <c r="W20" s="696">
        <v>90.984550507101744</v>
      </c>
      <c r="X20" s="696">
        <v>-12.139437990018251</v>
      </c>
      <c r="Y20" s="696">
        <v>400.89259267127295</v>
      </c>
      <c r="Z20" s="700">
        <v>208.39488</v>
      </c>
      <c r="AA20" s="700">
        <v>-8.7576900000000002</v>
      </c>
      <c r="AB20" s="697">
        <v>179.78899999999999</v>
      </c>
      <c r="AC20" s="697">
        <v>49.203600000000002</v>
      </c>
      <c r="AD20" s="699">
        <v>13.8983916639</v>
      </c>
      <c r="AE20" s="697">
        <v>1.319</v>
      </c>
      <c r="AF20" s="697">
        <v>0.20899999999999999</v>
      </c>
      <c r="AG20" s="697">
        <v>4.09</v>
      </c>
      <c r="AH20" s="697">
        <v>93.733999999999995</v>
      </c>
      <c r="AI20" s="696">
        <v>1787.1279999999999</v>
      </c>
      <c r="AJ20" s="697">
        <v>0.48960999999999999</v>
      </c>
      <c r="AK20" s="697">
        <v>-3.7551800000000002</v>
      </c>
      <c r="AL20" s="697">
        <v>29.425940000000001</v>
      </c>
      <c r="AM20" s="697">
        <v>-1.4891099999999999</v>
      </c>
      <c r="AN20" s="695">
        <v>151712222.40000001</v>
      </c>
      <c r="AO20" s="698">
        <v>0.77034290000000005</v>
      </c>
      <c r="AP20" s="695">
        <v>401052.02943</v>
      </c>
      <c r="AQ20" s="698">
        <v>-1.1224E-3</v>
      </c>
      <c r="AR20" s="697">
        <v>150.9391</v>
      </c>
      <c r="AS20" s="695" t="s">
        <v>780</v>
      </c>
      <c r="AT20" s="697">
        <v>28.987200000000001</v>
      </c>
      <c r="AU20" s="699">
        <v>5.4605439280549992E-2</v>
      </c>
      <c r="AV20" s="762"/>
      <c r="AW20" t="s">
        <v>799</v>
      </c>
    </row>
    <row r="21" spans="1:51" s="437" customFormat="1" x14ac:dyDescent="0.3">
      <c r="A21" s="443" t="s">
        <v>351</v>
      </c>
      <c r="B21" s="431" t="s">
        <v>164</v>
      </c>
      <c r="C21" s="432">
        <v>0.23263888888888887</v>
      </c>
      <c r="D21" s="432"/>
      <c r="E21" s="431">
        <v>300</v>
      </c>
      <c r="F21" s="455" t="s">
        <v>195</v>
      </c>
      <c r="G21" s="431">
        <v>1190</v>
      </c>
      <c r="H21" s="431">
        <v>1101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O21" s="431"/>
      <c r="P21" s="431"/>
      <c r="S21" t="s">
        <v>53</v>
      </c>
      <c r="T21">
        <v>0</v>
      </c>
      <c r="U21">
        <v>0</v>
      </c>
      <c r="V21" t="s">
        <v>766</v>
      </c>
      <c r="W21" s="696">
        <v>88.693772801957323</v>
      </c>
      <c r="X21" s="696">
        <v>21.522690044320665</v>
      </c>
      <c r="Y21" s="696">
        <v>116.5334677669864</v>
      </c>
      <c r="Z21" s="700">
        <v>208.42733999999999</v>
      </c>
      <c r="AA21" s="700">
        <v>-8.7743099999999998</v>
      </c>
      <c r="AB21" s="697">
        <v>182.39189999999999</v>
      </c>
      <c r="AC21" s="697">
        <v>49.159199999999998</v>
      </c>
      <c r="AD21" s="699">
        <v>14.0153777469</v>
      </c>
      <c r="AE21" s="697">
        <v>1.32</v>
      </c>
      <c r="AF21" s="697">
        <v>0.20899999999999999</v>
      </c>
      <c r="AG21" s="697">
        <v>4.09</v>
      </c>
      <c r="AH21" s="697">
        <v>93.748000000000005</v>
      </c>
      <c r="AI21" s="696">
        <v>1787.1189999999999</v>
      </c>
      <c r="AJ21" s="697">
        <v>0.46157999999999999</v>
      </c>
      <c r="AK21" s="697">
        <v>-3.7515800000000001</v>
      </c>
      <c r="AL21" s="697">
        <v>29.366689999999998</v>
      </c>
      <c r="AM21" s="697">
        <v>-1.4891700000000001</v>
      </c>
      <c r="AN21" s="695">
        <v>151712545.80000001</v>
      </c>
      <c r="AO21" s="698">
        <v>0.76957140000000002</v>
      </c>
      <c r="AP21" s="695">
        <v>401053.93445</v>
      </c>
      <c r="AQ21" s="698">
        <v>1.01925E-2</v>
      </c>
      <c r="AR21" s="697">
        <v>150.97049999999999</v>
      </c>
      <c r="AS21" s="695" t="s">
        <v>780</v>
      </c>
      <c r="AT21" s="697">
        <v>28.9559</v>
      </c>
      <c r="AU21" s="699">
        <v>5.4599034713115224E-2</v>
      </c>
      <c r="AV21" s="762"/>
      <c r="AW21" t="s">
        <v>799</v>
      </c>
    </row>
    <row r="22" spans="1:51" s="437" customFormat="1" x14ac:dyDescent="0.3">
      <c r="A22" s="443" t="s">
        <v>351</v>
      </c>
      <c r="B22" s="431" t="s">
        <v>166</v>
      </c>
      <c r="C22" s="432">
        <v>0.2388888888888889</v>
      </c>
      <c r="D22" s="432"/>
      <c r="E22" s="431">
        <v>300</v>
      </c>
      <c r="F22" s="455" t="s">
        <v>195</v>
      </c>
      <c r="G22" s="431">
        <v>1190</v>
      </c>
      <c r="H22" s="431">
        <v>1101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O22" s="431"/>
      <c r="P22" s="431"/>
      <c r="S22" t="s">
        <v>53</v>
      </c>
      <c r="T22">
        <v>0</v>
      </c>
      <c r="U22">
        <v>0</v>
      </c>
      <c r="V22" t="s">
        <v>69</v>
      </c>
      <c r="W22" s="696">
        <v>88.775739988803267</v>
      </c>
      <c r="X22" s="696">
        <v>19.908264040905635</v>
      </c>
      <c r="Y22" s="696">
        <v>174.86226405971206</v>
      </c>
      <c r="Z22" s="700">
        <v>208.4691</v>
      </c>
      <c r="AA22" s="700">
        <v>-8.7955100000000002</v>
      </c>
      <c r="AB22" s="697">
        <v>185.72450000000001</v>
      </c>
      <c r="AC22" s="697">
        <v>49.005099999999999</v>
      </c>
      <c r="AD22" s="699">
        <v>14.165788425100001</v>
      </c>
      <c r="AE22" s="697">
        <v>1.323</v>
      </c>
      <c r="AF22" s="697">
        <v>0.20899999999999999</v>
      </c>
      <c r="AG22" s="697">
        <v>4.09</v>
      </c>
      <c r="AH22" s="697">
        <v>93.765000000000001</v>
      </c>
      <c r="AI22" s="696">
        <v>1787.077</v>
      </c>
      <c r="AJ22" s="697">
        <v>0.42549999999999999</v>
      </c>
      <c r="AK22" s="697">
        <v>-3.7471000000000001</v>
      </c>
      <c r="AL22" s="697">
        <v>29.290510000000001</v>
      </c>
      <c r="AM22" s="697">
        <v>-1.48925</v>
      </c>
      <c r="AN22" s="695">
        <v>151712961.09999999</v>
      </c>
      <c r="AO22" s="698">
        <v>0.76857900000000001</v>
      </c>
      <c r="AP22" s="695">
        <v>401063.36323999998</v>
      </c>
      <c r="AQ22" s="698">
        <v>2.4722399999999999E-2</v>
      </c>
      <c r="AR22" s="697">
        <v>151.01089999999999</v>
      </c>
      <c r="AS22" s="695" t="s">
        <v>780</v>
      </c>
      <c r="AT22" s="697">
        <v>28.915600000000001</v>
      </c>
      <c r="AU22" s="699">
        <v>5.4590796355730567E-2</v>
      </c>
      <c r="AV22" s="762"/>
      <c r="AW22" t="s">
        <v>799</v>
      </c>
    </row>
    <row r="23" spans="1:51" s="437" customFormat="1" x14ac:dyDescent="0.3">
      <c r="A23" s="443" t="s">
        <v>351</v>
      </c>
      <c r="B23" s="431" t="s">
        <v>168</v>
      </c>
      <c r="C23" s="432">
        <v>0.24444444444444446</v>
      </c>
      <c r="D23" s="432"/>
      <c r="E23" s="431">
        <v>300</v>
      </c>
      <c r="F23" s="455" t="s">
        <v>195</v>
      </c>
      <c r="G23" s="431">
        <v>1190</v>
      </c>
      <c r="H23" s="431">
        <v>1101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O23" s="431"/>
      <c r="P23" s="431"/>
      <c r="S23" t="s">
        <v>53</v>
      </c>
      <c r="T23">
        <v>0</v>
      </c>
      <c r="U23">
        <v>0</v>
      </c>
      <c r="V23" t="s">
        <v>767</v>
      </c>
      <c r="W23" s="696">
        <v>89.088949924253654</v>
      </c>
      <c r="X23" s="696">
        <v>14.738979681542647</v>
      </c>
      <c r="Y23" s="696">
        <v>400.91778923950665</v>
      </c>
      <c r="Z23" s="700">
        <v>208.50630000000001</v>
      </c>
      <c r="AA23" s="700">
        <v>-8.81419</v>
      </c>
      <c r="AB23" s="697">
        <v>188.66210000000001</v>
      </c>
      <c r="AC23" s="697">
        <v>48.7774</v>
      </c>
      <c r="AD23" s="699">
        <v>14.299486805700001</v>
      </c>
      <c r="AE23" s="697">
        <v>1.3280000000000001</v>
      </c>
      <c r="AF23" s="697">
        <v>0.21</v>
      </c>
      <c r="AG23" s="697">
        <v>4.08</v>
      </c>
      <c r="AH23" s="697">
        <v>93.78</v>
      </c>
      <c r="AI23" s="696">
        <v>1787.011</v>
      </c>
      <c r="AJ23" s="697">
        <v>0.39344000000000001</v>
      </c>
      <c r="AK23" s="697">
        <v>-3.74329</v>
      </c>
      <c r="AL23" s="697">
        <v>29.22279</v>
      </c>
      <c r="AM23" s="697">
        <v>-1.48932</v>
      </c>
      <c r="AN23" s="695">
        <v>151713329.80000001</v>
      </c>
      <c r="AO23" s="698">
        <v>0.76769639999999995</v>
      </c>
      <c r="AP23" s="695">
        <v>401078.32397999999</v>
      </c>
      <c r="AQ23" s="698">
        <v>3.7604499999999999E-2</v>
      </c>
      <c r="AR23" s="697">
        <v>151.04669999999999</v>
      </c>
      <c r="AS23" s="695" t="s">
        <v>780</v>
      </c>
      <c r="AT23" s="697">
        <v>28.879899999999999</v>
      </c>
      <c r="AU23" s="699">
        <v>5.4583469497379397E-2</v>
      </c>
      <c r="AV23" s="763"/>
      <c r="AW23" t="s">
        <v>799</v>
      </c>
    </row>
    <row r="24" spans="1:51" s="437" customFormat="1" x14ac:dyDescent="0.3">
      <c r="A24" s="443" t="s">
        <v>362</v>
      </c>
      <c r="B24" s="431" t="s">
        <v>171</v>
      </c>
      <c r="C24" s="432">
        <v>0.27013888888888887</v>
      </c>
      <c r="D24" s="432"/>
      <c r="E24" s="431">
        <v>300</v>
      </c>
      <c r="F24" s="455" t="s">
        <v>195</v>
      </c>
      <c r="G24" s="431">
        <v>1190</v>
      </c>
      <c r="H24" s="431">
        <v>1101</v>
      </c>
      <c r="I24" s="466" t="s">
        <v>215</v>
      </c>
      <c r="J24" s="444" t="s">
        <v>355</v>
      </c>
      <c r="K24" s="434">
        <v>4</v>
      </c>
      <c r="L24" s="435">
        <v>120</v>
      </c>
      <c r="M24" s="434">
        <v>5889.9508999999998</v>
      </c>
      <c r="O24" s="431"/>
      <c r="P24" s="431"/>
      <c r="S24" t="s">
        <v>795</v>
      </c>
      <c r="T24">
        <v>0</v>
      </c>
      <c r="U24">
        <v>0</v>
      </c>
      <c r="V24" t="s">
        <v>766</v>
      </c>
      <c r="W24" s="696">
        <v>91.7634160965696</v>
      </c>
      <c r="X24" s="696">
        <v>-25.910514712659793</v>
      </c>
      <c r="Y24" s="696">
        <v>116.58165795677633</v>
      </c>
      <c r="Z24" s="700">
        <v>208.68009000000001</v>
      </c>
      <c r="AA24" s="700">
        <v>-8.8986499999999999</v>
      </c>
      <c r="AB24" s="697">
        <v>201.67269999999999</v>
      </c>
      <c r="AC24" s="697">
        <v>46.667000000000002</v>
      </c>
      <c r="AD24" s="699">
        <v>14.917841816299999</v>
      </c>
      <c r="AE24" s="697">
        <v>1.373</v>
      </c>
      <c r="AF24" s="697">
        <v>0.217</v>
      </c>
      <c r="AG24" s="697">
        <v>4.08</v>
      </c>
      <c r="AH24" s="697">
        <v>93.849000000000004</v>
      </c>
      <c r="AI24" s="696">
        <v>1786.347</v>
      </c>
      <c r="AJ24" s="697">
        <v>0.24601999999999999</v>
      </c>
      <c r="AK24" s="697">
        <v>-3.72803</v>
      </c>
      <c r="AL24" s="697">
        <v>28.909600000000001</v>
      </c>
      <c r="AM24" s="697">
        <v>-1.48963</v>
      </c>
      <c r="AN24" s="695">
        <v>151715029.5</v>
      </c>
      <c r="AO24" s="698">
        <v>0.76360760000000005</v>
      </c>
      <c r="AP24" s="695">
        <v>401227.32117000001</v>
      </c>
      <c r="AQ24" s="698">
        <v>9.6325499999999994E-2</v>
      </c>
      <c r="AR24" s="697">
        <v>151.2132</v>
      </c>
      <c r="AS24" s="695" t="s">
        <v>780</v>
      </c>
      <c r="AT24" s="697">
        <v>28.713799999999999</v>
      </c>
      <c r="AU24" s="699">
        <v>5.4549526535192384E-2</v>
      </c>
      <c r="AV24" s="763"/>
      <c r="AW24" s="763" t="s">
        <v>804</v>
      </c>
      <c r="AY24" s="437" t="s">
        <v>807</v>
      </c>
    </row>
    <row r="25" spans="1:51" s="437" customFormat="1" x14ac:dyDescent="0.3">
      <c r="A25" s="443" t="s">
        <v>362</v>
      </c>
      <c r="B25" s="431" t="s">
        <v>174</v>
      </c>
      <c r="C25" s="432">
        <v>0.27638888888888885</v>
      </c>
      <c r="D25" s="432"/>
      <c r="E25" s="431">
        <v>300</v>
      </c>
      <c r="F25" s="455" t="s">
        <v>195</v>
      </c>
      <c r="G25" s="431">
        <v>1190</v>
      </c>
      <c r="H25" s="431">
        <v>1101</v>
      </c>
      <c r="I25" s="461" t="s">
        <v>752</v>
      </c>
      <c r="J25" s="444" t="s">
        <v>355</v>
      </c>
      <c r="K25" s="434">
        <v>4</v>
      </c>
      <c r="L25" s="435">
        <v>120</v>
      </c>
      <c r="M25" s="434">
        <v>5889.9508999999998</v>
      </c>
      <c r="O25" s="431"/>
      <c r="P25" s="431"/>
      <c r="S25" t="s">
        <v>795</v>
      </c>
      <c r="T25">
        <v>0</v>
      </c>
      <c r="U25">
        <v>0</v>
      </c>
      <c r="V25" t="s">
        <v>69</v>
      </c>
      <c r="W25" s="696">
        <v>91.707512347818749</v>
      </c>
      <c r="X25" s="696">
        <v>-25.775562082299537</v>
      </c>
      <c r="Y25" s="696">
        <v>174.95996817344962</v>
      </c>
      <c r="Z25" s="700">
        <v>208.72302999999999</v>
      </c>
      <c r="AA25" s="700">
        <v>-8.9187100000000008</v>
      </c>
      <c r="AB25" s="697">
        <v>204.64060000000001</v>
      </c>
      <c r="AC25" s="697">
        <v>45.909599999999998</v>
      </c>
      <c r="AD25" s="699">
        <v>15.068252494599999</v>
      </c>
      <c r="AE25" s="697">
        <v>1.39</v>
      </c>
      <c r="AF25" s="697">
        <v>0.22</v>
      </c>
      <c r="AG25" s="697">
        <v>4.08</v>
      </c>
      <c r="AH25" s="697">
        <v>93.867000000000004</v>
      </c>
      <c r="AI25" s="696">
        <v>1786.0989999999999</v>
      </c>
      <c r="AJ25" s="697">
        <v>0.21057999999999999</v>
      </c>
      <c r="AK25" s="697">
        <v>-3.72499</v>
      </c>
      <c r="AL25" s="697">
        <v>28.83342</v>
      </c>
      <c r="AM25" s="697">
        <v>-1.4897100000000001</v>
      </c>
      <c r="AN25" s="695">
        <v>151715441.59999999</v>
      </c>
      <c r="AO25" s="698">
        <v>0.7626115</v>
      </c>
      <c r="AP25" s="695">
        <v>401283.11569000001</v>
      </c>
      <c r="AQ25" s="698">
        <v>0.1102848</v>
      </c>
      <c r="AR25" s="697">
        <v>151.25399999999999</v>
      </c>
      <c r="AS25" s="695" t="s">
        <v>780</v>
      </c>
      <c r="AT25" s="697">
        <v>28.672999999999998</v>
      </c>
      <c r="AU25" s="699">
        <v>5.4541257462448672E-2</v>
      </c>
      <c r="AV25" s="763"/>
      <c r="AW25" s="763" t="s">
        <v>799</v>
      </c>
    </row>
    <row r="26" spans="1:51" s="437" customFormat="1" x14ac:dyDescent="0.3">
      <c r="A26" s="443" t="s">
        <v>362</v>
      </c>
      <c r="B26" s="431" t="s">
        <v>175</v>
      </c>
      <c r="C26" s="432">
        <v>0.28194444444444444</v>
      </c>
      <c r="D26" s="432"/>
      <c r="E26" s="431">
        <v>300</v>
      </c>
      <c r="F26" s="455" t="s">
        <v>195</v>
      </c>
      <c r="G26" s="431">
        <v>1190</v>
      </c>
      <c r="H26" s="431">
        <v>1101</v>
      </c>
      <c r="I26" s="461" t="s">
        <v>540</v>
      </c>
      <c r="J26" s="444" t="s">
        <v>355</v>
      </c>
      <c r="K26" s="434">
        <v>4</v>
      </c>
      <c r="L26" s="435">
        <v>120</v>
      </c>
      <c r="M26" s="434">
        <v>5889.9508999999998</v>
      </c>
      <c r="O26" s="431"/>
      <c r="P26" s="431"/>
      <c r="S26" t="s">
        <v>795</v>
      </c>
      <c r="T26">
        <v>0</v>
      </c>
      <c r="U26">
        <v>0</v>
      </c>
      <c r="V26" t="s">
        <v>767</v>
      </c>
      <c r="W26" s="696">
        <v>91.603646841310194</v>
      </c>
      <c r="X26" s="696">
        <v>-25.332710706712046</v>
      </c>
      <c r="Y26" s="696">
        <v>401.16975948411914</v>
      </c>
      <c r="Z26" s="700">
        <v>208.76149000000001</v>
      </c>
      <c r="AA26" s="700">
        <v>-8.9363799999999998</v>
      </c>
      <c r="AB26" s="697">
        <v>207.20179999999999</v>
      </c>
      <c r="AC26" s="697">
        <v>45.163699999999999</v>
      </c>
      <c r="AD26" s="699">
        <v>15.2019508754</v>
      </c>
      <c r="AE26" s="697">
        <v>1.4079999999999999</v>
      </c>
      <c r="AF26" s="697">
        <v>0.223</v>
      </c>
      <c r="AG26" s="697">
        <v>4.08</v>
      </c>
      <c r="AH26" s="697">
        <v>93.882000000000005</v>
      </c>
      <c r="AI26" s="696">
        <v>1785.85</v>
      </c>
      <c r="AJ26" s="697">
        <v>0.17929</v>
      </c>
      <c r="AK26" s="697">
        <v>-3.72254</v>
      </c>
      <c r="AL26" s="697">
        <v>28.765699999999999</v>
      </c>
      <c r="AM26" s="697">
        <v>-1.48977</v>
      </c>
      <c r="AN26" s="695">
        <v>151715807.5</v>
      </c>
      <c r="AO26" s="698">
        <v>0.76172550000000006</v>
      </c>
      <c r="AP26" s="695">
        <v>401339.00449000002</v>
      </c>
      <c r="AQ26" s="698">
        <v>0.1225509</v>
      </c>
      <c r="AR26" s="697">
        <v>151.29050000000001</v>
      </c>
      <c r="AS26" s="695" t="s">
        <v>780</v>
      </c>
      <c r="AT26" s="697">
        <v>28.636500000000002</v>
      </c>
      <c r="AU26" s="699">
        <v>5.4533902379172973E-2</v>
      </c>
      <c r="AV26" s="763"/>
      <c r="AW26" s="763" t="s">
        <v>799</v>
      </c>
    </row>
    <row r="27" spans="1:51" s="437" customFormat="1" x14ac:dyDescent="0.3">
      <c r="A27" s="441" t="s">
        <v>216</v>
      </c>
      <c r="B27" s="431" t="s">
        <v>178</v>
      </c>
      <c r="C27" s="432">
        <v>0.29236111111111113</v>
      </c>
      <c r="D27" s="432"/>
      <c r="E27" s="431">
        <v>300</v>
      </c>
      <c r="F27" s="455" t="s">
        <v>195</v>
      </c>
      <c r="G27" s="431">
        <v>1190</v>
      </c>
      <c r="H27" s="431">
        <v>1101</v>
      </c>
      <c r="I27" s="466" t="s">
        <v>215</v>
      </c>
      <c r="J27" s="444" t="s">
        <v>355</v>
      </c>
      <c r="K27" s="434">
        <v>4</v>
      </c>
      <c r="L27" s="435">
        <v>120</v>
      </c>
      <c r="M27" s="434">
        <v>5889.9508999999998</v>
      </c>
      <c r="O27" s="431"/>
      <c r="P27" s="431"/>
      <c r="S27" t="s">
        <v>788</v>
      </c>
      <c r="T27">
        <v>0</v>
      </c>
      <c r="U27">
        <v>0</v>
      </c>
      <c r="V27" t="s">
        <v>766</v>
      </c>
      <c r="W27" s="696">
        <v>87.275650861483314</v>
      </c>
      <c r="X27" s="696">
        <v>34.123258768139884</v>
      </c>
      <c r="Y27" s="696">
        <v>116.64195392001079</v>
      </c>
      <c r="Z27" s="700">
        <v>208.83444</v>
      </c>
      <c r="AA27" s="700">
        <v>-8.9691200000000002</v>
      </c>
      <c r="AB27" s="697">
        <v>211.7997</v>
      </c>
      <c r="AC27" s="697">
        <v>43.5929</v>
      </c>
      <c r="AD27" s="699">
        <v>15.4526353393</v>
      </c>
      <c r="AE27" s="697">
        <v>1.448</v>
      </c>
      <c r="AF27" s="697">
        <v>0.22900000000000001</v>
      </c>
      <c r="AG27" s="697">
        <v>4.08</v>
      </c>
      <c r="AH27" s="697">
        <v>93.911000000000001</v>
      </c>
      <c r="AI27" s="696">
        <v>1785.3140000000001</v>
      </c>
      <c r="AJ27" s="697">
        <v>0.12125</v>
      </c>
      <c r="AK27" s="697">
        <v>-3.7185899999999998</v>
      </c>
      <c r="AL27" s="697">
        <v>28.638729999999999</v>
      </c>
      <c r="AM27" s="697">
        <v>-1.4899</v>
      </c>
      <c r="AN27" s="695">
        <v>151716492.30000001</v>
      </c>
      <c r="AO27" s="698">
        <v>0.76006300000000004</v>
      </c>
      <c r="AP27" s="695">
        <v>401459.51225999999</v>
      </c>
      <c r="AQ27" s="698">
        <v>0.1451366</v>
      </c>
      <c r="AR27" s="697">
        <v>151.3596</v>
      </c>
      <c r="AS27" s="695" t="s">
        <v>780</v>
      </c>
      <c r="AT27" s="697">
        <v>28.567599999999999</v>
      </c>
      <c r="AU27" s="699">
        <v>5.4520101221220536E-2</v>
      </c>
      <c r="AV27" s="764"/>
      <c r="AW27" s="763" t="s">
        <v>799</v>
      </c>
    </row>
    <row r="28" spans="1:51" s="437" customFormat="1" x14ac:dyDescent="0.3">
      <c r="A28" s="441" t="s">
        <v>216</v>
      </c>
      <c r="B28" s="431" t="s">
        <v>260</v>
      </c>
      <c r="C28" s="432">
        <v>0.29791666666666666</v>
      </c>
      <c r="D28" s="432"/>
      <c r="E28" s="431">
        <v>300</v>
      </c>
      <c r="F28" s="455" t="s">
        <v>195</v>
      </c>
      <c r="G28" s="431">
        <v>1190</v>
      </c>
      <c r="H28" s="431">
        <v>1101</v>
      </c>
      <c r="I28" s="461" t="s">
        <v>752</v>
      </c>
      <c r="J28" s="444" t="s">
        <v>355</v>
      </c>
      <c r="K28" s="434">
        <v>4</v>
      </c>
      <c r="L28" s="435">
        <v>120</v>
      </c>
      <c r="M28" s="434">
        <v>5889.9508999999998</v>
      </c>
      <c r="O28" s="431"/>
      <c r="P28" s="431"/>
      <c r="S28" t="s">
        <v>788</v>
      </c>
      <c r="T28">
        <v>0</v>
      </c>
      <c r="U28">
        <v>0</v>
      </c>
      <c r="V28" t="s">
        <v>69</v>
      </c>
      <c r="W28" s="696">
        <v>87.474289979570514</v>
      </c>
      <c r="X28" s="696">
        <v>31.645089870458936</v>
      </c>
      <c r="Y28" s="696">
        <v>175.07545387494474</v>
      </c>
      <c r="Z28" s="700">
        <v>208.87386000000001</v>
      </c>
      <c r="AA28" s="700">
        <v>-8.9863700000000009</v>
      </c>
      <c r="AB28" s="697">
        <v>214.1405</v>
      </c>
      <c r="AC28" s="697">
        <v>42.669800000000002</v>
      </c>
      <c r="AD28" s="699">
        <v>15.586333720100001</v>
      </c>
      <c r="AE28" s="697">
        <v>1.4730000000000001</v>
      </c>
      <c r="AF28" s="697">
        <v>0.23300000000000001</v>
      </c>
      <c r="AG28" s="697">
        <v>4.08</v>
      </c>
      <c r="AH28" s="697">
        <v>93.926000000000002</v>
      </c>
      <c r="AI28" s="696">
        <v>1784.991</v>
      </c>
      <c r="AJ28" s="697">
        <v>9.0679999999999997E-2</v>
      </c>
      <c r="AK28" s="697">
        <v>-3.71685</v>
      </c>
      <c r="AL28" s="697">
        <v>28.571010000000001</v>
      </c>
      <c r="AM28" s="697">
        <v>-1.48997</v>
      </c>
      <c r="AN28" s="695">
        <v>151716856.90000001</v>
      </c>
      <c r="AO28" s="698">
        <v>0.75917559999999995</v>
      </c>
      <c r="AP28" s="695">
        <v>401532.02017999999</v>
      </c>
      <c r="AQ28" s="698">
        <v>0.1569354</v>
      </c>
      <c r="AR28" s="697">
        <v>151.39680000000001</v>
      </c>
      <c r="AS28" s="695" t="s">
        <v>780</v>
      </c>
      <c r="AT28" s="697">
        <v>28.5305</v>
      </c>
      <c r="AU28" s="699">
        <v>5.4512734515917087E-2</v>
      </c>
      <c r="AV28"/>
      <c r="AW28" s="763" t="s">
        <v>799</v>
      </c>
    </row>
    <row r="29" spans="1:51" s="437" customFormat="1" x14ac:dyDescent="0.3">
      <c r="A29" s="441" t="s">
        <v>216</v>
      </c>
      <c r="B29" s="431" t="s">
        <v>380</v>
      </c>
      <c r="C29" s="432">
        <v>0.30486111111111108</v>
      </c>
      <c r="D29" s="432"/>
      <c r="E29" s="431">
        <v>300</v>
      </c>
      <c r="F29" s="455" t="s">
        <v>195</v>
      </c>
      <c r="G29" s="431">
        <v>1190</v>
      </c>
      <c r="H29" s="431">
        <v>1101</v>
      </c>
      <c r="I29" s="461" t="s">
        <v>540</v>
      </c>
      <c r="J29" s="444" t="s">
        <v>355</v>
      </c>
      <c r="K29" s="434">
        <v>4</v>
      </c>
      <c r="L29" s="435">
        <v>120</v>
      </c>
      <c r="M29" s="434">
        <v>5889.9508999999998</v>
      </c>
      <c r="O29" s="431"/>
      <c r="P29" s="431"/>
      <c r="S29" t="s">
        <v>788</v>
      </c>
      <c r="T29">
        <v>0</v>
      </c>
      <c r="U29">
        <v>0</v>
      </c>
      <c r="V29" t="s">
        <v>767</v>
      </c>
      <c r="W29" s="696">
        <v>88.049717069168267</v>
      </c>
      <c r="X29" s="696">
        <v>24.168828643970567</v>
      </c>
      <c r="Y29" s="696">
        <v>401.46433061240873</v>
      </c>
      <c r="Z29" s="700">
        <v>208.92367999999999</v>
      </c>
      <c r="AA29" s="700">
        <v>-9.0077200000000008</v>
      </c>
      <c r="AB29" s="697">
        <v>216.95699999999999</v>
      </c>
      <c r="AC29" s="697">
        <v>41.4392</v>
      </c>
      <c r="AD29" s="699">
        <v>15.753456696000001</v>
      </c>
      <c r="AE29" s="697">
        <v>1.508</v>
      </c>
      <c r="AF29" s="697">
        <v>0.23899999999999999</v>
      </c>
      <c r="AG29" s="697">
        <v>4.08</v>
      </c>
      <c r="AH29" s="697">
        <v>93.945999999999998</v>
      </c>
      <c r="AI29" s="696">
        <v>1784.5530000000001</v>
      </c>
      <c r="AJ29" s="697">
        <v>5.2900000000000003E-2</v>
      </c>
      <c r="AK29" s="697">
        <v>-3.7150599999999998</v>
      </c>
      <c r="AL29" s="697">
        <v>28.486360000000001</v>
      </c>
      <c r="AM29" s="697">
        <v>-1.4900500000000001</v>
      </c>
      <c r="AN29" s="695">
        <v>151717312</v>
      </c>
      <c r="AO29" s="698">
        <v>0.75806569999999995</v>
      </c>
      <c r="AP29" s="695">
        <v>401630.54534000001</v>
      </c>
      <c r="AQ29" s="698">
        <v>0.17141509999999999</v>
      </c>
      <c r="AR29" s="697">
        <v>151.44370000000001</v>
      </c>
      <c r="AS29" s="695" t="s">
        <v>780</v>
      </c>
      <c r="AT29" s="697">
        <v>28.483699999999999</v>
      </c>
      <c r="AU29" s="699">
        <v>5.4503520738346314E-2</v>
      </c>
      <c r="AV29"/>
      <c r="AW29" s="763" t="s">
        <v>799</v>
      </c>
    </row>
    <row r="30" spans="1:51" s="437" customFormat="1" x14ac:dyDescent="0.3">
      <c r="A30" s="443" t="s">
        <v>216</v>
      </c>
      <c r="B30" s="431" t="s">
        <v>383</v>
      </c>
      <c r="C30" s="432">
        <v>0.31041666666666667</v>
      </c>
      <c r="D30" s="458"/>
      <c r="E30" s="455">
        <v>300</v>
      </c>
      <c r="F30" s="455" t="s">
        <v>195</v>
      </c>
      <c r="G30" s="431">
        <v>1190</v>
      </c>
      <c r="H30" s="431">
        <v>1101</v>
      </c>
      <c r="I30" s="460" t="s">
        <v>217</v>
      </c>
      <c r="J30" s="455" t="s">
        <v>355</v>
      </c>
      <c r="K30" s="434">
        <v>4</v>
      </c>
      <c r="L30" s="434">
        <v>120</v>
      </c>
      <c r="M30" s="434">
        <v>5889.9508999999998</v>
      </c>
      <c r="O30" s="431"/>
      <c r="P30" s="431"/>
      <c r="S30" t="s">
        <v>788</v>
      </c>
      <c r="T30">
        <v>0</v>
      </c>
      <c r="U30">
        <v>0</v>
      </c>
      <c r="V30" t="s">
        <v>762</v>
      </c>
      <c r="W30" s="696">
        <v>83.261987878914596</v>
      </c>
      <c r="X30" s="696">
        <v>59.154569883293654</v>
      </c>
      <c r="Y30" s="696">
        <v>116.72188357057803</v>
      </c>
      <c r="Z30" s="700">
        <v>208.96402</v>
      </c>
      <c r="AA30" s="700">
        <v>-9.0246499999999994</v>
      </c>
      <c r="AB30" s="697">
        <v>219.12370000000001</v>
      </c>
      <c r="AC30" s="697">
        <v>40.397399999999998</v>
      </c>
      <c r="AD30" s="699">
        <v>15.887155076799999</v>
      </c>
      <c r="AE30" s="697">
        <v>1.54</v>
      </c>
      <c r="AF30" s="697">
        <v>0.24399999999999999</v>
      </c>
      <c r="AG30" s="697">
        <v>4.08</v>
      </c>
      <c r="AH30" s="697">
        <v>93.960999999999999</v>
      </c>
      <c r="AI30" s="696">
        <v>1784.1759999999999</v>
      </c>
      <c r="AJ30" s="697">
        <v>2.3050000000000001E-2</v>
      </c>
      <c r="AK30" s="697">
        <v>-3.7139500000000001</v>
      </c>
      <c r="AL30" s="697">
        <v>28.41865</v>
      </c>
      <c r="AM30" s="697">
        <v>-1.4901199999999999</v>
      </c>
      <c r="AN30" s="695">
        <v>151717675.69999999</v>
      </c>
      <c r="AO30" s="698">
        <v>0.75717730000000005</v>
      </c>
      <c r="AP30" s="695">
        <v>401715.56154000002</v>
      </c>
      <c r="AQ30" s="698">
        <v>0.18276719999999999</v>
      </c>
      <c r="AR30" s="697">
        <v>151.48150000000001</v>
      </c>
      <c r="AS30" s="695" t="s">
        <v>780</v>
      </c>
      <c r="AT30" s="697">
        <v>28.445900000000002</v>
      </c>
      <c r="AU30" s="699">
        <v>5.4496145731594475E-2</v>
      </c>
      <c r="AV30"/>
      <c r="AW30" s="763" t="s">
        <v>799</v>
      </c>
    </row>
    <row r="31" spans="1:51" s="437" customFormat="1" x14ac:dyDescent="0.3">
      <c r="A31" s="443" t="s">
        <v>216</v>
      </c>
      <c r="B31" s="431" t="s">
        <v>386</v>
      </c>
      <c r="C31" s="432">
        <v>0.31597222222222221</v>
      </c>
      <c r="D31" s="458"/>
      <c r="E31" s="455">
        <v>300</v>
      </c>
      <c r="F31" s="455" t="s">
        <v>195</v>
      </c>
      <c r="G31" s="431">
        <v>1190</v>
      </c>
      <c r="H31" s="431">
        <v>1101</v>
      </c>
      <c r="I31" s="436" t="s">
        <v>753</v>
      </c>
      <c r="J31" s="455" t="s">
        <v>355</v>
      </c>
      <c r="K31" s="434">
        <v>4</v>
      </c>
      <c r="L31" s="434">
        <v>120</v>
      </c>
      <c r="M31" s="434">
        <v>5889.9508999999998</v>
      </c>
      <c r="O31" s="431"/>
      <c r="P31" s="431"/>
      <c r="S31" t="s">
        <v>788</v>
      </c>
      <c r="T31">
        <v>0</v>
      </c>
      <c r="U31">
        <v>0</v>
      </c>
      <c r="V31" t="s">
        <v>71</v>
      </c>
      <c r="W31" s="696">
        <v>83.147902659594351</v>
      </c>
      <c r="X31" s="696">
        <v>59.419475751878011</v>
      </c>
      <c r="Y31" s="696">
        <v>175.1954723196443</v>
      </c>
      <c r="Z31" s="700">
        <v>209.00479999999999</v>
      </c>
      <c r="AA31" s="700">
        <v>-9.0414300000000001</v>
      </c>
      <c r="AB31" s="697">
        <v>221.2149</v>
      </c>
      <c r="AC31" s="697">
        <v>39.308100000000003</v>
      </c>
      <c r="AD31" s="699">
        <v>16.020853457699999</v>
      </c>
      <c r="AE31" s="697">
        <v>1.575</v>
      </c>
      <c r="AF31" s="697">
        <v>0.249</v>
      </c>
      <c r="AG31" s="697">
        <v>4.07</v>
      </c>
      <c r="AH31" s="697">
        <v>93.977000000000004</v>
      </c>
      <c r="AI31" s="696">
        <v>1783.7739999999999</v>
      </c>
      <c r="AJ31" s="697">
        <v>359.99356</v>
      </c>
      <c r="AK31" s="697">
        <v>-3.7131099999999999</v>
      </c>
      <c r="AL31" s="697">
        <v>28.350930000000002</v>
      </c>
      <c r="AM31" s="697">
        <v>-1.4901899999999999</v>
      </c>
      <c r="AN31" s="695">
        <v>151718038.90000001</v>
      </c>
      <c r="AO31" s="698">
        <v>0.75628830000000002</v>
      </c>
      <c r="AP31" s="695">
        <v>401805.97460000002</v>
      </c>
      <c r="AQ31" s="698">
        <v>0.19389880000000001</v>
      </c>
      <c r="AR31" s="697">
        <v>151.5197</v>
      </c>
      <c r="AS31" s="695" t="s">
        <v>780</v>
      </c>
      <c r="AT31" s="697">
        <v>28.407800000000002</v>
      </c>
      <c r="AU31" s="699">
        <v>5.4488765743973593E-2</v>
      </c>
      <c r="AV31"/>
      <c r="AW31" s="763" t="s">
        <v>799</v>
      </c>
    </row>
    <row r="32" spans="1:51" s="437" customFormat="1" x14ac:dyDescent="0.3">
      <c r="A32" s="443" t="s">
        <v>216</v>
      </c>
      <c r="B32" s="431" t="s">
        <v>389</v>
      </c>
      <c r="C32" s="432">
        <v>0.3215277777777778</v>
      </c>
      <c r="D32" s="458"/>
      <c r="E32" s="455">
        <v>300</v>
      </c>
      <c r="F32" s="455" t="s">
        <v>195</v>
      </c>
      <c r="G32" s="431">
        <v>1190</v>
      </c>
      <c r="H32" s="431">
        <v>1101</v>
      </c>
      <c r="I32" s="436" t="s">
        <v>412</v>
      </c>
      <c r="J32" s="455" t="s">
        <v>355</v>
      </c>
      <c r="K32" s="434">
        <v>4</v>
      </c>
      <c r="L32" s="434">
        <v>120</v>
      </c>
      <c r="M32" s="434">
        <v>5889.9508999999998</v>
      </c>
      <c r="O32" s="431"/>
      <c r="P32" s="431"/>
      <c r="S32" t="s">
        <v>788</v>
      </c>
      <c r="T32">
        <v>0</v>
      </c>
      <c r="U32">
        <v>0</v>
      </c>
      <c r="V32" t="s">
        <v>72</v>
      </c>
      <c r="W32" s="696">
        <v>82.801406724512006</v>
      </c>
      <c r="X32" s="696">
        <v>60.33543268831243</v>
      </c>
      <c r="Y32" s="696">
        <v>401.73406672670512</v>
      </c>
      <c r="Z32" s="700">
        <v>209.04606999999999</v>
      </c>
      <c r="AA32" s="700">
        <v>-9.0580800000000004</v>
      </c>
      <c r="AB32" s="697">
        <v>223.23249999999999</v>
      </c>
      <c r="AC32" s="697">
        <v>38.174599999999998</v>
      </c>
      <c r="AD32" s="699">
        <v>16.154551838500002</v>
      </c>
      <c r="AE32" s="697">
        <v>1.615</v>
      </c>
      <c r="AF32" s="697">
        <v>0.255</v>
      </c>
      <c r="AG32" s="697">
        <v>4.07</v>
      </c>
      <c r="AH32" s="697">
        <v>93.992999999999995</v>
      </c>
      <c r="AI32" s="696">
        <v>1783.35</v>
      </c>
      <c r="AJ32" s="697">
        <v>359.96447000000001</v>
      </c>
      <c r="AK32" s="697">
        <v>-3.71258</v>
      </c>
      <c r="AL32" s="697">
        <v>28.28321</v>
      </c>
      <c r="AM32" s="697">
        <v>-1.4902500000000001</v>
      </c>
      <c r="AN32" s="695">
        <v>151718401.69999999</v>
      </c>
      <c r="AO32" s="698">
        <v>0.75539889999999998</v>
      </c>
      <c r="AP32" s="695">
        <v>401901.67551999999</v>
      </c>
      <c r="AQ32" s="698">
        <v>0.2047968</v>
      </c>
      <c r="AR32" s="697">
        <v>151.5583</v>
      </c>
      <c r="AS32" s="695" t="s">
        <v>780</v>
      </c>
      <c r="AT32" s="697">
        <v>28.369299999999999</v>
      </c>
      <c r="AU32" s="699">
        <v>5.4481382435773357E-2</v>
      </c>
      <c r="AV32"/>
      <c r="AW32" s="763" t="s">
        <v>799</v>
      </c>
    </row>
    <row r="33" spans="1:49" s="437" customFormat="1" x14ac:dyDescent="0.3">
      <c r="A33" s="441" t="s">
        <v>382</v>
      </c>
      <c r="B33" s="439" t="s">
        <v>391</v>
      </c>
      <c r="C33" s="432">
        <v>0.33333333333333331</v>
      </c>
      <c r="D33" s="432"/>
      <c r="E33" s="431">
        <v>300</v>
      </c>
      <c r="F33" s="455" t="s">
        <v>195</v>
      </c>
      <c r="G33" s="431">
        <v>1190</v>
      </c>
      <c r="H33" s="431">
        <v>1101</v>
      </c>
      <c r="I33" s="466" t="s">
        <v>217</v>
      </c>
      <c r="J33" s="455" t="s">
        <v>355</v>
      </c>
      <c r="K33" s="434">
        <v>4</v>
      </c>
      <c r="L33" s="434">
        <v>120</v>
      </c>
      <c r="M33" s="434">
        <v>5889.9508999999998</v>
      </c>
      <c r="O33" s="431"/>
      <c r="P33" s="431"/>
      <c r="S33" t="s">
        <v>57</v>
      </c>
      <c r="T33">
        <v>0</v>
      </c>
      <c r="U33">
        <v>0</v>
      </c>
      <c r="V33" t="s">
        <v>762</v>
      </c>
      <c r="W33" s="696">
        <v>-2.98380504889262</v>
      </c>
      <c r="X33" s="696">
        <v>86.017801331977097</v>
      </c>
      <c r="Y33" s="696">
        <v>116.83444754304105</v>
      </c>
      <c r="Z33" s="700">
        <v>209.13547</v>
      </c>
      <c r="AA33" s="700">
        <v>-9.0929900000000004</v>
      </c>
      <c r="AB33" s="697">
        <v>227.28649999999999</v>
      </c>
      <c r="AC33" s="697">
        <v>35.632100000000001</v>
      </c>
      <c r="AD33" s="699">
        <v>16.438660897799998</v>
      </c>
      <c r="AE33" s="697">
        <v>1.712</v>
      </c>
      <c r="AF33" s="697">
        <v>0.27100000000000002</v>
      </c>
      <c r="AG33" s="697">
        <v>4.07</v>
      </c>
      <c r="AH33" s="697">
        <v>94.028000000000006</v>
      </c>
      <c r="AI33" s="696">
        <v>1782.3720000000001</v>
      </c>
      <c r="AJ33" s="697">
        <v>359.90404000000001</v>
      </c>
      <c r="AK33" s="697">
        <v>-3.7124600000000001</v>
      </c>
      <c r="AL33" s="697">
        <v>28.139320000000001</v>
      </c>
      <c r="AM33" s="697">
        <v>-1.4903999999999999</v>
      </c>
      <c r="AN33" s="695">
        <v>151719171.30000001</v>
      </c>
      <c r="AO33" s="698">
        <v>0.75350729999999999</v>
      </c>
      <c r="AP33" s="695">
        <v>402122.06352999998</v>
      </c>
      <c r="AQ33" s="698">
        <v>0.2271214</v>
      </c>
      <c r="AR33" s="697">
        <v>151.64160000000001</v>
      </c>
      <c r="AS33" s="695" t="s">
        <v>780</v>
      </c>
      <c r="AT33" s="697">
        <v>28.286200000000001</v>
      </c>
      <c r="AU33" s="699">
        <v>5.4465679415994214E-2</v>
      </c>
      <c r="AV33"/>
      <c r="AW33" s="763" t="s">
        <v>799</v>
      </c>
    </row>
    <row r="34" spans="1:49" s="437" customFormat="1" x14ac:dyDescent="0.3">
      <c r="A34" s="441" t="s">
        <v>382</v>
      </c>
      <c r="B34" s="439" t="s">
        <v>394</v>
      </c>
      <c r="C34" s="432">
        <v>0.33958333333333335</v>
      </c>
      <c r="D34" s="432"/>
      <c r="E34" s="431">
        <v>300</v>
      </c>
      <c r="F34" s="455" t="s">
        <v>195</v>
      </c>
      <c r="G34" s="431">
        <v>1190</v>
      </c>
      <c r="H34" s="431">
        <v>1101</v>
      </c>
      <c r="I34" s="436" t="s">
        <v>753</v>
      </c>
      <c r="J34" s="455" t="s">
        <v>355</v>
      </c>
      <c r="K34" s="434">
        <v>4</v>
      </c>
      <c r="L34" s="434">
        <v>120</v>
      </c>
      <c r="M34" s="434">
        <v>5889.9508999999998</v>
      </c>
      <c r="N34" s="430"/>
      <c r="O34" s="431"/>
      <c r="P34" s="431"/>
      <c r="S34" t="s">
        <v>57</v>
      </c>
      <c r="T34">
        <v>0</v>
      </c>
      <c r="U34">
        <v>0</v>
      </c>
      <c r="V34" t="s">
        <v>71</v>
      </c>
      <c r="W34" s="696">
        <v>7.1524390224306043</v>
      </c>
      <c r="X34" s="696">
        <v>85.981259983349787</v>
      </c>
      <c r="Y34" s="696">
        <v>175.38365068092912</v>
      </c>
      <c r="Z34" s="700">
        <v>209.18380999999999</v>
      </c>
      <c r="AA34" s="700">
        <v>-9.1112400000000004</v>
      </c>
      <c r="AB34" s="697">
        <v>229.31120000000001</v>
      </c>
      <c r="AC34" s="697">
        <v>34.219499999999996</v>
      </c>
      <c r="AD34" s="699">
        <v>16.5890715763</v>
      </c>
      <c r="AE34" s="697">
        <v>1.7729999999999999</v>
      </c>
      <c r="AF34" s="697">
        <v>0.28000000000000003</v>
      </c>
      <c r="AG34" s="697">
        <v>4.07</v>
      </c>
      <c r="AH34" s="697">
        <v>94.046000000000006</v>
      </c>
      <c r="AI34" s="696">
        <v>1781.8150000000001</v>
      </c>
      <c r="AJ34" s="697">
        <v>359.87288000000001</v>
      </c>
      <c r="AK34" s="697">
        <v>-3.7129699999999999</v>
      </c>
      <c r="AL34" s="697">
        <v>28.063140000000001</v>
      </c>
      <c r="AM34" s="697">
        <v>-1.49047</v>
      </c>
      <c r="AN34" s="695">
        <v>151719577.90000001</v>
      </c>
      <c r="AO34" s="698">
        <v>0.75250490000000003</v>
      </c>
      <c r="AP34" s="695">
        <v>402247.78931000002</v>
      </c>
      <c r="AQ34" s="698">
        <v>0.23844950000000001</v>
      </c>
      <c r="AR34" s="697">
        <v>151.6865</v>
      </c>
      <c r="AS34" s="695" t="s">
        <v>780</v>
      </c>
      <c r="AT34" s="697">
        <v>28.241399999999999</v>
      </c>
      <c r="AU34" s="699">
        <v>5.4457358044125631E-2</v>
      </c>
      <c r="AV34"/>
      <c r="AW34" s="763" t="s">
        <v>799</v>
      </c>
    </row>
    <row r="35" spans="1:49" s="437" customFormat="1" x14ac:dyDescent="0.3">
      <c r="A35" s="441" t="s">
        <v>382</v>
      </c>
      <c r="B35" s="439" t="s">
        <v>13</v>
      </c>
      <c r="C35" s="432">
        <v>0.34583333333333338</v>
      </c>
      <c r="D35" s="432"/>
      <c r="E35" s="431">
        <v>300</v>
      </c>
      <c r="F35" s="455" t="s">
        <v>195</v>
      </c>
      <c r="G35" s="431">
        <v>1190</v>
      </c>
      <c r="H35" s="431">
        <v>1101</v>
      </c>
      <c r="I35" s="436" t="s">
        <v>412</v>
      </c>
      <c r="J35" s="455" t="s">
        <v>355</v>
      </c>
      <c r="K35" s="434">
        <v>4</v>
      </c>
      <c r="L35" s="434">
        <v>120</v>
      </c>
      <c r="M35" s="434">
        <v>5889.9508999999998</v>
      </c>
      <c r="O35" s="431"/>
      <c r="P35" s="431"/>
      <c r="S35" t="s">
        <v>57</v>
      </c>
      <c r="T35">
        <v>0</v>
      </c>
      <c r="U35">
        <v>0</v>
      </c>
      <c r="V35" t="s">
        <v>72</v>
      </c>
      <c r="W35" s="696">
        <v>35.049421386048621</v>
      </c>
      <c r="X35" s="696">
        <v>85.084751557140422</v>
      </c>
      <c r="Y35" s="696">
        <v>402.21516393596062</v>
      </c>
      <c r="Z35" s="700">
        <v>209.2329</v>
      </c>
      <c r="AA35" s="700">
        <v>-9.1293199999999999</v>
      </c>
      <c r="AB35" s="697">
        <v>231.25700000000001</v>
      </c>
      <c r="AC35" s="697">
        <v>32.765500000000003</v>
      </c>
      <c r="AD35" s="699">
        <v>16.739482254799999</v>
      </c>
      <c r="AE35" s="697">
        <v>1.8420000000000001</v>
      </c>
      <c r="AF35" s="697">
        <v>0.29099999999999998</v>
      </c>
      <c r="AG35" s="697">
        <v>4.07</v>
      </c>
      <c r="AH35" s="697">
        <v>94.064999999999998</v>
      </c>
      <c r="AI35" s="696">
        <v>1781.232</v>
      </c>
      <c r="AJ35" s="697">
        <v>359.84235000000001</v>
      </c>
      <c r="AK35" s="697">
        <v>-3.7138900000000001</v>
      </c>
      <c r="AL35" s="697">
        <v>27.98695</v>
      </c>
      <c r="AM35" s="697">
        <v>-1.49055</v>
      </c>
      <c r="AN35" s="695">
        <v>151719984</v>
      </c>
      <c r="AO35" s="698">
        <v>0.751502</v>
      </c>
      <c r="AP35" s="695">
        <v>402379.53561999998</v>
      </c>
      <c r="AQ35" s="698">
        <v>0.249416</v>
      </c>
      <c r="AR35" s="697">
        <v>151.7319</v>
      </c>
      <c r="AS35" s="695" t="s">
        <v>780</v>
      </c>
      <c r="AT35" s="697">
        <v>28.196000000000002</v>
      </c>
      <c r="AU35" s="699">
        <v>5.4449032521532853E-2</v>
      </c>
      <c r="AV35"/>
      <c r="AW35" s="763" t="s">
        <v>799</v>
      </c>
    </row>
    <row r="36" spans="1:49" s="437" customFormat="1" x14ac:dyDescent="0.3">
      <c r="A36" s="441" t="s">
        <v>607</v>
      </c>
      <c r="B36" s="439" t="s">
        <v>14</v>
      </c>
      <c r="C36" s="432">
        <v>0.35902777777777778</v>
      </c>
      <c r="D36" s="432"/>
      <c r="E36" s="431">
        <v>300</v>
      </c>
      <c r="F36" s="455" t="s">
        <v>195</v>
      </c>
      <c r="G36" s="431">
        <v>1190</v>
      </c>
      <c r="H36" s="431">
        <v>1101</v>
      </c>
      <c r="I36" s="466" t="s">
        <v>431</v>
      </c>
      <c r="J36" s="455" t="s">
        <v>355</v>
      </c>
      <c r="K36" s="434">
        <v>4</v>
      </c>
      <c r="L36" s="434">
        <v>120</v>
      </c>
      <c r="M36" s="434">
        <v>5889.9508999999998</v>
      </c>
      <c r="O36" s="431"/>
      <c r="P36" s="431"/>
      <c r="S36" t="s">
        <v>50</v>
      </c>
      <c r="T36">
        <v>0</v>
      </c>
      <c r="U36">
        <v>0</v>
      </c>
      <c r="V36" t="s">
        <v>761</v>
      </c>
      <c r="W36" s="696">
        <v>-102.08427977673777</v>
      </c>
      <c r="X36" s="696">
        <v>-73.688551626454611</v>
      </c>
      <c r="Y36" s="696">
        <v>117.00657031918604</v>
      </c>
      <c r="Z36" s="700">
        <v>209.33911000000001</v>
      </c>
      <c r="AA36" s="700">
        <v>-9.1669599999999996</v>
      </c>
      <c r="AB36" s="697">
        <v>235.125</v>
      </c>
      <c r="AC36" s="697">
        <v>29.5745</v>
      </c>
      <c r="AD36" s="699">
        <v>17.057015909499999</v>
      </c>
      <c r="AE36" s="697">
        <v>2.0179999999999998</v>
      </c>
      <c r="AF36" s="697">
        <v>0.31900000000000001</v>
      </c>
      <c r="AG36" s="697">
        <v>4.07</v>
      </c>
      <c r="AH36" s="697">
        <v>94.105000000000004</v>
      </c>
      <c r="AI36" s="696">
        <v>1779.9179999999999</v>
      </c>
      <c r="AJ36" s="697">
        <v>359.78008</v>
      </c>
      <c r="AK36" s="697">
        <v>-3.7172200000000002</v>
      </c>
      <c r="AL36" s="697">
        <v>27.826129999999999</v>
      </c>
      <c r="AM36" s="697">
        <v>-1.4906999999999999</v>
      </c>
      <c r="AN36" s="695">
        <v>151720839.5</v>
      </c>
      <c r="AO36" s="698">
        <v>0.74938269999999996</v>
      </c>
      <c r="AP36" s="695">
        <v>402676.52875</v>
      </c>
      <c r="AQ36" s="698">
        <v>0.2713083</v>
      </c>
      <c r="AR36" s="697">
        <v>151.83000000000001</v>
      </c>
      <c r="AS36" s="695" t="s">
        <v>780</v>
      </c>
      <c r="AT36" s="697">
        <v>28.097999999999999</v>
      </c>
      <c r="AU36" s="699">
        <v>5.4431439261954748E-2</v>
      </c>
      <c r="AV36"/>
      <c r="AW36" s="763" t="s">
        <v>799</v>
      </c>
    </row>
    <row r="37" spans="1:49" s="437" customFormat="1" x14ac:dyDescent="0.3">
      <c r="A37" s="441" t="s">
        <v>607</v>
      </c>
      <c r="B37" s="439" t="s">
        <v>15</v>
      </c>
      <c r="C37" s="432">
        <v>0.3666666666666667</v>
      </c>
      <c r="D37" s="432"/>
      <c r="E37" s="431">
        <v>300</v>
      </c>
      <c r="F37" s="455" t="s">
        <v>195</v>
      </c>
      <c r="G37" s="431">
        <v>1190</v>
      </c>
      <c r="H37" s="431">
        <v>1101</v>
      </c>
      <c r="I37" s="436" t="s">
        <v>754</v>
      </c>
      <c r="J37" s="455" t="s">
        <v>355</v>
      </c>
      <c r="K37" s="434">
        <v>4</v>
      </c>
      <c r="L37" s="434">
        <v>120</v>
      </c>
      <c r="M37" s="434">
        <v>5889.9508999999998</v>
      </c>
      <c r="O37" s="431"/>
      <c r="P37" s="431"/>
      <c r="S37" t="s">
        <v>50</v>
      </c>
      <c r="T37">
        <v>0</v>
      </c>
      <c r="U37">
        <v>0</v>
      </c>
      <c r="V37" t="s">
        <v>73</v>
      </c>
      <c r="W37" s="696">
        <v>-101.99089054639022</v>
      </c>
      <c r="X37" s="696">
        <v>-73.550654885949186</v>
      </c>
      <c r="Y37" s="696">
        <v>175.65532536119349</v>
      </c>
      <c r="Z37" s="700">
        <v>209.4023</v>
      </c>
      <c r="AA37" s="700">
        <v>-9.1884499999999996</v>
      </c>
      <c r="AB37" s="697">
        <v>237.22819999999999</v>
      </c>
      <c r="AC37" s="697">
        <v>27.660399999999999</v>
      </c>
      <c r="AD37" s="699">
        <v>17.2408511834</v>
      </c>
      <c r="AE37" s="697">
        <v>2.1440000000000001</v>
      </c>
      <c r="AF37" s="697">
        <v>0.33900000000000002</v>
      </c>
      <c r="AG37" s="697">
        <v>4.07</v>
      </c>
      <c r="AH37" s="697">
        <v>94.129000000000005</v>
      </c>
      <c r="AI37" s="696">
        <v>1779.1089999999999</v>
      </c>
      <c r="AJ37" s="697">
        <v>359.74547000000001</v>
      </c>
      <c r="AK37" s="697">
        <v>-3.7200299999999999</v>
      </c>
      <c r="AL37" s="697">
        <v>27.73302</v>
      </c>
      <c r="AM37" s="697">
        <v>-1.4907999999999999</v>
      </c>
      <c r="AN37" s="695">
        <v>151721333.69999999</v>
      </c>
      <c r="AO37" s="698">
        <v>0.74815449999999994</v>
      </c>
      <c r="AP37" s="695">
        <v>402859.54505000002</v>
      </c>
      <c r="AQ37" s="698">
        <v>0.2831573</v>
      </c>
      <c r="AR37" s="697">
        <v>151.88820000000001</v>
      </c>
      <c r="AS37" s="695" t="s">
        <v>780</v>
      </c>
      <c r="AT37" s="697">
        <v>28.04</v>
      </c>
      <c r="AU37" s="699">
        <v>5.4421243423039153E-2</v>
      </c>
      <c r="AV37"/>
      <c r="AW37" s="763" t="s">
        <v>799</v>
      </c>
    </row>
    <row r="38" spans="1:49" s="437" customFormat="1" x14ac:dyDescent="0.3">
      <c r="A38" s="441" t="s">
        <v>607</v>
      </c>
      <c r="B38" s="431" t="s">
        <v>18</v>
      </c>
      <c r="C38" s="432">
        <v>0.37361111111111112</v>
      </c>
      <c r="D38" s="432"/>
      <c r="E38" s="431">
        <v>300</v>
      </c>
      <c r="F38" s="455" t="s">
        <v>195</v>
      </c>
      <c r="G38" s="431">
        <v>1190</v>
      </c>
      <c r="H38" s="431">
        <v>1101</v>
      </c>
      <c r="I38" s="436" t="s">
        <v>608</v>
      </c>
      <c r="J38" s="455" t="s">
        <v>355</v>
      </c>
      <c r="K38" s="434">
        <v>4</v>
      </c>
      <c r="L38" s="434">
        <v>120</v>
      </c>
      <c r="M38" s="434">
        <v>5889.9508999999998</v>
      </c>
      <c r="O38" s="431"/>
      <c r="P38" s="431"/>
      <c r="S38" t="s">
        <v>50</v>
      </c>
      <c r="T38">
        <v>0</v>
      </c>
      <c r="U38">
        <v>0</v>
      </c>
      <c r="V38" t="s">
        <v>765</v>
      </c>
      <c r="W38" s="696">
        <v>-101.51867936373762</v>
      </c>
      <c r="X38" s="696">
        <v>-73.018822399112111</v>
      </c>
      <c r="Y38" s="696">
        <v>402.84632691878164</v>
      </c>
      <c r="Z38" s="700">
        <v>209.45497</v>
      </c>
      <c r="AA38" s="700">
        <v>-9.2058599999999995</v>
      </c>
      <c r="AB38" s="697">
        <v>238.88140000000001</v>
      </c>
      <c r="AC38" s="697">
        <v>26.062100000000001</v>
      </c>
      <c r="AD38" s="699">
        <v>17.391261862</v>
      </c>
      <c r="AE38" s="697">
        <v>2.2639999999999998</v>
      </c>
      <c r="AF38" s="697">
        <v>0.35799999999999998</v>
      </c>
      <c r="AG38" s="697">
        <v>4.07</v>
      </c>
      <c r="AH38" s="697">
        <v>94.149000000000001</v>
      </c>
      <c r="AI38" s="696">
        <v>1778.423</v>
      </c>
      <c r="AJ38" s="697">
        <v>359.71798999999999</v>
      </c>
      <c r="AK38" s="697">
        <v>-3.72281</v>
      </c>
      <c r="AL38" s="697">
        <v>27.656839999999999</v>
      </c>
      <c r="AM38" s="697">
        <v>-1.4908699999999999</v>
      </c>
      <c r="AN38" s="695">
        <v>151721737.40000001</v>
      </c>
      <c r="AO38" s="698">
        <v>0.74714899999999995</v>
      </c>
      <c r="AP38" s="695">
        <v>403014.96635</v>
      </c>
      <c r="AQ38" s="698">
        <v>0.2923789</v>
      </c>
      <c r="AR38" s="697">
        <v>151.9366</v>
      </c>
      <c r="AS38" s="695" t="s">
        <v>780</v>
      </c>
      <c r="AT38" s="697">
        <v>27.991700000000002</v>
      </c>
      <c r="AU38" s="699">
        <v>5.4412896316680552E-2</v>
      </c>
      <c r="AV38"/>
      <c r="AW38" s="763" t="s">
        <v>799</v>
      </c>
    </row>
    <row r="39" spans="1:49" x14ac:dyDescent="0.3">
      <c r="A39" s="46" t="s">
        <v>200</v>
      </c>
      <c r="B39" s="113" t="s">
        <v>433</v>
      </c>
      <c r="C39" s="58">
        <v>0.38055555555555554</v>
      </c>
      <c r="D39" s="58"/>
      <c r="E39" s="5">
        <v>30</v>
      </c>
      <c r="F39" s="48" t="s">
        <v>195</v>
      </c>
      <c r="G39" s="5">
        <v>1190</v>
      </c>
      <c r="H39" s="226">
        <v>995</v>
      </c>
      <c r="I39" s="239" t="s">
        <v>201</v>
      </c>
      <c r="J39" s="5" t="s">
        <v>197</v>
      </c>
      <c r="K39" s="5">
        <v>4</v>
      </c>
      <c r="L39" s="226">
        <v>120</v>
      </c>
      <c r="M39" s="133" t="s">
        <v>42</v>
      </c>
      <c r="N39" s="166" t="s">
        <v>782</v>
      </c>
      <c r="O39" s="242">
        <v>265.2</v>
      </c>
      <c r="P39" s="242">
        <v>272.5</v>
      </c>
    </row>
    <row r="40" spans="1:49" s="541" customFormat="1" x14ac:dyDescent="0.3">
      <c r="A40" s="535" t="s">
        <v>200</v>
      </c>
      <c r="B40" s="538" t="s">
        <v>593</v>
      </c>
      <c r="C40" s="537">
        <v>0.3840277777777778</v>
      </c>
      <c r="D40" s="538"/>
      <c r="E40" s="538">
        <v>30</v>
      </c>
      <c r="F40" s="536" t="s">
        <v>195</v>
      </c>
      <c r="G40" s="538">
        <v>1070</v>
      </c>
      <c r="H40" s="536">
        <v>875</v>
      </c>
      <c r="I40" s="559" t="s">
        <v>204</v>
      </c>
      <c r="J40" s="538" t="s">
        <v>197</v>
      </c>
      <c r="K40" s="538">
        <v>4</v>
      </c>
      <c r="L40" s="536">
        <v>120</v>
      </c>
      <c r="M40" s="536">
        <v>5891.451</v>
      </c>
      <c r="N40" s="560" t="s">
        <v>781</v>
      </c>
      <c r="O40" s="538">
        <v>265.3</v>
      </c>
      <c r="P40" s="538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x14ac:dyDescent="0.3">
      <c r="A41" s="46" t="s">
        <v>193</v>
      </c>
      <c r="B41" s="5" t="s">
        <v>442</v>
      </c>
      <c r="C41" s="127">
        <v>0.40972222222222227</v>
      </c>
      <c r="D41" s="58"/>
      <c r="E41" s="5">
        <v>10</v>
      </c>
      <c r="F41" s="13" t="s">
        <v>195</v>
      </c>
      <c r="G41" s="5">
        <v>1190</v>
      </c>
      <c r="H41" s="5">
        <v>1101</v>
      </c>
      <c r="I41" s="49" t="s">
        <v>196</v>
      </c>
      <c r="J41" s="226" t="s">
        <v>197</v>
      </c>
      <c r="K41" s="226">
        <v>4</v>
      </c>
      <c r="L41" s="226">
        <v>120</v>
      </c>
      <c r="M41" s="48">
        <v>5889.9508999999998</v>
      </c>
      <c r="N41" t="s">
        <v>397</v>
      </c>
      <c r="O41" s="5">
        <v>265.2</v>
      </c>
      <c r="P41" s="5">
        <v>272.39999999999998</v>
      </c>
    </row>
    <row r="42" spans="1:49" x14ac:dyDescent="0.3">
      <c r="B42"/>
      <c r="C42" s="58"/>
      <c r="D42" s="58"/>
      <c r="E42"/>
      <c r="F42" s="48"/>
      <c r="J42" s="226"/>
      <c r="K42" s="226"/>
      <c r="L42" s="226"/>
      <c r="M42" s="48"/>
    </row>
    <row r="43" spans="1:49" x14ac:dyDescent="0.3">
      <c r="B43"/>
      <c r="C43" s="58"/>
      <c r="D43" s="58"/>
      <c r="E43"/>
      <c r="F43" s="48"/>
      <c r="J43" s="226"/>
      <c r="K43" s="226"/>
      <c r="L43" s="226"/>
      <c r="M43" s="48"/>
    </row>
    <row r="44" spans="1:49" x14ac:dyDescent="0.3">
      <c r="B44"/>
      <c r="C44" s="58"/>
      <c r="D44" s="58"/>
      <c r="E44"/>
      <c r="F44" s="48"/>
      <c r="J44" s="226"/>
      <c r="K44" s="226"/>
      <c r="L44" s="226"/>
      <c r="M44" s="48"/>
    </row>
    <row r="45" spans="1:49" x14ac:dyDescent="0.3">
      <c r="B45"/>
      <c r="C45" s="58"/>
      <c r="D45" s="58"/>
      <c r="E45"/>
      <c r="F45" s="48"/>
      <c r="J45" s="226"/>
      <c r="K45" s="226"/>
      <c r="L45" s="226"/>
      <c r="M45" s="48"/>
    </row>
    <row r="46" spans="1:49" x14ac:dyDescent="0.3">
      <c r="B46"/>
      <c r="C46" s="58"/>
      <c r="D46" s="58"/>
      <c r="E46"/>
      <c r="F46" s="48"/>
      <c r="J46" s="226"/>
      <c r="K46" s="226"/>
      <c r="L46" s="226"/>
      <c r="M46" s="48"/>
    </row>
    <row r="47" spans="1:49" x14ac:dyDescent="0.3">
      <c r="B47"/>
      <c r="C47" s="58"/>
      <c r="D47" s="58"/>
      <c r="E47"/>
      <c r="F47" s="48"/>
      <c r="J47" s="226"/>
      <c r="K47" s="226"/>
      <c r="L47" s="226"/>
      <c r="M47" s="48"/>
    </row>
    <row r="48" spans="1:49" x14ac:dyDescent="0.3">
      <c r="B48"/>
      <c r="C48" s="58"/>
      <c r="D48" s="58"/>
      <c r="E48"/>
      <c r="F48" s="48"/>
      <c r="J48" s="226"/>
      <c r="K48" s="226"/>
      <c r="L48" s="226"/>
      <c r="M48" s="48"/>
    </row>
    <row r="49" spans="1:17" x14ac:dyDescent="0.3">
      <c r="B49"/>
      <c r="C49" s="58"/>
      <c r="D49" s="58"/>
      <c r="E49"/>
      <c r="F49" s="48"/>
      <c r="J49" s="226"/>
      <c r="K49" s="226"/>
      <c r="L49" s="226"/>
      <c r="M49" s="48"/>
    </row>
    <row r="50" spans="1:17" x14ac:dyDescent="0.3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</row>
    <row r="51" spans="1:17" x14ac:dyDescent="0.3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</row>
    <row r="52" spans="1:17" x14ac:dyDescent="0.3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</row>
    <row r="53" spans="1:17" x14ac:dyDescent="0.3">
      <c r="B53"/>
      <c r="C53"/>
      <c r="E53"/>
      <c r="F53"/>
      <c r="I53" s="152"/>
      <c r="L53"/>
      <c r="M53"/>
    </row>
    <row r="54" spans="1:17" x14ac:dyDescent="0.3">
      <c r="B54"/>
      <c r="C54"/>
      <c r="E54"/>
      <c r="F54"/>
      <c r="I54" s="153"/>
      <c r="J54" s="153"/>
      <c r="K54" s="153"/>
      <c r="L54" s="153"/>
      <c r="M54"/>
    </row>
    <row r="56" spans="1:17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26"/>
      <c r="M56"/>
    </row>
    <row r="57" spans="1:17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26"/>
      <c r="M57"/>
    </row>
    <row r="58" spans="1:17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226"/>
      <c r="M58"/>
    </row>
    <row r="59" spans="1:17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26"/>
      <c r="M59"/>
    </row>
    <row r="60" spans="1:17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26"/>
      <c r="M60"/>
    </row>
    <row r="61" spans="1:17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</row>
    <row r="62" spans="1:17" x14ac:dyDescent="0.3"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</row>
    <row r="63" spans="1:17" x14ac:dyDescent="0.3">
      <c r="B63" s="67"/>
      <c r="C63" s="63" t="s">
        <v>83</v>
      </c>
      <c r="D63" s="914" t="s">
        <v>227</v>
      </c>
      <c r="E63" s="914"/>
      <c r="F63" s="16" t="s">
        <v>228</v>
      </c>
      <c r="G63" s="226"/>
      <c r="H63" s="226"/>
      <c r="I63" s="18" t="s">
        <v>291</v>
      </c>
      <c r="J63" s="225" t="s">
        <v>229</v>
      </c>
      <c r="K63" s="225"/>
      <c r="L63" s="69" t="s">
        <v>230</v>
      </c>
      <c r="M63"/>
    </row>
    <row r="64" spans="1:17" x14ac:dyDescent="0.3">
      <c r="B64" s="67"/>
      <c r="C64" s="63" t="s">
        <v>84</v>
      </c>
      <c r="D64" s="914" t="s">
        <v>231</v>
      </c>
      <c r="E64" s="914"/>
      <c r="F64" s="48"/>
      <c r="G64" s="226"/>
      <c r="H64" s="226"/>
      <c r="I64" s="1"/>
      <c r="J64" s="225" t="s">
        <v>232</v>
      </c>
      <c r="K64" s="225"/>
      <c r="L64" s="69" t="s">
        <v>233</v>
      </c>
      <c r="M64"/>
    </row>
    <row r="65" spans="2:13" x14ac:dyDescent="0.3">
      <c r="B65" s="67"/>
      <c r="C65" s="63" t="s">
        <v>85</v>
      </c>
      <c r="D65" s="914" t="s">
        <v>234</v>
      </c>
      <c r="E65" s="914"/>
      <c r="F65" s="48"/>
      <c r="G65" s="226"/>
      <c r="H65" s="226"/>
      <c r="I65" s="1"/>
      <c r="J65" s="226"/>
      <c r="K65" s="226"/>
      <c r="L65" s="226"/>
      <c r="M65"/>
    </row>
    <row r="66" spans="2:13" x14ac:dyDescent="0.3">
      <c r="B66" s="67"/>
      <c r="C66" s="63" t="s">
        <v>270</v>
      </c>
      <c r="D66" s="914" t="s">
        <v>235</v>
      </c>
      <c r="E66" s="914"/>
      <c r="F66" s="48"/>
      <c r="G66" s="226"/>
      <c r="H66" s="226"/>
      <c r="I66" s="70"/>
      <c r="J66" s="226"/>
      <c r="K66" s="226"/>
      <c r="L66" s="226"/>
      <c r="M66"/>
    </row>
    <row r="67" spans="2:13" x14ac:dyDescent="0.3"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227"/>
      <c r="G68" s="227"/>
      <c r="H68" s="226"/>
      <c r="I68" s="70"/>
      <c r="J68" s="226"/>
      <c r="K68" s="226"/>
      <c r="L68" s="226"/>
      <c r="M68"/>
    </row>
    <row r="69" spans="2:13" x14ac:dyDescent="0.3">
      <c r="B69" s="67"/>
      <c r="C69" s="48"/>
      <c r="D69" s="73"/>
      <c r="E69" s="228" t="s">
        <v>238</v>
      </c>
      <c r="F69" s="229"/>
      <c r="G69" s="229"/>
      <c r="H69" s="226"/>
      <c r="I69" s="70"/>
      <c r="J69" s="226"/>
      <c r="K69" s="226"/>
      <c r="L69" s="226"/>
      <c r="M69"/>
    </row>
    <row r="70" spans="2:13" x14ac:dyDescent="0.3">
      <c r="B70" s="67"/>
      <c r="C70" s="70"/>
      <c r="D70" s="73">
        <v>2</v>
      </c>
      <c r="E70" s="134" t="s">
        <v>239</v>
      </c>
      <c r="F70" s="227"/>
      <c r="G70" s="227"/>
      <c r="H70" s="226"/>
      <c r="I70" s="70"/>
      <c r="J70" s="226"/>
      <c r="K70" s="226"/>
      <c r="L70" s="226"/>
      <c r="M70"/>
    </row>
    <row r="71" spans="2:13" x14ac:dyDescent="0.3">
      <c r="B71" s="67"/>
      <c r="C71" s="70"/>
      <c r="D71" s="73"/>
      <c r="E71" s="228" t="s">
        <v>240</v>
      </c>
      <c r="F71" s="229"/>
      <c r="G71" s="229"/>
      <c r="H71" s="226"/>
      <c r="I71" s="70"/>
      <c r="J71" s="226"/>
      <c r="K71" s="226"/>
      <c r="L71" s="226"/>
      <c r="M71"/>
    </row>
    <row r="72" spans="2:13" x14ac:dyDescent="0.3">
      <c r="B72" s="67"/>
      <c r="C72" s="226"/>
      <c r="D72" s="9">
        <v>3</v>
      </c>
      <c r="E72" s="231" t="s">
        <v>241</v>
      </c>
      <c r="F72" s="225"/>
      <c r="G72" s="225"/>
      <c r="H72" s="226"/>
      <c r="I72" s="70"/>
      <c r="J72" s="226"/>
      <c r="K72" s="226"/>
      <c r="L72" s="226"/>
      <c r="M72"/>
    </row>
    <row r="73" spans="2:13" x14ac:dyDescent="0.3">
      <c r="B73" s="67"/>
      <c r="C73" s="226"/>
      <c r="D73" s="9"/>
      <c r="E73" s="226" t="s">
        <v>242</v>
      </c>
      <c r="F73" s="226"/>
      <c r="G73" s="226"/>
      <c r="H73" s="226"/>
      <c r="I73" s="70"/>
      <c r="J73" s="226"/>
      <c r="K73" s="226"/>
      <c r="L73" s="226"/>
      <c r="M73"/>
    </row>
    <row r="74" spans="2:13" x14ac:dyDescent="0.3">
      <c r="B74" s="67"/>
      <c r="C74" s="226"/>
      <c r="D74" s="9">
        <v>4</v>
      </c>
      <c r="E74" s="231" t="s">
        <v>243</v>
      </c>
      <c r="F74" s="225"/>
      <c r="G74" s="225"/>
      <c r="H74" s="226"/>
      <c r="I74" s="70"/>
      <c r="J74" s="226"/>
      <c r="K74" s="226"/>
      <c r="L74" s="226"/>
      <c r="M74"/>
    </row>
    <row r="75" spans="2:13" x14ac:dyDescent="0.3">
      <c r="B75" s="67"/>
      <c r="C75" s="226"/>
      <c r="D75" s="4"/>
      <c r="E75" s="226" t="s">
        <v>244</v>
      </c>
      <c r="F75" s="226"/>
      <c r="G75" s="226"/>
      <c r="H75" s="226"/>
      <c r="I75" s="70"/>
      <c r="J75" s="226"/>
      <c r="K75" s="226"/>
      <c r="L75" s="226"/>
      <c r="M7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R10" zoomScale="90" zoomScaleNormal="90" zoomScalePageLayoutView="90" workbookViewId="0">
      <selection activeCell="AY10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27.88671875" bestFit="1" customWidth="1" collapsed="1"/>
    <col min="6" max="6" width="15.44140625" bestFit="1" customWidth="1" collapsed="1"/>
    <col min="7" max="8" width="8.6640625" customWidth="1" collapsed="1"/>
    <col min="9" max="9" width="30.6640625" style="1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6640625" bestFit="1" customWidth="1" collapsed="1"/>
    <col min="14" max="14" width="25.6640625" style="49" customWidth="1" collapsed="1"/>
    <col min="15" max="16" width="10.6640625" style="261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J1" s="236"/>
      <c r="K1" s="236"/>
      <c r="L1" s="236"/>
      <c r="M1" s="5"/>
      <c r="O1" s="3"/>
      <c r="P1" s="3"/>
    </row>
    <row r="2" spans="1:51" x14ac:dyDescent="0.3"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</row>
    <row r="3" spans="1:51" s="81" customFormat="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J3" s="244"/>
      <c r="K3" s="900" t="s">
        <v>79</v>
      </c>
      <c r="L3" s="900"/>
      <c r="M3" s="900"/>
      <c r="N3" s="900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x14ac:dyDescent="0.3">
      <c r="A4" s="269" t="s">
        <v>783</v>
      </c>
      <c r="B4" s="72"/>
      <c r="C4" s="278"/>
      <c r="D4" s="9"/>
      <c r="E4" s="243"/>
      <c r="F4" s="919" t="s">
        <v>445</v>
      </c>
      <c r="G4" s="919"/>
      <c r="H4" s="919"/>
      <c r="I4" s="919"/>
      <c r="J4" s="244"/>
      <c r="K4" s="905" t="s">
        <v>81</v>
      </c>
      <c r="L4" s="905"/>
      <c r="M4" s="905"/>
      <c r="N4" s="905"/>
      <c r="O4" s="905"/>
      <c r="P4" s="905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x14ac:dyDescent="0.3">
      <c r="A5" s="906"/>
      <c r="B5" s="906"/>
      <c r="C5" s="906"/>
      <c r="D5" s="906"/>
      <c r="E5" s="906"/>
      <c r="F5" s="918" t="s">
        <v>786</v>
      </c>
      <c r="G5" s="918"/>
      <c r="H5" s="918"/>
      <c r="I5" s="918"/>
      <c r="J5" s="244"/>
      <c r="K5" s="905" t="s">
        <v>82</v>
      </c>
      <c r="L5" s="905"/>
      <c r="M5" s="905"/>
      <c r="N5" s="905"/>
      <c r="O5" s="905"/>
      <c r="P5" s="905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x14ac:dyDescent="0.3">
      <c r="A6" s="72" t="s">
        <v>83</v>
      </c>
      <c r="B6" s="243" t="s">
        <v>84</v>
      </c>
      <c r="C6" s="278" t="s">
        <v>85</v>
      </c>
      <c r="D6" s="9" t="s">
        <v>270</v>
      </c>
      <c r="E6" s="243"/>
      <c r="F6" s="918" t="s">
        <v>784</v>
      </c>
      <c r="G6" s="918"/>
      <c r="H6" s="918"/>
      <c r="I6" s="918"/>
      <c r="J6" s="244"/>
      <c r="K6" s="249" t="s">
        <v>271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x14ac:dyDescent="0.3">
      <c r="A7" s="72" t="s">
        <v>272</v>
      </c>
      <c r="B7" s="243" t="s">
        <v>273</v>
      </c>
      <c r="C7" s="278" t="s">
        <v>274</v>
      </c>
      <c r="D7" s="9" t="s">
        <v>275</v>
      </c>
      <c r="E7" s="243"/>
      <c r="F7" s="918" t="s">
        <v>785</v>
      </c>
      <c r="G7" s="918"/>
      <c r="H7" s="918"/>
      <c r="I7" s="918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919" t="s">
        <v>280</v>
      </c>
      <c r="G8" s="919"/>
      <c r="H8" s="919"/>
      <c r="I8" s="919"/>
      <c r="J8" s="243"/>
      <c r="K8" s="902" t="s">
        <v>281</v>
      </c>
      <c r="L8" s="902"/>
      <c r="M8" s="902"/>
      <c r="N8" s="902"/>
      <c r="O8" s="902"/>
      <c r="P8" s="90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x14ac:dyDescent="0.3">
      <c r="A9" s="72"/>
      <c r="B9" s="72"/>
      <c r="C9" s="278"/>
      <c r="D9" s="9"/>
      <c r="E9" s="48"/>
      <c r="F9" s="901" t="s">
        <v>282</v>
      </c>
      <c r="G9" s="901"/>
      <c r="H9" s="901"/>
      <c r="I9" s="901"/>
      <c r="J9" s="243"/>
      <c r="K9" s="902"/>
      <c r="L9" s="902"/>
      <c r="M9" s="902"/>
      <c r="N9" s="902"/>
      <c r="O9" s="902"/>
      <c r="P9" s="90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x14ac:dyDescent="0.3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x14ac:dyDescent="0.3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 x14ac:dyDescent="0.3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896" t="s">
        <v>286</v>
      </c>
      <c r="H12" s="896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269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51" s="81" customFormat="1" ht="15" customHeight="1" thickBot="1" x14ac:dyDescent="0.3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796</v>
      </c>
      <c r="U13" s="285" t="s">
        <v>797</v>
      </c>
      <c r="V13" s="285" t="s">
        <v>624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x14ac:dyDescent="0.3">
      <c r="A14" s="252" t="s">
        <v>193</v>
      </c>
      <c r="B14" s="254" t="s">
        <v>194</v>
      </c>
      <c r="C14" s="276">
        <v>0.17430555555555557</v>
      </c>
      <c r="D14" s="276"/>
      <c r="E14" s="254">
        <v>10</v>
      </c>
      <c r="F14" s="255" t="s">
        <v>195</v>
      </c>
      <c r="G14" s="254">
        <v>1190</v>
      </c>
      <c r="H14" s="254">
        <v>1101</v>
      </c>
      <c r="I14" s="253" t="s">
        <v>196</v>
      </c>
      <c r="J14" s="254" t="s">
        <v>197</v>
      </c>
      <c r="K14" s="254">
        <v>4</v>
      </c>
      <c r="L14" s="254">
        <v>120</v>
      </c>
      <c r="M14" s="255">
        <v>5889.9508999999998</v>
      </c>
      <c r="N14" s="253" t="s">
        <v>397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x14ac:dyDescent="0.3">
      <c r="A15" s="256" t="s">
        <v>200</v>
      </c>
      <c r="B15" s="275" t="s">
        <v>202</v>
      </c>
      <c r="C15" s="276">
        <v>0.19166666666666665</v>
      </c>
      <c r="D15" s="276"/>
      <c r="E15" s="254">
        <v>30</v>
      </c>
      <c r="F15" s="255" t="s">
        <v>195</v>
      </c>
      <c r="G15" s="257">
        <v>1190</v>
      </c>
      <c r="H15" s="257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40" customFormat="1" x14ac:dyDescent="0.3">
      <c r="A16" s="561" t="s">
        <v>200</v>
      </c>
      <c r="B16" s="562" t="s">
        <v>203</v>
      </c>
      <c r="C16" s="563">
        <v>0.19513888888888889</v>
      </c>
      <c r="D16" s="563"/>
      <c r="E16" s="562">
        <v>30</v>
      </c>
      <c r="F16" s="562" t="s">
        <v>195</v>
      </c>
      <c r="G16" s="562">
        <v>1070</v>
      </c>
      <c r="H16" s="562">
        <v>874</v>
      </c>
      <c r="I16" s="564" t="s">
        <v>204</v>
      </c>
      <c r="J16" s="562" t="s">
        <v>197</v>
      </c>
      <c r="K16" s="562">
        <v>4</v>
      </c>
      <c r="L16" s="562">
        <v>120</v>
      </c>
      <c r="M16" s="562">
        <v>5891.451</v>
      </c>
      <c r="N16" s="561" t="s">
        <v>499</v>
      </c>
      <c r="O16" s="565">
        <v>265.3</v>
      </c>
      <c r="P16" s="565">
        <v>272.5</v>
      </c>
      <c r="Q16" s="56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53" customFormat="1" x14ac:dyDescent="0.3">
      <c r="A17" s="467" t="s">
        <v>451</v>
      </c>
      <c r="B17" s="468" t="s">
        <v>350</v>
      </c>
      <c r="C17" s="469">
        <v>0.20694444444444446</v>
      </c>
      <c r="D17" s="469"/>
      <c r="E17" s="468">
        <v>30</v>
      </c>
      <c r="F17" s="470" t="s">
        <v>195</v>
      </c>
      <c r="G17" s="468">
        <v>1190</v>
      </c>
      <c r="H17" s="468">
        <v>1101</v>
      </c>
      <c r="I17" s="471" t="s">
        <v>452</v>
      </c>
      <c r="J17" s="470" t="s">
        <v>355</v>
      </c>
      <c r="K17" s="468">
        <v>4</v>
      </c>
      <c r="L17" s="468">
        <v>120</v>
      </c>
      <c r="M17" s="470">
        <v>5889.9508999999998</v>
      </c>
      <c r="N17" s="472"/>
      <c r="O17" s="473"/>
      <c r="P17" s="473"/>
      <c r="Q17" s="474"/>
      <c r="S17" t="s">
        <v>451</v>
      </c>
      <c r="T17"/>
      <c r="U17"/>
      <c r="V17" t="s">
        <v>66</v>
      </c>
      <c r="W17"/>
      <c r="X17"/>
      <c r="Y17"/>
      <c r="Z17" s="706">
        <v>219.96358000000001</v>
      </c>
      <c r="AA17" s="706">
        <v>-11.93267</v>
      </c>
      <c r="AB17" s="703">
        <v>154.44159999999999</v>
      </c>
      <c r="AC17" s="703">
        <v>42.423099999999998</v>
      </c>
      <c r="AD17" s="705">
        <v>13.4125945942</v>
      </c>
      <c r="AE17" s="703">
        <v>1.48</v>
      </c>
      <c r="AF17" s="703">
        <v>0.23400000000000001</v>
      </c>
      <c r="AG17" s="703">
        <v>3.85</v>
      </c>
      <c r="AH17" s="703">
        <v>97.456999999999994</v>
      </c>
      <c r="AI17" s="702">
        <v>1787.624</v>
      </c>
      <c r="AJ17" s="703">
        <v>359.42034000000001</v>
      </c>
      <c r="AK17" s="703">
        <v>-4.7165600000000003</v>
      </c>
      <c r="AL17" s="703">
        <v>17.51708</v>
      </c>
      <c r="AM17" s="703">
        <v>-1.5000199999999999</v>
      </c>
      <c r="AN17" s="701">
        <v>151770511.19999999</v>
      </c>
      <c r="AO17" s="704">
        <v>0.6083942</v>
      </c>
      <c r="AP17" s="701">
        <v>400940.61812</v>
      </c>
      <c r="AQ17" s="704">
        <v>-0.1306995</v>
      </c>
      <c r="AR17" s="703">
        <v>161.60579999999999</v>
      </c>
      <c r="AS17" s="701" t="s">
        <v>780</v>
      </c>
      <c r="AT17" s="703">
        <v>18.346299999999999</v>
      </c>
      <c r="AU17" s="705">
        <v>5.3261030505277064E-2</v>
      </c>
      <c r="AV17"/>
      <c r="AW17" t="s">
        <v>801</v>
      </c>
      <c r="AY17" s="453" t="s">
        <v>808</v>
      </c>
    </row>
    <row r="18" spans="1:51" s="453" customFormat="1" x14ac:dyDescent="0.3">
      <c r="A18" s="467" t="s">
        <v>349</v>
      </c>
      <c r="B18" s="468" t="s">
        <v>352</v>
      </c>
      <c r="C18" s="469">
        <v>0.21180555555555555</v>
      </c>
      <c r="D18" s="469"/>
      <c r="E18" s="468">
        <v>300</v>
      </c>
      <c r="F18" s="470" t="s">
        <v>195</v>
      </c>
      <c r="G18" s="468">
        <v>1190</v>
      </c>
      <c r="H18" s="468">
        <v>1101</v>
      </c>
      <c r="I18" s="471" t="s">
        <v>215</v>
      </c>
      <c r="J18" s="470" t="s">
        <v>355</v>
      </c>
      <c r="K18" s="468">
        <v>4</v>
      </c>
      <c r="L18" s="468">
        <v>120</v>
      </c>
      <c r="M18" s="470">
        <v>5889.9508999999998</v>
      </c>
      <c r="N18" s="472"/>
      <c r="O18" s="473"/>
      <c r="P18" s="473"/>
      <c r="Q18" s="475">
        <f>AVERAGE(O14:O43)</f>
        <v>265.23333333333335</v>
      </c>
      <c r="R18" s="476">
        <f>AVERAGE(P14:P43)</f>
        <v>272.43333333333334</v>
      </c>
      <c r="S18" t="s">
        <v>31</v>
      </c>
      <c r="T18">
        <v>0</v>
      </c>
      <c r="U18">
        <v>0</v>
      </c>
      <c r="V18" t="s">
        <v>766</v>
      </c>
      <c r="W18" s="702">
        <v>89.908488958555438</v>
      </c>
      <c r="X18" s="702">
        <v>-9.5661484166096642</v>
      </c>
      <c r="Y18" s="702">
        <v>116.47634819764608</v>
      </c>
      <c r="Z18" s="706">
        <v>220.01311999999999</v>
      </c>
      <c r="AA18" s="706">
        <v>-11.955959999999999</v>
      </c>
      <c r="AB18" s="703">
        <v>157.51949999999999</v>
      </c>
      <c r="AC18" s="703">
        <v>43.250100000000003</v>
      </c>
      <c r="AD18" s="705">
        <v>13.5797175736</v>
      </c>
      <c r="AE18" s="703">
        <v>1.4570000000000001</v>
      </c>
      <c r="AF18" s="703">
        <v>0.23</v>
      </c>
      <c r="AG18" s="703">
        <v>3.85</v>
      </c>
      <c r="AH18" s="703">
        <v>97.47</v>
      </c>
      <c r="AI18" s="702">
        <v>1787.954</v>
      </c>
      <c r="AJ18" s="703">
        <v>359.38238999999999</v>
      </c>
      <c r="AK18" s="703">
        <v>-4.7100299999999997</v>
      </c>
      <c r="AL18" s="703">
        <v>17.432449999999999</v>
      </c>
      <c r="AM18" s="703">
        <v>-1.5000899999999999</v>
      </c>
      <c r="AN18" s="701">
        <v>151770875.80000001</v>
      </c>
      <c r="AO18" s="704">
        <v>0.60719900000000004</v>
      </c>
      <c r="AP18" s="701">
        <v>400866.75513000001</v>
      </c>
      <c r="AQ18" s="704">
        <v>-0.1154685</v>
      </c>
      <c r="AR18" s="703">
        <v>161.65289999999999</v>
      </c>
      <c r="AS18" s="701" t="s">
        <v>780</v>
      </c>
      <c r="AT18" s="703">
        <v>18.299299999999999</v>
      </c>
      <c r="AU18" s="705">
        <v>5.3251108614158424E-2</v>
      </c>
      <c r="AV18" s="762"/>
      <c r="AW18" s="762" t="s">
        <v>799</v>
      </c>
    </row>
    <row r="19" spans="1:51" s="453" customFormat="1" x14ac:dyDescent="0.3">
      <c r="A19" s="467" t="s">
        <v>349</v>
      </c>
      <c r="B19" s="468" t="s">
        <v>8</v>
      </c>
      <c r="C19" s="469">
        <v>0.21875</v>
      </c>
      <c r="D19" s="469"/>
      <c r="E19" s="435">
        <v>300</v>
      </c>
      <c r="F19" s="434" t="s">
        <v>195</v>
      </c>
      <c r="G19" s="435">
        <v>1190</v>
      </c>
      <c r="H19" s="435">
        <v>1101</v>
      </c>
      <c r="I19" s="461" t="s">
        <v>752</v>
      </c>
      <c r="J19" s="470" t="s">
        <v>355</v>
      </c>
      <c r="K19" s="468">
        <v>4</v>
      </c>
      <c r="L19" s="468">
        <v>120</v>
      </c>
      <c r="M19" s="470">
        <v>5889.9508999999998</v>
      </c>
      <c r="N19" s="472"/>
      <c r="O19" s="473"/>
      <c r="P19" s="473"/>
      <c r="Q19" s="474"/>
      <c r="S19" t="s">
        <v>31</v>
      </c>
      <c r="T19">
        <v>0</v>
      </c>
      <c r="U19">
        <v>0</v>
      </c>
      <c r="V19" t="s">
        <v>69</v>
      </c>
      <c r="W19" s="702">
        <v>89.885144307084715</v>
      </c>
      <c r="X19" s="702">
        <v>-9.8447749460984966</v>
      </c>
      <c r="Y19" s="702">
        <v>174.7539811606207</v>
      </c>
      <c r="Z19" s="706">
        <v>220.06226000000001</v>
      </c>
      <c r="AA19" s="706">
        <v>-11.978960000000001</v>
      </c>
      <c r="AB19" s="703">
        <v>160.68629999999999</v>
      </c>
      <c r="AC19" s="703">
        <v>43.972200000000001</v>
      </c>
      <c r="AD19" s="705">
        <v>13.7468405529</v>
      </c>
      <c r="AE19" s="703">
        <v>1.4379999999999999</v>
      </c>
      <c r="AF19" s="703">
        <v>0.22700000000000001</v>
      </c>
      <c r="AG19" s="703">
        <v>3.85</v>
      </c>
      <c r="AH19" s="703">
        <v>97.483000000000004</v>
      </c>
      <c r="AI19" s="702">
        <v>1788.242</v>
      </c>
      <c r="AJ19" s="703">
        <v>359.34397000000001</v>
      </c>
      <c r="AK19" s="703">
        <v>-4.7036499999999997</v>
      </c>
      <c r="AL19" s="703">
        <v>17.347809999999999</v>
      </c>
      <c r="AM19" s="703">
        <v>-1.5001500000000001</v>
      </c>
      <c r="AN19" s="701">
        <v>151771239.80000001</v>
      </c>
      <c r="AO19" s="704">
        <v>0.60600319999999996</v>
      </c>
      <c r="AP19" s="701">
        <v>400802.09068999998</v>
      </c>
      <c r="AQ19" s="704">
        <v>-0.1000433</v>
      </c>
      <c r="AR19" s="703">
        <v>161.6995</v>
      </c>
      <c r="AS19" s="701" t="s">
        <v>780</v>
      </c>
      <c r="AT19" s="703">
        <v>18.252800000000001</v>
      </c>
      <c r="AU19" s="705">
        <v>5.324118174217074E-2</v>
      </c>
      <c r="AV19" s="762"/>
      <c r="AW19" s="762" t="s">
        <v>804</v>
      </c>
      <c r="AY19" s="453" t="s">
        <v>808</v>
      </c>
    </row>
    <row r="20" spans="1:51" s="453" customFormat="1" x14ac:dyDescent="0.3">
      <c r="A20" s="467" t="s">
        <v>349</v>
      </c>
      <c r="B20" s="468" t="s">
        <v>357</v>
      </c>
      <c r="C20" s="469">
        <v>0.22291666666666665</v>
      </c>
      <c r="D20" s="469"/>
      <c r="E20" s="435">
        <v>300</v>
      </c>
      <c r="F20" s="434" t="s">
        <v>195</v>
      </c>
      <c r="G20" s="435">
        <v>1190</v>
      </c>
      <c r="H20" s="435">
        <v>1101</v>
      </c>
      <c r="I20" s="461" t="s">
        <v>540</v>
      </c>
      <c r="J20" s="470" t="s">
        <v>355</v>
      </c>
      <c r="K20" s="468">
        <v>4</v>
      </c>
      <c r="L20" s="468">
        <v>120</v>
      </c>
      <c r="M20" s="470">
        <v>5889.9508999999998</v>
      </c>
      <c r="N20" s="472"/>
      <c r="O20" s="473"/>
      <c r="P20" s="473"/>
      <c r="Q20" s="474"/>
      <c r="S20" t="s">
        <v>31</v>
      </c>
      <c r="T20">
        <v>0</v>
      </c>
      <c r="U20">
        <v>0</v>
      </c>
      <c r="V20" t="s">
        <v>767</v>
      </c>
      <c r="W20" s="702">
        <v>89.904334435901205</v>
      </c>
      <c r="X20" s="702">
        <v>-10.787241554290446</v>
      </c>
      <c r="Y20" s="702">
        <v>400.60827216661914</v>
      </c>
      <c r="Z20" s="706">
        <v>220.09157999999999</v>
      </c>
      <c r="AA20" s="706">
        <v>-11.992610000000001</v>
      </c>
      <c r="AB20" s="703">
        <v>162.62559999999999</v>
      </c>
      <c r="AC20" s="703">
        <v>44.353000000000002</v>
      </c>
      <c r="AD20" s="705">
        <v>13.847114340499999</v>
      </c>
      <c r="AE20" s="703">
        <v>1.4279999999999999</v>
      </c>
      <c r="AF20" s="703">
        <v>0.22600000000000001</v>
      </c>
      <c r="AG20" s="703">
        <v>3.85</v>
      </c>
      <c r="AH20" s="703">
        <v>97.49</v>
      </c>
      <c r="AI20" s="702">
        <v>1788.395</v>
      </c>
      <c r="AJ20" s="703">
        <v>359.32069999999999</v>
      </c>
      <c r="AK20" s="703">
        <v>-4.6998899999999999</v>
      </c>
      <c r="AL20" s="703">
        <v>17.297029999999999</v>
      </c>
      <c r="AM20" s="703">
        <v>-1.5002</v>
      </c>
      <c r="AN20" s="701">
        <v>151771457.80000001</v>
      </c>
      <c r="AO20" s="704">
        <v>0.60528550000000003</v>
      </c>
      <c r="AP20" s="701">
        <v>400767.75296000001</v>
      </c>
      <c r="AQ20" s="704">
        <v>-9.0706899999999993E-2</v>
      </c>
      <c r="AR20" s="703">
        <v>161.72730000000001</v>
      </c>
      <c r="AS20" s="701" t="s">
        <v>780</v>
      </c>
      <c r="AT20" s="703">
        <v>18.225100000000001</v>
      </c>
      <c r="AU20" s="705">
        <v>5.3235223792659485E-2</v>
      </c>
      <c r="AV20" s="762"/>
      <c r="AW20" s="762" t="s">
        <v>799</v>
      </c>
    </row>
    <row r="21" spans="1:51" s="453" customFormat="1" x14ac:dyDescent="0.3">
      <c r="A21" s="443" t="s">
        <v>351</v>
      </c>
      <c r="B21" s="468" t="s">
        <v>164</v>
      </c>
      <c r="C21" s="469">
        <v>0.22916666666666666</v>
      </c>
      <c r="D21" s="469"/>
      <c r="E21" s="435">
        <v>300</v>
      </c>
      <c r="F21" s="434" t="s">
        <v>195</v>
      </c>
      <c r="G21" s="435">
        <v>1190</v>
      </c>
      <c r="H21" s="435">
        <v>1101</v>
      </c>
      <c r="I21" s="461" t="s">
        <v>215</v>
      </c>
      <c r="J21" s="444" t="s">
        <v>355</v>
      </c>
      <c r="K21" s="435">
        <v>4</v>
      </c>
      <c r="L21" s="435">
        <v>120</v>
      </c>
      <c r="M21" s="434">
        <v>5889.9508999999998</v>
      </c>
      <c r="N21" s="472"/>
      <c r="O21" s="473"/>
      <c r="P21" s="473"/>
      <c r="Q21" s="474"/>
      <c r="S21" t="s">
        <v>53</v>
      </c>
      <c r="T21">
        <v>0</v>
      </c>
      <c r="U21">
        <v>0</v>
      </c>
      <c r="V21" t="s">
        <v>766</v>
      </c>
      <c r="W21" s="702">
        <v>86.977465674893736</v>
      </c>
      <c r="X21" s="702">
        <v>23.218115280283008</v>
      </c>
      <c r="Y21" s="702">
        <v>116.43472931812289</v>
      </c>
      <c r="Z21" s="706">
        <v>220.13534000000001</v>
      </c>
      <c r="AA21" s="706">
        <v>-12.012890000000001</v>
      </c>
      <c r="AB21" s="703">
        <v>165.584</v>
      </c>
      <c r="AC21" s="703">
        <v>44.847499999999997</v>
      </c>
      <c r="AD21" s="705">
        <v>13.997525022</v>
      </c>
      <c r="AE21" s="703">
        <v>1.4159999999999999</v>
      </c>
      <c r="AF21" s="703">
        <v>0.224</v>
      </c>
      <c r="AG21" s="703">
        <v>3.85</v>
      </c>
      <c r="AH21" s="703">
        <v>97.501999999999995</v>
      </c>
      <c r="AI21" s="702">
        <v>1788.597</v>
      </c>
      <c r="AJ21" s="703">
        <v>359.28555</v>
      </c>
      <c r="AK21" s="703">
        <v>-4.6943799999999998</v>
      </c>
      <c r="AL21" s="703">
        <v>17.220859999999998</v>
      </c>
      <c r="AM21" s="703">
        <v>-1.5002599999999999</v>
      </c>
      <c r="AN21" s="701">
        <v>151771784.40000001</v>
      </c>
      <c r="AO21" s="704">
        <v>0.60420850000000004</v>
      </c>
      <c r="AP21" s="701">
        <v>400722.57267999998</v>
      </c>
      <c r="AQ21" s="704">
        <v>-7.6604400000000003E-2</v>
      </c>
      <c r="AR21" s="703">
        <v>161.76859999999999</v>
      </c>
      <c r="AS21" s="701" t="s">
        <v>780</v>
      </c>
      <c r="AT21" s="703">
        <v>18.183900000000001</v>
      </c>
      <c r="AU21" s="705">
        <v>5.3226283132740825E-2</v>
      </c>
      <c r="AV21" s="762"/>
      <c r="AW21" s="762" t="s">
        <v>799</v>
      </c>
    </row>
    <row r="22" spans="1:51" s="453" customFormat="1" x14ac:dyDescent="0.3">
      <c r="A22" s="443" t="s">
        <v>351</v>
      </c>
      <c r="B22" s="468" t="s">
        <v>166</v>
      </c>
      <c r="C22" s="469">
        <v>0.23402777777777781</v>
      </c>
      <c r="D22" s="469"/>
      <c r="E22" s="435">
        <v>300</v>
      </c>
      <c r="F22" s="434" t="s">
        <v>195</v>
      </c>
      <c r="G22" s="435">
        <v>1190</v>
      </c>
      <c r="H22" s="435">
        <v>1101</v>
      </c>
      <c r="I22" s="461" t="s">
        <v>752</v>
      </c>
      <c r="J22" s="444" t="s">
        <v>355</v>
      </c>
      <c r="K22" s="435">
        <v>4</v>
      </c>
      <c r="L22" s="435">
        <v>120</v>
      </c>
      <c r="M22" s="434">
        <v>5889.9508999999998</v>
      </c>
      <c r="N22" s="472"/>
      <c r="O22" s="473"/>
      <c r="P22" s="473"/>
      <c r="Q22" s="474"/>
      <c r="S22" t="s">
        <v>53</v>
      </c>
      <c r="T22">
        <v>0</v>
      </c>
      <c r="U22">
        <v>0</v>
      </c>
      <c r="V22" t="s">
        <v>69</v>
      </c>
      <c r="W22" s="702">
        <v>87.094162103812891</v>
      </c>
      <c r="X22" s="702">
        <v>21.673145500420187</v>
      </c>
      <c r="Y22" s="702">
        <v>174.71015991534068</v>
      </c>
      <c r="Z22" s="706">
        <v>220.16924</v>
      </c>
      <c r="AA22" s="706">
        <v>-12.02848</v>
      </c>
      <c r="AB22" s="703">
        <v>167.92089999999999</v>
      </c>
      <c r="AC22" s="703">
        <v>45.166800000000002</v>
      </c>
      <c r="AD22" s="705">
        <v>14.1145111075</v>
      </c>
      <c r="AE22" s="703">
        <v>1.4079999999999999</v>
      </c>
      <c r="AF22" s="703">
        <v>0.223</v>
      </c>
      <c r="AG22" s="703">
        <v>3.85</v>
      </c>
      <c r="AH22" s="703">
        <v>97.51</v>
      </c>
      <c r="AI22" s="702">
        <v>1788.73</v>
      </c>
      <c r="AJ22" s="703">
        <v>359.25801000000001</v>
      </c>
      <c r="AK22" s="703">
        <v>-4.6901999999999999</v>
      </c>
      <c r="AL22" s="703">
        <v>17.161619999999999</v>
      </c>
      <c r="AM22" s="703">
        <v>-1.50031</v>
      </c>
      <c r="AN22" s="701">
        <v>151772038</v>
      </c>
      <c r="AO22" s="704">
        <v>0.60337059999999998</v>
      </c>
      <c r="AP22" s="701">
        <v>400692.71402999997</v>
      </c>
      <c r="AQ22" s="704">
        <v>-6.5566399999999997E-2</v>
      </c>
      <c r="AR22" s="703">
        <v>161.8006</v>
      </c>
      <c r="AS22" s="701" t="s">
        <v>780</v>
      </c>
      <c r="AT22" s="703">
        <v>18.152000000000001</v>
      </c>
      <c r="AU22" s="705">
        <v>5.3219327349132796E-2</v>
      </c>
      <c r="AV22" s="762"/>
      <c r="AW22" s="762" t="s">
        <v>799</v>
      </c>
    </row>
    <row r="23" spans="1:51" s="453" customFormat="1" x14ac:dyDescent="0.3">
      <c r="A23" s="443" t="s">
        <v>351</v>
      </c>
      <c r="B23" s="468" t="s">
        <v>168</v>
      </c>
      <c r="C23" s="469">
        <v>0.24097222222222223</v>
      </c>
      <c r="D23" s="469"/>
      <c r="E23" s="435">
        <v>300</v>
      </c>
      <c r="F23" s="434" t="s">
        <v>195</v>
      </c>
      <c r="G23" s="435">
        <v>1190</v>
      </c>
      <c r="H23" s="435">
        <v>1101</v>
      </c>
      <c r="I23" s="461" t="s">
        <v>540</v>
      </c>
      <c r="J23" s="444" t="s">
        <v>355</v>
      </c>
      <c r="K23" s="435">
        <v>4</v>
      </c>
      <c r="L23" s="435">
        <v>120</v>
      </c>
      <c r="M23" s="434">
        <v>5889.9508999999998</v>
      </c>
      <c r="N23" s="472"/>
      <c r="O23" s="473"/>
      <c r="P23" s="473"/>
      <c r="Q23" s="474"/>
      <c r="S23" t="s">
        <v>53</v>
      </c>
      <c r="T23">
        <v>0</v>
      </c>
      <c r="U23">
        <v>0</v>
      </c>
      <c r="V23" t="s">
        <v>767</v>
      </c>
      <c r="W23" s="702">
        <v>87.488611296180167</v>
      </c>
      <c r="X23" s="702">
        <v>16.71215896136664</v>
      </c>
      <c r="Y23" s="702">
        <v>400.49311393629</v>
      </c>
      <c r="Z23" s="706">
        <v>220.21749</v>
      </c>
      <c r="AA23" s="706">
        <v>-12.0505</v>
      </c>
      <c r="AB23" s="703">
        <v>171.30410000000001</v>
      </c>
      <c r="AC23" s="703">
        <v>45.521299999999997</v>
      </c>
      <c r="AD23" s="705">
        <v>14.2816340869</v>
      </c>
      <c r="AE23" s="703">
        <v>1.4</v>
      </c>
      <c r="AF23" s="703">
        <v>0.221</v>
      </c>
      <c r="AG23" s="703">
        <v>3.85</v>
      </c>
      <c r="AH23" s="703">
        <v>97.522999999999996</v>
      </c>
      <c r="AI23" s="702">
        <v>1788.885</v>
      </c>
      <c r="AJ23" s="703">
        <v>359.21843000000001</v>
      </c>
      <c r="AK23" s="703">
        <v>-4.6844099999999997</v>
      </c>
      <c r="AL23" s="703">
        <v>17.076989999999999</v>
      </c>
      <c r="AM23" s="703">
        <v>-1.50038</v>
      </c>
      <c r="AN23" s="701">
        <v>151772399.69999999</v>
      </c>
      <c r="AO23" s="704">
        <v>0.60217310000000002</v>
      </c>
      <c r="AP23" s="701">
        <v>400658.12439000001</v>
      </c>
      <c r="AQ23" s="704">
        <v>-4.9714599999999998E-2</v>
      </c>
      <c r="AR23" s="703">
        <v>161.846</v>
      </c>
      <c r="AS23" s="701" t="s">
        <v>780</v>
      </c>
      <c r="AT23" s="703">
        <v>18.1068</v>
      </c>
      <c r="AU23" s="705">
        <v>5.3209386364682851E-2</v>
      </c>
      <c r="AV23" s="763"/>
      <c r="AW23" s="762" t="s">
        <v>799</v>
      </c>
    </row>
    <row r="24" spans="1:51" s="453" customFormat="1" x14ac:dyDescent="0.3">
      <c r="A24" s="443" t="s">
        <v>362</v>
      </c>
      <c r="B24" s="468" t="s">
        <v>171</v>
      </c>
      <c r="C24" s="469">
        <v>0.29722222222222222</v>
      </c>
      <c r="D24" s="469"/>
      <c r="E24" s="435">
        <v>300</v>
      </c>
      <c r="F24" s="434" t="s">
        <v>195</v>
      </c>
      <c r="G24" s="435">
        <v>1190</v>
      </c>
      <c r="H24" s="435">
        <v>1101</v>
      </c>
      <c r="I24" s="461" t="s">
        <v>215</v>
      </c>
      <c r="J24" s="444" t="s">
        <v>355</v>
      </c>
      <c r="K24" s="435">
        <v>4</v>
      </c>
      <c r="L24" s="435">
        <v>120</v>
      </c>
      <c r="M24" s="434">
        <v>5889.9508999999998</v>
      </c>
      <c r="N24" s="472"/>
      <c r="O24" s="473"/>
      <c r="P24" s="473"/>
      <c r="Q24" s="474"/>
      <c r="S24" t="s">
        <v>795</v>
      </c>
      <c r="T24">
        <v>0</v>
      </c>
      <c r="U24">
        <v>0</v>
      </c>
      <c r="V24" t="s">
        <v>766</v>
      </c>
      <c r="W24" s="702">
        <v>90.758523344208925</v>
      </c>
      <c r="X24" s="702">
        <v>-24.847854251508309</v>
      </c>
      <c r="Y24" s="702">
        <v>116.43564492877067</v>
      </c>
      <c r="Z24" s="706">
        <v>220.60830000000001</v>
      </c>
      <c r="AA24" s="706">
        <v>-12.21716</v>
      </c>
      <c r="AB24" s="703">
        <v>198.71</v>
      </c>
      <c r="AC24" s="703">
        <v>43.852699999999999</v>
      </c>
      <c r="AD24" s="705">
        <v>15.6353302213</v>
      </c>
      <c r="AE24" s="703">
        <v>1.4410000000000001</v>
      </c>
      <c r="AF24" s="703">
        <v>0.22800000000000001</v>
      </c>
      <c r="AG24" s="703">
        <v>3.84</v>
      </c>
      <c r="AH24" s="703">
        <v>97.619</v>
      </c>
      <c r="AI24" s="702">
        <v>1788.5640000000001</v>
      </c>
      <c r="AJ24" s="703">
        <v>358.89384999999999</v>
      </c>
      <c r="AK24" s="703">
        <v>-4.6481000000000003</v>
      </c>
      <c r="AL24" s="703">
        <v>16.391459999999999</v>
      </c>
      <c r="AM24" s="703">
        <v>-1.5009300000000001</v>
      </c>
      <c r="AN24" s="701">
        <v>151775302.59999999</v>
      </c>
      <c r="AO24" s="704">
        <v>0.59245349999999997</v>
      </c>
      <c r="AP24" s="701">
        <v>400729.91191000002</v>
      </c>
      <c r="AQ24" s="704">
        <v>7.8717099999999998E-2</v>
      </c>
      <c r="AR24" s="703">
        <v>162.20779999999999</v>
      </c>
      <c r="AS24" s="701" t="s">
        <v>780</v>
      </c>
      <c r="AT24" s="703">
        <v>17.745899999999999</v>
      </c>
      <c r="AU24" s="705">
        <v>5.312869960688768E-2</v>
      </c>
      <c r="AV24" s="763"/>
      <c r="AW24" s="762" t="s">
        <v>804</v>
      </c>
      <c r="AY24" s="453" t="s">
        <v>808</v>
      </c>
    </row>
    <row r="25" spans="1:51" s="453" customFormat="1" x14ac:dyDescent="0.3">
      <c r="A25" s="443" t="s">
        <v>362</v>
      </c>
      <c r="B25" s="468" t="s">
        <v>174</v>
      </c>
      <c r="C25" s="469">
        <v>0.30416666666666664</v>
      </c>
      <c r="D25" s="469"/>
      <c r="E25" s="435">
        <v>300</v>
      </c>
      <c r="F25" s="434" t="s">
        <v>195</v>
      </c>
      <c r="G25" s="435">
        <v>1190</v>
      </c>
      <c r="H25" s="435">
        <v>1101</v>
      </c>
      <c r="I25" s="461" t="s">
        <v>752</v>
      </c>
      <c r="J25" s="444" t="s">
        <v>355</v>
      </c>
      <c r="K25" s="435">
        <v>4</v>
      </c>
      <c r="L25" s="435">
        <v>120</v>
      </c>
      <c r="M25" s="434">
        <v>5889.9508999999998</v>
      </c>
      <c r="N25" s="472"/>
      <c r="O25" s="473"/>
      <c r="P25" s="473"/>
      <c r="Q25" s="474"/>
      <c r="S25" t="s">
        <v>795</v>
      </c>
      <c r="T25">
        <v>0</v>
      </c>
      <c r="U25">
        <v>0</v>
      </c>
      <c r="V25" t="s">
        <v>69</v>
      </c>
      <c r="W25" s="702">
        <v>90.688611849971139</v>
      </c>
      <c r="X25" s="702">
        <v>-24.652076452824115</v>
      </c>
      <c r="Y25" s="702">
        <v>174.74669846203415</v>
      </c>
      <c r="Z25" s="706">
        <v>220.6575</v>
      </c>
      <c r="AA25" s="706">
        <v>-12.236280000000001</v>
      </c>
      <c r="AB25" s="703">
        <v>201.85810000000001</v>
      </c>
      <c r="AC25" s="703">
        <v>43.111499999999999</v>
      </c>
      <c r="AD25" s="705">
        <v>15.8024532009</v>
      </c>
      <c r="AE25" s="703">
        <v>1.4610000000000001</v>
      </c>
      <c r="AF25" s="703">
        <v>0.23100000000000001</v>
      </c>
      <c r="AG25" s="703">
        <v>3.84</v>
      </c>
      <c r="AH25" s="703">
        <v>97.631</v>
      </c>
      <c r="AI25" s="702">
        <v>1788.3330000000001</v>
      </c>
      <c r="AJ25" s="703">
        <v>358.85417999999999</v>
      </c>
      <c r="AK25" s="703">
        <v>-4.6452299999999997</v>
      </c>
      <c r="AL25" s="703">
        <v>16.306830000000001</v>
      </c>
      <c r="AM25" s="703">
        <v>-1.5009999999999999</v>
      </c>
      <c r="AN25" s="701">
        <v>151775657.69999999</v>
      </c>
      <c r="AO25" s="704">
        <v>0.59125119999999998</v>
      </c>
      <c r="AP25" s="701">
        <v>400781.77438999998</v>
      </c>
      <c r="AQ25" s="704">
        <v>9.4122399999999995E-2</v>
      </c>
      <c r="AR25" s="703">
        <v>162.2525</v>
      </c>
      <c r="AS25" s="701" t="s">
        <v>780</v>
      </c>
      <c r="AT25" s="703">
        <v>17.7012</v>
      </c>
      <c r="AU25" s="705">
        <v>5.3118718775485449E-2</v>
      </c>
      <c r="AV25" s="763"/>
      <c r="AW25" s="762" t="s">
        <v>799</v>
      </c>
    </row>
    <row r="26" spans="1:51" s="453" customFormat="1" x14ac:dyDescent="0.3">
      <c r="A26" s="443" t="s">
        <v>362</v>
      </c>
      <c r="B26" s="468" t="s">
        <v>175</v>
      </c>
      <c r="C26" s="469">
        <v>0.31111111111111112</v>
      </c>
      <c r="D26" s="469"/>
      <c r="E26" s="435">
        <v>300</v>
      </c>
      <c r="F26" s="434" t="s">
        <v>195</v>
      </c>
      <c r="G26" s="435">
        <v>1190</v>
      </c>
      <c r="H26" s="435">
        <v>1101</v>
      </c>
      <c r="I26" s="461" t="s">
        <v>540</v>
      </c>
      <c r="J26" s="444" t="s">
        <v>355</v>
      </c>
      <c r="K26" s="435">
        <v>4</v>
      </c>
      <c r="L26" s="435">
        <v>120</v>
      </c>
      <c r="M26" s="434">
        <v>5889.9508999999998</v>
      </c>
      <c r="N26" s="472"/>
      <c r="O26" s="473"/>
      <c r="P26" s="473"/>
      <c r="Q26" s="474"/>
      <c r="S26" t="s">
        <v>795</v>
      </c>
      <c r="T26">
        <v>0</v>
      </c>
      <c r="U26">
        <v>0</v>
      </c>
      <c r="V26" t="s">
        <v>767</v>
      </c>
      <c r="W26" s="702">
        <v>90.552024482868603</v>
      </c>
      <c r="X26" s="702">
        <v>-23.999850540045209</v>
      </c>
      <c r="Y26" s="702">
        <v>400.68084180749088</v>
      </c>
      <c r="Z26" s="706">
        <v>220.70712</v>
      </c>
      <c r="AA26" s="706">
        <v>-12.255089999999999</v>
      </c>
      <c r="AB26" s="703">
        <v>204.9153</v>
      </c>
      <c r="AC26" s="703">
        <v>42.266199999999998</v>
      </c>
      <c r="AD26" s="705">
        <v>15.969576180600001</v>
      </c>
      <c r="AE26" s="703">
        <v>1.484</v>
      </c>
      <c r="AF26" s="703">
        <v>0.23499999999999999</v>
      </c>
      <c r="AG26" s="703">
        <v>3.83</v>
      </c>
      <c r="AH26" s="703">
        <v>97.643000000000001</v>
      </c>
      <c r="AI26" s="702">
        <v>1788.06</v>
      </c>
      <c r="AJ26" s="703">
        <v>358.81479000000002</v>
      </c>
      <c r="AK26" s="703">
        <v>-4.6427699999999996</v>
      </c>
      <c r="AL26" s="703">
        <v>16.222190000000001</v>
      </c>
      <c r="AM26" s="703">
        <v>-1.5010600000000001</v>
      </c>
      <c r="AN26" s="701">
        <v>151776012.09999999</v>
      </c>
      <c r="AO26" s="704">
        <v>0.59004829999999997</v>
      </c>
      <c r="AP26" s="701">
        <v>400842.82254000002</v>
      </c>
      <c r="AQ26" s="704">
        <v>0.10933039999999999</v>
      </c>
      <c r="AR26" s="703">
        <v>162.29750000000001</v>
      </c>
      <c r="AS26" s="701" t="s">
        <v>780</v>
      </c>
      <c r="AT26" s="703">
        <v>17.656300000000002</v>
      </c>
      <c r="AU26" s="705">
        <v>5.3108732963214181E-2</v>
      </c>
      <c r="AV26" s="763"/>
      <c r="AW26" s="762" t="s">
        <v>799</v>
      </c>
    </row>
    <row r="27" spans="1:51" s="453" customFormat="1" x14ac:dyDescent="0.3">
      <c r="A27" s="441" t="s">
        <v>216</v>
      </c>
      <c r="B27" s="468" t="s">
        <v>178</v>
      </c>
      <c r="C27" s="469">
        <v>0.32430555555555557</v>
      </c>
      <c r="D27" s="469"/>
      <c r="E27" s="435">
        <v>300</v>
      </c>
      <c r="F27" s="434" t="s">
        <v>195</v>
      </c>
      <c r="G27" s="435">
        <v>1190</v>
      </c>
      <c r="H27" s="435">
        <v>1101</v>
      </c>
      <c r="I27" s="461" t="s">
        <v>215</v>
      </c>
      <c r="J27" s="444" t="s">
        <v>355</v>
      </c>
      <c r="K27" s="435">
        <v>4</v>
      </c>
      <c r="L27" s="435">
        <v>120</v>
      </c>
      <c r="M27" s="434">
        <v>5889.9508999999998</v>
      </c>
      <c r="N27" s="472"/>
      <c r="O27" s="473"/>
      <c r="P27" s="473"/>
      <c r="Q27" s="474"/>
      <c r="S27" t="s">
        <v>788</v>
      </c>
      <c r="T27">
        <v>0</v>
      </c>
      <c r="U27">
        <v>0</v>
      </c>
      <c r="V27" t="s">
        <v>766</v>
      </c>
      <c r="W27" s="702">
        <v>84.894290494770914</v>
      </c>
      <c r="X27" s="702">
        <v>37.073617594194843</v>
      </c>
      <c r="Y27" s="702">
        <v>116.50370805361013</v>
      </c>
      <c r="Z27" s="706">
        <v>220.80275</v>
      </c>
      <c r="AA27" s="706">
        <v>-12.289960000000001</v>
      </c>
      <c r="AB27" s="703">
        <v>210.45330000000001</v>
      </c>
      <c r="AC27" s="703">
        <v>40.393500000000003</v>
      </c>
      <c r="AD27" s="705">
        <v>16.287109842100001</v>
      </c>
      <c r="AE27" s="703">
        <v>1.54</v>
      </c>
      <c r="AF27" s="703">
        <v>0.24399999999999999</v>
      </c>
      <c r="AG27" s="703">
        <v>3.83</v>
      </c>
      <c r="AH27" s="703">
        <v>97.665999999999997</v>
      </c>
      <c r="AI27" s="702">
        <v>1787.432</v>
      </c>
      <c r="AJ27" s="703">
        <v>358.74092000000002</v>
      </c>
      <c r="AK27" s="703">
        <v>-4.6392899999999999</v>
      </c>
      <c r="AL27" s="703">
        <v>16.061389999999999</v>
      </c>
      <c r="AM27" s="703">
        <v>-1.50119</v>
      </c>
      <c r="AN27" s="701">
        <v>151776683.5</v>
      </c>
      <c r="AO27" s="704">
        <v>0.58776139999999999</v>
      </c>
      <c r="AP27" s="701">
        <v>400983.65279000002</v>
      </c>
      <c r="AQ27" s="704">
        <v>0.1375817</v>
      </c>
      <c r="AR27" s="703">
        <v>162.3837</v>
      </c>
      <c r="AS27" s="701" t="s">
        <v>780</v>
      </c>
      <c r="AT27" s="703">
        <v>17.5703</v>
      </c>
      <c r="AU27" s="705">
        <v>5.308974838088551E-2</v>
      </c>
      <c r="AV27" s="764"/>
      <c r="AW27" s="762" t="s">
        <v>799</v>
      </c>
    </row>
    <row r="28" spans="1:51" s="453" customFormat="1" x14ac:dyDescent="0.3">
      <c r="A28" s="441" t="s">
        <v>216</v>
      </c>
      <c r="B28" s="468" t="s">
        <v>260</v>
      </c>
      <c r="C28" s="469">
        <v>0.33263888888888887</v>
      </c>
      <c r="D28" s="469"/>
      <c r="E28" s="435">
        <v>300</v>
      </c>
      <c r="F28" s="434" t="s">
        <v>195</v>
      </c>
      <c r="G28" s="435">
        <v>1190</v>
      </c>
      <c r="H28" s="435">
        <v>1101</v>
      </c>
      <c r="I28" s="461" t="s">
        <v>752</v>
      </c>
      <c r="J28" s="444" t="s">
        <v>355</v>
      </c>
      <c r="K28" s="435">
        <v>4</v>
      </c>
      <c r="L28" s="435">
        <v>120</v>
      </c>
      <c r="M28" s="434">
        <v>5889.9508999999998</v>
      </c>
      <c r="N28" s="472"/>
      <c r="O28" s="473"/>
      <c r="P28" s="473"/>
      <c r="Q28" s="474"/>
      <c r="S28" t="s">
        <v>788</v>
      </c>
      <c r="T28">
        <v>0</v>
      </c>
      <c r="U28">
        <v>0</v>
      </c>
      <c r="V28" t="s">
        <v>69</v>
      </c>
      <c r="W28" s="702">
        <v>85.159735500693799</v>
      </c>
      <c r="X28" s="702">
        <v>34.61303444827773</v>
      </c>
      <c r="Y28" s="702">
        <v>174.86914850660469</v>
      </c>
      <c r="Z28" s="706">
        <v>220.85390000000001</v>
      </c>
      <c r="AA28" s="706">
        <v>-12.307869999999999</v>
      </c>
      <c r="AB28" s="703">
        <v>213.2193</v>
      </c>
      <c r="AC28" s="703">
        <v>39.278500000000001</v>
      </c>
      <c r="AD28" s="705">
        <v>16.4542328219</v>
      </c>
      <c r="AE28" s="703">
        <v>1.5760000000000001</v>
      </c>
      <c r="AF28" s="703">
        <v>0.249</v>
      </c>
      <c r="AG28" s="703">
        <v>3.83</v>
      </c>
      <c r="AH28" s="703">
        <v>97.677999999999997</v>
      </c>
      <c r="AI28" s="702">
        <v>1787.0450000000001</v>
      </c>
      <c r="AJ28" s="703">
        <v>358.70267000000001</v>
      </c>
      <c r="AK28" s="703">
        <v>-4.6381100000000002</v>
      </c>
      <c r="AL28" s="703">
        <v>15.976760000000001</v>
      </c>
      <c r="AM28" s="703">
        <v>-1.50126</v>
      </c>
      <c r="AN28" s="701">
        <v>151777035.80000001</v>
      </c>
      <c r="AO28" s="704">
        <v>0.586557</v>
      </c>
      <c r="AP28" s="701">
        <v>401070.56224</v>
      </c>
      <c r="AQ28" s="704">
        <v>0.15205979999999999</v>
      </c>
      <c r="AR28" s="703">
        <v>162.42959999999999</v>
      </c>
      <c r="AS28" s="701" t="s">
        <v>780</v>
      </c>
      <c r="AT28" s="703">
        <v>17.5245</v>
      </c>
      <c r="AU28" s="705">
        <v>5.307975011644165E-2</v>
      </c>
      <c r="AV28"/>
      <c r="AW28" s="762" t="s">
        <v>799</v>
      </c>
    </row>
    <row r="29" spans="1:51" s="453" customFormat="1" x14ac:dyDescent="0.3">
      <c r="A29" s="441" t="s">
        <v>216</v>
      </c>
      <c r="B29" s="468" t="s">
        <v>380</v>
      </c>
      <c r="C29" s="469">
        <v>0.33819444444444446</v>
      </c>
      <c r="D29" s="469"/>
      <c r="E29" s="435">
        <v>300</v>
      </c>
      <c r="F29" s="434" t="s">
        <v>195</v>
      </c>
      <c r="G29" s="435">
        <v>1190</v>
      </c>
      <c r="H29" s="435">
        <v>1101</v>
      </c>
      <c r="I29" s="461" t="s">
        <v>215</v>
      </c>
      <c r="J29" s="444" t="s">
        <v>355</v>
      </c>
      <c r="K29" s="435">
        <v>4</v>
      </c>
      <c r="L29" s="435">
        <v>120</v>
      </c>
      <c r="M29" s="434">
        <v>5889.9508999999998</v>
      </c>
      <c r="N29" s="472"/>
      <c r="O29" s="473"/>
      <c r="P29" s="473"/>
      <c r="Q29" s="474"/>
      <c r="S29" t="s">
        <v>788</v>
      </c>
      <c r="T29">
        <v>0</v>
      </c>
      <c r="U29">
        <v>0</v>
      </c>
      <c r="V29" t="s">
        <v>766</v>
      </c>
      <c r="W29" s="702">
        <v>84.814603314782232</v>
      </c>
      <c r="X29" s="702">
        <v>37.103008459106995</v>
      </c>
      <c r="Y29" s="702">
        <v>116.56554231152904</v>
      </c>
      <c r="Z29" s="706">
        <v>220.9057</v>
      </c>
      <c r="AA29" s="706">
        <v>-12.325480000000001</v>
      </c>
      <c r="AB29" s="703">
        <v>215.88140000000001</v>
      </c>
      <c r="AC29" s="703">
        <v>38.081800000000001</v>
      </c>
      <c r="AD29" s="705">
        <v>16.621355801699998</v>
      </c>
      <c r="AE29" s="703">
        <v>1.6180000000000001</v>
      </c>
      <c r="AF29" s="703">
        <v>0.25600000000000001</v>
      </c>
      <c r="AG29" s="703">
        <v>3.83</v>
      </c>
      <c r="AH29" s="703">
        <v>97.69</v>
      </c>
      <c r="AI29" s="702">
        <v>1786.62</v>
      </c>
      <c r="AJ29" s="703">
        <v>358.66491000000002</v>
      </c>
      <c r="AK29" s="703">
        <v>-4.63741</v>
      </c>
      <c r="AL29" s="703">
        <v>15.89213</v>
      </c>
      <c r="AM29" s="703">
        <v>-1.5013300000000001</v>
      </c>
      <c r="AN29" s="701">
        <v>151777387.30000001</v>
      </c>
      <c r="AO29" s="704">
        <v>0.58535210000000004</v>
      </c>
      <c r="AP29" s="701">
        <v>401166.06880000001</v>
      </c>
      <c r="AQ29" s="704">
        <v>0.16623350000000001</v>
      </c>
      <c r="AR29" s="703">
        <v>162.4759</v>
      </c>
      <c r="AS29" s="701" t="s">
        <v>780</v>
      </c>
      <c r="AT29" s="703">
        <v>17.478400000000001</v>
      </c>
      <c r="AU29" s="705">
        <v>5.3069747701273602E-2</v>
      </c>
      <c r="AV29"/>
      <c r="AW29" s="762" t="s">
        <v>799</v>
      </c>
    </row>
    <row r="30" spans="1:51" s="453" customFormat="1" x14ac:dyDescent="0.3">
      <c r="A30" s="441" t="s">
        <v>216</v>
      </c>
      <c r="B30" s="468" t="s">
        <v>383</v>
      </c>
      <c r="C30" s="469">
        <v>0.3430555555555555</v>
      </c>
      <c r="D30" s="477"/>
      <c r="E30" s="434">
        <v>300</v>
      </c>
      <c r="F30" s="434" t="s">
        <v>195</v>
      </c>
      <c r="G30" s="435">
        <v>1190</v>
      </c>
      <c r="H30" s="435">
        <v>1101</v>
      </c>
      <c r="I30" s="445" t="s">
        <v>217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72"/>
      <c r="O30" s="473"/>
      <c r="P30" s="473"/>
      <c r="Q30" s="474"/>
      <c r="S30" t="s">
        <v>788</v>
      </c>
      <c r="T30">
        <v>0</v>
      </c>
      <c r="U30">
        <v>0</v>
      </c>
      <c r="V30" t="s">
        <v>762</v>
      </c>
      <c r="W30" s="702">
        <v>80.350553162907701</v>
      </c>
      <c r="X30" s="702">
        <v>59.038947828289544</v>
      </c>
      <c r="Y30" s="702">
        <v>116.58424733483184</v>
      </c>
      <c r="Z30" s="706">
        <v>220.94237000000001</v>
      </c>
      <c r="AA30" s="706">
        <v>-12.337630000000001</v>
      </c>
      <c r="AB30" s="703">
        <v>217.6833</v>
      </c>
      <c r="AC30" s="703">
        <v>37.198500000000003</v>
      </c>
      <c r="AD30" s="705">
        <v>16.738341887600001</v>
      </c>
      <c r="AE30" s="703">
        <v>1.65</v>
      </c>
      <c r="AF30" s="703">
        <v>0.26100000000000001</v>
      </c>
      <c r="AG30" s="703">
        <v>3.83</v>
      </c>
      <c r="AH30" s="703">
        <v>97.698999999999998</v>
      </c>
      <c r="AI30" s="702">
        <v>1786.3</v>
      </c>
      <c r="AJ30" s="703">
        <v>358.63880999999998</v>
      </c>
      <c r="AK30" s="703">
        <v>-4.6372</v>
      </c>
      <c r="AL30" s="703">
        <v>15.832879999999999</v>
      </c>
      <c r="AM30" s="703">
        <v>-1.5013700000000001</v>
      </c>
      <c r="AN30" s="701">
        <v>151777633</v>
      </c>
      <c r="AO30" s="704">
        <v>0.58450840000000004</v>
      </c>
      <c r="AP30" s="701">
        <v>401237.93725000002</v>
      </c>
      <c r="AQ30" s="704">
        <v>0.1759599</v>
      </c>
      <c r="AR30" s="703">
        <v>162.5086</v>
      </c>
      <c r="AS30" s="701" t="s">
        <v>780</v>
      </c>
      <c r="AT30" s="703">
        <v>17.445799999999998</v>
      </c>
      <c r="AU30" s="705">
        <v>5.3062743769264897E-2</v>
      </c>
      <c r="AV30"/>
      <c r="AW30" s="762" t="s">
        <v>799</v>
      </c>
    </row>
    <row r="31" spans="1:51" s="453" customFormat="1" x14ac:dyDescent="0.3">
      <c r="A31" s="441" t="s">
        <v>216</v>
      </c>
      <c r="B31" s="468" t="s">
        <v>386</v>
      </c>
      <c r="C31" s="469">
        <v>0.34930555555555554</v>
      </c>
      <c r="D31" s="477"/>
      <c r="E31" s="434">
        <v>300</v>
      </c>
      <c r="F31" s="434" t="s">
        <v>195</v>
      </c>
      <c r="G31" s="435">
        <v>1190</v>
      </c>
      <c r="H31" s="435">
        <v>1101</v>
      </c>
      <c r="I31" s="461" t="s">
        <v>753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72"/>
      <c r="O31" s="473"/>
      <c r="P31" s="473"/>
      <c r="Q31" s="474"/>
      <c r="S31" t="s">
        <v>788</v>
      </c>
      <c r="T31">
        <v>0</v>
      </c>
      <c r="U31">
        <v>0</v>
      </c>
      <c r="V31" t="s">
        <v>71</v>
      </c>
      <c r="W31" s="702">
        <v>80.183067742697801</v>
      </c>
      <c r="X31" s="702">
        <v>59.396907413313976</v>
      </c>
      <c r="Y31" s="702">
        <v>174.97325725788846</v>
      </c>
      <c r="Z31" s="706">
        <v>220.99005</v>
      </c>
      <c r="AA31" s="706">
        <v>-12.35304</v>
      </c>
      <c r="AB31" s="703">
        <v>219.92670000000001</v>
      </c>
      <c r="AC31" s="703">
        <v>36.011299999999999</v>
      </c>
      <c r="AD31" s="705">
        <v>16.888752569499999</v>
      </c>
      <c r="AE31" s="703">
        <v>1.6970000000000001</v>
      </c>
      <c r="AF31" s="703">
        <v>0.26800000000000002</v>
      </c>
      <c r="AG31" s="703">
        <v>3.83</v>
      </c>
      <c r="AH31" s="703">
        <v>97.71</v>
      </c>
      <c r="AI31" s="702">
        <v>1785.8620000000001</v>
      </c>
      <c r="AJ31" s="703">
        <v>358.60566999999998</v>
      </c>
      <c r="AK31" s="703">
        <v>-4.6372799999999996</v>
      </c>
      <c r="AL31" s="703">
        <v>15.75672</v>
      </c>
      <c r="AM31" s="703">
        <v>-1.50143</v>
      </c>
      <c r="AN31" s="701">
        <v>151777948.30000001</v>
      </c>
      <c r="AO31" s="704">
        <v>0.58342320000000003</v>
      </c>
      <c r="AP31" s="701">
        <v>401336.27980999998</v>
      </c>
      <c r="AQ31" s="704">
        <v>0.18821309999999999</v>
      </c>
      <c r="AR31" s="703">
        <v>162.55090000000001</v>
      </c>
      <c r="AS31" s="701" t="s">
        <v>780</v>
      </c>
      <c r="AT31" s="703">
        <v>17.403500000000001</v>
      </c>
      <c r="AU31" s="705">
        <v>5.3053735037469421E-2</v>
      </c>
      <c r="AV31"/>
      <c r="AW31" s="762" t="s">
        <v>799</v>
      </c>
    </row>
    <row r="32" spans="1:51" s="453" customFormat="1" x14ac:dyDescent="0.3">
      <c r="A32" s="441" t="s">
        <v>216</v>
      </c>
      <c r="B32" s="468" t="s">
        <v>389</v>
      </c>
      <c r="C32" s="469">
        <v>0.35486111111111113</v>
      </c>
      <c r="D32" s="477"/>
      <c r="E32" s="434">
        <v>300</v>
      </c>
      <c r="F32" s="434" t="s">
        <v>195</v>
      </c>
      <c r="G32" s="435">
        <v>1190</v>
      </c>
      <c r="H32" s="435">
        <v>1101</v>
      </c>
      <c r="I32" s="461" t="s">
        <v>412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72"/>
      <c r="O32" s="473"/>
      <c r="P32" s="473"/>
      <c r="Q32" s="474"/>
      <c r="S32" t="s">
        <v>788</v>
      </c>
      <c r="T32">
        <v>0</v>
      </c>
      <c r="U32">
        <v>0</v>
      </c>
      <c r="V32" t="s">
        <v>72</v>
      </c>
      <c r="W32" s="702">
        <v>79.654987370447245</v>
      </c>
      <c r="X32" s="702">
        <v>60.630780137201754</v>
      </c>
      <c r="Y32" s="702">
        <v>401.27480495772511</v>
      </c>
      <c r="Z32" s="706">
        <v>221.03296</v>
      </c>
      <c r="AA32" s="706">
        <v>-12.36655</v>
      </c>
      <c r="AB32" s="703">
        <v>221.8528</v>
      </c>
      <c r="AC32" s="703">
        <v>34.910200000000003</v>
      </c>
      <c r="AD32" s="705">
        <v>17.0224509534</v>
      </c>
      <c r="AE32" s="703">
        <v>1.7430000000000001</v>
      </c>
      <c r="AF32" s="703">
        <v>0.27600000000000002</v>
      </c>
      <c r="AG32" s="703">
        <v>3.83</v>
      </c>
      <c r="AH32" s="703">
        <v>97.72</v>
      </c>
      <c r="AI32" s="702">
        <v>1785.4490000000001</v>
      </c>
      <c r="AJ32" s="703">
        <v>358.57664</v>
      </c>
      <c r="AK32" s="703">
        <v>-4.6376999999999997</v>
      </c>
      <c r="AL32" s="703">
        <v>15.68901</v>
      </c>
      <c r="AM32" s="703">
        <v>-1.50149</v>
      </c>
      <c r="AN32" s="701">
        <v>151778228.19999999</v>
      </c>
      <c r="AO32" s="704">
        <v>0.58245829999999998</v>
      </c>
      <c r="AP32" s="701">
        <v>401429.18805</v>
      </c>
      <c r="AQ32" s="704">
        <v>0.19885320000000001</v>
      </c>
      <c r="AR32" s="703">
        <v>162.5889</v>
      </c>
      <c r="AS32" s="701" t="s">
        <v>780</v>
      </c>
      <c r="AT32" s="703">
        <v>17.365600000000001</v>
      </c>
      <c r="AU32" s="705">
        <v>5.3045724969915553E-2</v>
      </c>
      <c r="AV32"/>
      <c r="AW32" s="762" t="s">
        <v>799</v>
      </c>
    </row>
    <row r="33" spans="1:51" s="453" customFormat="1" x14ac:dyDescent="0.3">
      <c r="A33" s="441" t="s">
        <v>382</v>
      </c>
      <c r="B33" s="468" t="s">
        <v>391</v>
      </c>
      <c r="C33" s="469">
        <v>0.3611111111111111</v>
      </c>
      <c r="D33" s="469"/>
      <c r="E33" s="435">
        <v>300</v>
      </c>
      <c r="F33" s="434" t="s">
        <v>195</v>
      </c>
      <c r="G33" s="435">
        <v>1190</v>
      </c>
      <c r="H33" s="435">
        <v>1101</v>
      </c>
      <c r="I33" s="451" t="s">
        <v>217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72"/>
      <c r="O33" s="473"/>
      <c r="P33" s="473"/>
      <c r="Q33" s="474"/>
      <c r="S33" t="s">
        <v>57</v>
      </c>
      <c r="T33">
        <v>0</v>
      </c>
      <c r="U33">
        <v>0</v>
      </c>
      <c r="V33" t="s">
        <v>762</v>
      </c>
      <c r="W33" s="702">
        <v>-5.9641671784174477</v>
      </c>
      <c r="X33" s="702">
        <v>85.083394252371832</v>
      </c>
      <c r="Y33" s="702">
        <v>116.67377539808126</v>
      </c>
      <c r="Z33" s="706">
        <v>221.08187000000001</v>
      </c>
      <c r="AA33" s="706">
        <v>-12.38152</v>
      </c>
      <c r="AB33" s="703">
        <v>223.9452</v>
      </c>
      <c r="AC33" s="703">
        <v>33.623399999999997</v>
      </c>
      <c r="AD33" s="705">
        <v>17.172861635299999</v>
      </c>
      <c r="AE33" s="703">
        <v>1.8009999999999999</v>
      </c>
      <c r="AF33" s="703">
        <v>0.28499999999999998</v>
      </c>
      <c r="AG33" s="703">
        <v>3.83</v>
      </c>
      <c r="AH33" s="703">
        <v>97.730999999999995</v>
      </c>
      <c r="AI33" s="702">
        <v>1784.9570000000001</v>
      </c>
      <c r="AJ33" s="703">
        <v>358.54450000000003</v>
      </c>
      <c r="AK33" s="703">
        <v>-4.6385500000000004</v>
      </c>
      <c r="AL33" s="703">
        <v>15.61284</v>
      </c>
      <c r="AM33" s="703">
        <v>-1.5015499999999999</v>
      </c>
      <c r="AN33" s="701">
        <v>151778542.40000001</v>
      </c>
      <c r="AO33" s="704">
        <v>0.58137229999999995</v>
      </c>
      <c r="AP33" s="701">
        <v>401539.73758000002</v>
      </c>
      <c r="AQ33" s="704">
        <v>0.21052399999999999</v>
      </c>
      <c r="AR33" s="703">
        <v>162.63210000000001</v>
      </c>
      <c r="AS33" s="701" t="s">
        <v>780</v>
      </c>
      <c r="AT33" s="703">
        <v>17.322500000000002</v>
      </c>
      <c r="AU33" s="705">
        <v>5.3036709596961364E-2</v>
      </c>
      <c r="AV33"/>
      <c r="AW33" s="762" t="s">
        <v>804</v>
      </c>
      <c r="AY33" s="453" t="s">
        <v>805</v>
      </c>
    </row>
    <row r="34" spans="1:51" s="453" customFormat="1" x14ac:dyDescent="0.3">
      <c r="A34" s="441" t="s">
        <v>382</v>
      </c>
      <c r="B34" s="468" t="s">
        <v>394</v>
      </c>
      <c r="C34" s="469">
        <v>0.36736111111111108</v>
      </c>
      <c r="D34" s="469"/>
      <c r="E34" s="435">
        <v>300</v>
      </c>
      <c r="F34" s="434" t="s">
        <v>195</v>
      </c>
      <c r="G34" s="435">
        <v>1190</v>
      </c>
      <c r="H34" s="435">
        <v>1101</v>
      </c>
      <c r="I34" s="461" t="s">
        <v>753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78"/>
      <c r="O34" s="473"/>
      <c r="P34" s="473"/>
      <c r="Q34" s="474"/>
      <c r="S34" t="s">
        <v>57</v>
      </c>
      <c r="T34">
        <v>0</v>
      </c>
      <c r="U34">
        <v>0</v>
      </c>
      <c r="V34" t="s">
        <v>71</v>
      </c>
      <c r="W34" s="702">
        <v>1.0801046195159107</v>
      </c>
      <c r="X34" s="702">
        <v>85.081886154976189</v>
      </c>
      <c r="Y34" s="702">
        <v>175.12312116832823</v>
      </c>
      <c r="Z34" s="706">
        <v>221.13148000000001</v>
      </c>
      <c r="AA34" s="706">
        <v>-12.396269999999999</v>
      </c>
      <c r="AB34" s="703">
        <v>225.9615</v>
      </c>
      <c r="AC34" s="703">
        <v>32.289000000000001</v>
      </c>
      <c r="AD34" s="705">
        <v>17.323272317200001</v>
      </c>
      <c r="AE34" s="703">
        <v>1.8660000000000001</v>
      </c>
      <c r="AF34" s="703">
        <v>0.29499999999999998</v>
      </c>
      <c r="AG34" s="703">
        <v>3.83</v>
      </c>
      <c r="AH34" s="703">
        <v>97.742000000000004</v>
      </c>
      <c r="AI34" s="702">
        <v>1784.4380000000001</v>
      </c>
      <c r="AJ34" s="703">
        <v>358.51294000000001</v>
      </c>
      <c r="AK34" s="703">
        <v>-4.6398099999999998</v>
      </c>
      <c r="AL34" s="703">
        <v>15.536670000000001</v>
      </c>
      <c r="AM34" s="703">
        <v>-1.5016099999999999</v>
      </c>
      <c r="AN34" s="701">
        <v>151778856</v>
      </c>
      <c r="AO34" s="704">
        <v>0.58028599999999997</v>
      </c>
      <c r="AP34" s="701">
        <v>401656.50024000002</v>
      </c>
      <c r="AQ34" s="704">
        <v>0.22186139999999999</v>
      </c>
      <c r="AR34" s="703">
        <v>162.67580000000001</v>
      </c>
      <c r="AS34" s="701" t="s">
        <v>780</v>
      </c>
      <c r="AT34" s="703">
        <v>17.2789</v>
      </c>
      <c r="AU34" s="705">
        <v>5.3027691733572656E-2</v>
      </c>
      <c r="AV34"/>
      <c r="AW34" s="762" t="s">
        <v>799</v>
      </c>
    </row>
    <row r="35" spans="1:51" s="453" customFormat="1" x14ac:dyDescent="0.3">
      <c r="A35" s="441" t="s">
        <v>382</v>
      </c>
      <c r="B35" s="468" t="s">
        <v>13</v>
      </c>
      <c r="C35" s="469">
        <v>0.37222222222222223</v>
      </c>
      <c r="D35" s="469"/>
      <c r="E35" s="435">
        <v>300</v>
      </c>
      <c r="F35" s="434" t="s">
        <v>195</v>
      </c>
      <c r="G35" s="435">
        <v>1190</v>
      </c>
      <c r="H35" s="435">
        <v>1101</v>
      </c>
      <c r="I35" s="461" t="s">
        <v>412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72"/>
      <c r="O35" s="473"/>
      <c r="P35" s="473"/>
      <c r="Q35" s="474"/>
      <c r="S35" t="s">
        <v>57</v>
      </c>
      <c r="T35">
        <v>0</v>
      </c>
      <c r="U35">
        <v>0</v>
      </c>
      <c r="V35" t="s">
        <v>72</v>
      </c>
      <c r="W35" s="702">
        <v>22.521085257805982</v>
      </c>
      <c r="X35" s="702">
        <v>84.584261932798185</v>
      </c>
      <c r="Y35" s="702">
        <v>401.59136642691806</v>
      </c>
      <c r="Z35" s="706">
        <v>221.17057</v>
      </c>
      <c r="AA35" s="706">
        <v>-12.4076</v>
      </c>
      <c r="AB35" s="703">
        <v>227.47890000000001</v>
      </c>
      <c r="AC35" s="703">
        <v>31.220500000000001</v>
      </c>
      <c r="AD35" s="705">
        <v>17.440258403200001</v>
      </c>
      <c r="AE35" s="703">
        <v>1.923</v>
      </c>
      <c r="AF35" s="703">
        <v>0.30399999999999999</v>
      </c>
      <c r="AG35" s="703">
        <v>3.83</v>
      </c>
      <c r="AH35" s="703">
        <v>97.751000000000005</v>
      </c>
      <c r="AI35" s="702">
        <v>1784.0160000000001</v>
      </c>
      <c r="AJ35" s="703">
        <v>358.48881999999998</v>
      </c>
      <c r="AK35" s="703">
        <v>-4.6410900000000002</v>
      </c>
      <c r="AL35" s="703">
        <v>15.47743</v>
      </c>
      <c r="AM35" s="703">
        <v>-1.5016499999999999</v>
      </c>
      <c r="AN35" s="701">
        <v>151779099.59999999</v>
      </c>
      <c r="AO35" s="704">
        <v>0.57944070000000003</v>
      </c>
      <c r="AP35" s="701">
        <v>401751.49330999999</v>
      </c>
      <c r="AQ35" s="704">
        <v>0.23043810000000001</v>
      </c>
      <c r="AR35" s="703">
        <v>162.71019999999999</v>
      </c>
      <c r="AS35" s="701" t="s">
        <v>780</v>
      </c>
      <c r="AT35" s="703">
        <v>17.244599999999998</v>
      </c>
      <c r="AU35" s="705">
        <v>5.3020674519246525E-2</v>
      </c>
      <c r="AV35"/>
      <c r="AW35" s="762" t="s">
        <v>804</v>
      </c>
      <c r="AY35" s="453" t="s">
        <v>805</v>
      </c>
    </row>
    <row r="36" spans="1:51" s="453" customFormat="1" x14ac:dyDescent="0.3">
      <c r="A36" s="441" t="s">
        <v>177</v>
      </c>
      <c r="B36" s="468" t="s">
        <v>14</v>
      </c>
      <c r="C36" s="469">
        <v>0.37916666666666665</v>
      </c>
      <c r="D36" s="469"/>
      <c r="E36" s="435">
        <v>300</v>
      </c>
      <c r="F36" s="434" t="s">
        <v>195</v>
      </c>
      <c r="G36" s="435">
        <v>1190</v>
      </c>
      <c r="H36" s="435">
        <v>1101</v>
      </c>
      <c r="I36" s="451" t="s">
        <v>431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72"/>
      <c r="O36" s="473"/>
      <c r="P36" s="473"/>
      <c r="Q36" s="474"/>
      <c r="S36" t="s">
        <v>50</v>
      </c>
      <c r="T36">
        <v>0</v>
      </c>
      <c r="U36">
        <v>0</v>
      </c>
      <c r="V36" t="s">
        <v>761</v>
      </c>
      <c r="W36" s="702">
        <v>-108.41726380400465</v>
      </c>
      <c r="X36" s="702">
        <v>-75.245426028454872</v>
      </c>
      <c r="Y36" s="702">
        <v>116.77781098515266</v>
      </c>
      <c r="Z36" s="706">
        <v>221.22722999999999</v>
      </c>
      <c r="AA36" s="706">
        <v>-12.423550000000001</v>
      </c>
      <c r="AB36" s="703">
        <v>229.5729</v>
      </c>
      <c r="AC36" s="703">
        <v>29.6508</v>
      </c>
      <c r="AD36" s="705">
        <v>17.607381383100002</v>
      </c>
      <c r="AE36" s="703">
        <v>2.0139999999999998</v>
      </c>
      <c r="AF36" s="703">
        <v>0.318</v>
      </c>
      <c r="AG36" s="703">
        <v>3.82</v>
      </c>
      <c r="AH36" s="703">
        <v>97.763999999999996</v>
      </c>
      <c r="AI36" s="702">
        <v>1783.3869999999999</v>
      </c>
      <c r="AJ36" s="703">
        <v>358.45504</v>
      </c>
      <c r="AK36" s="703">
        <v>-4.6433499999999999</v>
      </c>
      <c r="AL36" s="703">
        <v>15.392799999999999</v>
      </c>
      <c r="AM36" s="703">
        <v>-1.5017199999999999</v>
      </c>
      <c r="AN36" s="701">
        <v>151779446.90000001</v>
      </c>
      <c r="AO36" s="704">
        <v>0.57823279999999999</v>
      </c>
      <c r="AP36" s="701">
        <v>401893.34402999998</v>
      </c>
      <c r="AQ36" s="704">
        <v>0.2423082</v>
      </c>
      <c r="AR36" s="703">
        <v>162.75980000000001</v>
      </c>
      <c r="AS36" s="701" t="s">
        <v>780</v>
      </c>
      <c r="AT36" s="703">
        <v>17.1951</v>
      </c>
      <c r="AU36" s="705">
        <v>5.3010647199733293E-2</v>
      </c>
      <c r="AV36"/>
      <c r="AW36" s="762" t="s">
        <v>799</v>
      </c>
    </row>
    <row r="37" spans="1:51" s="453" customFormat="1" x14ac:dyDescent="0.3">
      <c r="A37" s="441" t="s">
        <v>177</v>
      </c>
      <c r="B37" s="468" t="s">
        <v>15</v>
      </c>
      <c r="C37" s="469">
        <v>0.3840277777777778</v>
      </c>
      <c r="D37" s="469"/>
      <c r="E37" s="435">
        <v>300</v>
      </c>
      <c r="F37" s="434" t="s">
        <v>195</v>
      </c>
      <c r="G37" s="435">
        <v>1190</v>
      </c>
      <c r="H37" s="435">
        <v>1101</v>
      </c>
      <c r="I37" s="461" t="s">
        <v>754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72"/>
      <c r="O37" s="473"/>
      <c r="P37" s="473"/>
      <c r="Q37" s="474"/>
      <c r="S37" t="s">
        <v>50</v>
      </c>
      <c r="T37">
        <v>0</v>
      </c>
      <c r="U37">
        <v>0</v>
      </c>
      <c r="V37" t="s">
        <v>73</v>
      </c>
      <c r="W37" s="702">
        <v>-108.28351095472125</v>
      </c>
      <c r="X37" s="702">
        <v>-75.141820085696466</v>
      </c>
      <c r="Y37" s="702">
        <v>175.26741408618045</v>
      </c>
      <c r="Z37" s="706">
        <v>221.26748000000001</v>
      </c>
      <c r="AA37" s="706">
        <v>-12.434559999999999</v>
      </c>
      <c r="AB37" s="703">
        <v>230.98920000000001</v>
      </c>
      <c r="AC37" s="703">
        <v>28.523800000000001</v>
      </c>
      <c r="AD37" s="705">
        <v>17.724367469099999</v>
      </c>
      <c r="AE37" s="703">
        <v>2.085</v>
      </c>
      <c r="AF37" s="703">
        <v>0.33</v>
      </c>
      <c r="AG37" s="703">
        <v>3.82</v>
      </c>
      <c r="AH37" s="703">
        <v>97.772999999999996</v>
      </c>
      <c r="AI37" s="702">
        <v>1782.9280000000001</v>
      </c>
      <c r="AJ37" s="703">
        <v>358.43189000000001</v>
      </c>
      <c r="AK37" s="703">
        <v>-4.6452600000000004</v>
      </c>
      <c r="AL37" s="703">
        <v>15.33356</v>
      </c>
      <c r="AM37" s="703">
        <v>-1.50177</v>
      </c>
      <c r="AN37" s="701">
        <v>151779689.59999999</v>
      </c>
      <c r="AO37" s="704">
        <v>0.57738699999999998</v>
      </c>
      <c r="AP37" s="701">
        <v>401996.81101</v>
      </c>
      <c r="AQ37" s="704">
        <v>0.25033929999999999</v>
      </c>
      <c r="AR37" s="703">
        <v>162.79499999999999</v>
      </c>
      <c r="AS37" s="701" t="s">
        <v>780</v>
      </c>
      <c r="AT37" s="703">
        <v>17.16</v>
      </c>
      <c r="AU37" s="705">
        <v>5.3003625834682967E-2</v>
      </c>
      <c r="AV37"/>
      <c r="AW37" s="762" t="s">
        <v>799</v>
      </c>
    </row>
    <row r="38" spans="1:51" s="453" customFormat="1" x14ac:dyDescent="0.3">
      <c r="A38" s="441" t="s">
        <v>177</v>
      </c>
      <c r="B38" s="468" t="s">
        <v>18</v>
      </c>
      <c r="C38" s="469">
        <v>0.39027777777777778</v>
      </c>
      <c r="D38" s="469"/>
      <c r="E38" s="435">
        <v>300</v>
      </c>
      <c r="F38" s="434" t="s">
        <v>195</v>
      </c>
      <c r="G38" s="435">
        <v>1190</v>
      </c>
      <c r="H38" s="435">
        <v>1101</v>
      </c>
      <c r="I38" s="461" t="s">
        <v>608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72"/>
      <c r="O38" s="473"/>
      <c r="P38" s="473"/>
      <c r="Q38" s="474"/>
      <c r="S38" t="s">
        <v>50</v>
      </c>
      <c r="T38">
        <v>0</v>
      </c>
      <c r="U38">
        <v>0</v>
      </c>
      <c r="V38" t="s">
        <v>765</v>
      </c>
      <c r="W38" s="702">
        <v>-107.74273073962556</v>
      </c>
      <c r="X38" s="702">
        <v>-74.755217156627381</v>
      </c>
      <c r="Y38" s="702">
        <v>401.97420053497467</v>
      </c>
      <c r="Z38" s="706">
        <v>221.31997000000001</v>
      </c>
      <c r="AA38" s="706">
        <v>-12.448539999999999</v>
      </c>
      <c r="AB38" s="703">
        <v>232.75319999999999</v>
      </c>
      <c r="AC38" s="703">
        <v>27.0428</v>
      </c>
      <c r="AD38" s="705">
        <v>17.874778151099999</v>
      </c>
      <c r="AE38" s="703">
        <v>2.1890000000000001</v>
      </c>
      <c r="AF38" s="703">
        <v>0.34599999999999997</v>
      </c>
      <c r="AG38" s="703">
        <v>3.82</v>
      </c>
      <c r="AH38" s="703">
        <v>97.784999999999997</v>
      </c>
      <c r="AI38" s="702">
        <v>1782.316</v>
      </c>
      <c r="AJ38" s="703">
        <v>358.40276</v>
      </c>
      <c r="AK38" s="703">
        <v>-4.6480800000000002</v>
      </c>
      <c r="AL38" s="703">
        <v>15.257389999999999</v>
      </c>
      <c r="AM38" s="703">
        <v>-1.5018199999999999</v>
      </c>
      <c r="AN38" s="701">
        <v>151780001.09999999</v>
      </c>
      <c r="AO38" s="704">
        <v>0.57629909999999995</v>
      </c>
      <c r="AP38" s="701">
        <v>402134.70963</v>
      </c>
      <c r="AQ38" s="704">
        <v>0.26031579999999999</v>
      </c>
      <c r="AR38" s="703">
        <v>162.8408</v>
      </c>
      <c r="AS38" s="701" t="s">
        <v>780</v>
      </c>
      <c r="AT38" s="703">
        <v>17.1143</v>
      </c>
      <c r="AU38" s="705">
        <v>5.2994594688976833E-2</v>
      </c>
      <c r="AV38"/>
      <c r="AW38" s="762" t="s">
        <v>799</v>
      </c>
    </row>
    <row r="39" spans="1:51" s="453" customFormat="1" x14ac:dyDescent="0.3">
      <c r="A39" s="441" t="s">
        <v>451</v>
      </c>
      <c r="B39" s="468" t="s">
        <v>19</v>
      </c>
      <c r="C39" s="469">
        <v>0.39861111111111108</v>
      </c>
      <c r="D39" s="448"/>
      <c r="E39" s="435">
        <v>30</v>
      </c>
      <c r="F39" s="434" t="s">
        <v>195</v>
      </c>
      <c r="G39" s="435">
        <v>1190</v>
      </c>
      <c r="H39" s="435">
        <v>1101</v>
      </c>
      <c r="I39" s="471" t="s">
        <v>452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61"/>
      <c r="O39" s="479"/>
      <c r="P39" s="479"/>
      <c r="S39" t="s">
        <v>451</v>
      </c>
      <c r="T39"/>
      <c r="U39"/>
      <c r="V39" t="s">
        <v>66</v>
      </c>
      <c r="W39"/>
      <c r="X39"/>
      <c r="Y39"/>
      <c r="Z39" s="706">
        <v>221.37331</v>
      </c>
      <c r="AA39" s="706">
        <v>-12.46232</v>
      </c>
      <c r="AB39" s="703">
        <v>234.4563</v>
      </c>
      <c r="AC39" s="703">
        <v>25.528600000000001</v>
      </c>
      <c r="AD39" s="705">
        <v>18.0251888331</v>
      </c>
      <c r="AE39" s="703">
        <v>2.3079999999999998</v>
      </c>
      <c r="AF39" s="703">
        <v>0.36499999999999999</v>
      </c>
      <c r="AG39" s="703">
        <v>3.82</v>
      </c>
      <c r="AH39" s="703">
        <v>97.796000000000006</v>
      </c>
      <c r="AI39" s="702">
        <v>1781.682</v>
      </c>
      <c r="AJ39" s="703">
        <v>358.37436000000002</v>
      </c>
      <c r="AK39" s="703">
        <v>-4.6513499999999999</v>
      </c>
      <c r="AL39" s="703">
        <v>15.18122</v>
      </c>
      <c r="AM39" s="703">
        <v>-1.5018800000000001</v>
      </c>
      <c r="AN39" s="701">
        <v>151780312</v>
      </c>
      <c r="AO39" s="704">
        <v>0.57521089999999997</v>
      </c>
      <c r="AP39" s="701">
        <v>402277.88669000001</v>
      </c>
      <c r="AQ39" s="704">
        <v>0.26988620000000002</v>
      </c>
      <c r="AR39" s="703">
        <v>162.88720000000001</v>
      </c>
      <c r="AS39" s="701" t="s">
        <v>780</v>
      </c>
      <c r="AT39" s="703">
        <v>17.068000000000001</v>
      </c>
      <c r="AU39" s="705">
        <v>5.2985561052836173E-2</v>
      </c>
      <c r="AV39"/>
      <c r="AW39" s="762" t="s">
        <v>801</v>
      </c>
    </row>
    <row r="40" spans="1:51" s="453" customFormat="1" x14ac:dyDescent="0.3">
      <c r="A40" s="441" t="s">
        <v>367</v>
      </c>
      <c r="B40" s="435" t="s">
        <v>792</v>
      </c>
      <c r="C40" s="448">
        <v>0.40347222222222223</v>
      </c>
      <c r="D40" s="435"/>
      <c r="E40" s="435">
        <v>300</v>
      </c>
      <c r="F40" s="434" t="s">
        <v>195</v>
      </c>
      <c r="G40" s="435">
        <v>1190</v>
      </c>
      <c r="H40" s="435">
        <v>1101</v>
      </c>
      <c r="I40" s="480" t="s">
        <v>791</v>
      </c>
      <c r="J40" s="434" t="s">
        <v>355</v>
      </c>
      <c r="K40" s="434">
        <v>4</v>
      </c>
      <c r="L40" s="434">
        <v>120</v>
      </c>
      <c r="M40" s="434">
        <v>5889.9508999999998</v>
      </c>
      <c r="N40" s="481"/>
      <c r="O40" s="479"/>
      <c r="P40" s="47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28.8" x14ac:dyDescent="0.3">
      <c r="A41" s="46" t="s">
        <v>200</v>
      </c>
      <c r="B41" s="289" t="s">
        <v>24</v>
      </c>
      <c r="C41" s="290">
        <v>0.4201388888888889</v>
      </c>
      <c r="D41" s="276"/>
      <c r="E41" s="244">
        <v>30</v>
      </c>
      <c r="F41" s="48" t="s">
        <v>195</v>
      </c>
      <c r="G41" s="244">
        <v>1190</v>
      </c>
      <c r="H41" s="244">
        <v>994</v>
      </c>
      <c r="I41" s="258" t="s">
        <v>201</v>
      </c>
      <c r="J41" s="48" t="s">
        <v>197</v>
      </c>
      <c r="K41" s="48">
        <v>4</v>
      </c>
      <c r="L41" s="48">
        <v>120</v>
      </c>
      <c r="M41" s="48">
        <v>5889.9508999999998</v>
      </c>
      <c r="N41" s="273" t="s">
        <v>793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40" customFormat="1" x14ac:dyDescent="0.3">
      <c r="A42" s="535" t="s">
        <v>200</v>
      </c>
      <c r="B42" s="567" t="s">
        <v>25</v>
      </c>
      <c r="C42" s="568">
        <v>0.41666666666666669</v>
      </c>
      <c r="D42" s="563"/>
      <c r="E42" s="567">
        <v>30</v>
      </c>
      <c r="F42" s="536" t="s">
        <v>195</v>
      </c>
      <c r="G42" s="562">
        <v>1070</v>
      </c>
      <c r="H42" s="562">
        <v>874</v>
      </c>
      <c r="I42" s="569" t="s">
        <v>204</v>
      </c>
      <c r="J42" s="536" t="s">
        <v>197</v>
      </c>
      <c r="K42" s="536">
        <v>4</v>
      </c>
      <c r="L42" s="536">
        <v>120</v>
      </c>
      <c r="M42" s="536">
        <v>5889.9508999999998</v>
      </c>
      <c r="N42" s="570" t="s">
        <v>794</v>
      </c>
      <c r="O42" s="571">
        <v>265.3</v>
      </c>
      <c r="P42" s="571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 x14ac:dyDescent="0.3">
      <c r="A43" s="46" t="s">
        <v>193</v>
      </c>
      <c r="B43" s="99" t="s">
        <v>529</v>
      </c>
      <c r="C43" s="290">
        <v>0.4284722222222222</v>
      </c>
      <c r="D43" s="276"/>
      <c r="E43" s="99">
        <v>10</v>
      </c>
      <c r="F43" s="48" t="s">
        <v>195</v>
      </c>
      <c r="G43" s="244">
        <v>1190</v>
      </c>
      <c r="H43" s="244">
        <v>1101</v>
      </c>
      <c r="I43" s="253" t="s">
        <v>196</v>
      </c>
      <c r="J43" s="48" t="s">
        <v>197</v>
      </c>
      <c r="K43" s="48">
        <v>4</v>
      </c>
      <c r="L43" s="48">
        <v>120</v>
      </c>
      <c r="M43" s="48">
        <v>5889.9508999999998</v>
      </c>
      <c r="N43" s="49" t="s">
        <v>397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 x14ac:dyDescent="0.3"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</row>
    <row r="54" spans="2:12" x14ac:dyDescent="0.3"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</row>
    <row r="55" spans="2:12" x14ac:dyDescent="0.3">
      <c r="B55" s="5"/>
      <c r="C55" s="5"/>
      <c r="D55" s="5"/>
      <c r="E55" s="5"/>
      <c r="F55" s="5"/>
      <c r="G55" s="5"/>
      <c r="H55" s="5"/>
      <c r="J55" s="5"/>
      <c r="K55" s="5"/>
      <c r="L55" s="5"/>
    </row>
    <row r="56" spans="2:12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36"/>
    </row>
    <row r="57" spans="2:12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36"/>
    </row>
    <row r="58" spans="2:12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263" t="s">
        <v>795</v>
      </c>
      <c r="J58" s="16" t="s">
        <v>47</v>
      </c>
      <c r="K58" s="262" t="s">
        <v>787</v>
      </c>
      <c r="L58" s="236"/>
    </row>
    <row r="59" spans="2:12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36"/>
    </row>
    <row r="60" spans="2:12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36"/>
    </row>
    <row r="61" spans="2:12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 t="s">
        <v>788</v>
      </c>
      <c r="J61" s="16" t="s">
        <v>789</v>
      </c>
      <c r="K61" s="16" t="s">
        <v>790</v>
      </c>
      <c r="L61" s="236"/>
    </row>
    <row r="62" spans="2:12" x14ac:dyDescent="0.3">
      <c r="B62" s="67"/>
      <c r="C62" s="63"/>
      <c r="D62" s="64"/>
      <c r="E62" s="65"/>
      <c r="F62" s="16"/>
      <c r="G62" s="236"/>
      <c r="H62" s="236"/>
      <c r="J62" s="236"/>
      <c r="K62" s="236"/>
      <c r="L62" s="236"/>
    </row>
    <row r="63" spans="2:12" x14ac:dyDescent="0.3">
      <c r="B63" s="67"/>
      <c r="C63" s="63" t="s">
        <v>83</v>
      </c>
      <c r="D63" s="914" t="s">
        <v>227</v>
      </c>
      <c r="E63" s="914"/>
      <c r="F63" s="16" t="s">
        <v>228</v>
      </c>
      <c r="G63" s="236"/>
      <c r="H63" s="236"/>
      <c r="I63" s="18" t="s">
        <v>291</v>
      </c>
      <c r="J63" s="234" t="s">
        <v>229</v>
      </c>
      <c r="K63" s="234"/>
      <c r="L63" s="69" t="s">
        <v>230</v>
      </c>
    </row>
    <row r="64" spans="2:12" x14ac:dyDescent="0.3">
      <c r="B64" s="67"/>
      <c r="C64" s="63" t="s">
        <v>84</v>
      </c>
      <c r="D64" s="914" t="s">
        <v>231</v>
      </c>
      <c r="E64" s="914"/>
      <c r="F64" s="48"/>
      <c r="G64" s="236"/>
      <c r="H64" s="236"/>
      <c r="J64" s="234" t="s">
        <v>232</v>
      </c>
      <c r="K64" s="234"/>
      <c r="L64" s="69" t="s">
        <v>233</v>
      </c>
    </row>
    <row r="65" spans="2:12" x14ac:dyDescent="0.3">
      <c r="B65" s="67"/>
      <c r="C65" s="63" t="s">
        <v>85</v>
      </c>
      <c r="D65" s="914" t="s">
        <v>234</v>
      </c>
      <c r="E65" s="914"/>
      <c r="F65" s="48"/>
      <c r="G65" s="236"/>
      <c r="H65" s="236"/>
      <c r="J65" s="236"/>
      <c r="K65" s="236"/>
      <c r="L65" s="236"/>
    </row>
    <row r="66" spans="2:12" x14ac:dyDescent="0.3">
      <c r="B66" s="67"/>
      <c r="C66" s="63" t="s">
        <v>270</v>
      </c>
      <c r="D66" s="914" t="s">
        <v>235</v>
      </c>
      <c r="E66" s="914"/>
      <c r="F66" s="48"/>
      <c r="G66" s="236"/>
      <c r="H66" s="236"/>
      <c r="I66" s="70"/>
      <c r="J66" s="236"/>
      <c r="K66" s="236"/>
      <c r="L66" s="236"/>
    </row>
    <row r="67" spans="2:12" x14ac:dyDescent="0.3"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</row>
    <row r="68" spans="2:12" x14ac:dyDescent="0.3">
      <c r="B68" s="67"/>
      <c r="C68" s="72" t="s">
        <v>236</v>
      </c>
      <c r="D68" s="9">
        <v>1</v>
      </c>
      <c r="E68" s="134" t="s">
        <v>237</v>
      </c>
      <c r="F68" s="235"/>
      <c r="G68" s="235"/>
      <c r="H68" s="236"/>
      <c r="I68" s="70"/>
      <c r="J68" s="236"/>
      <c r="K68" s="236"/>
      <c r="L68" s="236"/>
    </row>
    <row r="69" spans="2:12" x14ac:dyDescent="0.3">
      <c r="B69" s="67"/>
      <c r="C69" s="48"/>
      <c r="D69" s="73"/>
      <c r="E69" s="237" t="s">
        <v>238</v>
      </c>
      <c r="F69" s="238"/>
      <c r="G69" s="238"/>
      <c r="H69" s="236"/>
      <c r="I69" s="70"/>
      <c r="J69" s="236"/>
      <c r="K69" s="236"/>
      <c r="L69" s="236"/>
    </row>
    <row r="70" spans="2:12" x14ac:dyDescent="0.3">
      <c r="B70" s="67"/>
      <c r="C70" s="70"/>
      <c r="D70" s="73">
        <v>2</v>
      </c>
      <c r="E70" s="134" t="s">
        <v>239</v>
      </c>
      <c r="F70" s="235"/>
      <c r="G70" s="235"/>
      <c r="H70" s="236"/>
      <c r="I70" s="70"/>
      <c r="J70" s="236"/>
      <c r="K70" s="236"/>
      <c r="L70" s="236"/>
    </row>
    <row r="71" spans="2:12" x14ac:dyDescent="0.3">
      <c r="B71" s="67"/>
      <c r="C71" s="70"/>
      <c r="D71" s="73"/>
      <c r="E71" s="237" t="s">
        <v>240</v>
      </c>
      <c r="F71" s="238"/>
      <c r="G71" s="238"/>
      <c r="H71" s="236"/>
      <c r="I71" s="70"/>
      <c r="J71" s="236"/>
      <c r="K71" s="236"/>
      <c r="L71" s="236"/>
    </row>
    <row r="72" spans="2:12" x14ac:dyDescent="0.3">
      <c r="B72" s="67"/>
      <c r="C72" s="236"/>
      <c r="D72" s="9">
        <v>3</v>
      </c>
      <c r="E72" s="233" t="s">
        <v>241</v>
      </c>
      <c r="F72" s="234"/>
      <c r="G72" s="234"/>
      <c r="H72" s="236"/>
      <c r="I72" s="70"/>
      <c r="J72" s="236"/>
      <c r="K72" s="236"/>
      <c r="L72" s="236"/>
    </row>
    <row r="73" spans="2:12" x14ac:dyDescent="0.3">
      <c r="B73" s="67"/>
      <c r="C73" s="236"/>
      <c r="D73" s="9"/>
      <c r="E73" s="236" t="s">
        <v>242</v>
      </c>
      <c r="F73" s="236"/>
      <c r="G73" s="236"/>
      <c r="H73" s="236"/>
      <c r="I73" s="70"/>
      <c r="J73" s="236"/>
      <c r="K73" s="236"/>
      <c r="L73" s="236"/>
    </row>
    <row r="74" spans="2:12" x14ac:dyDescent="0.3">
      <c r="B74" s="67"/>
      <c r="C74" s="236"/>
      <c r="D74" s="9">
        <v>4</v>
      </c>
      <c r="E74" s="233" t="s">
        <v>243</v>
      </c>
      <c r="F74" s="234"/>
      <c r="G74" s="234"/>
      <c r="H74" s="236"/>
      <c r="I74" s="70"/>
      <c r="J74" s="236"/>
      <c r="K74" s="236"/>
      <c r="L74" s="236"/>
    </row>
    <row r="75" spans="2:12" x14ac:dyDescent="0.3">
      <c r="B75" s="67"/>
      <c r="C75" s="236"/>
      <c r="D75" s="4"/>
      <c r="E75" s="236" t="s">
        <v>244</v>
      </c>
      <c r="F75" s="236"/>
      <c r="G75" s="236"/>
      <c r="H75" s="236"/>
      <c r="I75" s="70"/>
      <c r="J75" s="236"/>
      <c r="K75" s="236"/>
      <c r="L75" s="236"/>
    </row>
  </sheetData>
  <mergeCells count="26">
    <mergeCell ref="F6:I6"/>
    <mergeCell ref="F7:I7"/>
    <mergeCell ref="F8:I8"/>
    <mergeCell ref="K8:P8"/>
    <mergeCell ref="D64:E6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A5:E5"/>
    <mergeCell ref="F5:I5"/>
    <mergeCell ref="K5:P5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topLeftCell="AL8" zoomScale="90" zoomScaleNormal="90" zoomScalePageLayoutView="90" workbookViewId="0">
      <selection activeCell="AY8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7" width="8.6640625" style="5" customWidth="1" collapsed="1"/>
    <col min="8" max="8" width="8.6640625" style="244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49" customWidth="1" collapsed="1"/>
    <col min="15" max="16" width="10.6640625" style="244" customWidth="1" collapsed="1"/>
    <col min="19" max="19" width="15.332031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441406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5.3320312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244"/>
      <c r="K1" s="244"/>
      <c r="L1" s="244"/>
      <c r="O1" s="6"/>
      <c r="P1" s="6"/>
    </row>
    <row r="2" spans="1:51" ht="15" customHeight="1" x14ac:dyDescent="0.3">
      <c r="C2" s="244"/>
      <c r="D2" s="4"/>
      <c r="G2" s="244"/>
      <c r="I2" s="1"/>
      <c r="J2" s="244"/>
      <c r="K2" s="244"/>
      <c r="L2" s="244"/>
      <c r="O2" s="6"/>
      <c r="P2" s="6"/>
    </row>
    <row r="3" spans="1:51" ht="15" customHeight="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244"/>
      <c r="K3" s="900" t="s">
        <v>79</v>
      </c>
      <c r="L3" s="900"/>
      <c r="M3" s="900"/>
      <c r="N3" s="900"/>
      <c r="O3" s="6"/>
      <c r="P3" s="6"/>
      <c r="Q3" s="6"/>
      <c r="R3" s="6"/>
    </row>
    <row r="4" spans="1:51" ht="15" customHeight="1" x14ac:dyDescent="0.3">
      <c r="A4" s="7" t="s">
        <v>522</v>
      </c>
      <c r="B4" s="8"/>
      <c r="C4" s="243"/>
      <c r="D4" s="9"/>
      <c r="E4" s="248"/>
      <c r="F4" s="908" t="s">
        <v>445</v>
      </c>
      <c r="G4" s="908"/>
      <c r="H4" s="908"/>
      <c r="I4" s="908"/>
      <c r="J4" s="244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ht="15" customHeight="1" x14ac:dyDescent="0.3">
      <c r="A5" s="911"/>
      <c r="B5" s="911"/>
      <c r="C5" s="911"/>
      <c r="D5" s="911"/>
      <c r="E5" s="911"/>
      <c r="F5" s="917" t="s">
        <v>498</v>
      </c>
      <c r="G5" s="917"/>
      <c r="H5" s="917"/>
      <c r="I5" s="917"/>
      <c r="J5" s="244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ht="15" customHeight="1" x14ac:dyDescent="0.3">
      <c r="A6" s="10" t="s">
        <v>83</v>
      </c>
      <c r="B6" s="11" t="s">
        <v>84</v>
      </c>
      <c r="C6" s="243" t="s">
        <v>85</v>
      </c>
      <c r="D6" s="9" t="s">
        <v>270</v>
      </c>
      <c r="E6" s="248"/>
      <c r="F6" s="912" t="s">
        <v>492</v>
      </c>
      <c r="G6" s="912"/>
      <c r="H6" s="912"/>
      <c r="I6" s="912"/>
      <c r="J6" s="244"/>
      <c r="K6" s="249" t="s">
        <v>271</v>
      </c>
      <c r="L6" s="244"/>
      <c r="O6" s="6"/>
      <c r="P6" s="6"/>
      <c r="Q6" s="6"/>
      <c r="R6" s="6"/>
    </row>
    <row r="7" spans="1:51" ht="15" customHeight="1" x14ac:dyDescent="0.3">
      <c r="A7" s="10" t="s">
        <v>272</v>
      </c>
      <c r="B7" s="11" t="s">
        <v>273</v>
      </c>
      <c r="C7" s="243" t="s">
        <v>274</v>
      </c>
      <c r="D7" s="9" t="s">
        <v>275</v>
      </c>
      <c r="E7" s="248"/>
      <c r="F7" s="920" t="s">
        <v>500</v>
      </c>
      <c r="G7" s="920"/>
      <c r="H7" s="920"/>
      <c r="I7" s="920"/>
      <c r="J7" s="244"/>
      <c r="K7" s="244"/>
      <c r="L7" s="244"/>
      <c r="M7" s="6"/>
      <c r="N7" s="270"/>
      <c r="O7" s="6"/>
      <c r="P7" s="6"/>
    </row>
    <row r="8" spans="1:51" ht="15" customHeight="1" x14ac:dyDescent="0.3">
      <c r="A8" s="10" t="s">
        <v>276</v>
      </c>
      <c r="B8" s="8" t="s">
        <v>277</v>
      </c>
      <c r="C8" s="243" t="s">
        <v>278</v>
      </c>
      <c r="D8" s="9" t="s">
        <v>279</v>
      </c>
      <c r="E8" s="13"/>
      <c r="F8" s="908" t="s">
        <v>280</v>
      </c>
      <c r="G8" s="908"/>
      <c r="H8" s="908"/>
      <c r="I8" s="908"/>
      <c r="J8" s="243"/>
      <c r="K8" s="902" t="s">
        <v>493</v>
      </c>
      <c r="L8" s="902"/>
      <c r="M8" s="902"/>
      <c r="N8" s="902"/>
      <c r="O8" s="902"/>
      <c r="P8" s="902"/>
      <c r="Q8" s="6"/>
      <c r="R8" s="6"/>
    </row>
    <row r="9" spans="1:51" ht="15" customHeight="1" x14ac:dyDescent="0.3">
      <c r="A9" s="10"/>
      <c r="B9" s="8"/>
      <c r="C9" s="243"/>
      <c r="D9" s="9"/>
      <c r="E9" s="13"/>
      <c r="F9" s="908" t="s">
        <v>282</v>
      </c>
      <c r="G9" s="908"/>
      <c r="H9" s="908"/>
      <c r="I9" s="908"/>
      <c r="J9" s="243"/>
      <c r="K9" s="902"/>
      <c r="L9" s="902"/>
      <c r="M9" s="902"/>
      <c r="N9" s="902"/>
      <c r="O9" s="902"/>
      <c r="P9" s="902"/>
      <c r="Q9" s="6"/>
      <c r="R9" s="6"/>
    </row>
    <row r="10" spans="1:51" ht="15" customHeight="1" x14ac:dyDescent="0.3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O10" s="6"/>
      <c r="P10" s="6"/>
      <c r="Q10" s="6"/>
      <c r="R10" s="6"/>
    </row>
    <row r="11" spans="1:51" ht="15" customHeight="1" x14ac:dyDescent="0.3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O11" s="6"/>
      <c r="P11" s="6"/>
      <c r="Q11" s="6"/>
      <c r="R11" s="6"/>
    </row>
    <row r="12" spans="1:51" ht="15" customHeight="1" x14ac:dyDescent="0.3">
      <c r="A12" s="20"/>
      <c r="B12" s="21"/>
      <c r="C12" s="245" t="s">
        <v>283</v>
      </c>
      <c r="D12" s="22" t="s">
        <v>284</v>
      </c>
      <c r="E12" s="250" t="s">
        <v>285</v>
      </c>
      <c r="F12" s="250"/>
      <c r="G12" s="896" t="s">
        <v>286</v>
      </c>
      <c r="H12" s="896"/>
      <c r="I12" s="25"/>
      <c r="J12" s="26" t="s">
        <v>287</v>
      </c>
      <c r="K12" s="26" t="s">
        <v>288</v>
      </c>
      <c r="L12" s="243" t="s">
        <v>289</v>
      </c>
      <c r="M12" s="27" t="s">
        <v>290</v>
      </c>
      <c r="N12" s="269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243" t="s">
        <v>125</v>
      </c>
      <c r="AH12" s="243" t="s">
        <v>126</v>
      </c>
      <c r="AI12" s="243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248" t="s">
        <v>131</v>
      </c>
      <c r="AP12" s="248" t="s">
        <v>132</v>
      </c>
      <c r="AQ12" s="248" t="s">
        <v>133</v>
      </c>
      <c r="AR12" s="248" t="s">
        <v>134</v>
      </c>
      <c r="AS12" s="248" t="s">
        <v>135</v>
      </c>
      <c r="AT12" s="248" t="s">
        <v>136</v>
      </c>
      <c r="AU12" s="24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796</v>
      </c>
      <c r="U13" s="43" t="s">
        <v>797</v>
      </c>
      <c r="V13" s="43" t="s">
        <v>624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47" t="s">
        <v>194</v>
      </c>
      <c r="C14" s="58">
        <v>0.11805555555555557</v>
      </c>
      <c r="D14" s="58"/>
      <c r="E14" s="5">
        <v>10</v>
      </c>
      <c r="F14" s="48" t="s">
        <v>195</v>
      </c>
      <c r="G14" s="5">
        <v>1190</v>
      </c>
      <c r="H14" s="244">
        <v>1100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49" t="s">
        <v>198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604"/>
      <c r="T14" s="604"/>
      <c r="U14" s="604"/>
      <c r="V14" s="604"/>
    </row>
    <row r="15" spans="1:51" s="81" customFormat="1" ht="15" customHeight="1" x14ac:dyDescent="0.3">
      <c r="A15" s="46" t="s">
        <v>485</v>
      </c>
      <c r="B15" s="81" t="s">
        <v>202</v>
      </c>
      <c r="C15" s="71">
        <v>0.13472222222222222</v>
      </c>
      <c r="D15" s="71"/>
      <c r="E15" s="244">
        <v>60</v>
      </c>
      <c r="F15" s="255" t="s">
        <v>195</v>
      </c>
      <c r="G15" s="244">
        <v>1190</v>
      </c>
      <c r="H15" s="244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49" t="s">
        <v>486</v>
      </c>
      <c r="O15" s="244">
        <v>265.3</v>
      </c>
      <c r="P15" s="244">
        <v>272.3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28.8" x14ac:dyDescent="0.3">
      <c r="A16" s="46" t="s">
        <v>487</v>
      </c>
      <c r="B16" s="132" t="s">
        <v>203</v>
      </c>
      <c r="C16" s="71">
        <v>0.1388888888888889</v>
      </c>
      <c r="D16" s="71"/>
      <c r="E16" s="244">
        <v>60</v>
      </c>
      <c r="F16" s="255" t="s">
        <v>195</v>
      </c>
      <c r="G16" s="244">
        <v>1190</v>
      </c>
      <c r="H16" s="244">
        <v>994</v>
      </c>
      <c r="I16" s="258" t="s">
        <v>201</v>
      </c>
      <c r="J16" s="254" t="s">
        <v>197</v>
      </c>
      <c r="K16" s="254">
        <v>4</v>
      </c>
      <c r="L16" s="254">
        <v>120</v>
      </c>
      <c r="M16" s="259" t="s">
        <v>42</v>
      </c>
      <c r="N16" s="49" t="s">
        <v>495</v>
      </c>
      <c r="O16" s="244">
        <v>265.2</v>
      </c>
      <c r="P16" s="244">
        <v>272.5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0" customFormat="1" x14ac:dyDescent="0.3">
      <c r="A17" s="535" t="s">
        <v>485</v>
      </c>
      <c r="B17" s="540" t="s">
        <v>3</v>
      </c>
      <c r="C17" s="568">
        <v>0.14722222222222223</v>
      </c>
      <c r="D17" s="568"/>
      <c r="E17" s="536">
        <v>60</v>
      </c>
      <c r="F17" s="562" t="s">
        <v>195</v>
      </c>
      <c r="G17" s="536">
        <v>1070</v>
      </c>
      <c r="H17" s="536">
        <v>874</v>
      </c>
      <c r="I17" s="572" t="s">
        <v>488</v>
      </c>
      <c r="J17" s="562" t="s">
        <v>197</v>
      </c>
      <c r="K17" s="562">
        <v>4</v>
      </c>
      <c r="L17" s="562">
        <v>120</v>
      </c>
      <c r="M17" s="573" t="s">
        <v>42</v>
      </c>
      <c r="N17" s="574" t="s">
        <v>486</v>
      </c>
      <c r="O17" s="536">
        <v>265.3</v>
      </c>
      <c r="P17" s="536">
        <v>272.5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x14ac:dyDescent="0.3">
      <c r="A18" s="46" t="s">
        <v>200</v>
      </c>
      <c r="B18" s="81" t="s">
        <v>507</v>
      </c>
      <c r="C18" s="58" t="s">
        <v>489</v>
      </c>
      <c r="D18" s="71"/>
      <c r="E18" s="244">
        <v>60</v>
      </c>
      <c r="F18" s="48" t="s">
        <v>1</v>
      </c>
      <c r="G18" s="5">
        <v>880</v>
      </c>
      <c r="H18" s="244">
        <v>864</v>
      </c>
      <c r="I18" s="55" t="s">
        <v>201</v>
      </c>
      <c r="J18" s="5" t="s">
        <v>197</v>
      </c>
      <c r="K18" s="5">
        <v>4</v>
      </c>
      <c r="L18" s="244">
        <v>120</v>
      </c>
      <c r="M18" s="56">
        <v>7647.38</v>
      </c>
      <c r="N18" s="49" t="s">
        <v>2</v>
      </c>
      <c r="O18" s="244">
        <v>266.39999999999998</v>
      </c>
      <c r="P18" s="244">
        <v>273.89999999999998</v>
      </c>
      <c r="S18" s="604"/>
      <c r="T18" s="604"/>
      <c r="U18" s="604"/>
      <c r="V18" s="604"/>
      <c r="AV18" s="762"/>
      <c r="AW18" s="762"/>
    </row>
    <row r="19" spans="1:49" s="81" customFormat="1" ht="28.8" x14ac:dyDescent="0.3">
      <c r="A19" s="46" t="s">
        <v>487</v>
      </c>
      <c r="B19" s="81" t="s">
        <v>490</v>
      </c>
      <c r="C19" s="71">
        <v>0.18611111111111112</v>
      </c>
      <c r="D19" s="4"/>
      <c r="E19" s="244">
        <v>60</v>
      </c>
      <c r="F19" s="48" t="s">
        <v>1</v>
      </c>
      <c r="G19" s="244">
        <v>880</v>
      </c>
      <c r="H19" s="244">
        <v>864</v>
      </c>
      <c r="I19" s="55" t="s">
        <v>201</v>
      </c>
      <c r="J19" s="244" t="s">
        <v>197</v>
      </c>
      <c r="K19" s="244">
        <v>4</v>
      </c>
      <c r="L19" s="244">
        <v>120</v>
      </c>
      <c r="M19" s="56">
        <v>7647.38</v>
      </c>
      <c r="N19" s="49" t="s">
        <v>491</v>
      </c>
      <c r="O19" s="244">
        <v>266.39999999999998</v>
      </c>
      <c r="P19" s="244">
        <v>273.89999999999998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81" customFormat="1" ht="28.8" x14ac:dyDescent="0.3">
      <c r="A20" s="53" t="s">
        <v>322</v>
      </c>
      <c r="B20" s="81" t="s">
        <v>357</v>
      </c>
      <c r="C20" s="71">
        <v>0.21736111111111112</v>
      </c>
      <c r="D20" s="4"/>
      <c r="E20" s="244">
        <v>300</v>
      </c>
      <c r="F20" s="48" t="s">
        <v>0</v>
      </c>
      <c r="G20" s="244">
        <v>870</v>
      </c>
      <c r="H20" s="244">
        <v>779</v>
      </c>
      <c r="I20" s="61" t="s">
        <v>494</v>
      </c>
      <c r="J20" s="48" t="s">
        <v>355</v>
      </c>
      <c r="K20" s="48">
        <v>4</v>
      </c>
      <c r="L20" s="48">
        <v>120</v>
      </c>
      <c r="M20" s="48">
        <v>7698.9647000000004</v>
      </c>
      <c r="N20" s="49" t="s">
        <v>497</v>
      </c>
      <c r="O20" s="244"/>
      <c r="P20" s="244"/>
      <c r="S20" s="604" t="s">
        <v>451</v>
      </c>
      <c r="T20" s="604"/>
      <c r="U20" s="604"/>
      <c r="V20" s="604" t="s">
        <v>68</v>
      </c>
      <c r="W20"/>
      <c r="X20"/>
      <c r="Y20"/>
      <c r="Z20" s="712">
        <v>232.09745000000001</v>
      </c>
      <c r="AA20" s="712">
        <v>-14.77098</v>
      </c>
      <c r="AB20" s="709">
        <v>148.33670000000001</v>
      </c>
      <c r="AC20" s="709">
        <v>37.1539</v>
      </c>
      <c r="AD20" s="711">
        <v>13.7791252678</v>
      </c>
      <c r="AE20" s="709">
        <v>1.6519999999999999</v>
      </c>
      <c r="AF20" s="709">
        <v>0.26100000000000001</v>
      </c>
      <c r="AG20" s="709">
        <v>3.6</v>
      </c>
      <c r="AH20" s="709">
        <v>99.52</v>
      </c>
      <c r="AI20" s="708">
        <v>1791.693</v>
      </c>
      <c r="AJ20" s="709">
        <v>358.24531999999999</v>
      </c>
      <c r="AK20" s="709">
        <v>-5.4169999999999998</v>
      </c>
      <c r="AL20" s="709">
        <v>5.1781100000000002</v>
      </c>
      <c r="AM20" s="709">
        <v>-1.5088200000000001</v>
      </c>
      <c r="AN20" s="707">
        <v>151815962.69999999</v>
      </c>
      <c r="AO20" s="710">
        <v>0.42924770000000001</v>
      </c>
      <c r="AP20" s="707">
        <v>400030.04353999998</v>
      </c>
      <c r="AQ20" s="710">
        <v>-0.17660780000000001</v>
      </c>
      <c r="AR20" s="709">
        <v>172.03749999999999</v>
      </c>
      <c r="AS20" s="707" t="s">
        <v>780</v>
      </c>
      <c r="AT20" s="709">
        <v>7.9413999999999998</v>
      </c>
      <c r="AU20" s="711">
        <v>0.23087465814076666</v>
      </c>
      <c r="AV20" s="762"/>
      <c r="AW20" s="762"/>
    </row>
    <row r="21" spans="1:49" x14ac:dyDescent="0.3">
      <c r="A21" s="53" t="s">
        <v>7</v>
      </c>
      <c r="B21" s="81" t="s">
        <v>164</v>
      </c>
      <c r="C21" s="58">
        <v>0.22152777777777777</v>
      </c>
      <c r="D21" s="60"/>
      <c r="E21" s="5">
        <v>300</v>
      </c>
      <c r="F21" s="48" t="s">
        <v>0</v>
      </c>
      <c r="G21" s="244">
        <v>870</v>
      </c>
      <c r="H21" s="244">
        <v>779</v>
      </c>
      <c r="I21" s="81" t="s">
        <v>354</v>
      </c>
      <c r="J21" s="48" t="s">
        <v>355</v>
      </c>
      <c r="K21" s="48">
        <v>4</v>
      </c>
      <c r="L21" s="48">
        <v>120</v>
      </c>
      <c r="M21" s="48">
        <v>7698.9647000000004</v>
      </c>
      <c r="S21" s="604" t="s">
        <v>35</v>
      </c>
      <c r="T21" s="604">
        <v>0</v>
      </c>
      <c r="U21" s="604">
        <v>0</v>
      </c>
      <c r="V21" s="604" t="s">
        <v>758</v>
      </c>
      <c r="W21" s="708">
        <v>-88.361632925942999</v>
      </c>
      <c r="X21" s="708">
        <v>29.763910534106593</v>
      </c>
      <c r="Y21" s="708">
        <v>116.21579541772144</v>
      </c>
      <c r="Z21" s="712">
        <v>232.12932000000001</v>
      </c>
      <c r="AA21" s="712">
        <v>-14.78365</v>
      </c>
      <c r="AB21" s="709">
        <v>149.94499999999999</v>
      </c>
      <c r="AC21" s="709">
        <v>37.783299999999997</v>
      </c>
      <c r="AD21" s="711">
        <v>13.879399057800001</v>
      </c>
      <c r="AE21" s="709">
        <v>1.629</v>
      </c>
      <c r="AF21" s="709">
        <v>0.25800000000000001</v>
      </c>
      <c r="AG21" s="709">
        <v>3.6</v>
      </c>
      <c r="AH21" s="709">
        <v>99.522999999999996</v>
      </c>
      <c r="AI21" s="708">
        <v>1791.971</v>
      </c>
      <c r="AJ21" s="709">
        <v>358.22359</v>
      </c>
      <c r="AK21" s="709">
        <v>-5.4126200000000004</v>
      </c>
      <c r="AL21" s="709">
        <v>5.1273400000000002</v>
      </c>
      <c r="AM21" s="709">
        <v>-1.50885</v>
      </c>
      <c r="AN21" s="707">
        <v>151816117.09999999</v>
      </c>
      <c r="AO21" s="710">
        <v>0.42849399999999999</v>
      </c>
      <c r="AP21" s="707">
        <v>399968.00728999998</v>
      </c>
      <c r="AQ21" s="710">
        <v>-0.16801740000000001</v>
      </c>
      <c r="AR21" s="709">
        <v>172.065</v>
      </c>
      <c r="AS21" s="707" t="s">
        <v>780</v>
      </c>
      <c r="AT21" s="709">
        <v>7.9139999999999997</v>
      </c>
      <c r="AU21" s="711">
        <v>0.23082374408622108</v>
      </c>
      <c r="AV21" s="762"/>
      <c r="AW21" s="762"/>
    </row>
    <row r="22" spans="1:49" x14ac:dyDescent="0.3">
      <c r="A22" s="53" t="s">
        <v>165</v>
      </c>
      <c r="B22" s="81" t="s">
        <v>166</v>
      </c>
      <c r="C22" s="58">
        <v>0.23472222222222219</v>
      </c>
      <c r="D22" s="60"/>
      <c r="E22" s="5">
        <v>300</v>
      </c>
      <c r="F22" s="48" t="s">
        <v>0</v>
      </c>
      <c r="G22" s="244">
        <v>870</v>
      </c>
      <c r="H22" s="244">
        <v>779</v>
      </c>
      <c r="I22" s="81" t="s">
        <v>354</v>
      </c>
      <c r="J22" s="48" t="s">
        <v>355</v>
      </c>
      <c r="K22" s="48">
        <v>4</v>
      </c>
      <c r="L22" s="48">
        <v>120</v>
      </c>
      <c r="M22" s="48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08">
        <v>-91.655581909289879</v>
      </c>
      <c r="X22" s="708">
        <v>-0.80224742223402801</v>
      </c>
      <c r="Y22" s="708">
        <v>116.16527956662458</v>
      </c>
      <c r="Z22" s="712">
        <v>232.22891000000001</v>
      </c>
      <c r="AA22" s="712">
        <v>-14.822939999999999</v>
      </c>
      <c r="AB22" s="709">
        <v>155.2475</v>
      </c>
      <c r="AC22" s="709">
        <v>39.569499999999998</v>
      </c>
      <c r="AD22" s="711">
        <v>14.1969327262</v>
      </c>
      <c r="AE22" s="709">
        <v>1.5669999999999999</v>
      </c>
      <c r="AF22" s="709">
        <v>0.248</v>
      </c>
      <c r="AG22" s="709">
        <v>3.6</v>
      </c>
      <c r="AH22" s="709">
        <v>99.533000000000001</v>
      </c>
      <c r="AI22" s="708">
        <v>1792.759</v>
      </c>
      <c r="AJ22" s="709">
        <v>358.15330999999998</v>
      </c>
      <c r="AK22" s="709">
        <v>-5.3992000000000004</v>
      </c>
      <c r="AL22" s="709">
        <v>4.9665499999999998</v>
      </c>
      <c r="AM22" s="709">
        <v>-1.50895</v>
      </c>
      <c r="AN22" s="707">
        <v>151816604.30000001</v>
      </c>
      <c r="AO22" s="710">
        <v>0.4261064</v>
      </c>
      <c r="AP22" s="707">
        <v>399792.24355999997</v>
      </c>
      <c r="AQ22" s="710">
        <v>-0.1401859</v>
      </c>
      <c r="AR22" s="709">
        <v>172.15039999999999</v>
      </c>
      <c r="AS22" s="707" t="s">
        <v>780</v>
      </c>
      <c r="AT22" s="709">
        <v>7.8289</v>
      </c>
      <c r="AU22" s="711">
        <v>0.23066245657576204</v>
      </c>
      <c r="AV22" s="762"/>
      <c r="AW22" s="762"/>
    </row>
    <row r="23" spans="1:49" x14ac:dyDescent="0.3">
      <c r="A23" s="53" t="s">
        <v>349</v>
      </c>
      <c r="B23" s="81" t="s">
        <v>168</v>
      </c>
      <c r="C23" s="58">
        <v>0.24027777777777778</v>
      </c>
      <c r="D23" s="121"/>
      <c r="E23" s="5">
        <v>300</v>
      </c>
      <c r="F23" s="48" t="s">
        <v>0</v>
      </c>
      <c r="G23" s="244">
        <v>870</v>
      </c>
      <c r="H23" s="244">
        <v>779</v>
      </c>
      <c r="I23" s="61" t="s">
        <v>363</v>
      </c>
      <c r="J23" s="48" t="s">
        <v>355</v>
      </c>
      <c r="K23" s="48">
        <v>4</v>
      </c>
      <c r="L23" s="48">
        <v>120</v>
      </c>
      <c r="M23" s="48">
        <v>7698.9647000000004</v>
      </c>
      <c r="S23" s="604" t="s">
        <v>31</v>
      </c>
      <c r="T23" s="604">
        <v>0</v>
      </c>
      <c r="U23" s="604">
        <v>0</v>
      </c>
      <c r="V23" s="604" t="s">
        <v>766</v>
      </c>
      <c r="W23" s="708">
        <v>88.661744154735089</v>
      </c>
      <c r="X23" s="708">
        <v>-8.5071287971937508</v>
      </c>
      <c r="Y23" s="708">
        <v>116.14687860747267</v>
      </c>
      <c r="Z23" s="712">
        <v>232.27029999999999</v>
      </c>
      <c r="AA23" s="712">
        <v>-14.839090000000001</v>
      </c>
      <c r="AB23" s="709">
        <v>157.57130000000001</v>
      </c>
      <c r="AC23" s="709">
        <v>40.221299999999999</v>
      </c>
      <c r="AD23" s="711">
        <v>14.330631112900001</v>
      </c>
      <c r="AE23" s="709">
        <v>1.546</v>
      </c>
      <c r="AF23" s="709">
        <v>0.24399999999999999</v>
      </c>
      <c r="AG23" s="709">
        <v>3.6</v>
      </c>
      <c r="AH23" s="709">
        <v>99.537999999999997</v>
      </c>
      <c r="AI23" s="708">
        <v>1793.048</v>
      </c>
      <c r="AJ23" s="709">
        <v>358.12310000000002</v>
      </c>
      <c r="AK23" s="709">
        <v>-5.39377</v>
      </c>
      <c r="AL23" s="709">
        <v>4.8988500000000004</v>
      </c>
      <c r="AM23" s="709">
        <v>-1.5089900000000001</v>
      </c>
      <c r="AN23" s="707">
        <v>151816808.59999999</v>
      </c>
      <c r="AO23" s="710">
        <v>0.4251008</v>
      </c>
      <c r="AP23" s="707">
        <v>399727.82146000001</v>
      </c>
      <c r="AQ23" s="710">
        <v>-0.12821389999999999</v>
      </c>
      <c r="AR23" s="709">
        <v>172.18559999999999</v>
      </c>
      <c r="AS23" s="707" t="s">
        <v>780</v>
      </c>
      <c r="AT23" s="709">
        <v>7.7937000000000003</v>
      </c>
      <c r="AU23" s="711">
        <v>0.23059452613493539</v>
      </c>
      <c r="AV23" s="763"/>
      <c r="AW23" s="763"/>
    </row>
    <row r="24" spans="1:49" x14ac:dyDescent="0.3">
      <c r="A24" s="53" t="s">
        <v>351</v>
      </c>
      <c r="B24" s="81" t="s">
        <v>171</v>
      </c>
      <c r="C24" s="58">
        <v>0.24722222222222223</v>
      </c>
      <c r="D24" s="60"/>
      <c r="E24" s="5">
        <v>300</v>
      </c>
      <c r="F24" s="48" t="s">
        <v>0</v>
      </c>
      <c r="G24" s="244">
        <v>870</v>
      </c>
      <c r="H24" s="244">
        <v>779</v>
      </c>
      <c r="I24" s="61" t="s">
        <v>363</v>
      </c>
      <c r="J24" s="48" t="s">
        <v>355</v>
      </c>
      <c r="K24" s="48">
        <v>4</v>
      </c>
      <c r="L24" s="48">
        <v>120</v>
      </c>
      <c r="M24" s="48">
        <v>7698.9647000000004</v>
      </c>
      <c r="S24" s="604" t="s">
        <v>53</v>
      </c>
      <c r="T24" s="604">
        <v>0</v>
      </c>
      <c r="U24" s="604">
        <v>0</v>
      </c>
      <c r="V24" s="604" t="s">
        <v>766</v>
      </c>
      <c r="W24" s="708">
        <v>85.28916815700552</v>
      </c>
      <c r="X24" s="708">
        <v>24.832082031791998</v>
      </c>
      <c r="Y24" s="708">
        <v>116.12246104282622</v>
      </c>
      <c r="Z24" s="712">
        <v>232.32165000000001</v>
      </c>
      <c r="AA24" s="712">
        <v>-14.85896</v>
      </c>
      <c r="AB24" s="709">
        <v>160.5462</v>
      </c>
      <c r="AC24" s="709">
        <v>40.947299999999998</v>
      </c>
      <c r="AD24" s="711">
        <v>14.4977540964</v>
      </c>
      <c r="AE24" s="709">
        <v>1.5229999999999999</v>
      </c>
      <c r="AF24" s="709">
        <v>0.24099999999999999</v>
      </c>
      <c r="AG24" s="709">
        <v>3.6</v>
      </c>
      <c r="AH24" s="709">
        <v>99.543000000000006</v>
      </c>
      <c r="AI24" s="708">
        <v>1793.373</v>
      </c>
      <c r="AJ24" s="709">
        <v>358.08488999999997</v>
      </c>
      <c r="AK24" s="709">
        <v>-5.3871900000000004</v>
      </c>
      <c r="AL24" s="709">
        <v>4.8142199999999997</v>
      </c>
      <c r="AM24" s="709">
        <v>-1.5090399999999999</v>
      </c>
      <c r="AN24" s="707">
        <v>151817063.19999999</v>
      </c>
      <c r="AO24" s="710">
        <v>0.42384359999999999</v>
      </c>
      <c r="AP24" s="707">
        <v>399655.42664999998</v>
      </c>
      <c r="AQ24" s="710">
        <v>-0.11306819999999999</v>
      </c>
      <c r="AR24" s="709">
        <v>172.22919999999999</v>
      </c>
      <c r="AS24" s="707" t="s">
        <v>780</v>
      </c>
      <c r="AT24" s="709">
        <v>7.7503000000000002</v>
      </c>
      <c r="AU24" s="711">
        <v>0.23050959957347236</v>
      </c>
      <c r="AV24" s="763"/>
      <c r="AW24" s="763"/>
    </row>
    <row r="25" spans="1:49" s="437" customFormat="1" x14ac:dyDescent="0.3">
      <c r="A25" s="443" t="s">
        <v>7</v>
      </c>
      <c r="B25" s="453" t="s">
        <v>174</v>
      </c>
      <c r="C25" s="432">
        <v>0.25763888888888892</v>
      </c>
      <c r="D25" s="438"/>
      <c r="E25" s="431">
        <v>300</v>
      </c>
      <c r="F25" s="455" t="s">
        <v>195</v>
      </c>
      <c r="G25" s="431">
        <v>1190</v>
      </c>
      <c r="H25" s="431">
        <v>1100</v>
      </c>
      <c r="I25" s="465" t="s">
        <v>496</v>
      </c>
      <c r="J25" s="444" t="s">
        <v>355</v>
      </c>
      <c r="K25" s="431">
        <v>4</v>
      </c>
      <c r="L25" s="435">
        <v>120</v>
      </c>
      <c r="M25" s="434">
        <v>5889.9508999999998</v>
      </c>
      <c r="N25" s="454" t="s">
        <v>198</v>
      </c>
      <c r="O25" s="435"/>
      <c r="P25" s="435"/>
      <c r="Q25" s="482">
        <f>AVERAGE(O29,O40,O41,O42)</f>
        <v>264.72499999999997</v>
      </c>
      <c r="R25" s="482">
        <f>AVERAGE(P29,P40,P41,P42)</f>
        <v>267.75</v>
      </c>
      <c r="S25" s="604" t="s">
        <v>35</v>
      </c>
      <c r="T25" s="604">
        <v>0</v>
      </c>
      <c r="U25" s="604">
        <v>0</v>
      </c>
      <c r="V25" s="604" t="s">
        <v>758</v>
      </c>
      <c r="W25" s="708">
        <v>-88.579686416938131</v>
      </c>
      <c r="X25" s="708">
        <v>29.764105010693594</v>
      </c>
      <c r="Y25" s="708">
        <v>116.0909242926175</v>
      </c>
      <c r="Z25" s="712">
        <v>232.398</v>
      </c>
      <c r="AA25" s="712">
        <v>-14.88805</v>
      </c>
      <c r="AB25" s="709">
        <v>165.1397</v>
      </c>
      <c r="AC25" s="709">
        <v>41.841700000000003</v>
      </c>
      <c r="AD25" s="711">
        <v>14.748438571499999</v>
      </c>
      <c r="AE25" s="709">
        <v>1.4970000000000001</v>
      </c>
      <c r="AF25" s="709">
        <v>0.23699999999999999</v>
      </c>
      <c r="AG25" s="709">
        <v>3.6</v>
      </c>
      <c r="AH25" s="709">
        <v>99.55</v>
      </c>
      <c r="AI25" s="708">
        <v>1793.7829999999999</v>
      </c>
      <c r="AJ25" s="709">
        <v>358.02672999999999</v>
      </c>
      <c r="AK25" s="709">
        <v>-5.3777999999999997</v>
      </c>
      <c r="AL25" s="709">
        <v>4.6872800000000003</v>
      </c>
      <c r="AM25" s="709">
        <v>-1.50912</v>
      </c>
      <c r="AN25" s="707">
        <v>151817443.80000001</v>
      </c>
      <c r="AO25" s="710">
        <v>0.42195719999999998</v>
      </c>
      <c r="AP25" s="707">
        <v>399564.00488999998</v>
      </c>
      <c r="AQ25" s="710">
        <v>-9.0031799999999995E-2</v>
      </c>
      <c r="AR25" s="709">
        <v>172.29339999999999</v>
      </c>
      <c r="AS25" s="707" t="s">
        <v>780</v>
      </c>
      <c r="AT25" s="709">
        <v>7.6862000000000004</v>
      </c>
      <c r="AU25" s="711">
        <v>5.1713333371335525E-2</v>
      </c>
      <c r="AV25" s="763"/>
      <c r="AW25" s="763" t="s">
        <v>799</v>
      </c>
    </row>
    <row r="26" spans="1:49" s="437" customFormat="1" x14ac:dyDescent="0.3">
      <c r="A26" s="443" t="s">
        <v>165</v>
      </c>
      <c r="B26" s="453" t="s">
        <v>175</v>
      </c>
      <c r="C26" s="432">
        <v>0.2638888888888889</v>
      </c>
      <c r="D26" s="438"/>
      <c r="E26" s="431">
        <v>300</v>
      </c>
      <c r="F26" s="455" t="s">
        <v>195</v>
      </c>
      <c r="G26" s="431">
        <v>1190</v>
      </c>
      <c r="H26" s="431">
        <v>1100</v>
      </c>
      <c r="I26" s="465" t="s">
        <v>496</v>
      </c>
      <c r="J26" s="444" t="s">
        <v>355</v>
      </c>
      <c r="K26" s="431">
        <v>4</v>
      </c>
      <c r="L26" s="435">
        <v>120</v>
      </c>
      <c r="M26" s="434">
        <v>5889.9508999999998</v>
      </c>
      <c r="N26" s="454"/>
      <c r="O26" s="435"/>
      <c r="P26" s="435"/>
      <c r="S26" s="604" t="s">
        <v>28</v>
      </c>
      <c r="T26" s="604">
        <v>0</v>
      </c>
      <c r="U26" s="604">
        <v>0</v>
      </c>
      <c r="V26" s="604" t="s">
        <v>758</v>
      </c>
      <c r="W26" s="708">
        <v>-91.815365226525074</v>
      </c>
      <c r="X26" s="708">
        <v>-0.79596807237256584</v>
      </c>
      <c r="Y26" s="708">
        <v>116.08759941720336</v>
      </c>
      <c r="Z26" s="712">
        <v>232.44349</v>
      </c>
      <c r="AA26" s="712">
        <v>-14.905099999999999</v>
      </c>
      <c r="AB26" s="709">
        <v>167.96019999999999</v>
      </c>
      <c r="AC26" s="709">
        <v>42.261299999999999</v>
      </c>
      <c r="AD26" s="711">
        <v>14.8988492567</v>
      </c>
      <c r="AE26" s="709">
        <v>1.484</v>
      </c>
      <c r="AF26" s="709">
        <v>0.23499999999999999</v>
      </c>
      <c r="AG26" s="709">
        <v>3.6</v>
      </c>
      <c r="AH26" s="709">
        <v>99.555000000000007</v>
      </c>
      <c r="AI26" s="708">
        <v>1793.9849999999999</v>
      </c>
      <c r="AJ26" s="709">
        <v>357.99142999999998</v>
      </c>
      <c r="AK26" s="709">
        <v>-5.3724600000000002</v>
      </c>
      <c r="AL26" s="709">
        <v>4.6111199999999997</v>
      </c>
      <c r="AM26" s="709">
        <v>-1.5091600000000001</v>
      </c>
      <c r="AN26" s="707">
        <v>151817671.40000001</v>
      </c>
      <c r="AO26" s="710">
        <v>0.42082510000000001</v>
      </c>
      <c r="AP26" s="707">
        <v>399519.15486000001</v>
      </c>
      <c r="AQ26" s="710">
        <v>-7.6061699999999996E-2</v>
      </c>
      <c r="AR26" s="709">
        <v>172.3314</v>
      </c>
      <c r="AS26" s="707" t="s">
        <v>780</v>
      </c>
      <c r="AT26" s="709">
        <v>7.6482999999999999</v>
      </c>
      <c r="AU26" s="711">
        <v>5.1703935301610437E-2</v>
      </c>
      <c r="AV26" s="763"/>
      <c r="AW26" s="763" t="s">
        <v>799</v>
      </c>
    </row>
    <row r="27" spans="1:49" s="437" customFormat="1" x14ac:dyDescent="0.3">
      <c r="A27" s="443" t="s">
        <v>349</v>
      </c>
      <c r="B27" s="453" t="s">
        <v>178</v>
      </c>
      <c r="C27" s="432">
        <v>0.26944444444444443</v>
      </c>
      <c r="D27" s="438"/>
      <c r="E27" s="431">
        <v>300</v>
      </c>
      <c r="F27" s="455" t="s">
        <v>195</v>
      </c>
      <c r="G27" s="431">
        <v>1190</v>
      </c>
      <c r="H27" s="431">
        <v>1100</v>
      </c>
      <c r="I27" s="452" t="s">
        <v>363</v>
      </c>
      <c r="J27" s="434" t="s">
        <v>355</v>
      </c>
      <c r="K27" s="434">
        <v>4</v>
      </c>
      <c r="L27" s="434">
        <v>120</v>
      </c>
      <c r="M27" s="434">
        <v>5889.9508999999998</v>
      </c>
      <c r="N27" s="454"/>
      <c r="O27" s="435"/>
      <c r="P27" s="435"/>
      <c r="S27" s="604" t="s">
        <v>31</v>
      </c>
      <c r="T27" s="604">
        <v>0</v>
      </c>
      <c r="U27" s="604">
        <v>0</v>
      </c>
      <c r="V27" s="604" t="s">
        <v>766</v>
      </c>
      <c r="W27" s="708">
        <v>88.493856731915074</v>
      </c>
      <c r="X27" s="708">
        <v>-8.4998280368040433</v>
      </c>
      <c r="Y27" s="708">
        <v>116.07487661563346</v>
      </c>
      <c r="Z27" s="712">
        <v>232.48378</v>
      </c>
      <c r="AA27" s="712">
        <v>-14.91999</v>
      </c>
      <c r="AB27" s="709">
        <v>170.5</v>
      </c>
      <c r="AC27" s="709">
        <v>42.558300000000003</v>
      </c>
      <c r="AD27" s="711">
        <v>15.032547643499999</v>
      </c>
      <c r="AE27" s="709">
        <v>1.476</v>
      </c>
      <c r="AF27" s="709">
        <v>0.23300000000000001</v>
      </c>
      <c r="AG27" s="709">
        <v>3.6</v>
      </c>
      <c r="AH27" s="709">
        <v>99.558000000000007</v>
      </c>
      <c r="AI27" s="708">
        <v>1794.135</v>
      </c>
      <c r="AJ27" s="709">
        <v>357.95983999999999</v>
      </c>
      <c r="AK27" s="709">
        <v>-5.3679199999999998</v>
      </c>
      <c r="AL27" s="709">
        <v>4.5434200000000002</v>
      </c>
      <c r="AM27" s="709">
        <v>-1.5092000000000001</v>
      </c>
      <c r="AN27" s="707">
        <v>151817873.19999999</v>
      </c>
      <c r="AO27" s="710">
        <v>0.41981859999999999</v>
      </c>
      <c r="AP27" s="707">
        <v>399485.64013000001</v>
      </c>
      <c r="AQ27" s="710">
        <v>-6.3571500000000003E-2</v>
      </c>
      <c r="AR27" s="709">
        <v>172.36490000000001</v>
      </c>
      <c r="AS27" s="707" t="s">
        <v>780</v>
      </c>
      <c r="AT27" s="709">
        <v>7.6148999999999996</v>
      </c>
      <c r="AU27" s="711">
        <v>5.1698057258072166E-2</v>
      </c>
      <c r="AV27" s="764"/>
      <c r="AW27" s="763" t="s">
        <v>799</v>
      </c>
    </row>
    <row r="28" spans="1:49" s="437" customFormat="1" x14ac:dyDescent="0.3">
      <c r="A28" s="443" t="s">
        <v>351</v>
      </c>
      <c r="B28" s="453" t="s">
        <v>260</v>
      </c>
      <c r="C28" s="432">
        <v>0.27361111111111108</v>
      </c>
      <c r="D28" s="438"/>
      <c r="E28" s="431">
        <v>300</v>
      </c>
      <c r="F28" s="455" t="s">
        <v>195</v>
      </c>
      <c r="G28" s="431">
        <v>1190</v>
      </c>
      <c r="H28" s="431">
        <v>1100</v>
      </c>
      <c r="I28" s="452" t="s">
        <v>363</v>
      </c>
      <c r="J28" s="434" t="s">
        <v>355</v>
      </c>
      <c r="K28" s="434">
        <v>4</v>
      </c>
      <c r="L28" s="434">
        <v>120</v>
      </c>
      <c r="M28" s="434">
        <v>5889.9508999999998</v>
      </c>
      <c r="N28" s="454"/>
      <c r="O28" s="435"/>
      <c r="P28" s="435"/>
      <c r="S28" s="604" t="s">
        <v>53</v>
      </c>
      <c r="T28" s="604">
        <v>0</v>
      </c>
      <c r="U28" s="604">
        <v>0</v>
      </c>
      <c r="V28" s="604" t="s">
        <v>766</v>
      </c>
      <c r="W28" s="708">
        <v>85.147865656618364</v>
      </c>
      <c r="X28" s="708">
        <v>24.851584922860692</v>
      </c>
      <c r="Y28" s="708">
        <v>116.06633016715796</v>
      </c>
      <c r="Z28" s="712">
        <v>232.51391000000001</v>
      </c>
      <c r="AA28" s="712">
        <v>-14.930999999999999</v>
      </c>
      <c r="AB28" s="709">
        <v>172.4212</v>
      </c>
      <c r="AC28" s="709">
        <v>42.7331</v>
      </c>
      <c r="AD28" s="711">
        <v>15.1328214336</v>
      </c>
      <c r="AE28" s="709">
        <v>1.4710000000000001</v>
      </c>
      <c r="AF28" s="709">
        <v>0.23300000000000001</v>
      </c>
      <c r="AG28" s="709">
        <v>3.59</v>
      </c>
      <c r="AH28" s="709">
        <v>99.561000000000007</v>
      </c>
      <c r="AI28" s="708">
        <v>1794.23</v>
      </c>
      <c r="AJ28" s="709">
        <v>357.93603000000002</v>
      </c>
      <c r="AK28" s="709">
        <v>-5.3646500000000001</v>
      </c>
      <c r="AL28" s="709">
        <v>4.4926399999999997</v>
      </c>
      <c r="AM28" s="709">
        <v>-1.5092300000000001</v>
      </c>
      <c r="AN28" s="707">
        <v>151818024.19999999</v>
      </c>
      <c r="AO28" s="710">
        <v>0.41906359999999998</v>
      </c>
      <c r="AP28" s="707">
        <v>399464.44591000001</v>
      </c>
      <c r="AQ28" s="710">
        <v>-5.4168599999999997E-2</v>
      </c>
      <c r="AR28" s="709">
        <v>172.38980000000001</v>
      </c>
      <c r="AS28" s="707" t="s">
        <v>780</v>
      </c>
      <c r="AT28" s="709">
        <v>7.5900999999999996</v>
      </c>
      <c r="AU28" s="711">
        <v>5.1695302501464951E-2</v>
      </c>
      <c r="AV28"/>
      <c r="AW28" s="763" t="s">
        <v>804</v>
      </c>
    </row>
    <row r="29" spans="1:49" s="601" customFormat="1" ht="15" customHeight="1" x14ac:dyDescent="0.3">
      <c r="A29" s="596" t="s">
        <v>485</v>
      </c>
      <c r="B29" s="533" t="s">
        <v>371</v>
      </c>
      <c r="C29" s="597">
        <v>0.28125</v>
      </c>
      <c r="D29" s="528"/>
      <c r="E29" s="530">
        <v>60</v>
      </c>
      <c r="F29" s="598" t="s">
        <v>195</v>
      </c>
      <c r="G29" s="530">
        <v>1190</v>
      </c>
      <c r="H29" s="530">
        <v>994</v>
      </c>
      <c r="I29" s="599" t="s">
        <v>201</v>
      </c>
      <c r="J29" s="257" t="s">
        <v>197</v>
      </c>
      <c r="K29" s="257">
        <v>4</v>
      </c>
      <c r="L29" s="257">
        <v>120</v>
      </c>
      <c r="M29" s="600" t="s">
        <v>42</v>
      </c>
      <c r="N29" s="532" t="s">
        <v>501</v>
      </c>
      <c r="O29" s="530">
        <v>264.7</v>
      </c>
      <c r="P29" s="530">
        <v>267.8</v>
      </c>
      <c r="S29" s="604"/>
      <c r="T29" s="604"/>
      <c r="U29" s="604"/>
      <c r="V29" s="60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37" customFormat="1" x14ac:dyDescent="0.3">
      <c r="A30" s="441" t="s">
        <v>362</v>
      </c>
      <c r="B30" s="453" t="s">
        <v>383</v>
      </c>
      <c r="C30" s="432">
        <v>0.30555555555555552</v>
      </c>
      <c r="D30" s="438"/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54"/>
      <c r="O30" s="435"/>
      <c r="P30" s="435"/>
      <c r="S30" s="604" t="s">
        <v>795</v>
      </c>
      <c r="T30" s="604">
        <v>0</v>
      </c>
      <c r="U30" s="604">
        <v>0</v>
      </c>
      <c r="V30" s="604" t="s">
        <v>766</v>
      </c>
      <c r="W30" s="708">
        <v>89.825741022961623</v>
      </c>
      <c r="X30" s="708">
        <v>-23.819354153174288</v>
      </c>
      <c r="Y30" s="708">
        <v>116.0532170896081</v>
      </c>
      <c r="Z30" s="712">
        <v>232.74433999999999</v>
      </c>
      <c r="AA30" s="712">
        <v>-15.01069</v>
      </c>
      <c r="AB30" s="709">
        <v>187.29169999999999</v>
      </c>
      <c r="AC30" s="709">
        <v>42.677399999999999</v>
      </c>
      <c r="AD30" s="711">
        <v>15.9015871582</v>
      </c>
      <c r="AE30" s="709">
        <v>1.4730000000000001</v>
      </c>
      <c r="AF30" s="709">
        <v>0.23300000000000001</v>
      </c>
      <c r="AG30" s="709">
        <v>3.59</v>
      </c>
      <c r="AH30" s="709">
        <v>99.582999999999998</v>
      </c>
      <c r="AI30" s="708">
        <v>1794.453</v>
      </c>
      <c r="AJ30" s="709">
        <v>357.75164000000001</v>
      </c>
      <c r="AK30" s="709">
        <v>-5.3437299999999999</v>
      </c>
      <c r="AL30" s="709">
        <v>4.1033600000000003</v>
      </c>
      <c r="AM30" s="709">
        <v>-1.50946</v>
      </c>
      <c r="AN30" s="707">
        <v>151819172.80000001</v>
      </c>
      <c r="AO30" s="710">
        <v>0.41327190000000003</v>
      </c>
      <c r="AP30" s="707">
        <v>399414.85862000001</v>
      </c>
      <c r="AQ30" s="710">
        <v>1.8225999999999999E-2</v>
      </c>
      <c r="AR30" s="709">
        <v>172.57660000000001</v>
      </c>
      <c r="AS30" s="707" t="s">
        <v>780</v>
      </c>
      <c r="AT30" s="709">
        <v>7.4038000000000004</v>
      </c>
      <c r="AU30" s="711">
        <v>5.167417041690596E-2</v>
      </c>
      <c r="AV30"/>
      <c r="AW30" t="s">
        <v>799</v>
      </c>
    </row>
    <row r="31" spans="1:49" s="437" customFormat="1" x14ac:dyDescent="0.3">
      <c r="A31" s="441" t="s">
        <v>218</v>
      </c>
      <c r="B31" s="453" t="s">
        <v>386</v>
      </c>
      <c r="C31" s="432">
        <v>0.31319444444444444</v>
      </c>
      <c r="D31" s="438"/>
      <c r="E31" s="431">
        <v>300</v>
      </c>
      <c r="F31" s="455" t="s">
        <v>195</v>
      </c>
      <c r="G31" s="431">
        <v>1190</v>
      </c>
      <c r="H31" s="431">
        <v>1100</v>
      </c>
      <c r="I31" s="452" t="s">
        <v>363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54"/>
      <c r="O31" s="435"/>
      <c r="P31" s="435"/>
      <c r="S31" s="604" t="s">
        <v>63</v>
      </c>
      <c r="T31" s="604">
        <v>0</v>
      </c>
      <c r="U31" s="604">
        <v>0</v>
      </c>
      <c r="V31" s="604" t="s">
        <v>766</v>
      </c>
      <c r="W31" s="708">
        <v>92.38023085238396</v>
      </c>
      <c r="X31" s="708">
        <v>-43.233353270641018</v>
      </c>
      <c r="Y31" s="708">
        <v>116.05886613422263</v>
      </c>
      <c r="Z31" s="712">
        <v>232.7997</v>
      </c>
      <c r="AA31" s="712">
        <v>-15.028510000000001</v>
      </c>
      <c r="AB31" s="709">
        <v>190.79300000000001</v>
      </c>
      <c r="AC31" s="709">
        <v>42.299399999999999</v>
      </c>
      <c r="AD31" s="711">
        <v>16.085422440199999</v>
      </c>
      <c r="AE31" s="709">
        <v>1.4830000000000001</v>
      </c>
      <c r="AF31" s="709">
        <v>0.23499999999999999</v>
      </c>
      <c r="AG31" s="709">
        <v>3.59</v>
      </c>
      <c r="AH31" s="709">
        <v>99.587999999999994</v>
      </c>
      <c r="AI31" s="708">
        <v>1794.373</v>
      </c>
      <c r="AJ31" s="709">
        <v>357.70744999999999</v>
      </c>
      <c r="AK31" s="709">
        <v>-5.3399400000000004</v>
      </c>
      <c r="AL31" s="709">
        <v>4.0102700000000002</v>
      </c>
      <c r="AM31" s="709">
        <v>-1.50952</v>
      </c>
      <c r="AN31" s="707">
        <v>151819445.09999999</v>
      </c>
      <c r="AO31" s="710">
        <v>0.41188609999999998</v>
      </c>
      <c r="AP31" s="707">
        <v>399432.56917999999</v>
      </c>
      <c r="AQ31" s="710">
        <v>3.5424499999999998E-2</v>
      </c>
      <c r="AR31" s="709">
        <v>172.62049999999999</v>
      </c>
      <c r="AS31" s="707" t="s">
        <v>780</v>
      </c>
      <c r="AT31" s="709">
        <v>7.3601000000000001</v>
      </c>
      <c r="AU31" s="711">
        <v>5.1669114070275121E-2</v>
      </c>
      <c r="AV31"/>
      <c r="AW31" t="s">
        <v>799</v>
      </c>
    </row>
    <row r="32" spans="1:49" s="437" customFormat="1" x14ac:dyDescent="0.3">
      <c r="A32" s="441" t="s">
        <v>216</v>
      </c>
      <c r="B32" s="453" t="s">
        <v>389</v>
      </c>
      <c r="C32" s="432">
        <v>0.32291666666666669</v>
      </c>
      <c r="D32" s="438"/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54"/>
      <c r="O32" s="435"/>
      <c r="P32" s="435"/>
      <c r="S32" s="604" t="s">
        <v>788</v>
      </c>
      <c r="T32" s="604">
        <v>0</v>
      </c>
      <c r="U32" s="604">
        <v>0</v>
      </c>
      <c r="V32" s="604" t="s">
        <v>766</v>
      </c>
      <c r="W32" s="708">
        <v>82.823154749754337</v>
      </c>
      <c r="X32" s="708">
        <v>39.890720119749446</v>
      </c>
      <c r="Y32" s="708">
        <v>116.07584819838962</v>
      </c>
      <c r="Z32" s="712">
        <v>232.87055000000001</v>
      </c>
      <c r="AA32" s="712">
        <v>-15.0505</v>
      </c>
      <c r="AB32" s="709">
        <v>195.16460000000001</v>
      </c>
      <c r="AC32" s="709">
        <v>41.622399999999999</v>
      </c>
      <c r="AD32" s="711">
        <v>16.3193946174</v>
      </c>
      <c r="AE32" s="709">
        <v>1.5029999999999999</v>
      </c>
      <c r="AF32" s="709">
        <v>0.23799999999999999</v>
      </c>
      <c r="AG32" s="709">
        <v>3.59</v>
      </c>
      <c r="AH32" s="709">
        <v>99.593999999999994</v>
      </c>
      <c r="AI32" s="708">
        <v>1794.1990000000001</v>
      </c>
      <c r="AJ32" s="709">
        <v>357.65141</v>
      </c>
      <c r="AK32" s="709">
        <v>-5.3358400000000001</v>
      </c>
      <c r="AL32" s="709">
        <v>3.8917999999999999</v>
      </c>
      <c r="AM32" s="709">
        <v>-1.50959</v>
      </c>
      <c r="AN32" s="707">
        <v>151819790.30000001</v>
      </c>
      <c r="AO32" s="710">
        <v>0.41012189999999998</v>
      </c>
      <c r="AP32" s="707">
        <v>399471.45896000002</v>
      </c>
      <c r="AQ32" s="710">
        <v>5.7129300000000001E-2</v>
      </c>
      <c r="AR32" s="709">
        <v>172.67590000000001</v>
      </c>
      <c r="AS32" s="707" t="s">
        <v>780</v>
      </c>
      <c r="AT32" s="709">
        <v>7.3047000000000004</v>
      </c>
      <c r="AU32" s="711">
        <v>5.1662677061524845E-2</v>
      </c>
      <c r="AV32"/>
      <c r="AW32" t="s">
        <v>799</v>
      </c>
    </row>
    <row r="33" spans="1:51" s="437" customFormat="1" x14ac:dyDescent="0.3">
      <c r="A33" s="441" t="s">
        <v>216</v>
      </c>
      <c r="B33" s="453" t="s">
        <v>391</v>
      </c>
      <c r="C33" s="432">
        <v>0.32847222222222222</v>
      </c>
      <c r="D33" s="438"/>
      <c r="E33" s="431">
        <v>300</v>
      </c>
      <c r="F33" s="455" t="s">
        <v>195</v>
      </c>
      <c r="G33" s="431">
        <v>1190</v>
      </c>
      <c r="H33" s="431">
        <v>1100</v>
      </c>
      <c r="I33" s="452" t="s">
        <v>384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54"/>
      <c r="O33" s="435"/>
      <c r="P33" s="435"/>
      <c r="S33" s="604" t="s">
        <v>788</v>
      </c>
      <c r="T33" s="604">
        <v>0</v>
      </c>
      <c r="U33" s="604">
        <v>0</v>
      </c>
      <c r="V33" s="604" t="s">
        <v>762</v>
      </c>
      <c r="W33" s="708">
        <v>78.104815754823846</v>
      </c>
      <c r="X33" s="708">
        <v>59.135651647952535</v>
      </c>
      <c r="Y33" s="708">
        <v>116.08305873346558</v>
      </c>
      <c r="Z33" s="712">
        <v>232.91130000000001</v>
      </c>
      <c r="AA33" s="712">
        <v>-15.062720000000001</v>
      </c>
      <c r="AB33" s="709">
        <v>197.6097</v>
      </c>
      <c r="AC33" s="709">
        <v>41.140300000000003</v>
      </c>
      <c r="AD33" s="711">
        <v>16.453093004399999</v>
      </c>
      <c r="AE33" s="709">
        <v>1.5169999999999999</v>
      </c>
      <c r="AF33" s="709">
        <v>0.24</v>
      </c>
      <c r="AG33" s="709">
        <v>3.59</v>
      </c>
      <c r="AH33" s="709">
        <v>99.596999999999994</v>
      </c>
      <c r="AI33" s="708">
        <v>1794.0619999999999</v>
      </c>
      <c r="AJ33" s="709">
        <v>357.61953999999997</v>
      </c>
      <c r="AK33" s="709">
        <v>-5.3338799999999997</v>
      </c>
      <c r="AL33" s="709">
        <v>3.8241000000000001</v>
      </c>
      <c r="AM33" s="709">
        <v>-1.50963</v>
      </c>
      <c r="AN33" s="707">
        <v>151819986.90000001</v>
      </c>
      <c r="AO33" s="710">
        <v>0.40911360000000002</v>
      </c>
      <c r="AP33" s="707">
        <v>399501.83299999998</v>
      </c>
      <c r="AQ33" s="710">
        <v>6.9411500000000001E-2</v>
      </c>
      <c r="AR33" s="709">
        <v>172.70750000000001</v>
      </c>
      <c r="AS33" s="707" t="s">
        <v>780</v>
      </c>
      <c r="AT33" s="709">
        <v>7.2732999999999999</v>
      </c>
      <c r="AU33" s="711">
        <v>5.1658998093197614E-2</v>
      </c>
      <c r="AV33"/>
      <c r="AW33" t="s">
        <v>799</v>
      </c>
    </row>
    <row r="34" spans="1:51" s="437" customFormat="1" x14ac:dyDescent="0.3">
      <c r="A34" s="443" t="s">
        <v>382</v>
      </c>
      <c r="B34" s="453" t="s">
        <v>394</v>
      </c>
      <c r="C34" s="432">
        <v>0.3347222222222222</v>
      </c>
      <c r="D34" s="438"/>
      <c r="E34" s="431">
        <v>300</v>
      </c>
      <c r="F34" s="455" t="s">
        <v>195</v>
      </c>
      <c r="G34" s="431">
        <v>1190</v>
      </c>
      <c r="H34" s="431">
        <v>1100</v>
      </c>
      <c r="I34" s="452" t="s">
        <v>384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54"/>
      <c r="O34" s="435"/>
      <c r="P34" s="435"/>
      <c r="S34" s="604" t="s">
        <v>57</v>
      </c>
      <c r="T34" s="604">
        <v>0</v>
      </c>
      <c r="U34" s="604">
        <v>0</v>
      </c>
      <c r="V34" s="604" t="s">
        <v>762</v>
      </c>
      <c r="W34" s="708">
        <v>-11.076624441133738</v>
      </c>
      <c r="X34" s="708">
        <v>84.339351670372835</v>
      </c>
      <c r="Y34" s="708">
        <v>116.09485222712942</v>
      </c>
      <c r="Z34" s="712">
        <v>232.95742000000001</v>
      </c>
      <c r="AA34" s="712">
        <v>-15.076169999999999</v>
      </c>
      <c r="AB34" s="709">
        <v>200.30690000000001</v>
      </c>
      <c r="AC34" s="709">
        <v>40.5182</v>
      </c>
      <c r="AD34" s="711">
        <v>16.6035036898</v>
      </c>
      <c r="AE34" s="709">
        <v>1.536</v>
      </c>
      <c r="AF34" s="709">
        <v>0.24299999999999999</v>
      </c>
      <c r="AG34" s="709">
        <v>3.59</v>
      </c>
      <c r="AH34" s="709">
        <v>99.600999999999999</v>
      </c>
      <c r="AI34" s="708">
        <v>1793.877</v>
      </c>
      <c r="AJ34" s="709">
        <v>357.58386999999999</v>
      </c>
      <c r="AK34" s="709">
        <v>-5.33202</v>
      </c>
      <c r="AL34" s="709">
        <v>3.7479300000000002</v>
      </c>
      <c r="AM34" s="709">
        <v>-1.5096700000000001</v>
      </c>
      <c r="AN34" s="707">
        <v>151820207.59999999</v>
      </c>
      <c r="AO34" s="710">
        <v>0.40797899999999998</v>
      </c>
      <c r="AP34" s="707">
        <v>399543.01844999997</v>
      </c>
      <c r="AQ34" s="710">
        <v>8.3101700000000001E-2</v>
      </c>
      <c r="AR34" s="709">
        <v>172.74289999999999</v>
      </c>
      <c r="AS34" s="707" t="s">
        <v>780</v>
      </c>
      <c r="AT34" s="709">
        <v>7.2378999999999998</v>
      </c>
      <c r="AU34" s="711">
        <v>5.1654858296049863E-2</v>
      </c>
      <c r="AV34"/>
      <c r="AW34" t="s">
        <v>805</v>
      </c>
    </row>
    <row r="35" spans="1:51" s="453" customFormat="1" x14ac:dyDescent="0.3">
      <c r="A35" s="441" t="s">
        <v>11</v>
      </c>
      <c r="B35" s="453" t="s">
        <v>13</v>
      </c>
      <c r="C35" s="448">
        <v>0.34513888888888888</v>
      </c>
      <c r="D35" s="456"/>
      <c r="E35" s="435">
        <v>300</v>
      </c>
      <c r="F35" s="434" t="s">
        <v>195</v>
      </c>
      <c r="G35" s="435">
        <v>1190</v>
      </c>
      <c r="H35" s="435">
        <v>1100</v>
      </c>
      <c r="I35" s="461" t="s">
        <v>496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54"/>
      <c r="O35" s="435"/>
      <c r="P35" s="435"/>
      <c r="S35" s="604" t="s">
        <v>664</v>
      </c>
      <c r="T35" s="604">
        <v>0</v>
      </c>
      <c r="U35" s="604">
        <v>0</v>
      </c>
      <c r="V35" s="604" t="s">
        <v>758</v>
      </c>
      <c r="W35" s="708">
        <v>-87.166521934642191</v>
      </c>
      <c r="X35" s="708">
        <v>42.720302296681652</v>
      </c>
      <c r="Y35" s="708">
        <v>116.11895628877255</v>
      </c>
      <c r="Z35" s="712">
        <v>233.03505999999999</v>
      </c>
      <c r="AA35" s="712">
        <v>-15.097899999999999</v>
      </c>
      <c r="AB35" s="709">
        <v>204.66249999999999</v>
      </c>
      <c r="AC35" s="709">
        <v>39.302399999999999</v>
      </c>
      <c r="AD35" s="711">
        <v>16.8541881654</v>
      </c>
      <c r="AE35" s="709">
        <v>1.5760000000000001</v>
      </c>
      <c r="AF35" s="709">
        <v>0.249</v>
      </c>
      <c r="AG35" s="709">
        <v>3.58</v>
      </c>
      <c r="AH35" s="709">
        <v>99.606999999999999</v>
      </c>
      <c r="AI35" s="708">
        <v>1793.4960000000001</v>
      </c>
      <c r="AJ35" s="709">
        <v>357.52496000000002</v>
      </c>
      <c r="AK35" s="709">
        <v>-5.3297499999999998</v>
      </c>
      <c r="AL35" s="709">
        <v>3.621</v>
      </c>
      <c r="AM35" s="709">
        <v>-1.5097400000000001</v>
      </c>
      <c r="AN35" s="707">
        <v>151820573.90000001</v>
      </c>
      <c r="AO35" s="710">
        <v>0.40608759999999999</v>
      </c>
      <c r="AP35" s="707">
        <v>399627.95496</v>
      </c>
      <c r="AQ35" s="710">
        <v>0.1055649</v>
      </c>
      <c r="AR35" s="709">
        <v>172.80189999999999</v>
      </c>
      <c r="AS35" s="707" t="s">
        <v>780</v>
      </c>
      <c r="AT35" s="709">
        <v>7.1791</v>
      </c>
      <c r="AU35" s="711">
        <v>5.164795717466325E-2</v>
      </c>
      <c r="AV35"/>
      <c r="AW35" t="s">
        <v>799</v>
      </c>
    </row>
    <row r="36" spans="1:51" s="437" customFormat="1" x14ac:dyDescent="0.3">
      <c r="A36" s="443" t="s">
        <v>169</v>
      </c>
      <c r="B36" s="453" t="s">
        <v>14</v>
      </c>
      <c r="C36" s="432">
        <v>0.3576388888888889</v>
      </c>
      <c r="D36" s="438"/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54"/>
      <c r="O36" s="435"/>
      <c r="P36" s="435"/>
      <c r="S36" s="604" t="s">
        <v>504</v>
      </c>
      <c r="T36" s="604">
        <v>0</v>
      </c>
      <c r="U36" s="604">
        <v>0</v>
      </c>
      <c r="V36" s="604" t="s">
        <v>758</v>
      </c>
      <c r="W36" s="708">
        <v>-94.183757858702307</v>
      </c>
      <c r="X36" s="708">
        <v>-19.792435135764805</v>
      </c>
      <c r="Y36" s="708">
        <v>116.14780326645337</v>
      </c>
      <c r="Z36" s="712">
        <v>233.12975</v>
      </c>
      <c r="AA36" s="712">
        <v>-15.12284</v>
      </c>
      <c r="AB36" s="709">
        <v>209.63659999999999</v>
      </c>
      <c r="AC36" s="709">
        <v>37.568600000000004</v>
      </c>
      <c r="AD36" s="711">
        <v>17.155009536400001</v>
      </c>
      <c r="AE36" s="709">
        <v>1.6359999999999999</v>
      </c>
      <c r="AF36" s="709">
        <v>0.25900000000000001</v>
      </c>
      <c r="AG36" s="709">
        <v>3.58</v>
      </c>
      <c r="AH36" s="709">
        <v>99.614999999999995</v>
      </c>
      <c r="AI36" s="708">
        <v>1792.921</v>
      </c>
      <c r="AJ36" s="709">
        <v>357.4554</v>
      </c>
      <c r="AK36" s="709">
        <v>-5.32843</v>
      </c>
      <c r="AL36" s="709">
        <v>3.4686699999999999</v>
      </c>
      <c r="AM36" s="709">
        <v>-1.50983</v>
      </c>
      <c r="AN36" s="707">
        <v>151821011.19999999</v>
      </c>
      <c r="AO36" s="710">
        <v>0.40381719999999999</v>
      </c>
      <c r="AP36" s="707">
        <v>399756.22019000002</v>
      </c>
      <c r="AQ36" s="710">
        <v>0.13182240000000001</v>
      </c>
      <c r="AR36" s="709">
        <v>172.87260000000001</v>
      </c>
      <c r="AS36" s="707" t="s">
        <v>780</v>
      </c>
      <c r="AT36" s="709">
        <v>7.1086</v>
      </c>
      <c r="AU36" s="711">
        <v>5.1639673201946651E-2</v>
      </c>
      <c r="AV36"/>
      <c r="AW36" t="s">
        <v>799</v>
      </c>
    </row>
    <row r="37" spans="1:51" s="437" customFormat="1" x14ac:dyDescent="0.3">
      <c r="A37" s="443" t="s">
        <v>749</v>
      </c>
      <c r="B37" s="453" t="s">
        <v>15</v>
      </c>
      <c r="C37" s="432">
        <v>0.36527777777777781</v>
      </c>
      <c r="D37" s="438"/>
      <c r="E37" s="435">
        <v>300</v>
      </c>
      <c r="F37" s="434" t="s">
        <v>195</v>
      </c>
      <c r="G37" s="435">
        <v>1190</v>
      </c>
      <c r="H37" s="435">
        <v>1100</v>
      </c>
      <c r="I37" s="461" t="s">
        <v>496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54"/>
      <c r="O37" s="435"/>
      <c r="P37" s="435"/>
      <c r="S37" s="604" t="s">
        <v>760</v>
      </c>
      <c r="T37" s="604">
        <v>0</v>
      </c>
      <c r="U37" s="604">
        <v>0</v>
      </c>
      <c r="V37" s="604" t="s">
        <v>758</v>
      </c>
      <c r="W37" s="708">
        <v>-95.638416602861497</v>
      </c>
      <c r="X37" s="708">
        <v>-32.206344818733655</v>
      </c>
      <c r="Y37" s="708">
        <v>116.18116664992226</v>
      </c>
      <c r="Z37" s="712">
        <v>233.18856</v>
      </c>
      <c r="AA37" s="712">
        <v>-15.13749</v>
      </c>
      <c r="AB37" s="709">
        <v>212.53309999999999</v>
      </c>
      <c r="AC37" s="709">
        <v>36.3733</v>
      </c>
      <c r="AD37" s="711">
        <v>17.338844818599998</v>
      </c>
      <c r="AE37" s="709">
        <v>1.6819999999999999</v>
      </c>
      <c r="AF37" s="709">
        <v>0.26600000000000001</v>
      </c>
      <c r="AG37" s="709">
        <v>3.58</v>
      </c>
      <c r="AH37" s="709">
        <v>99.62</v>
      </c>
      <c r="AI37" s="708">
        <v>1792.5070000000001</v>
      </c>
      <c r="AJ37" s="709">
        <v>357.41363000000001</v>
      </c>
      <c r="AK37" s="709">
        <v>-5.3283899999999997</v>
      </c>
      <c r="AL37" s="709">
        <v>3.3755799999999998</v>
      </c>
      <c r="AM37" s="709">
        <v>-1.5098800000000001</v>
      </c>
      <c r="AN37" s="707">
        <v>151821277.30000001</v>
      </c>
      <c r="AO37" s="710">
        <v>0.40242929999999999</v>
      </c>
      <c r="AP37" s="707">
        <v>399848.39410999999</v>
      </c>
      <c r="AQ37" s="710">
        <v>0.14743039999999999</v>
      </c>
      <c r="AR37" s="709">
        <v>172.91589999999999</v>
      </c>
      <c r="AS37" s="707" t="s">
        <v>780</v>
      </c>
      <c r="AT37" s="709">
        <v>7.0654000000000003</v>
      </c>
      <c r="AU37" s="711">
        <v>5.1634609193078884E-2</v>
      </c>
      <c r="AV37"/>
      <c r="AW37" t="s">
        <v>804</v>
      </c>
      <c r="AY37" s="437" t="s">
        <v>809</v>
      </c>
    </row>
    <row r="38" spans="1:51" s="437" customFormat="1" x14ac:dyDescent="0.3">
      <c r="A38" s="443" t="s">
        <v>327</v>
      </c>
      <c r="B38" s="453" t="s">
        <v>18</v>
      </c>
      <c r="C38" s="432">
        <v>0.37638888888888888</v>
      </c>
      <c r="D38" s="438"/>
      <c r="E38" s="435">
        <v>300</v>
      </c>
      <c r="F38" s="434" t="s">
        <v>195</v>
      </c>
      <c r="G38" s="435">
        <v>1190</v>
      </c>
      <c r="H38" s="435">
        <v>1100</v>
      </c>
      <c r="I38" s="461" t="s">
        <v>496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54"/>
      <c r="O38" s="435"/>
      <c r="P38" s="435"/>
      <c r="S38" s="604" t="s">
        <v>663</v>
      </c>
      <c r="T38" s="604">
        <v>0</v>
      </c>
      <c r="U38" s="604">
        <v>0</v>
      </c>
      <c r="V38" s="604" t="s">
        <v>758</v>
      </c>
      <c r="W38" s="708">
        <v>-96.565020117807578</v>
      </c>
      <c r="X38" s="708">
        <v>-38.547524659428234</v>
      </c>
      <c r="Y38" s="708">
        <v>116.22402629564613</v>
      </c>
      <c r="Z38" s="712">
        <v>233.27558999999999</v>
      </c>
      <c r="AA38" s="712">
        <v>-15.158010000000001</v>
      </c>
      <c r="AB38" s="709">
        <v>216.54900000000001</v>
      </c>
      <c r="AC38" s="709">
        <v>34.467399999999998</v>
      </c>
      <c r="AD38" s="711">
        <v>17.606241592899998</v>
      </c>
      <c r="AE38" s="709">
        <v>1.762</v>
      </c>
      <c r="AF38" s="709">
        <v>0.27900000000000003</v>
      </c>
      <c r="AG38" s="709">
        <v>3.58</v>
      </c>
      <c r="AH38" s="709">
        <v>99.626999999999995</v>
      </c>
      <c r="AI38" s="708">
        <v>1791.825</v>
      </c>
      <c r="AJ38" s="709">
        <v>357.35404999999997</v>
      </c>
      <c r="AK38" s="709">
        <v>-5.3294199999999998</v>
      </c>
      <c r="AL38" s="709">
        <v>3.2401800000000001</v>
      </c>
      <c r="AM38" s="709">
        <v>-1.50996</v>
      </c>
      <c r="AN38" s="707">
        <v>151821662.69999999</v>
      </c>
      <c r="AO38" s="710">
        <v>0.40040999999999999</v>
      </c>
      <c r="AP38" s="707">
        <v>400000.56812000001</v>
      </c>
      <c r="AQ38" s="710">
        <v>0.1694551</v>
      </c>
      <c r="AR38" s="709">
        <v>172.97909999999999</v>
      </c>
      <c r="AS38" s="707" t="s">
        <v>780</v>
      </c>
      <c r="AT38" s="709">
        <v>7.0023</v>
      </c>
      <c r="AU38" s="711">
        <v>5.1627241404976952E-2</v>
      </c>
      <c r="AV38"/>
      <c r="AW38" t="s">
        <v>799</v>
      </c>
    </row>
    <row r="39" spans="1:51" s="437" customFormat="1" x14ac:dyDescent="0.3">
      <c r="A39" s="441" t="s">
        <v>177</v>
      </c>
      <c r="B39" s="453" t="s">
        <v>19</v>
      </c>
      <c r="C39" s="432">
        <v>0.38263888888888892</v>
      </c>
      <c r="D39" s="431"/>
      <c r="E39" s="435">
        <v>300</v>
      </c>
      <c r="F39" s="434" t="s">
        <v>195</v>
      </c>
      <c r="G39" s="435">
        <v>1190</v>
      </c>
      <c r="H39" s="435">
        <v>1100</v>
      </c>
      <c r="I39" s="461" t="s">
        <v>496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54"/>
      <c r="O39" s="435"/>
      <c r="P39" s="435"/>
      <c r="S39" s="604" t="s">
        <v>50</v>
      </c>
      <c r="T39" s="604">
        <v>0</v>
      </c>
      <c r="U39" s="604">
        <v>0</v>
      </c>
      <c r="V39" s="604" t="s">
        <v>758</v>
      </c>
      <c r="W39" s="708">
        <v>-94.500023365368264</v>
      </c>
      <c r="X39" s="708">
        <v>-21.501108908311547</v>
      </c>
      <c r="Y39" s="708">
        <v>116.25951820980958</v>
      </c>
      <c r="Z39" s="712">
        <v>233.32539</v>
      </c>
      <c r="AA39" s="712">
        <v>-15.16916</v>
      </c>
      <c r="AB39" s="709">
        <v>218.70580000000001</v>
      </c>
      <c r="AC39" s="709">
        <v>33.315100000000001</v>
      </c>
      <c r="AD39" s="711">
        <v>17.756652278499999</v>
      </c>
      <c r="AE39" s="709">
        <v>1.8149999999999999</v>
      </c>
      <c r="AF39" s="709">
        <v>0.28699999999999998</v>
      </c>
      <c r="AG39" s="709">
        <v>3.58</v>
      </c>
      <c r="AH39" s="709">
        <v>99.63</v>
      </c>
      <c r="AI39" s="708">
        <v>1791.4010000000001</v>
      </c>
      <c r="AJ39" s="709">
        <v>357.32123000000001</v>
      </c>
      <c r="AK39" s="709">
        <v>-5.3305600000000002</v>
      </c>
      <c r="AL39" s="709">
        <v>3.1640199999999998</v>
      </c>
      <c r="AM39" s="709">
        <v>-1.5100100000000001</v>
      </c>
      <c r="AN39" s="707">
        <v>151821878.59999999</v>
      </c>
      <c r="AO39" s="710">
        <v>0.39927380000000001</v>
      </c>
      <c r="AP39" s="707">
        <v>400095.32831999997</v>
      </c>
      <c r="AQ39" s="710">
        <v>0.1814567</v>
      </c>
      <c r="AR39" s="709">
        <v>173.01480000000001</v>
      </c>
      <c r="AS39" s="707" t="s">
        <v>780</v>
      </c>
      <c r="AT39" s="709">
        <v>6.9667000000000003</v>
      </c>
      <c r="AU39" s="711">
        <v>5.1623095769934409E-2</v>
      </c>
      <c r="AV39"/>
      <c r="AW39" t="s">
        <v>799</v>
      </c>
    </row>
    <row r="40" spans="1:51" s="81" customFormat="1" ht="15" customHeight="1" x14ac:dyDescent="0.3">
      <c r="A40" s="46" t="s">
        <v>485</v>
      </c>
      <c r="B40" s="81" t="s">
        <v>593</v>
      </c>
      <c r="C40" s="71">
        <v>0.3923611111111111</v>
      </c>
      <c r="D40" s="71"/>
      <c r="E40" s="244">
        <v>60</v>
      </c>
      <c r="F40" s="255" t="s">
        <v>195</v>
      </c>
      <c r="G40" s="244">
        <v>1190</v>
      </c>
      <c r="H40" s="244">
        <v>994</v>
      </c>
      <c r="I40" s="258" t="s">
        <v>201</v>
      </c>
      <c r="J40" s="254" t="s">
        <v>197</v>
      </c>
      <c r="K40" s="254">
        <v>4</v>
      </c>
      <c r="L40" s="254">
        <v>120</v>
      </c>
      <c r="M40" s="259" t="s">
        <v>42</v>
      </c>
      <c r="N40" s="49" t="s">
        <v>666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40" customFormat="1" x14ac:dyDescent="0.3">
      <c r="A41" s="535" t="s">
        <v>485</v>
      </c>
      <c r="B41" s="540" t="s">
        <v>24</v>
      </c>
      <c r="C41" s="568">
        <v>0.39444444444444443</v>
      </c>
      <c r="D41" s="568"/>
      <c r="E41" s="536">
        <v>60</v>
      </c>
      <c r="F41" s="562" t="s">
        <v>195</v>
      </c>
      <c r="G41" s="536">
        <v>1070</v>
      </c>
      <c r="H41" s="536">
        <v>874</v>
      </c>
      <c r="I41" s="572" t="s">
        <v>488</v>
      </c>
      <c r="J41" s="562" t="s">
        <v>197</v>
      </c>
      <c r="K41" s="562">
        <v>4</v>
      </c>
      <c r="L41" s="562">
        <v>120</v>
      </c>
      <c r="M41" s="573" t="s">
        <v>42</v>
      </c>
      <c r="N41" s="574"/>
      <c r="O41" s="536">
        <v>264.7</v>
      </c>
      <c r="P41" s="536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x14ac:dyDescent="0.3">
      <c r="A42" s="46" t="s">
        <v>193</v>
      </c>
      <c r="B42" s="81" t="s">
        <v>667</v>
      </c>
      <c r="C42" s="58">
        <v>0.40833333333333338</v>
      </c>
      <c r="D42" s="71"/>
      <c r="E42" s="99">
        <v>10</v>
      </c>
      <c r="F42" s="48" t="s">
        <v>195</v>
      </c>
      <c r="G42" s="244">
        <v>1190</v>
      </c>
      <c r="H42" s="244">
        <v>1100</v>
      </c>
      <c r="I42" s="253" t="s">
        <v>196</v>
      </c>
      <c r="J42" s="254" t="s">
        <v>197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</row>
    <row r="43" spans="1:51" ht="28.8" x14ac:dyDescent="0.3">
      <c r="A43" s="46"/>
      <c r="C43" s="58"/>
      <c r="D43" s="5"/>
      <c r="E43" s="5"/>
      <c r="F43" s="48"/>
      <c r="I43" s="52"/>
      <c r="J43" s="5"/>
      <c r="K43" s="5"/>
      <c r="L43" s="5"/>
      <c r="M43" s="48"/>
      <c r="N43" s="49" t="s">
        <v>665</v>
      </c>
    </row>
    <row r="44" spans="1:51" x14ac:dyDescent="0.3">
      <c r="D44" s="62"/>
    </row>
    <row r="45" spans="1:51" x14ac:dyDescent="0.3">
      <c r="D45" s="62"/>
    </row>
    <row r="46" spans="1:51" x14ac:dyDescent="0.3">
      <c r="B46" s="8" t="s">
        <v>26</v>
      </c>
      <c r="C46" s="63" t="s">
        <v>27</v>
      </c>
      <c r="D46" s="64">
        <v>5888.5839999999998</v>
      </c>
      <c r="E46" s="65"/>
      <c r="F46" s="16" t="s">
        <v>28</v>
      </c>
      <c r="G46" s="16" t="s">
        <v>29</v>
      </c>
      <c r="H46" s="16" t="s">
        <v>30</v>
      </c>
      <c r="I46" s="66" t="s">
        <v>31</v>
      </c>
      <c r="J46" s="16" t="s">
        <v>32</v>
      </c>
      <c r="K46" s="16" t="s">
        <v>33</v>
      </c>
      <c r="L46" s="244"/>
    </row>
    <row r="47" spans="1:51" x14ac:dyDescent="0.3">
      <c r="B47" s="67"/>
      <c r="C47" s="63" t="s">
        <v>34</v>
      </c>
      <c r="D47" s="64">
        <v>5889.9508999999998</v>
      </c>
      <c r="E47" s="65"/>
      <c r="F47" s="16" t="s">
        <v>35</v>
      </c>
      <c r="G47" s="16" t="s">
        <v>36</v>
      </c>
      <c r="H47" s="16" t="s">
        <v>37</v>
      </c>
      <c r="I47" s="66" t="s">
        <v>38</v>
      </c>
      <c r="J47" s="16" t="s">
        <v>39</v>
      </c>
      <c r="K47" s="16" t="s">
        <v>40</v>
      </c>
      <c r="L47" s="244"/>
    </row>
    <row r="48" spans="1:51" x14ac:dyDescent="0.3">
      <c r="B48" s="67"/>
      <c r="C48" s="63" t="s">
        <v>41</v>
      </c>
      <c r="D48" s="64" t="s">
        <v>42</v>
      </c>
      <c r="E48" s="65"/>
      <c r="F48" s="16" t="s">
        <v>43</v>
      </c>
      <c r="G48" s="16" t="s">
        <v>44</v>
      </c>
      <c r="H48" s="16" t="s">
        <v>45</v>
      </c>
      <c r="I48" s="66" t="s">
        <v>46</v>
      </c>
      <c r="J48" s="16" t="s">
        <v>47</v>
      </c>
      <c r="K48" s="16" t="s">
        <v>787</v>
      </c>
      <c r="L48" s="244"/>
    </row>
    <row r="49" spans="2:12" x14ac:dyDescent="0.3">
      <c r="B49" s="67"/>
      <c r="C49" s="63" t="s">
        <v>49</v>
      </c>
      <c r="D49" s="64">
        <v>7647.38</v>
      </c>
      <c r="E49" s="65"/>
      <c r="F49" s="16" t="s">
        <v>50</v>
      </c>
      <c r="G49" s="16" t="s">
        <v>51</v>
      </c>
      <c r="H49" s="16" t="s">
        <v>52</v>
      </c>
      <c r="I49" s="66" t="s">
        <v>53</v>
      </c>
      <c r="J49" s="16" t="s">
        <v>54</v>
      </c>
      <c r="K49" s="16" t="s">
        <v>55</v>
      </c>
      <c r="L49" s="244"/>
    </row>
    <row r="50" spans="2:12" x14ac:dyDescent="0.3">
      <c r="B50" s="67"/>
      <c r="C50" s="63" t="s">
        <v>56</v>
      </c>
      <c r="D50" s="64">
        <v>7698.9647000000004</v>
      </c>
      <c r="E50" s="65"/>
      <c r="F50" s="16" t="s">
        <v>57</v>
      </c>
      <c r="G50" s="16" t="s">
        <v>58</v>
      </c>
      <c r="H50" s="16" t="s">
        <v>59</v>
      </c>
      <c r="I50" s="66" t="s">
        <v>60</v>
      </c>
      <c r="J50" s="16" t="s">
        <v>61</v>
      </c>
      <c r="K50" s="16" t="s">
        <v>62</v>
      </c>
      <c r="L50" s="244"/>
    </row>
    <row r="51" spans="2:12" x14ac:dyDescent="0.3">
      <c r="B51" s="67"/>
      <c r="C51" s="63" t="s">
        <v>226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</row>
    <row r="52" spans="2:12" x14ac:dyDescent="0.3">
      <c r="B52" s="67"/>
      <c r="C52" s="63"/>
      <c r="D52" s="64"/>
      <c r="E52" s="65"/>
      <c r="F52" s="16"/>
      <c r="G52" s="244"/>
      <c r="I52" s="1"/>
      <c r="J52" s="244"/>
      <c r="K52" s="244"/>
      <c r="L52" s="244"/>
    </row>
    <row r="53" spans="2:12" x14ac:dyDescent="0.3">
      <c r="B53" s="67"/>
      <c r="C53" s="63" t="s">
        <v>83</v>
      </c>
      <c r="D53" s="895" t="s">
        <v>227</v>
      </c>
      <c r="E53" s="895"/>
      <c r="F53" s="16" t="s">
        <v>228</v>
      </c>
      <c r="G53" s="244"/>
      <c r="I53" s="18" t="s">
        <v>291</v>
      </c>
      <c r="J53" s="893" t="s">
        <v>229</v>
      </c>
      <c r="K53" s="893"/>
      <c r="L53" s="69" t="s">
        <v>230</v>
      </c>
    </row>
    <row r="54" spans="2:12" x14ac:dyDescent="0.3">
      <c r="B54" s="67"/>
      <c r="C54" s="63" t="s">
        <v>84</v>
      </c>
      <c r="D54" s="895" t="s">
        <v>231</v>
      </c>
      <c r="E54" s="895"/>
      <c r="F54" s="48"/>
      <c r="G54" s="244"/>
      <c r="I54" s="1"/>
      <c r="J54" s="893" t="s">
        <v>232</v>
      </c>
      <c r="K54" s="893"/>
      <c r="L54" s="69" t="s">
        <v>233</v>
      </c>
    </row>
    <row r="55" spans="2:12" x14ac:dyDescent="0.3">
      <c r="B55" s="67"/>
      <c r="C55" s="63" t="s">
        <v>85</v>
      </c>
      <c r="D55" s="895" t="s">
        <v>234</v>
      </c>
      <c r="E55" s="895"/>
      <c r="F55" s="48"/>
      <c r="G55" s="244"/>
      <c r="I55" s="1"/>
      <c r="J55" s="244"/>
      <c r="K55" s="244"/>
      <c r="L55" s="244"/>
    </row>
    <row r="56" spans="2:12" x14ac:dyDescent="0.3">
      <c r="B56" s="67"/>
      <c r="C56" s="63" t="s">
        <v>270</v>
      </c>
      <c r="D56" s="895" t="s">
        <v>235</v>
      </c>
      <c r="E56" s="895"/>
      <c r="F56" s="48"/>
      <c r="G56" s="244"/>
      <c r="I56" s="70"/>
      <c r="J56" s="244"/>
      <c r="K56" s="244"/>
      <c r="L56" s="244"/>
    </row>
    <row r="57" spans="2:12" x14ac:dyDescent="0.3">
      <c r="B57" s="67"/>
      <c r="C57" s="70"/>
      <c r="D57" s="4"/>
      <c r="E57" s="71"/>
      <c r="F57" s="48"/>
      <c r="G57" s="244"/>
      <c r="I57" s="70"/>
      <c r="J57" s="244"/>
      <c r="K57" s="244"/>
      <c r="L57" s="244"/>
    </row>
    <row r="58" spans="2:12" x14ac:dyDescent="0.3">
      <c r="B58" s="67"/>
      <c r="C58" s="72" t="s">
        <v>236</v>
      </c>
      <c r="D58" s="9">
        <v>1</v>
      </c>
      <c r="E58" s="896" t="s">
        <v>237</v>
      </c>
      <c r="F58" s="896"/>
      <c r="G58" s="896"/>
      <c r="I58" s="70"/>
      <c r="J58" s="244"/>
      <c r="K58" s="244"/>
      <c r="L58" s="244"/>
    </row>
    <row r="59" spans="2:12" x14ac:dyDescent="0.3">
      <c r="B59" s="67"/>
      <c r="C59" s="48"/>
      <c r="D59" s="73"/>
      <c r="E59" s="897" t="s">
        <v>238</v>
      </c>
      <c r="F59" s="898"/>
      <c r="G59" s="898"/>
      <c r="I59" s="70"/>
      <c r="J59" s="244"/>
      <c r="K59" s="244"/>
      <c r="L59" s="244"/>
    </row>
    <row r="60" spans="2:12" x14ac:dyDescent="0.3">
      <c r="B60" s="67"/>
      <c r="C60" s="70"/>
      <c r="D60" s="73">
        <v>2</v>
      </c>
      <c r="E60" s="896" t="s">
        <v>239</v>
      </c>
      <c r="F60" s="896"/>
      <c r="G60" s="896"/>
      <c r="I60" s="70"/>
      <c r="J60" s="244"/>
      <c r="K60" s="244"/>
      <c r="L60" s="244"/>
    </row>
    <row r="61" spans="2:12" x14ac:dyDescent="0.3">
      <c r="B61" s="67"/>
      <c r="C61" s="70"/>
      <c r="D61" s="73"/>
      <c r="E61" s="897" t="s">
        <v>240</v>
      </c>
      <c r="F61" s="898"/>
      <c r="G61" s="898"/>
      <c r="I61" s="70"/>
      <c r="J61" s="244"/>
      <c r="K61" s="244"/>
      <c r="L61" s="244"/>
    </row>
    <row r="62" spans="2:12" x14ac:dyDescent="0.3">
      <c r="B62" s="67"/>
      <c r="C62" s="244"/>
      <c r="D62" s="9">
        <v>3</v>
      </c>
      <c r="E62" s="893" t="s">
        <v>241</v>
      </c>
      <c r="F62" s="893"/>
      <c r="G62" s="893"/>
      <c r="I62" s="70"/>
      <c r="J62" s="244"/>
      <c r="K62" s="244"/>
      <c r="L62" s="244"/>
    </row>
    <row r="63" spans="2:12" x14ac:dyDescent="0.3">
      <c r="B63" s="67"/>
      <c r="C63" s="244"/>
      <c r="D63" s="9"/>
      <c r="E63" s="894" t="s">
        <v>242</v>
      </c>
      <c r="F63" s="894"/>
      <c r="G63" s="894"/>
      <c r="I63" s="70"/>
      <c r="J63" s="244"/>
      <c r="K63" s="244"/>
      <c r="L63" s="244"/>
    </row>
    <row r="64" spans="2:12" x14ac:dyDescent="0.3">
      <c r="B64" s="67"/>
      <c r="C64" s="244"/>
      <c r="D64" s="9">
        <v>4</v>
      </c>
      <c r="E64" s="893" t="s">
        <v>243</v>
      </c>
      <c r="F64" s="893"/>
      <c r="G64" s="893"/>
      <c r="I64" s="70"/>
      <c r="J64" s="244"/>
      <c r="K64" s="244"/>
      <c r="L64" s="244"/>
    </row>
    <row r="65" spans="2:12" x14ac:dyDescent="0.3">
      <c r="B65" s="67"/>
      <c r="C65" s="244"/>
      <c r="D65" s="4"/>
      <c r="E65" s="894" t="s">
        <v>244</v>
      </c>
      <c r="F65" s="894"/>
      <c r="G65" s="894"/>
      <c r="I65" s="70"/>
      <c r="J65" s="244"/>
      <c r="K65" s="244"/>
      <c r="L65" s="244"/>
    </row>
    <row r="66" spans="2:12" x14ac:dyDescent="0.3">
      <c r="C66" s="244"/>
      <c r="D66" s="24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4:E54"/>
    <mergeCell ref="J54:K54"/>
    <mergeCell ref="F9:I9"/>
    <mergeCell ref="K9:P9"/>
    <mergeCell ref="G12:H12"/>
    <mergeCell ref="O12:P12"/>
    <mergeCell ref="W12:Y12"/>
    <mergeCell ref="AJ12:AK12"/>
    <mergeCell ref="AL12:AM12"/>
    <mergeCell ref="D53:E53"/>
    <mergeCell ref="J53:K53"/>
    <mergeCell ref="Q12:R12"/>
    <mergeCell ref="S12:V12"/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opLeftCell="AN10" workbookViewId="0">
      <selection activeCell="AY10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style="5" bestFit="1" customWidth="1" collapsed="1"/>
    <col min="4" max="4" width="10.6640625" style="60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1" width="7.109375" bestFit="1" customWidth="1" collapsed="1"/>
    <col min="22" max="22" width="6.886718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74"/>
      <c r="K1" s="74"/>
      <c r="L1" s="74"/>
      <c r="O1" s="3"/>
      <c r="P1" s="3"/>
    </row>
    <row r="2" spans="1:51" ht="12.75" customHeight="1" x14ac:dyDescent="0.3">
      <c r="C2" s="74"/>
      <c r="D2" s="4"/>
      <c r="G2" s="74"/>
      <c r="H2" s="5"/>
      <c r="I2" s="1"/>
      <c r="J2" s="74"/>
      <c r="K2" s="74"/>
      <c r="L2" s="74"/>
      <c r="O2" s="6"/>
      <c r="P2" s="6"/>
    </row>
    <row r="3" spans="1:51" ht="12.75" customHeight="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74"/>
      <c r="K3" s="900" t="s">
        <v>79</v>
      </c>
      <c r="L3" s="900"/>
      <c r="M3" s="900"/>
      <c r="N3" s="900"/>
      <c r="O3" s="6"/>
      <c r="P3" s="6"/>
      <c r="Q3" s="6"/>
      <c r="R3" s="6"/>
    </row>
    <row r="4" spans="1:51" ht="12.75" customHeight="1" x14ac:dyDescent="0.3">
      <c r="A4" s="269" t="s">
        <v>627</v>
      </c>
      <c r="B4" s="8"/>
      <c r="C4" s="68"/>
      <c r="D4" s="9"/>
      <c r="E4" s="28"/>
      <c r="F4" s="908" t="s">
        <v>80</v>
      </c>
      <c r="G4" s="908"/>
      <c r="H4" s="908"/>
      <c r="I4" s="908"/>
      <c r="J4" s="74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ht="12.75" customHeight="1" x14ac:dyDescent="0.3">
      <c r="A5" s="911"/>
      <c r="B5" s="911"/>
      <c r="C5" s="911"/>
      <c r="D5" s="911"/>
      <c r="E5" s="911"/>
      <c r="F5" s="908" t="s">
        <v>251</v>
      </c>
      <c r="G5" s="908"/>
      <c r="H5" s="908"/>
      <c r="I5" s="908"/>
      <c r="J5" s="74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ht="12.75" customHeight="1" x14ac:dyDescent="0.3">
      <c r="A6" s="10" t="s">
        <v>83</v>
      </c>
      <c r="B6" s="11" t="s">
        <v>84</v>
      </c>
      <c r="C6" s="68" t="s">
        <v>85</v>
      </c>
      <c r="D6" s="9" t="s">
        <v>270</v>
      </c>
      <c r="E6" s="28"/>
      <c r="F6" s="912" t="s">
        <v>467</v>
      </c>
      <c r="G6" s="912"/>
      <c r="H6" s="912"/>
      <c r="I6" s="912"/>
      <c r="J6" s="74"/>
      <c r="K6" s="14" t="s">
        <v>271</v>
      </c>
      <c r="L6" s="74"/>
      <c r="N6" s="12"/>
      <c r="O6" s="6"/>
      <c r="P6" s="6"/>
      <c r="Q6" s="6"/>
      <c r="R6" s="6"/>
    </row>
    <row r="7" spans="1:51" ht="12.75" customHeight="1" x14ac:dyDescent="0.3">
      <c r="A7" s="10" t="s">
        <v>272</v>
      </c>
      <c r="B7" s="11" t="s">
        <v>273</v>
      </c>
      <c r="C7" s="68" t="s">
        <v>274</v>
      </c>
      <c r="D7" s="9" t="s">
        <v>275</v>
      </c>
      <c r="E7" s="28"/>
      <c r="F7" s="912" t="s">
        <v>107</v>
      </c>
      <c r="G7" s="912"/>
      <c r="H7" s="912"/>
      <c r="I7" s="912"/>
      <c r="J7" s="74"/>
      <c r="K7" s="74"/>
      <c r="L7" s="74"/>
      <c r="M7" s="6"/>
      <c r="N7" s="80"/>
      <c r="O7" s="3"/>
      <c r="P7" s="3"/>
    </row>
    <row r="8" spans="1:51" ht="12.75" customHeight="1" x14ac:dyDescent="0.3">
      <c r="A8" s="10" t="s">
        <v>276</v>
      </c>
      <c r="B8" s="8" t="s">
        <v>277</v>
      </c>
      <c r="C8" s="68" t="s">
        <v>278</v>
      </c>
      <c r="D8" s="9" t="s">
        <v>279</v>
      </c>
      <c r="E8" s="13"/>
      <c r="F8" s="908" t="s">
        <v>280</v>
      </c>
      <c r="G8" s="908"/>
      <c r="H8" s="908"/>
      <c r="I8" s="908"/>
      <c r="J8" s="68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ht="12.75" customHeight="1" x14ac:dyDescent="0.3">
      <c r="A9" s="10"/>
      <c r="B9" s="8"/>
      <c r="C9" s="68"/>
      <c r="D9" s="9"/>
      <c r="E9" s="13"/>
      <c r="F9" s="908" t="s">
        <v>282</v>
      </c>
      <c r="G9" s="908"/>
      <c r="H9" s="908"/>
      <c r="I9" s="908"/>
      <c r="J9" s="68"/>
      <c r="K9" s="902"/>
      <c r="L9" s="902"/>
      <c r="M9" s="902"/>
      <c r="N9" s="902"/>
      <c r="O9" s="902"/>
      <c r="P9" s="902"/>
      <c r="Q9" s="6"/>
      <c r="R9" s="6"/>
    </row>
    <row r="10" spans="1:51" ht="12.75" customHeight="1" x14ac:dyDescent="0.3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N10" s="12"/>
      <c r="O10" s="6"/>
      <c r="P10" s="6"/>
      <c r="Q10" s="6"/>
      <c r="R10" s="6"/>
    </row>
    <row r="11" spans="1:51" ht="12.75" customHeight="1" x14ac:dyDescent="0.3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N11" s="12"/>
      <c r="O11" s="6"/>
      <c r="P11" s="6"/>
      <c r="Q11" s="6"/>
      <c r="R11" s="6"/>
    </row>
    <row r="12" spans="1:51" ht="12.75" customHeight="1" x14ac:dyDescent="0.3">
      <c r="A12" s="20"/>
      <c r="B12" s="21"/>
      <c r="C12" s="24" t="s">
        <v>283</v>
      </c>
      <c r="D12" s="22" t="s">
        <v>284</v>
      </c>
      <c r="E12" s="23" t="s">
        <v>285</v>
      </c>
      <c r="F12" s="23"/>
      <c r="G12" s="896" t="s">
        <v>286</v>
      </c>
      <c r="H12" s="896"/>
      <c r="I12" s="25"/>
      <c r="J12" s="26" t="s">
        <v>287</v>
      </c>
      <c r="K12" s="26" t="s">
        <v>288</v>
      </c>
      <c r="L12" s="68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68" t="s">
        <v>125</v>
      </c>
      <c r="AH12" s="68" t="s">
        <v>126</v>
      </c>
      <c r="AI12" s="68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28" t="s">
        <v>131</v>
      </c>
      <c r="AP12" s="28" t="s">
        <v>132</v>
      </c>
      <c r="AQ12" s="28" t="s">
        <v>133</v>
      </c>
      <c r="AR12" s="28" t="s">
        <v>134</v>
      </c>
      <c r="AS12" s="28" t="s">
        <v>135</v>
      </c>
      <c r="AT12" s="28" t="s">
        <v>136</v>
      </c>
      <c r="AU12" s="2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47" t="s">
        <v>194</v>
      </c>
      <c r="C14" s="58">
        <v>0.25833333333333336</v>
      </c>
      <c r="E14" s="5">
        <v>10</v>
      </c>
      <c r="F14" s="48" t="s">
        <v>195</v>
      </c>
      <c r="G14" s="5">
        <v>1190</v>
      </c>
      <c r="H14" s="5">
        <v>1108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</row>
    <row r="15" spans="1:51" ht="15" customHeight="1" x14ac:dyDescent="0.3">
      <c r="A15" s="46" t="s">
        <v>200</v>
      </c>
      <c r="B15" t="s">
        <v>202</v>
      </c>
      <c r="C15" s="58">
        <v>0.27708333333333335</v>
      </c>
      <c r="E15" s="5">
        <v>60</v>
      </c>
      <c r="F15" s="48" t="s">
        <v>195</v>
      </c>
      <c r="G15" s="5">
        <v>1190</v>
      </c>
      <c r="H15" s="5">
        <v>1003</v>
      </c>
      <c r="I15" s="51" t="s">
        <v>201</v>
      </c>
      <c r="J15" s="5" t="s">
        <v>197</v>
      </c>
      <c r="K15" s="5">
        <v>4</v>
      </c>
      <c r="L15" s="5">
        <v>120</v>
      </c>
      <c r="M15" s="48">
        <v>5891.451</v>
      </c>
      <c r="N15" s="1" t="s">
        <v>245</v>
      </c>
      <c r="O15" s="5">
        <v>264.39999999999998</v>
      </c>
      <c r="P15" s="5">
        <v>268.2</v>
      </c>
    </row>
    <row r="16" spans="1:51" s="374" customFormat="1" ht="15" customHeight="1" x14ac:dyDescent="0.3">
      <c r="A16" s="369" t="s">
        <v>200</v>
      </c>
      <c r="B16" s="374" t="s">
        <v>203</v>
      </c>
      <c r="C16" s="375">
        <v>0.28263888888888888</v>
      </c>
      <c r="D16" s="376"/>
      <c r="E16" s="377">
        <v>60</v>
      </c>
      <c r="F16" s="372" t="s">
        <v>195</v>
      </c>
      <c r="G16" s="377">
        <v>1070</v>
      </c>
      <c r="H16" s="377">
        <v>883</v>
      </c>
      <c r="I16" s="367" t="s">
        <v>204</v>
      </c>
      <c r="J16" s="377" t="s">
        <v>197</v>
      </c>
      <c r="K16" s="377">
        <v>4</v>
      </c>
      <c r="L16" s="377">
        <v>120</v>
      </c>
      <c r="M16" s="372">
        <v>5891.451</v>
      </c>
      <c r="N16" s="378" t="s">
        <v>245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A17" s="46" t="s">
        <v>200</v>
      </c>
      <c r="B17" t="s">
        <v>3</v>
      </c>
      <c r="C17" s="58">
        <v>0.31111111111111112</v>
      </c>
      <c r="E17" s="5">
        <v>60</v>
      </c>
      <c r="F17" s="48" t="s">
        <v>1</v>
      </c>
      <c r="G17" s="5">
        <v>880</v>
      </c>
      <c r="H17" s="5">
        <v>871</v>
      </c>
      <c r="I17" s="55" t="s">
        <v>201</v>
      </c>
      <c r="J17" s="5" t="s">
        <v>197</v>
      </c>
      <c r="K17" s="5">
        <v>4</v>
      </c>
      <c r="L17" s="5">
        <v>120</v>
      </c>
      <c r="M17" s="56">
        <v>7647.38</v>
      </c>
      <c r="N17" s="57" t="s">
        <v>2</v>
      </c>
      <c r="O17" s="5">
        <v>266</v>
      </c>
      <c r="P17" s="5">
        <v>265.7</v>
      </c>
    </row>
    <row r="18" spans="1:49" x14ac:dyDescent="0.3">
      <c r="A18" s="53" t="s">
        <v>205</v>
      </c>
      <c r="B18" t="s">
        <v>4</v>
      </c>
      <c r="C18" s="58">
        <v>0.33055555555555555</v>
      </c>
      <c r="E18" s="5">
        <v>10</v>
      </c>
      <c r="F18" s="48" t="s">
        <v>0</v>
      </c>
      <c r="G18" s="48">
        <v>870</v>
      </c>
      <c r="H18" s="5">
        <v>785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1" t="s">
        <v>250</v>
      </c>
      <c r="O18" s="5">
        <v>263.8</v>
      </c>
      <c r="P18" s="5">
        <v>265.8</v>
      </c>
      <c r="AV18" s="762"/>
      <c r="AW18" s="762"/>
    </row>
    <row r="19" spans="1:49" x14ac:dyDescent="0.3">
      <c r="A19" s="53" t="s">
        <v>165</v>
      </c>
      <c r="B19" t="s">
        <v>8</v>
      </c>
      <c r="C19" s="58">
        <v>0.34722222222222227</v>
      </c>
      <c r="D19" s="60" t="s">
        <v>247</v>
      </c>
      <c r="E19" s="5">
        <v>300</v>
      </c>
      <c r="F19" s="48" t="s">
        <v>0</v>
      </c>
      <c r="G19" s="48">
        <v>870</v>
      </c>
      <c r="H19" s="5">
        <v>785</v>
      </c>
      <c r="I19" s="61" t="s">
        <v>354</v>
      </c>
      <c r="J19" s="59" t="s">
        <v>255</v>
      </c>
      <c r="K19" s="48">
        <v>4</v>
      </c>
      <c r="L19" s="48">
        <v>120</v>
      </c>
      <c r="M19" s="48">
        <v>7698.9647000000004</v>
      </c>
      <c r="S19" t="s">
        <v>28</v>
      </c>
      <c r="T19">
        <v>0</v>
      </c>
      <c r="U19">
        <v>0</v>
      </c>
      <c r="V19" t="s">
        <v>758</v>
      </c>
      <c r="W19" s="612">
        <v>-88.665998457882793</v>
      </c>
      <c r="X19" s="612">
        <v>-1.10841647689417</v>
      </c>
      <c r="Y19" s="612">
        <v>117.16358337623751</v>
      </c>
      <c r="Z19" s="616">
        <v>192.78501</v>
      </c>
      <c r="AA19" s="616">
        <v>-3.9676</v>
      </c>
      <c r="AB19" s="613">
        <v>100.1917</v>
      </c>
      <c r="AC19" s="613">
        <v>8.4522999999999993</v>
      </c>
      <c r="AD19" s="615">
        <v>7.7050867662</v>
      </c>
      <c r="AE19" s="613">
        <v>6.4489999999999998</v>
      </c>
      <c r="AF19" s="613">
        <v>1.02</v>
      </c>
      <c r="AG19" s="613">
        <v>5.22</v>
      </c>
      <c r="AH19" s="613">
        <v>48.244</v>
      </c>
      <c r="AI19" s="612">
        <v>1777.463</v>
      </c>
      <c r="AJ19" s="613">
        <v>1.10687</v>
      </c>
      <c r="AK19" s="613">
        <v>-1.88375</v>
      </c>
      <c r="AL19" s="613">
        <v>269.14130999999998</v>
      </c>
      <c r="AM19" s="613">
        <v>1.4932799999999999</v>
      </c>
      <c r="AN19" s="611">
        <v>147091807.69999999</v>
      </c>
      <c r="AO19" s="614">
        <v>-0.8844069</v>
      </c>
      <c r="AP19" s="611">
        <v>403232.64600000001</v>
      </c>
      <c r="AQ19" s="614">
        <v>-0.36785509999999999</v>
      </c>
      <c r="AR19" s="613">
        <v>87.830200000000005</v>
      </c>
      <c r="AS19" s="611" t="s">
        <v>779</v>
      </c>
      <c r="AT19" s="613">
        <v>92.012699999999995</v>
      </c>
      <c r="AU19" s="615">
        <v>0.19809065857622679</v>
      </c>
      <c r="AV19" s="762"/>
      <c r="AW19" s="762"/>
    </row>
    <row r="20" spans="1:49" x14ac:dyDescent="0.3">
      <c r="A20" s="53" t="s">
        <v>7</v>
      </c>
      <c r="B20" t="s">
        <v>357</v>
      </c>
      <c r="C20" s="58">
        <v>0.35416666666666669</v>
      </c>
      <c r="D20" s="60" t="s">
        <v>248</v>
      </c>
      <c r="E20" s="5">
        <v>300</v>
      </c>
      <c r="F20" s="48" t="s">
        <v>0</v>
      </c>
      <c r="G20" s="48">
        <v>870</v>
      </c>
      <c r="H20" s="5">
        <v>785</v>
      </c>
      <c r="I20" s="61" t="s">
        <v>354</v>
      </c>
      <c r="J20" s="59" t="s">
        <v>255</v>
      </c>
      <c r="K20" s="48">
        <v>4</v>
      </c>
      <c r="L20" s="4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612">
        <v>-87.523520027561815</v>
      </c>
      <c r="X20" s="612">
        <v>29.776659203693129</v>
      </c>
      <c r="Y20" s="612">
        <v>117.10281279547348</v>
      </c>
      <c r="Z20" s="616">
        <v>192.85545999999999</v>
      </c>
      <c r="AA20" s="616">
        <v>-3.99539</v>
      </c>
      <c r="AB20" s="613">
        <v>101.5699</v>
      </c>
      <c r="AC20" s="613">
        <v>10.466900000000001</v>
      </c>
      <c r="AD20" s="615">
        <v>7.8722097417999999</v>
      </c>
      <c r="AE20" s="613">
        <v>5.3129999999999997</v>
      </c>
      <c r="AF20" s="613">
        <v>0.84</v>
      </c>
      <c r="AG20" s="613">
        <v>5.22</v>
      </c>
      <c r="AH20" s="613">
        <v>48.183999999999997</v>
      </c>
      <c r="AI20" s="612">
        <v>1778.432</v>
      </c>
      <c r="AJ20" s="613">
        <v>1.0909</v>
      </c>
      <c r="AK20" s="613">
        <v>-1.88734</v>
      </c>
      <c r="AL20" s="613">
        <v>269.05687</v>
      </c>
      <c r="AM20" s="613">
        <v>1.4932300000000001</v>
      </c>
      <c r="AN20" s="611">
        <v>147091277.09999999</v>
      </c>
      <c r="AO20" s="614">
        <v>-0.88432080000000002</v>
      </c>
      <c r="AP20" s="611">
        <v>403013.05900000001</v>
      </c>
      <c r="AQ20" s="614">
        <v>-0.36406339999999998</v>
      </c>
      <c r="AR20" s="613">
        <v>87.761799999999994</v>
      </c>
      <c r="AS20" s="611" t="s">
        <v>779</v>
      </c>
      <c r="AT20" s="613">
        <v>92.081199999999995</v>
      </c>
      <c r="AU20" s="615">
        <v>0.19808931266944738</v>
      </c>
      <c r="AV20" s="762"/>
      <c r="AW20" s="762"/>
    </row>
    <row r="21" spans="1:49" x14ac:dyDescent="0.3">
      <c r="A21" s="53" t="s">
        <v>165</v>
      </c>
      <c r="B21" t="s">
        <v>164</v>
      </c>
      <c r="C21" s="58">
        <v>0.35972222222222222</v>
      </c>
      <c r="D21" s="60" t="s">
        <v>252</v>
      </c>
      <c r="E21" s="5">
        <v>300</v>
      </c>
      <c r="F21" s="48" t="s">
        <v>0</v>
      </c>
      <c r="G21" s="48">
        <v>870</v>
      </c>
      <c r="H21" s="5">
        <v>785</v>
      </c>
      <c r="I21" s="61" t="s">
        <v>354</v>
      </c>
      <c r="J21" s="59" t="s">
        <v>255</v>
      </c>
      <c r="K21" s="48">
        <v>4</v>
      </c>
      <c r="L21" s="4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612">
        <v>-88.695149193082145</v>
      </c>
      <c r="X21" s="612">
        <v>-1.1051085882810177</v>
      </c>
      <c r="Y21" s="612">
        <v>117.04915163392343</v>
      </c>
      <c r="Z21" s="616">
        <v>192.91086000000001</v>
      </c>
      <c r="AA21" s="616">
        <v>-4.0176299999999996</v>
      </c>
      <c r="AB21" s="613">
        <v>102.69029999999999</v>
      </c>
      <c r="AC21" s="613">
        <v>12.072100000000001</v>
      </c>
      <c r="AD21" s="615">
        <v>8.0059081221999993</v>
      </c>
      <c r="AE21" s="613">
        <v>4.6550000000000002</v>
      </c>
      <c r="AF21" s="613">
        <v>0.73599999999999999</v>
      </c>
      <c r="AG21" s="613">
        <v>5.22</v>
      </c>
      <c r="AH21" s="613">
        <v>48.137</v>
      </c>
      <c r="AI21" s="612">
        <v>1779.1990000000001</v>
      </c>
      <c r="AJ21" s="613">
        <v>1.0772299999999999</v>
      </c>
      <c r="AK21" s="613">
        <v>-1.88981</v>
      </c>
      <c r="AL21" s="613">
        <v>268.98932000000002</v>
      </c>
      <c r="AM21" s="613">
        <v>1.49318</v>
      </c>
      <c r="AN21" s="611">
        <v>147090852.59999999</v>
      </c>
      <c r="AO21" s="614">
        <v>-0.88425069999999995</v>
      </c>
      <c r="AP21" s="611">
        <v>402839.15273999999</v>
      </c>
      <c r="AQ21" s="614">
        <v>-0.36054799999999998</v>
      </c>
      <c r="AR21" s="613">
        <v>87.707999999999998</v>
      </c>
      <c r="AS21" s="611" t="s">
        <v>779</v>
      </c>
      <c r="AT21" s="613">
        <v>92.135099999999994</v>
      </c>
      <c r="AU21" s="615">
        <v>0.19808821687310313</v>
      </c>
      <c r="AV21" s="762"/>
      <c r="AW21" s="762"/>
    </row>
    <row r="22" spans="1:49" x14ac:dyDescent="0.3">
      <c r="A22" s="53" t="s">
        <v>165</v>
      </c>
      <c r="B22" t="s">
        <v>166</v>
      </c>
      <c r="C22" s="58">
        <v>0.36527777777777781</v>
      </c>
      <c r="D22" s="60" t="s">
        <v>253</v>
      </c>
      <c r="E22" s="5">
        <v>300</v>
      </c>
      <c r="F22" s="48" t="s">
        <v>0</v>
      </c>
      <c r="G22" s="48">
        <v>870</v>
      </c>
      <c r="H22" s="5">
        <v>785</v>
      </c>
      <c r="I22" s="61" t="s">
        <v>162</v>
      </c>
      <c r="J22" s="59" t="s">
        <v>255</v>
      </c>
      <c r="K22" s="48">
        <v>4</v>
      </c>
      <c r="L22" s="48">
        <v>120</v>
      </c>
      <c r="M22" s="48">
        <v>7698.9647000000004</v>
      </c>
      <c r="S22" t="s">
        <v>28</v>
      </c>
      <c r="T22">
        <v>0</v>
      </c>
      <c r="U22">
        <v>0</v>
      </c>
      <c r="V22" t="s">
        <v>759</v>
      </c>
      <c r="W22" s="612">
        <v>-88.550650968533333</v>
      </c>
      <c r="X22" s="612">
        <v>2.4673091217357999</v>
      </c>
      <c r="Y22" s="612">
        <v>402.50803980059686</v>
      </c>
      <c r="Z22" s="616">
        <v>192.96539999999999</v>
      </c>
      <c r="AA22" s="616">
        <v>-4.03986</v>
      </c>
      <c r="AB22" s="613">
        <v>103.82859999999999</v>
      </c>
      <c r="AC22" s="613">
        <v>13.6707</v>
      </c>
      <c r="AD22" s="615">
        <v>8.1396065026999995</v>
      </c>
      <c r="AE22" s="613">
        <v>4.1440000000000001</v>
      </c>
      <c r="AF22" s="613">
        <v>0.65500000000000003</v>
      </c>
      <c r="AG22" s="613">
        <v>5.22</v>
      </c>
      <c r="AH22" s="613">
        <v>48.091000000000001</v>
      </c>
      <c r="AI22" s="612">
        <v>1779.96</v>
      </c>
      <c r="AJ22" s="613">
        <v>1.0627899999999999</v>
      </c>
      <c r="AK22" s="613">
        <v>-1.8919299999999999</v>
      </c>
      <c r="AL22" s="613">
        <v>268.92176999999998</v>
      </c>
      <c r="AM22" s="613">
        <v>1.4931399999999999</v>
      </c>
      <c r="AN22" s="611">
        <v>147090428.19999999</v>
      </c>
      <c r="AO22" s="614">
        <v>-0.88417959999999995</v>
      </c>
      <c r="AP22" s="611">
        <v>402667.03577000002</v>
      </c>
      <c r="AQ22" s="614">
        <v>-0.35660799999999998</v>
      </c>
      <c r="AR22" s="613">
        <v>87.655000000000001</v>
      </c>
      <c r="AS22" s="611" t="s">
        <v>779</v>
      </c>
      <c r="AT22" s="613">
        <v>92.188199999999995</v>
      </c>
      <c r="AU22" s="615">
        <v>0.19808710544485672</v>
      </c>
      <c r="AV22" s="762"/>
      <c r="AW22" s="762"/>
    </row>
    <row r="23" spans="1:49" x14ac:dyDescent="0.3">
      <c r="A23" s="53" t="s">
        <v>7</v>
      </c>
      <c r="B23" t="s">
        <v>168</v>
      </c>
      <c r="C23" s="58">
        <v>0.37152777777777773</v>
      </c>
      <c r="D23" s="60" t="s">
        <v>254</v>
      </c>
      <c r="E23" s="5">
        <v>300</v>
      </c>
      <c r="F23" s="48" t="s">
        <v>0</v>
      </c>
      <c r="G23" s="48">
        <v>870</v>
      </c>
      <c r="H23" s="5">
        <v>785</v>
      </c>
      <c r="I23" s="61" t="s">
        <v>162</v>
      </c>
      <c r="J23" s="59" t="s">
        <v>255</v>
      </c>
      <c r="K23" s="48">
        <v>4</v>
      </c>
      <c r="L23" s="48">
        <v>120</v>
      </c>
      <c r="M23" s="48">
        <v>7698.9647000000004</v>
      </c>
      <c r="S23" t="s">
        <v>35</v>
      </c>
      <c r="T23">
        <v>0</v>
      </c>
      <c r="U23">
        <v>0</v>
      </c>
      <c r="V23" t="s">
        <v>759</v>
      </c>
      <c r="W23" s="612">
        <v>-87.552586479690262</v>
      </c>
      <c r="X23" s="612">
        <v>29.044892367047556</v>
      </c>
      <c r="Y23" s="612">
        <v>402.30693295002698</v>
      </c>
      <c r="Z23" s="616">
        <v>193.02574999999999</v>
      </c>
      <c r="AA23" s="616">
        <v>-4.0648600000000004</v>
      </c>
      <c r="AB23" s="613">
        <v>105.13330000000001</v>
      </c>
      <c r="AC23" s="613">
        <v>15.4603</v>
      </c>
      <c r="AD23" s="615">
        <v>8.2900171806999996</v>
      </c>
      <c r="AE23" s="613">
        <v>3.6920000000000002</v>
      </c>
      <c r="AF23" s="613">
        <v>0.58399999999999996</v>
      </c>
      <c r="AG23" s="613">
        <v>5.23</v>
      </c>
      <c r="AH23" s="613">
        <v>48.039000000000001</v>
      </c>
      <c r="AI23" s="612">
        <v>1780.806</v>
      </c>
      <c r="AJ23" s="613">
        <v>1.04562</v>
      </c>
      <c r="AK23" s="613">
        <v>-1.8938900000000001</v>
      </c>
      <c r="AL23" s="613">
        <v>268.84577999999999</v>
      </c>
      <c r="AM23" s="613">
        <v>1.49309</v>
      </c>
      <c r="AN23" s="611">
        <v>147089950.80000001</v>
      </c>
      <c r="AO23" s="614">
        <v>-0.88409850000000001</v>
      </c>
      <c r="AP23" s="611">
        <v>402475.7954</v>
      </c>
      <c r="AQ23" s="614">
        <v>-0.35167300000000001</v>
      </c>
      <c r="AR23" s="613">
        <v>87.596199999999996</v>
      </c>
      <c r="AS23" s="611" t="s">
        <v>779</v>
      </c>
      <c r="AT23" s="613">
        <v>92.247</v>
      </c>
      <c r="AU23" s="615">
        <v>0.19808583769758828</v>
      </c>
      <c r="AV23" s="763"/>
      <c r="AW23" s="763"/>
    </row>
    <row r="24" spans="1:49" x14ac:dyDescent="0.3">
      <c r="A24" s="53" t="s">
        <v>169</v>
      </c>
      <c r="B24" t="s">
        <v>171</v>
      </c>
      <c r="C24" s="58">
        <v>0.37847222222222227</v>
      </c>
      <c r="D24" s="60" t="s">
        <v>256</v>
      </c>
      <c r="E24" s="5">
        <v>300</v>
      </c>
      <c r="F24" s="48" t="s">
        <v>0</v>
      </c>
      <c r="G24" s="48">
        <v>870</v>
      </c>
      <c r="H24" s="5">
        <v>785</v>
      </c>
      <c r="I24" s="61" t="s">
        <v>354</v>
      </c>
      <c r="J24" s="59" t="s">
        <v>255</v>
      </c>
      <c r="K24" s="48">
        <v>4</v>
      </c>
      <c r="L24" s="48">
        <v>120</v>
      </c>
      <c r="M24" s="48">
        <v>7698.9647000000004</v>
      </c>
      <c r="S24" t="s">
        <v>504</v>
      </c>
      <c r="T24">
        <v>0</v>
      </c>
      <c r="U24">
        <v>0</v>
      </c>
      <c r="V24" t="s">
        <v>758</v>
      </c>
      <c r="W24" s="612">
        <v>-89.355513460153261</v>
      </c>
      <c r="X24" s="612">
        <v>-19.168534306443544</v>
      </c>
      <c r="Y24" s="612">
        <v>116.88268211480977</v>
      </c>
      <c r="Z24" s="616">
        <v>193.09156999999999</v>
      </c>
      <c r="AA24" s="616">
        <v>-4.0926299999999998</v>
      </c>
      <c r="AB24" s="613">
        <v>106.6164</v>
      </c>
      <c r="AC24" s="613">
        <v>17.436399999999999</v>
      </c>
      <c r="AD24" s="615">
        <v>8.4571401562999995</v>
      </c>
      <c r="AE24" s="613">
        <v>3.2959999999999998</v>
      </c>
      <c r="AF24" s="613">
        <v>0.52100000000000002</v>
      </c>
      <c r="AG24" s="613">
        <v>5.23</v>
      </c>
      <c r="AH24" s="613">
        <v>47.982999999999997</v>
      </c>
      <c r="AI24" s="612">
        <v>1781.732</v>
      </c>
      <c r="AJ24" s="613">
        <v>1.0254099999999999</v>
      </c>
      <c r="AK24" s="613">
        <v>-1.89557</v>
      </c>
      <c r="AL24" s="613">
        <v>268.76134000000002</v>
      </c>
      <c r="AM24" s="613">
        <v>1.4930300000000001</v>
      </c>
      <c r="AN24" s="611">
        <v>147089420.30000001</v>
      </c>
      <c r="AO24" s="614">
        <v>-0.88400679999999998</v>
      </c>
      <c r="AP24" s="611">
        <v>402266.61027</v>
      </c>
      <c r="AQ24" s="614">
        <v>-0.34557379999999999</v>
      </c>
      <c r="AR24" s="613">
        <v>87.5321</v>
      </c>
      <c r="AS24" s="611" t="s">
        <v>779</v>
      </c>
      <c r="AT24" s="613">
        <v>92.311300000000003</v>
      </c>
      <c r="AU24" s="615">
        <v>0.19808440425215654</v>
      </c>
      <c r="AV24" s="763"/>
      <c r="AW24" s="763"/>
    </row>
    <row r="25" spans="1:49" x14ac:dyDescent="0.3">
      <c r="A25" s="53" t="s">
        <v>169</v>
      </c>
      <c r="B25" t="s">
        <v>174</v>
      </c>
      <c r="C25" s="58">
        <v>0.3840277777777778</v>
      </c>
      <c r="D25" s="60" t="s">
        <v>257</v>
      </c>
      <c r="E25" s="5">
        <v>300</v>
      </c>
      <c r="F25" s="48" t="s">
        <v>0</v>
      </c>
      <c r="G25" s="48">
        <v>870</v>
      </c>
      <c r="H25" s="5">
        <v>785</v>
      </c>
      <c r="I25" s="61" t="s">
        <v>162</v>
      </c>
      <c r="J25" s="59" t="s">
        <v>255</v>
      </c>
      <c r="K25" s="48">
        <v>4</v>
      </c>
      <c r="L25" s="48">
        <v>120</v>
      </c>
      <c r="M25" s="48">
        <v>7698.9647000000004</v>
      </c>
      <c r="S25" t="s">
        <v>504</v>
      </c>
      <c r="T25">
        <v>0</v>
      </c>
      <c r="U25">
        <v>0</v>
      </c>
      <c r="V25" t="s">
        <v>759</v>
      </c>
      <c r="W25" s="612">
        <v>-89.093491983905196</v>
      </c>
      <c r="X25" s="612">
        <v>-12.317246692737433</v>
      </c>
      <c r="Y25" s="612">
        <v>401.93893709766803</v>
      </c>
      <c r="Z25" s="616">
        <v>193.14330000000001</v>
      </c>
      <c r="AA25" s="616">
        <v>-4.1148199999999999</v>
      </c>
      <c r="AB25" s="613">
        <v>107.83110000000001</v>
      </c>
      <c r="AC25" s="613">
        <v>19.006799999999998</v>
      </c>
      <c r="AD25" s="615">
        <v>8.5908385367999998</v>
      </c>
      <c r="AE25" s="613">
        <v>3.0390000000000001</v>
      </c>
      <c r="AF25" s="613">
        <v>0.48099999999999998</v>
      </c>
      <c r="AG25" s="613">
        <v>5.23</v>
      </c>
      <c r="AH25" s="613">
        <v>47.939</v>
      </c>
      <c r="AI25" s="612">
        <v>1782.461</v>
      </c>
      <c r="AJ25" s="613">
        <v>1.0083800000000001</v>
      </c>
      <c r="AK25" s="613">
        <v>-1.8965399999999999</v>
      </c>
      <c r="AL25" s="613">
        <v>268.69378999999998</v>
      </c>
      <c r="AM25" s="613">
        <v>1.49299</v>
      </c>
      <c r="AN25" s="611">
        <v>147088996</v>
      </c>
      <c r="AO25" s="614">
        <v>-0.88393239999999995</v>
      </c>
      <c r="AP25" s="611">
        <v>402102.01669000002</v>
      </c>
      <c r="AQ25" s="614">
        <v>-0.34023429999999999</v>
      </c>
      <c r="AR25" s="613">
        <v>87.481700000000004</v>
      </c>
      <c r="AS25" s="611" t="s">
        <v>779</v>
      </c>
      <c r="AT25" s="613">
        <v>92.361800000000002</v>
      </c>
      <c r="AU25" s="615">
        <v>0.19808324123863286</v>
      </c>
      <c r="AV25" s="763"/>
      <c r="AW25" s="763"/>
    </row>
    <row r="26" spans="1:49" x14ac:dyDescent="0.3">
      <c r="A26" s="53" t="s">
        <v>749</v>
      </c>
      <c r="B26" t="s">
        <v>175</v>
      </c>
      <c r="C26" s="58">
        <v>0.38958333333333334</v>
      </c>
      <c r="D26" s="60" t="s">
        <v>258</v>
      </c>
      <c r="E26" s="5">
        <v>300</v>
      </c>
      <c r="F26" s="48" t="s">
        <v>0</v>
      </c>
      <c r="G26" s="48">
        <v>870</v>
      </c>
      <c r="H26" s="5">
        <v>785</v>
      </c>
      <c r="I26" s="61" t="s">
        <v>354</v>
      </c>
      <c r="J26" s="59" t="s">
        <v>255</v>
      </c>
      <c r="K26" s="48">
        <v>4</v>
      </c>
      <c r="L26" s="48">
        <v>120</v>
      </c>
      <c r="M26" s="48">
        <v>7698.9647000000004</v>
      </c>
      <c r="S26" t="s">
        <v>760</v>
      </c>
      <c r="T26">
        <v>0</v>
      </c>
      <c r="U26">
        <v>0</v>
      </c>
      <c r="V26" t="s">
        <v>758</v>
      </c>
      <c r="W26" s="612">
        <v>-89.809713357700929</v>
      </c>
      <c r="X26" s="612">
        <v>-30.258226885700658</v>
      </c>
      <c r="Y26" s="612">
        <v>116.7877596274443</v>
      </c>
      <c r="Z26" s="616">
        <v>193.19421</v>
      </c>
      <c r="AA26" s="616">
        <v>-4.1370100000000001</v>
      </c>
      <c r="AB26" s="613">
        <v>109.0736</v>
      </c>
      <c r="AC26" s="613">
        <v>20.566700000000001</v>
      </c>
      <c r="AD26" s="615">
        <v>8.7245369173</v>
      </c>
      <c r="AE26" s="613">
        <v>2.8220000000000001</v>
      </c>
      <c r="AF26" s="613">
        <v>0.44600000000000001</v>
      </c>
      <c r="AG26" s="613">
        <v>5.23</v>
      </c>
      <c r="AH26" s="613">
        <v>47.896000000000001</v>
      </c>
      <c r="AI26" s="612">
        <v>1783.1790000000001</v>
      </c>
      <c r="AJ26" s="613">
        <v>0.99061999999999995</v>
      </c>
      <c r="AK26" s="613">
        <v>-1.8971800000000001</v>
      </c>
      <c r="AL26" s="613">
        <v>268.62624</v>
      </c>
      <c r="AM26" s="613">
        <v>1.4929399999999999</v>
      </c>
      <c r="AN26" s="611">
        <v>147088571.80000001</v>
      </c>
      <c r="AO26" s="614">
        <v>-0.883857</v>
      </c>
      <c r="AP26" s="611">
        <v>401940.08267999999</v>
      </c>
      <c r="AQ26" s="614">
        <v>-0.33449220000000002</v>
      </c>
      <c r="AR26" s="613">
        <v>87.432000000000002</v>
      </c>
      <c r="AS26" s="611" t="s">
        <v>779</v>
      </c>
      <c r="AT26" s="613">
        <v>92.411500000000004</v>
      </c>
      <c r="AU26" s="615">
        <v>0.19808206259320696</v>
      </c>
      <c r="AV26" s="763"/>
      <c r="AW26" s="763"/>
    </row>
    <row r="27" spans="1:49" x14ac:dyDescent="0.3">
      <c r="A27" s="53" t="s">
        <v>749</v>
      </c>
      <c r="B27" t="s">
        <v>178</v>
      </c>
      <c r="C27" s="58">
        <v>0.39513888888888887</v>
      </c>
      <c r="D27" s="60" t="s">
        <v>259</v>
      </c>
      <c r="E27" s="5">
        <v>300</v>
      </c>
      <c r="F27" s="48" t="s">
        <v>0</v>
      </c>
      <c r="G27" s="48">
        <v>870</v>
      </c>
      <c r="H27" s="5">
        <v>785</v>
      </c>
      <c r="I27" s="61" t="s">
        <v>162</v>
      </c>
      <c r="J27" s="59" t="s">
        <v>255</v>
      </c>
      <c r="K27" s="48">
        <v>4</v>
      </c>
      <c r="L27" s="48">
        <v>120</v>
      </c>
      <c r="M27" s="48">
        <v>7698.9647000000004</v>
      </c>
      <c r="S27" t="s">
        <v>760</v>
      </c>
      <c r="T27">
        <v>0</v>
      </c>
      <c r="U27">
        <v>0</v>
      </c>
      <c r="V27" t="s">
        <v>759</v>
      </c>
      <c r="W27" s="612">
        <v>-89.416494354020202</v>
      </c>
      <c r="X27" s="612">
        <v>-20.646563509432383</v>
      </c>
      <c r="Y27" s="612">
        <v>401.61202517887227</v>
      </c>
      <c r="Z27" s="616">
        <v>193.24432999999999</v>
      </c>
      <c r="AA27" s="616">
        <v>-4.1591800000000001</v>
      </c>
      <c r="AB27" s="613">
        <v>110.3463</v>
      </c>
      <c r="AC27" s="613">
        <v>22.115200000000002</v>
      </c>
      <c r="AD27" s="615">
        <v>8.8582352978000003</v>
      </c>
      <c r="AE27" s="613">
        <v>2.637</v>
      </c>
      <c r="AF27" s="613">
        <v>0.41699999999999998</v>
      </c>
      <c r="AG27" s="613">
        <v>5.23</v>
      </c>
      <c r="AH27" s="613">
        <v>47.853000000000002</v>
      </c>
      <c r="AI27" s="612">
        <v>1783.885</v>
      </c>
      <c r="AJ27" s="613">
        <v>0.97211999999999998</v>
      </c>
      <c r="AK27" s="613">
        <v>-1.8975</v>
      </c>
      <c r="AL27" s="613">
        <v>268.55869000000001</v>
      </c>
      <c r="AM27" s="613">
        <v>1.4928999999999999</v>
      </c>
      <c r="AN27" s="611">
        <v>147088147.5</v>
      </c>
      <c r="AO27" s="614">
        <v>-0.88378049999999997</v>
      </c>
      <c r="AP27" s="611">
        <v>401781.00001999998</v>
      </c>
      <c r="AQ27" s="614">
        <v>-0.32835360000000002</v>
      </c>
      <c r="AR27" s="613">
        <v>87.383099999999999</v>
      </c>
      <c r="AS27" s="611" t="s">
        <v>779</v>
      </c>
      <c r="AT27" s="613">
        <v>92.460499999999996</v>
      </c>
      <c r="AU27" s="615">
        <v>0.19808086675268866</v>
      </c>
      <c r="AV27" s="764"/>
      <c r="AW27" s="764"/>
    </row>
    <row r="28" spans="1:49" x14ac:dyDescent="0.3">
      <c r="A28" s="53" t="s">
        <v>177</v>
      </c>
      <c r="B28" t="s">
        <v>260</v>
      </c>
      <c r="C28" s="58">
        <v>0.39999999999999997</v>
      </c>
      <c r="D28" s="60" t="s">
        <v>262</v>
      </c>
      <c r="E28" s="5">
        <v>300</v>
      </c>
      <c r="F28" s="48" t="s">
        <v>0</v>
      </c>
      <c r="G28" s="48">
        <v>870</v>
      </c>
      <c r="H28" s="5">
        <v>785</v>
      </c>
      <c r="I28" s="61" t="s">
        <v>180</v>
      </c>
      <c r="J28" s="59" t="s">
        <v>255</v>
      </c>
      <c r="K28" s="48">
        <v>4</v>
      </c>
      <c r="L28" s="48">
        <v>120</v>
      </c>
      <c r="M28" s="48">
        <v>7698.9647000000004</v>
      </c>
      <c r="S28" t="s">
        <v>50</v>
      </c>
      <c r="T28">
        <v>0</v>
      </c>
      <c r="U28">
        <v>0</v>
      </c>
      <c r="V28" t="s">
        <v>761</v>
      </c>
      <c r="W28" s="612">
        <v>-94.252761869020063</v>
      </c>
      <c r="X28" s="612">
        <v>-72.684680601401809</v>
      </c>
      <c r="Y28" s="612">
        <v>116.69889565624794</v>
      </c>
      <c r="Z28" s="616">
        <v>193.28754000000001</v>
      </c>
      <c r="AA28" s="616">
        <v>-4.1785600000000001</v>
      </c>
      <c r="AB28" s="613">
        <v>111.4868</v>
      </c>
      <c r="AC28" s="613">
        <v>23.459900000000001</v>
      </c>
      <c r="AD28" s="615">
        <v>8.9752213807000008</v>
      </c>
      <c r="AE28" s="613">
        <v>2.496</v>
      </c>
      <c r="AF28" s="613">
        <v>0.39500000000000002</v>
      </c>
      <c r="AG28" s="613">
        <v>5.23</v>
      </c>
      <c r="AH28" s="613">
        <v>47.816000000000003</v>
      </c>
      <c r="AI28" s="612">
        <v>1784.492</v>
      </c>
      <c r="AJ28" s="613">
        <v>0.95533999999999997</v>
      </c>
      <c r="AK28" s="613">
        <v>-1.89754</v>
      </c>
      <c r="AL28" s="613">
        <v>268.49957999999998</v>
      </c>
      <c r="AM28" s="613">
        <v>1.4928600000000001</v>
      </c>
      <c r="AN28" s="611">
        <v>147087776.40000001</v>
      </c>
      <c r="AO28" s="614">
        <v>-0.88371279999999997</v>
      </c>
      <c r="AP28" s="611">
        <v>401644.29002999997</v>
      </c>
      <c r="AQ28" s="614">
        <v>-0.32266270000000002</v>
      </c>
      <c r="AR28" s="613">
        <v>87.340800000000002</v>
      </c>
      <c r="AS28" s="611" t="s">
        <v>779</v>
      </c>
      <c r="AT28" s="613">
        <v>92.502799999999993</v>
      </c>
      <c r="AU28" s="615">
        <v>0.19807980847290971</v>
      </c>
    </row>
    <row r="29" spans="1:49" x14ac:dyDescent="0.3">
      <c r="A29" s="53" t="s">
        <v>177</v>
      </c>
      <c r="B29" t="s">
        <v>380</v>
      </c>
      <c r="C29" s="58">
        <v>0.40416666666666662</v>
      </c>
      <c r="D29" s="60" t="s">
        <v>263</v>
      </c>
      <c r="E29" s="5">
        <v>300</v>
      </c>
      <c r="F29" s="48" t="s">
        <v>0</v>
      </c>
      <c r="G29" s="48">
        <v>870</v>
      </c>
      <c r="H29" s="5">
        <v>785</v>
      </c>
      <c r="I29" s="61" t="s">
        <v>261</v>
      </c>
      <c r="J29" s="59" t="s">
        <v>255</v>
      </c>
      <c r="K29" s="48">
        <v>4</v>
      </c>
      <c r="L29" s="48">
        <v>120</v>
      </c>
      <c r="M29" s="48">
        <v>7698.9647000000004</v>
      </c>
      <c r="S29" t="s">
        <v>50</v>
      </c>
      <c r="T29">
        <v>0</v>
      </c>
      <c r="U29">
        <v>0</v>
      </c>
      <c r="V29" t="s">
        <v>765</v>
      </c>
      <c r="W29" s="612">
        <v>-93.845358759010864</v>
      </c>
      <c r="X29" s="612">
        <v>-71.764180368638193</v>
      </c>
      <c r="Y29" s="612">
        <v>401.36944767242107</v>
      </c>
      <c r="Z29" s="616">
        <v>193.32410999999999</v>
      </c>
      <c r="AA29" s="616">
        <v>-4.1951499999999999</v>
      </c>
      <c r="AB29" s="613">
        <v>112.4858</v>
      </c>
      <c r="AC29" s="613">
        <v>24.604299999999999</v>
      </c>
      <c r="AD29" s="615">
        <v>9.0754951660999996</v>
      </c>
      <c r="AE29" s="613">
        <v>2.3879999999999999</v>
      </c>
      <c r="AF29" s="613">
        <v>0.378</v>
      </c>
      <c r="AG29" s="613">
        <v>5.23</v>
      </c>
      <c r="AH29" s="613">
        <v>47.784999999999997</v>
      </c>
      <c r="AI29" s="612">
        <v>1785.0050000000001</v>
      </c>
      <c r="AJ29" s="613">
        <v>0.94052999999999998</v>
      </c>
      <c r="AK29" s="613">
        <v>-1.8973800000000001</v>
      </c>
      <c r="AL29" s="613">
        <v>268.44891999999999</v>
      </c>
      <c r="AM29" s="613">
        <v>1.49282</v>
      </c>
      <c r="AN29" s="611">
        <v>147087458.19999999</v>
      </c>
      <c r="AO29" s="614">
        <v>-0.88365419999999995</v>
      </c>
      <c r="AP29" s="611">
        <v>401529.05676000001</v>
      </c>
      <c r="AQ29" s="614">
        <v>-0.31755109999999998</v>
      </c>
      <c r="AR29" s="613">
        <v>87.305099999999996</v>
      </c>
      <c r="AS29" s="611" t="s">
        <v>779</v>
      </c>
      <c r="AT29" s="613">
        <v>92.538600000000002</v>
      </c>
      <c r="AU29" s="615">
        <v>0.19807889244344076</v>
      </c>
    </row>
    <row r="30" spans="1:49" x14ac:dyDescent="0.3">
      <c r="A30" s="53" t="s">
        <v>165</v>
      </c>
      <c r="B30" t="s">
        <v>383</v>
      </c>
      <c r="C30" s="58">
        <v>0.40972222222222227</v>
      </c>
      <c r="D30" s="60" t="s">
        <v>264</v>
      </c>
      <c r="E30" s="5">
        <v>300</v>
      </c>
      <c r="F30" s="48" t="s">
        <v>0</v>
      </c>
      <c r="G30" s="48">
        <v>870</v>
      </c>
      <c r="H30" s="5">
        <v>785</v>
      </c>
      <c r="I30" s="61" t="s">
        <v>354</v>
      </c>
      <c r="J30" s="59" t="s">
        <v>255</v>
      </c>
      <c r="K30" s="48">
        <v>4</v>
      </c>
      <c r="L30" s="48">
        <v>120</v>
      </c>
      <c r="M30" s="48">
        <v>7698.9647000000004</v>
      </c>
      <c r="S30" t="s">
        <v>28</v>
      </c>
      <c r="T30">
        <v>0</v>
      </c>
      <c r="U30">
        <v>0</v>
      </c>
      <c r="V30" t="s">
        <v>758</v>
      </c>
      <c r="W30" s="612">
        <v>-88.851118105391066</v>
      </c>
      <c r="X30" s="612">
        <v>-1.0900267032934245</v>
      </c>
      <c r="Y30" s="612">
        <v>116.62660589008442</v>
      </c>
      <c r="Z30" s="616">
        <v>193.37221</v>
      </c>
      <c r="AA30" s="616">
        <v>-4.2172599999999996</v>
      </c>
      <c r="AB30" s="613">
        <v>113.8507</v>
      </c>
      <c r="AC30" s="613">
        <v>26.1173</v>
      </c>
      <c r="AD30" s="615">
        <v>9.2091935465999999</v>
      </c>
      <c r="AE30" s="613">
        <v>2.2599999999999998</v>
      </c>
      <c r="AF30" s="613">
        <v>0.35699999999999998</v>
      </c>
      <c r="AG30" s="613">
        <v>5.23</v>
      </c>
      <c r="AH30" s="613">
        <v>47.744</v>
      </c>
      <c r="AI30" s="612">
        <v>1785.675</v>
      </c>
      <c r="AJ30" s="613">
        <v>0.92015999999999998</v>
      </c>
      <c r="AK30" s="613">
        <v>-1.8969100000000001</v>
      </c>
      <c r="AL30" s="613">
        <v>268.38135999999997</v>
      </c>
      <c r="AM30" s="613">
        <v>1.49278</v>
      </c>
      <c r="AN30" s="611">
        <v>147087034.09999999</v>
      </c>
      <c r="AO30" s="614">
        <v>-0.88357509999999995</v>
      </c>
      <c r="AP30" s="611">
        <v>401378.34732</v>
      </c>
      <c r="AQ30" s="614">
        <v>-0.31040600000000002</v>
      </c>
      <c r="AR30" s="613">
        <v>87.257999999999996</v>
      </c>
      <c r="AS30" s="611" t="s">
        <v>779</v>
      </c>
      <c r="AT30" s="613">
        <v>92.585800000000006</v>
      </c>
      <c r="AU30" s="615">
        <v>0.19807765595997673</v>
      </c>
    </row>
    <row r="31" spans="1:49" x14ac:dyDescent="0.3">
      <c r="A31" s="53" t="s">
        <v>7</v>
      </c>
      <c r="B31" t="s">
        <v>386</v>
      </c>
      <c r="C31" s="58">
        <v>0.4145833333333333</v>
      </c>
      <c r="D31" s="60" t="s">
        <v>170</v>
      </c>
      <c r="E31" s="5">
        <v>300</v>
      </c>
      <c r="F31" s="48" t="s">
        <v>0</v>
      </c>
      <c r="G31" s="48">
        <v>870</v>
      </c>
      <c r="H31" s="5">
        <v>785</v>
      </c>
      <c r="I31" s="61" t="s">
        <v>354</v>
      </c>
      <c r="J31" s="59" t="s">
        <v>255</v>
      </c>
      <c r="K31" s="48">
        <v>4</v>
      </c>
      <c r="L31" s="48">
        <v>120</v>
      </c>
      <c r="M31" s="48">
        <v>7698.9647000000004</v>
      </c>
      <c r="S31" t="s">
        <v>35</v>
      </c>
      <c r="T31">
        <v>0</v>
      </c>
      <c r="U31">
        <v>0</v>
      </c>
      <c r="V31" t="s">
        <v>758</v>
      </c>
      <c r="W31" s="612">
        <v>-87.705537703652197</v>
      </c>
      <c r="X31" s="612">
        <v>29.815745826287905</v>
      </c>
      <c r="Y31" s="612">
        <v>116.58148215174606</v>
      </c>
      <c r="Z31" s="616">
        <v>193.41368</v>
      </c>
      <c r="AA31" s="616">
        <v>-4.2365899999999996</v>
      </c>
      <c r="AB31" s="613">
        <v>115.07810000000001</v>
      </c>
      <c r="AC31" s="613">
        <v>27.4282</v>
      </c>
      <c r="AD31" s="615">
        <v>9.3261796296000004</v>
      </c>
      <c r="AE31" s="613">
        <v>2.161</v>
      </c>
      <c r="AF31" s="613">
        <v>0.34200000000000003</v>
      </c>
      <c r="AG31" s="613">
        <v>5.23</v>
      </c>
      <c r="AH31" s="613">
        <v>47.709000000000003</v>
      </c>
      <c r="AI31" s="612">
        <v>1786.249</v>
      </c>
      <c r="AJ31" s="613">
        <v>0.90176999999999996</v>
      </c>
      <c r="AK31" s="613">
        <v>-1.8962699999999999</v>
      </c>
      <c r="AL31" s="613">
        <v>268.32226000000003</v>
      </c>
      <c r="AM31" s="613">
        <v>1.49274</v>
      </c>
      <c r="AN31" s="611">
        <v>147086663</v>
      </c>
      <c r="AO31" s="614">
        <v>-0.88350510000000004</v>
      </c>
      <c r="AP31" s="611">
        <v>401249.35658000002</v>
      </c>
      <c r="AQ31" s="614">
        <v>-0.30385089999999998</v>
      </c>
      <c r="AR31" s="613">
        <v>87.217399999999998</v>
      </c>
      <c r="AS31" s="611" t="s">
        <v>779</v>
      </c>
      <c r="AT31" s="613">
        <v>92.626400000000004</v>
      </c>
      <c r="AU31" s="615">
        <v>0.19807656172682273</v>
      </c>
    </row>
    <row r="32" spans="1:49" s="81" customFormat="1" x14ac:dyDescent="0.3">
      <c r="A32" s="46" t="s">
        <v>11</v>
      </c>
      <c r="B32" s="81" t="s">
        <v>389</v>
      </c>
      <c r="C32" s="71">
        <v>0.4201388888888889</v>
      </c>
      <c r="D32" s="4" t="s">
        <v>265</v>
      </c>
      <c r="E32" s="244">
        <v>300</v>
      </c>
      <c r="F32" s="48" t="s">
        <v>0</v>
      </c>
      <c r="G32" s="48">
        <v>870</v>
      </c>
      <c r="H32" s="244">
        <v>785</v>
      </c>
      <c r="I32" s="61" t="s">
        <v>354</v>
      </c>
      <c r="J32" s="59" t="s">
        <v>255</v>
      </c>
      <c r="K32" s="48">
        <v>4</v>
      </c>
      <c r="L32" s="48">
        <v>120</v>
      </c>
      <c r="M32" s="48">
        <v>7698.9647000000004</v>
      </c>
      <c r="N32" s="49"/>
      <c r="S32" t="s">
        <v>664</v>
      </c>
      <c r="T32">
        <v>0</v>
      </c>
      <c r="U32">
        <v>0</v>
      </c>
      <c r="V32" t="s">
        <v>758</v>
      </c>
      <c r="W32" s="612">
        <v>-86.984679777186301</v>
      </c>
      <c r="X32" s="612">
        <v>43.029852649652021</v>
      </c>
      <c r="Y32" s="612">
        <v>116.54164803281219</v>
      </c>
      <c r="Z32" s="616">
        <v>193.46038999999999</v>
      </c>
      <c r="AA32" s="616">
        <v>-4.2586500000000003</v>
      </c>
      <c r="AB32" s="613">
        <v>116.5215</v>
      </c>
      <c r="AC32" s="613">
        <v>28.9102</v>
      </c>
      <c r="AD32" s="615">
        <v>9.4598780101000006</v>
      </c>
      <c r="AE32" s="613">
        <v>2.06</v>
      </c>
      <c r="AF32" s="613">
        <v>0.32600000000000001</v>
      </c>
      <c r="AG32" s="613">
        <v>5.23</v>
      </c>
      <c r="AH32" s="613">
        <v>47.668999999999997</v>
      </c>
      <c r="AI32" s="612">
        <v>1786.89</v>
      </c>
      <c r="AJ32" s="613">
        <v>0.88012000000000001</v>
      </c>
      <c r="AK32" s="613">
        <v>-1.8952800000000001</v>
      </c>
      <c r="AL32" s="613">
        <v>268.25470999999999</v>
      </c>
      <c r="AM32" s="613">
        <v>1.4926900000000001</v>
      </c>
      <c r="AN32" s="611">
        <v>147086238.90000001</v>
      </c>
      <c r="AO32" s="614">
        <v>-0.88342419999999999</v>
      </c>
      <c r="AP32" s="611">
        <v>401105.38766000001</v>
      </c>
      <c r="AQ32" s="614">
        <v>-0.29602060000000002</v>
      </c>
      <c r="AR32" s="613">
        <v>87.171599999999998</v>
      </c>
      <c r="AS32" s="611" t="s">
        <v>779</v>
      </c>
      <c r="AT32" s="613">
        <v>92.672300000000007</v>
      </c>
      <c r="AU32" s="615">
        <v>0.19807529710593474</v>
      </c>
      <c r="AV32"/>
      <c r="AW32"/>
    </row>
    <row r="33" spans="1:49" s="81" customFormat="1" x14ac:dyDescent="0.3">
      <c r="A33" s="46" t="s">
        <v>11</v>
      </c>
      <c r="B33" s="81" t="s">
        <v>391</v>
      </c>
      <c r="C33" s="71">
        <v>0.42569444444444443</v>
      </c>
      <c r="D33" s="4" t="s">
        <v>266</v>
      </c>
      <c r="E33" s="244">
        <v>300</v>
      </c>
      <c r="F33" s="48" t="s">
        <v>0</v>
      </c>
      <c r="G33" s="48">
        <v>870</v>
      </c>
      <c r="H33" s="244">
        <v>785</v>
      </c>
      <c r="I33" s="61" t="s">
        <v>162</v>
      </c>
      <c r="J33" s="59" t="s">
        <v>255</v>
      </c>
      <c r="K33" s="48">
        <v>4</v>
      </c>
      <c r="L33" s="48">
        <v>120</v>
      </c>
      <c r="M33" s="48">
        <v>7698.9647000000004</v>
      </c>
      <c r="N33" s="49"/>
      <c r="S33" t="s">
        <v>664</v>
      </c>
      <c r="T33">
        <v>0</v>
      </c>
      <c r="U33">
        <v>0</v>
      </c>
      <c r="V33" t="s">
        <v>759</v>
      </c>
      <c r="W33" s="612">
        <v>-87.126231654077586</v>
      </c>
      <c r="X33" s="612">
        <v>40.451350721215341</v>
      </c>
      <c r="Y33" s="612">
        <v>400.79555160144332</v>
      </c>
      <c r="Z33" s="616">
        <v>193.50640000000001</v>
      </c>
      <c r="AA33" s="616">
        <v>-4.2806699999999998</v>
      </c>
      <c r="AB33" s="613">
        <v>118.01130000000001</v>
      </c>
      <c r="AC33" s="613">
        <v>30.3736</v>
      </c>
      <c r="AD33" s="615">
        <v>9.5935763905999991</v>
      </c>
      <c r="AE33" s="613">
        <v>1.9710000000000001</v>
      </c>
      <c r="AF33" s="613">
        <v>0.312</v>
      </c>
      <c r="AG33" s="613">
        <v>5.23</v>
      </c>
      <c r="AH33" s="613">
        <v>47.628999999999998</v>
      </c>
      <c r="AI33" s="612">
        <v>1787.5139999999999</v>
      </c>
      <c r="AJ33" s="613">
        <v>0.85782000000000003</v>
      </c>
      <c r="AK33" s="613">
        <v>-1.89401</v>
      </c>
      <c r="AL33" s="613">
        <v>268.18714999999997</v>
      </c>
      <c r="AM33" s="613">
        <v>1.49265</v>
      </c>
      <c r="AN33" s="611">
        <v>147085814.90000001</v>
      </c>
      <c r="AO33" s="614">
        <v>-0.88334219999999997</v>
      </c>
      <c r="AP33" s="611">
        <v>400965.26196999999</v>
      </c>
      <c r="AQ33" s="614">
        <v>-0.28783740000000002</v>
      </c>
      <c r="AR33" s="613">
        <v>87.126499999999993</v>
      </c>
      <c r="AS33" s="611" t="s">
        <v>779</v>
      </c>
      <c r="AT33" s="613">
        <v>92.717399999999998</v>
      </c>
      <c r="AU33" s="615">
        <v>0.19807401528995433</v>
      </c>
      <c r="AV33"/>
      <c r="AW33"/>
    </row>
    <row r="34" spans="1:49" x14ac:dyDescent="0.3">
      <c r="A34" s="46" t="s">
        <v>382</v>
      </c>
      <c r="B34" t="s">
        <v>394</v>
      </c>
      <c r="C34" s="58">
        <v>0.43124999999999997</v>
      </c>
      <c r="D34" s="60" t="s">
        <v>267</v>
      </c>
      <c r="E34" s="5">
        <v>300</v>
      </c>
      <c r="F34" s="48" t="s">
        <v>0</v>
      </c>
      <c r="G34" s="48">
        <v>870</v>
      </c>
      <c r="H34" s="5">
        <v>785</v>
      </c>
      <c r="I34" s="61" t="s">
        <v>354</v>
      </c>
      <c r="J34" s="59" t="s">
        <v>255</v>
      </c>
      <c r="K34" s="48">
        <v>4</v>
      </c>
      <c r="L34" s="48">
        <v>120</v>
      </c>
      <c r="M34" s="48">
        <v>7698.9647000000004</v>
      </c>
      <c r="S34" t="s">
        <v>57</v>
      </c>
      <c r="T34">
        <v>0</v>
      </c>
      <c r="U34">
        <v>0</v>
      </c>
      <c r="V34" t="s">
        <v>758</v>
      </c>
      <c r="W34" s="612">
        <v>-84.596890105794131</v>
      </c>
      <c r="X34" s="612">
        <v>64.397088381136555</v>
      </c>
      <c r="Y34" s="612">
        <v>116.46654919281127</v>
      </c>
      <c r="Z34" s="616">
        <v>193.55171000000001</v>
      </c>
      <c r="AA34" s="616">
        <v>-4.30267</v>
      </c>
      <c r="AB34" s="613">
        <v>119.5509</v>
      </c>
      <c r="AC34" s="613">
        <v>31.816600000000001</v>
      </c>
      <c r="AD34" s="615">
        <v>9.7272747711999994</v>
      </c>
      <c r="AE34" s="613">
        <v>1.891</v>
      </c>
      <c r="AF34" s="613">
        <v>0.29899999999999999</v>
      </c>
      <c r="AG34" s="613">
        <v>5.23</v>
      </c>
      <c r="AH34" s="613">
        <v>47.59</v>
      </c>
      <c r="AI34" s="612">
        <v>1788.1210000000001</v>
      </c>
      <c r="AJ34" s="613">
        <v>0.83486000000000005</v>
      </c>
      <c r="AK34" s="613">
        <v>-1.89249</v>
      </c>
      <c r="AL34" s="613">
        <v>268.11959999999999</v>
      </c>
      <c r="AM34" s="613">
        <v>1.4925999999999999</v>
      </c>
      <c r="AN34" s="611">
        <v>147085390.90000001</v>
      </c>
      <c r="AO34" s="614">
        <v>-0.88325929999999997</v>
      </c>
      <c r="AP34" s="611">
        <v>400829.14659999998</v>
      </c>
      <c r="AQ34" s="614">
        <v>-0.27931080000000003</v>
      </c>
      <c r="AR34" s="613">
        <v>87.082099999999997</v>
      </c>
      <c r="AS34" s="611" t="s">
        <v>779</v>
      </c>
      <c r="AT34" s="613">
        <v>92.762</v>
      </c>
      <c r="AU34" s="615">
        <v>0.19807271940526194</v>
      </c>
    </row>
    <row r="35" spans="1:49" x14ac:dyDescent="0.3">
      <c r="A35" s="46" t="s">
        <v>382</v>
      </c>
      <c r="B35" t="s">
        <v>13</v>
      </c>
      <c r="C35" s="58">
        <v>0.43611111111111112</v>
      </c>
      <c r="D35" s="60" t="s">
        <v>268</v>
      </c>
      <c r="E35" s="5">
        <v>300</v>
      </c>
      <c r="F35" s="48" t="s">
        <v>0</v>
      </c>
      <c r="G35" s="48">
        <v>870</v>
      </c>
      <c r="H35" s="5">
        <v>785</v>
      </c>
      <c r="I35" s="61" t="s">
        <v>162</v>
      </c>
      <c r="J35" s="59" t="s">
        <v>255</v>
      </c>
      <c r="K35" s="48">
        <v>4</v>
      </c>
      <c r="L35" s="48">
        <v>120</v>
      </c>
      <c r="M35" s="48">
        <v>7698.9647000000004</v>
      </c>
      <c r="S35" t="s">
        <v>57</v>
      </c>
      <c r="T35">
        <v>0</v>
      </c>
      <c r="U35">
        <v>0</v>
      </c>
      <c r="V35" t="s">
        <v>759</v>
      </c>
      <c r="W35" s="612">
        <v>-85.547848876897021</v>
      </c>
      <c r="X35" s="612">
        <v>58.234481119533882</v>
      </c>
      <c r="Y35" s="612">
        <v>400.55638359478075</v>
      </c>
      <c r="Z35" s="616">
        <v>193.59081</v>
      </c>
      <c r="AA35" s="616">
        <v>-4.3218800000000002</v>
      </c>
      <c r="AB35" s="613">
        <v>120.9419</v>
      </c>
      <c r="AC35" s="613">
        <v>33.061100000000003</v>
      </c>
      <c r="AD35" s="615">
        <v>9.8442608540999998</v>
      </c>
      <c r="AE35" s="613">
        <v>1.8280000000000001</v>
      </c>
      <c r="AF35" s="613">
        <v>0.28899999999999998</v>
      </c>
      <c r="AG35" s="613">
        <v>5.24</v>
      </c>
      <c r="AH35" s="613">
        <v>47.557000000000002</v>
      </c>
      <c r="AI35" s="612">
        <v>1788.6379999999999</v>
      </c>
      <c r="AJ35" s="613">
        <v>0.81427000000000005</v>
      </c>
      <c r="AK35" s="613">
        <v>-1.89096</v>
      </c>
      <c r="AL35" s="613">
        <v>268.06049000000002</v>
      </c>
      <c r="AM35" s="613">
        <v>1.49257</v>
      </c>
      <c r="AN35" s="611">
        <v>147085020</v>
      </c>
      <c r="AO35" s="614">
        <v>-0.88318589999999997</v>
      </c>
      <c r="AP35" s="611">
        <v>400713.4632</v>
      </c>
      <c r="AQ35" s="614">
        <v>-0.27157609999999999</v>
      </c>
      <c r="AR35" s="613">
        <v>87.043700000000001</v>
      </c>
      <c r="AS35" s="611" t="s">
        <v>779</v>
      </c>
      <c r="AT35" s="613">
        <v>92.800399999999996</v>
      </c>
      <c r="AU35" s="615">
        <v>0.19807157202364045</v>
      </c>
    </row>
    <row r="36" spans="1:49" x14ac:dyDescent="0.3">
      <c r="A36" s="46" t="s">
        <v>200</v>
      </c>
      <c r="B36" t="s">
        <v>269</v>
      </c>
      <c r="C36" s="58">
        <v>0.44166666666666665</v>
      </c>
      <c r="E36" s="5">
        <v>60</v>
      </c>
      <c r="F36" s="48" t="s">
        <v>1</v>
      </c>
      <c r="G36" s="5">
        <v>880</v>
      </c>
      <c r="H36" s="5">
        <v>871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</row>
    <row r="37" spans="1:49" s="81" customFormat="1" ht="28.8" x14ac:dyDescent="0.3">
      <c r="A37" s="46" t="s">
        <v>200</v>
      </c>
      <c r="B37" s="81" t="s">
        <v>456</v>
      </c>
      <c r="C37" s="71">
        <v>0.4458333333333333</v>
      </c>
      <c r="D37" s="4"/>
      <c r="E37" s="244">
        <v>60</v>
      </c>
      <c r="F37" s="48" t="s">
        <v>195</v>
      </c>
      <c r="G37" s="244">
        <v>1190</v>
      </c>
      <c r="H37" s="244">
        <v>1003</v>
      </c>
      <c r="I37" s="51" t="s">
        <v>201</v>
      </c>
      <c r="J37" s="244" t="s">
        <v>197</v>
      </c>
      <c r="K37" s="244">
        <v>4</v>
      </c>
      <c r="L37" s="244">
        <v>120</v>
      </c>
      <c r="M37" s="48">
        <v>5891.451</v>
      </c>
      <c r="N37" s="49" t="s">
        <v>455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 x14ac:dyDescent="0.3">
      <c r="A38" s="389" t="s">
        <v>382</v>
      </c>
      <c r="B38" s="397" t="s">
        <v>18</v>
      </c>
      <c r="C38" s="398">
        <v>0.45416666666666666</v>
      </c>
      <c r="D38" s="399" t="s">
        <v>457</v>
      </c>
      <c r="E38" s="400">
        <v>300</v>
      </c>
      <c r="F38" s="393" t="s">
        <v>195</v>
      </c>
      <c r="G38" s="400">
        <v>1190</v>
      </c>
      <c r="H38" s="400">
        <v>1108</v>
      </c>
      <c r="I38" s="394" t="s">
        <v>354</v>
      </c>
      <c r="J38" s="395" t="s">
        <v>255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57</v>
      </c>
      <c r="T38">
        <v>0</v>
      </c>
      <c r="U38">
        <v>0</v>
      </c>
      <c r="V38" t="s">
        <v>758</v>
      </c>
      <c r="W38" s="612">
        <v>-84.709293127361818</v>
      </c>
      <c r="X38" s="612">
        <v>64.416458162553951</v>
      </c>
      <c r="Y38" s="612">
        <v>116.32073130236995</v>
      </c>
      <c r="Z38" s="616">
        <v>193.73175000000001</v>
      </c>
      <c r="AA38" s="616">
        <v>-4.3929799999999997</v>
      </c>
      <c r="AB38" s="613">
        <v>126.5085</v>
      </c>
      <c r="AC38" s="613">
        <v>37.511800000000001</v>
      </c>
      <c r="AD38" s="615">
        <v>10.2787805909</v>
      </c>
      <c r="AE38" s="613">
        <v>1.639</v>
      </c>
      <c r="AF38" s="613">
        <v>0.25900000000000001</v>
      </c>
      <c r="AG38" s="613">
        <v>5.24</v>
      </c>
      <c r="AH38" s="613">
        <v>47.436</v>
      </c>
      <c r="AI38" s="612">
        <v>1790.425</v>
      </c>
      <c r="AJ38" s="613">
        <v>0.73375000000000001</v>
      </c>
      <c r="AK38" s="613">
        <v>-1.88374</v>
      </c>
      <c r="AL38" s="613">
        <v>267.84095000000002</v>
      </c>
      <c r="AM38" s="613">
        <v>1.4924200000000001</v>
      </c>
      <c r="AN38" s="611">
        <v>147083642.40000001</v>
      </c>
      <c r="AO38" s="614">
        <v>-0.88290659999999999</v>
      </c>
      <c r="AP38" s="611">
        <v>400313.48450000002</v>
      </c>
      <c r="AQ38" s="614">
        <v>-0.24072830000000001</v>
      </c>
      <c r="AR38" s="613">
        <v>86.905100000000004</v>
      </c>
      <c r="AS38" s="611" t="s">
        <v>779</v>
      </c>
      <c r="AT38" s="613">
        <v>92.939099999999996</v>
      </c>
      <c r="AU38" s="615">
        <v>5.0537074398524229E-2</v>
      </c>
      <c r="AV38"/>
      <c r="AW38" t="s">
        <v>799</v>
      </c>
    </row>
    <row r="39" spans="1:49" s="403" customFormat="1" x14ac:dyDescent="0.3">
      <c r="A39" s="402" t="s">
        <v>382</v>
      </c>
      <c r="B39" s="403" t="s">
        <v>19</v>
      </c>
      <c r="C39" s="404">
        <v>0.4597222222222222</v>
      </c>
      <c r="D39" s="405" t="s">
        <v>458</v>
      </c>
      <c r="E39" s="406">
        <v>300</v>
      </c>
      <c r="F39" s="407" t="s">
        <v>195</v>
      </c>
      <c r="G39" s="406">
        <v>1190</v>
      </c>
      <c r="H39" s="406">
        <v>1108</v>
      </c>
      <c r="I39" s="408" t="s">
        <v>162</v>
      </c>
      <c r="J39" s="409" t="s">
        <v>255</v>
      </c>
      <c r="K39" s="407">
        <v>4</v>
      </c>
      <c r="L39" s="407">
        <v>120</v>
      </c>
      <c r="M39" s="407">
        <v>5889.9508999999998</v>
      </c>
      <c r="N39" s="410"/>
      <c r="S39" t="s">
        <v>57</v>
      </c>
      <c r="T39">
        <v>0</v>
      </c>
      <c r="U39">
        <v>0</v>
      </c>
      <c r="V39" t="s">
        <v>759</v>
      </c>
      <c r="W39" s="612">
        <v>-85.669238805350247</v>
      </c>
      <c r="X39" s="612">
        <v>58.253642215097685</v>
      </c>
      <c r="Y39" s="612">
        <v>400.02962731986531</v>
      </c>
      <c r="Z39" s="616">
        <v>193.77385000000001</v>
      </c>
      <c r="AA39" s="616">
        <v>-4.4147600000000002</v>
      </c>
      <c r="AB39" s="613">
        <v>128.3623</v>
      </c>
      <c r="AC39" s="613">
        <v>38.8185</v>
      </c>
      <c r="AD39" s="615">
        <v>10.412478971500001</v>
      </c>
      <c r="AE39" s="613">
        <v>1.5920000000000001</v>
      </c>
      <c r="AF39" s="613">
        <v>0.252</v>
      </c>
      <c r="AG39" s="613">
        <v>5.24</v>
      </c>
      <c r="AH39" s="613">
        <v>47.4</v>
      </c>
      <c r="AI39" s="612">
        <v>1790.931</v>
      </c>
      <c r="AJ39" s="613">
        <v>0.70777999999999996</v>
      </c>
      <c r="AK39" s="613">
        <v>-1.88107</v>
      </c>
      <c r="AL39" s="613">
        <v>267.77339999999998</v>
      </c>
      <c r="AM39" s="613">
        <v>1.49237</v>
      </c>
      <c r="AN39" s="611">
        <v>147083218.69999999</v>
      </c>
      <c r="AO39" s="614">
        <v>-0.88281860000000001</v>
      </c>
      <c r="AP39" s="611">
        <v>400200.36453999998</v>
      </c>
      <c r="AQ39" s="614">
        <v>-0.23060530000000001</v>
      </c>
      <c r="AR39" s="613">
        <v>86.863699999999994</v>
      </c>
      <c r="AS39" s="611" t="s">
        <v>779</v>
      </c>
      <c r="AT39" s="613">
        <v>92.980599999999995</v>
      </c>
      <c r="AU39" s="615">
        <v>5.0537099097309905E-2</v>
      </c>
      <c r="AV39"/>
      <c r="AW39" t="s">
        <v>799</v>
      </c>
    </row>
    <row r="40" spans="1:49" s="411" customFormat="1" x14ac:dyDescent="0.3">
      <c r="A40" s="402" t="s">
        <v>11</v>
      </c>
      <c r="B40" s="411" t="s">
        <v>460</v>
      </c>
      <c r="C40" s="412">
        <v>0.46527777777777773</v>
      </c>
      <c r="D40" s="413" t="s">
        <v>459</v>
      </c>
      <c r="E40" s="407">
        <v>300</v>
      </c>
      <c r="F40" s="407" t="s">
        <v>195</v>
      </c>
      <c r="G40" s="407">
        <v>1190</v>
      </c>
      <c r="H40" s="407">
        <v>1108</v>
      </c>
      <c r="I40" s="408" t="s">
        <v>354</v>
      </c>
      <c r="J40" s="409" t="s">
        <v>255</v>
      </c>
      <c r="K40" s="407">
        <v>4</v>
      </c>
      <c r="L40" s="407">
        <v>120</v>
      </c>
      <c r="M40" s="407">
        <v>5889.9508999999998</v>
      </c>
      <c r="N40" s="414"/>
      <c r="S40" t="s">
        <v>664</v>
      </c>
      <c r="T40">
        <v>0</v>
      </c>
      <c r="U40">
        <v>0</v>
      </c>
      <c r="V40" t="s">
        <v>758</v>
      </c>
      <c r="W40" s="612">
        <v>-87.199294009703536</v>
      </c>
      <c r="X40" s="612">
        <v>43.065784382607873</v>
      </c>
      <c r="Y40" s="612">
        <v>116.25280084901533</v>
      </c>
      <c r="Z40" s="616">
        <v>193.81539000000001</v>
      </c>
      <c r="AA40" s="616">
        <v>-4.4364999999999997</v>
      </c>
      <c r="AB40" s="613">
        <v>130.28960000000001</v>
      </c>
      <c r="AC40" s="613">
        <v>40.091200000000001</v>
      </c>
      <c r="AD40" s="615">
        <v>10.546177352100001</v>
      </c>
      <c r="AE40" s="613">
        <v>1.55</v>
      </c>
      <c r="AF40" s="613">
        <v>0.245</v>
      </c>
      <c r="AG40" s="613">
        <v>5.24</v>
      </c>
      <c r="AH40" s="613">
        <v>47.363999999999997</v>
      </c>
      <c r="AI40" s="612">
        <v>1791.415</v>
      </c>
      <c r="AJ40" s="613">
        <v>0.68128</v>
      </c>
      <c r="AK40" s="613">
        <v>-1.87822</v>
      </c>
      <c r="AL40" s="613">
        <v>267.70584000000002</v>
      </c>
      <c r="AM40" s="613">
        <v>1.4923299999999999</v>
      </c>
      <c r="AN40" s="611">
        <v>147082794.90000001</v>
      </c>
      <c r="AO40" s="614">
        <v>-0.88272949999999994</v>
      </c>
      <c r="AP40" s="611">
        <v>400092.17004</v>
      </c>
      <c r="AQ40" s="614">
        <v>-0.2202055</v>
      </c>
      <c r="AR40" s="613">
        <v>86.822800000000001</v>
      </c>
      <c r="AS40" s="611" t="s">
        <v>779</v>
      </c>
      <c r="AT40" s="613">
        <v>93.021500000000003</v>
      </c>
      <c r="AU40" s="615">
        <v>5.0537124104830404E-2</v>
      </c>
      <c r="AV40"/>
      <c r="AW40" t="s">
        <v>799</v>
      </c>
    </row>
    <row r="41" spans="1:49" s="411" customFormat="1" x14ac:dyDescent="0.3">
      <c r="A41" s="402" t="s">
        <v>11</v>
      </c>
      <c r="B41" s="411" t="s">
        <v>461</v>
      </c>
      <c r="C41" s="412">
        <v>0.4694444444444445</v>
      </c>
      <c r="D41" s="413" t="s">
        <v>462</v>
      </c>
      <c r="E41" s="407">
        <v>300</v>
      </c>
      <c r="F41" s="407" t="s">
        <v>195</v>
      </c>
      <c r="G41" s="407">
        <v>1190</v>
      </c>
      <c r="H41" s="407">
        <v>1108</v>
      </c>
      <c r="I41" s="408" t="s">
        <v>162</v>
      </c>
      <c r="J41" s="409" t="s">
        <v>255</v>
      </c>
      <c r="K41" s="407">
        <v>4</v>
      </c>
      <c r="L41" s="407">
        <v>120</v>
      </c>
      <c r="M41" s="407">
        <v>5889.9508999999998</v>
      </c>
      <c r="N41" s="414"/>
      <c r="S41" t="s">
        <v>664</v>
      </c>
      <c r="T41">
        <v>0</v>
      </c>
      <c r="U41">
        <v>0</v>
      </c>
      <c r="V41" t="s">
        <v>759</v>
      </c>
      <c r="W41" s="612">
        <v>-87.334674517133408</v>
      </c>
      <c r="X41" s="612">
        <v>40.480418151783624</v>
      </c>
      <c r="Y41" s="612">
        <v>399.85415492109246</v>
      </c>
      <c r="Z41" s="616">
        <v>193.84619000000001</v>
      </c>
      <c r="AA41" s="616">
        <v>-4.4527599999999996</v>
      </c>
      <c r="AB41" s="613">
        <v>131.78550000000001</v>
      </c>
      <c r="AC41" s="613">
        <v>41.021599999999999</v>
      </c>
      <c r="AD41" s="615">
        <v>10.6464511376</v>
      </c>
      <c r="AE41" s="613">
        <v>1.5209999999999999</v>
      </c>
      <c r="AF41" s="613">
        <v>0.24099999999999999</v>
      </c>
      <c r="AG41" s="613">
        <v>5.24</v>
      </c>
      <c r="AH41" s="613">
        <v>47.338000000000001</v>
      </c>
      <c r="AI41" s="612">
        <v>1791.7639999999999</v>
      </c>
      <c r="AJ41" s="613">
        <v>0.66107000000000005</v>
      </c>
      <c r="AK41" s="613">
        <v>-1.8759600000000001</v>
      </c>
      <c r="AL41" s="613">
        <v>267.65517999999997</v>
      </c>
      <c r="AM41" s="613">
        <v>1.4923</v>
      </c>
      <c r="AN41" s="611">
        <v>147082477.19999999</v>
      </c>
      <c r="AO41" s="614">
        <v>-0.88266210000000001</v>
      </c>
      <c r="AP41" s="611">
        <v>400014.33484999998</v>
      </c>
      <c r="AQ41" s="614">
        <v>-0.21223149999999999</v>
      </c>
      <c r="AR41" s="613">
        <v>86.792500000000004</v>
      </c>
      <c r="AS41" s="611" t="s">
        <v>779</v>
      </c>
      <c r="AT41" s="613">
        <v>93.051900000000003</v>
      </c>
      <c r="AU41" s="615">
        <v>5.0537143021854893E-2</v>
      </c>
      <c r="AV41"/>
      <c r="AW41" t="s">
        <v>799</v>
      </c>
    </row>
    <row r="42" spans="1:49" s="403" customFormat="1" x14ac:dyDescent="0.3">
      <c r="A42" s="402" t="s">
        <v>7</v>
      </c>
      <c r="B42" s="403" t="s">
        <v>463</v>
      </c>
      <c r="C42" s="404">
        <v>0.47430555555555554</v>
      </c>
      <c r="D42" s="405" t="s">
        <v>465</v>
      </c>
      <c r="E42" s="406">
        <v>300</v>
      </c>
      <c r="F42" s="407" t="s">
        <v>195</v>
      </c>
      <c r="G42" s="406">
        <v>1190</v>
      </c>
      <c r="H42" s="406">
        <v>1108</v>
      </c>
      <c r="I42" s="408" t="s">
        <v>354</v>
      </c>
      <c r="J42" s="409" t="s">
        <v>255</v>
      </c>
      <c r="K42" s="407">
        <v>4</v>
      </c>
      <c r="L42" s="407">
        <v>120</v>
      </c>
      <c r="M42" s="407">
        <v>5889.9508999999998</v>
      </c>
      <c r="N42" s="410"/>
      <c r="S42" t="s">
        <v>35</v>
      </c>
      <c r="T42">
        <v>0</v>
      </c>
      <c r="U42">
        <v>0</v>
      </c>
      <c r="V42" t="s">
        <v>758</v>
      </c>
      <c r="W42" s="612">
        <v>-87.981291016836735</v>
      </c>
      <c r="X42" s="612">
        <v>29.859044701874204</v>
      </c>
      <c r="Y42" s="612">
        <v>116.20248460586845</v>
      </c>
      <c r="Z42" s="616">
        <v>193.88176000000001</v>
      </c>
      <c r="AA42" s="616">
        <v>-4.4717000000000002</v>
      </c>
      <c r="AB42" s="613">
        <v>133.58789999999999</v>
      </c>
      <c r="AC42" s="613">
        <v>42.079099999999997</v>
      </c>
      <c r="AD42" s="615">
        <v>10.7634372206</v>
      </c>
      <c r="AE42" s="613">
        <v>1.49</v>
      </c>
      <c r="AF42" s="613">
        <v>0.23599999999999999</v>
      </c>
      <c r="AG42" s="613">
        <v>5.24</v>
      </c>
      <c r="AH42" s="613">
        <v>47.307000000000002</v>
      </c>
      <c r="AI42" s="612">
        <v>1792.154</v>
      </c>
      <c r="AJ42" s="613">
        <v>0.63714000000000004</v>
      </c>
      <c r="AK42" s="613">
        <v>-1.87321</v>
      </c>
      <c r="AL42" s="613">
        <v>267.59607</v>
      </c>
      <c r="AM42" s="613">
        <v>1.4922599999999999</v>
      </c>
      <c r="AN42" s="611">
        <v>147082106.40000001</v>
      </c>
      <c r="AO42" s="614">
        <v>-0.88258270000000005</v>
      </c>
      <c r="AP42" s="611">
        <v>399927.19137999997</v>
      </c>
      <c r="AQ42" s="614">
        <v>-0.2027475</v>
      </c>
      <c r="AR42" s="613">
        <v>86.757400000000004</v>
      </c>
      <c r="AS42" s="611" t="s">
        <v>779</v>
      </c>
      <c r="AT42" s="613">
        <v>93.087000000000003</v>
      </c>
      <c r="AU42" s="615">
        <v>5.0537165306895608E-2</v>
      </c>
      <c r="AV42"/>
      <c r="AW42" t="s">
        <v>799</v>
      </c>
    </row>
    <row r="43" spans="1:49" s="397" customFormat="1" x14ac:dyDescent="0.3">
      <c r="A43" s="389" t="s">
        <v>7</v>
      </c>
      <c r="B43" s="397" t="s">
        <v>464</v>
      </c>
      <c r="C43" s="398">
        <v>0.47916666666666669</v>
      </c>
      <c r="D43" s="399" t="s">
        <v>466</v>
      </c>
      <c r="E43" s="400">
        <v>300</v>
      </c>
      <c r="F43" s="393" t="s">
        <v>195</v>
      </c>
      <c r="G43" s="400">
        <v>1190</v>
      </c>
      <c r="H43" s="400">
        <v>1108</v>
      </c>
      <c r="I43" s="394" t="s">
        <v>162</v>
      </c>
      <c r="J43" s="395" t="s">
        <v>255</v>
      </c>
      <c r="K43" s="393">
        <v>4</v>
      </c>
      <c r="L43" s="393">
        <v>120</v>
      </c>
      <c r="M43" s="393">
        <v>5889.9508999999998</v>
      </c>
      <c r="N43" s="401"/>
      <c r="S43" t="s">
        <v>35</v>
      </c>
      <c r="T43">
        <v>0</v>
      </c>
      <c r="U43">
        <v>0</v>
      </c>
      <c r="V43" t="s">
        <v>759</v>
      </c>
      <c r="W43" s="612">
        <v>-87.995138563961078</v>
      </c>
      <c r="X43" s="612">
        <v>29.101365120581491</v>
      </c>
      <c r="Y43" s="612">
        <v>399.68618298341494</v>
      </c>
      <c r="Z43" s="616">
        <v>193.91695999999999</v>
      </c>
      <c r="AA43" s="616">
        <v>-4.4905999999999997</v>
      </c>
      <c r="AB43" s="613">
        <v>135.45410000000001</v>
      </c>
      <c r="AC43" s="613">
        <v>43.104300000000002</v>
      </c>
      <c r="AD43" s="615">
        <v>10.880423303600001</v>
      </c>
      <c r="AE43" s="613">
        <v>1.4610000000000001</v>
      </c>
      <c r="AF43" s="613">
        <v>0.23100000000000001</v>
      </c>
      <c r="AG43" s="613">
        <v>5.24</v>
      </c>
      <c r="AH43" s="613">
        <v>47.277000000000001</v>
      </c>
      <c r="AI43" s="612">
        <v>1792.527</v>
      </c>
      <c r="AJ43" s="613">
        <v>0.61285000000000001</v>
      </c>
      <c r="AK43" s="613">
        <v>-1.8703399999999999</v>
      </c>
      <c r="AL43" s="613">
        <v>267.53696000000002</v>
      </c>
      <c r="AM43" s="613">
        <v>1.4922200000000001</v>
      </c>
      <c r="AN43" s="611">
        <v>147081735.80000001</v>
      </c>
      <c r="AO43" s="614">
        <v>-0.88250249999999997</v>
      </c>
      <c r="AP43" s="611">
        <v>399844.07030000002</v>
      </c>
      <c r="AQ43" s="614">
        <v>-0.19307679999999999</v>
      </c>
      <c r="AR43" s="613">
        <v>86.722700000000003</v>
      </c>
      <c r="AS43" s="611" t="s">
        <v>779</v>
      </c>
      <c r="AT43" s="613">
        <v>93.121700000000004</v>
      </c>
      <c r="AU43" s="615">
        <v>5.0537187816470736E-2</v>
      </c>
      <c r="AV43"/>
      <c r="AW43" t="s">
        <v>799</v>
      </c>
    </row>
    <row r="44" spans="1:49" s="397" customFormat="1" x14ac:dyDescent="0.3">
      <c r="A44" s="389" t="s">
        <v>165</v>
      </c>
      <c r="B44" s="397" t="s">
        <v>469</v>
      </c>
      <c r="C44" s="398">
        <v>0.48402777777777778</v>
      </c>
      <c r="D44" s="399" t="s">
        <v>468</v>
      </c>
      <c r="E44" s="400">
        <v>300</v>
      </c>
      <c r="F44" s="393" t="s">
        <v>195</v>
      </c>
      <c r="G44" s="400">
        <v>1190</v>
      </c>
      <c r="H44" s="400">
        <v>1108</v>
      </c>
      <c r="I44" s="394" t="s">
        <v>354</v>
      </c>
      <c r="J44" s="395" t="s">
        <v>255</v>
      </c>
      <c r="K44" s="393">
        <v>4</v>
      </c>
      <c r="L44" s="393">
        <v>120</v>
      </c>
      <c r="M44" s="393">
        <v>5889.9508999999998</v>
      </c>
      <c r="N44" s="401"/>
      <c r="S44" t="s">
        <v>28</v>
      </c>
      <c r="T44">
        <v>0</v>
      </c>
      <c r="U44">
        <v>0</v>
      </c>
      <c r="V44" t="s">
        <v>758</v>
      </c>
      <c r="W44" s="612">
        <v>-89.180813439009341</v>
      </c>
      <c r="X44" s="612">
        <v>-1.0574086377431393</v>
      </c>
      <c r="Y44" s="612">
        <v>116.16142143326215</v>
      </c>
      <c r="Z44" s="616">
        <v>193.95178999999999</v>
      </c>
      <c r="AA44" s="616">
        <v>-4.5094599999999998</v>
      </c>
      <c r="AB44" s="613">
        <v>137.38650000000001</v>
      </c>
      <c r="AC44" s="613">
        <v>44.095100000000002</v>
      </c>
      <c r="AD44" s="615">
        <v>10.997409386599999</v>
      </c>
      <c r="AE44" s="613">
        <v>1.4350000000000001</v>
      </c>
      <c r="AF44" s="613">
        <v>0.22700000000000001</v>
      </c>
      <c r="AG44" s="613">
        <v>5.24</v>
      </c>
      <c r="AH44" s="613">
        <v>47.247</v>
      </c>
      <c r="AI44" s="612">
        <v>1792.8810000000001</v>
      </c>
      <c r="AJ44" s="613">
        <v>0.58821999999999997</v>
      </c>
      <c r="AK44" s="613">
        <v>-1.8673599999999999</v>
      </c>
      <c r="AL44" s="613">
        <v>267.47784999999999</v>
      </c>
      <c r="AM44" s="613">
        <v>1.4921800000000001</v>
      </c>
      <c r="AN44" s="611">
        <v>147081365.09999999</v>
      </c>
      <c r="AO44" s="614">
        <v>-0.88242160000000003</v>
      </c>
      <c r="AP44" s="611">
        <v>399765.04816000001</v>
      </c>
      <c r="AQ44" s="614">
        <v>-0.1832281</v>
      </c>
      <c r="AR44" s="613">
        <v>86.688400000000001</v>
      </c>
      <c r="AS44" s="611" t="s">
        <v>779</v>
      </c>
      <c r="AT44" s="613">
        <v>93.156099999999995</v>
      </c>
      <c r="AU44" s="615">
        <v>5.0537210522513476E-2</v>
      </c>
      <c r="AV44"/>
      <c r="AW44" t="s">
        <v>799</v>
      </c>
    </row>
    <row r="45" spans="1:49" s="397" customFormat="1" x14ac:dyDescent="0.3">
      <c r="A45" s="389" t="s">
        <v>165</v>
      </c>
      <c r="B45" s="397" t="s">
        <v>470</v>
      </c>
      <c r="C45" s="398">
        <v>0.48958333333333331</v>
      </c>
      <c r="D45" s="399" t="s">
        <v>471</v>
      </c>
      <c r="E45" s="400">
        <v>300</v>
      </c>
      <c r="F45" s="393" t="s">
        <v>195</v>
      </c>
      <c r="G45" s="400">
        <v>1190</v>
      </c>
      <c r="H45" s="400">
        <v>1108</v>
      </c>
      <c r="I45" s="394" t="s">
        <v>162</v>
      </c>
      <c r="J45" s="395" t="s">
        <v>255</v>
      </c>
      <c r="K45" s="393">
        <v>4</v>
      </c>
      <c r="L45" s="393">
        <v>120</v>
      </c>
      <c r="M45" s="393">
        <v>5889.9508999999998</v>
      </c>
      <c r="N45" s="401"/>
      <c r="S45" t="s">
        <v>28</v>
      </c>
      <c r="T45">
        <v>0</v>
      </c>
      <c r="U45">
        <v>0</v>
      </c>
      <c r="V45" t="s">
        <v>759</v>
      </c>
      <c r="W45" s="612">
        <v>-89.052766657191455</v>
      </c>
      <c r="X45" s="612">
        <v>2.468189125399884</v>
      </c>
      <c r="Y45" s="612">
        <v>399.51615777462962</v>
      </c>
      <c r="Z45" s="616">
        <v>193.99118999999999</v>
      </c>
      <c r="AA45" s="616">
        <v>-4.5309499999999998</v>
      </c>
      <c r="AB45" s="613">
        <v>139.67859999999999</v>
      </c>
      <c r="AC45" s="613">
        <v>45.182000000000002</v>
      </c>
      <c r="AD45" s="615">
        <v>11.1311077672</v>
      </c>
      <c r="AE45" s="613">
        <v>1.4079999999999999</v>
      </c>
      <c r="AF45" s="613">
        <v>0.223</v>
      </c>
      <c r="AG45" s="613">
        <v>5.24</v>
      </c>
      <c r="AH45" s="613">
        <v>47.213000000000001</v>
      </c>
      <c r="AI45" s="612">
        <v>1793.2629999999999</v>
      </c>
      <c r="AJ45" s="613">
        <v>0.55967</v>
      </c>
      <c r="AK45" s="613">
        <v>-1.8638300000000001</v>
      </c>
      <c r="AL45" s="613">
        <v>267.41030000000001</v>
      </c>
      <c r="AM45" s="613">
        <v>1.49213</v>
      </c>
      <c r="AN45" s="611">
        <v>147080941.59999999</v>
      </c>
      <c r="AO45" s="614">
        <v>-0.88232809999999995</v>
      </c>
      <c r="AP45" s="611">
        <v>399679.84954000002</v>
      </c>
      <c r="AQ45" s="614">
        <v>-0.17176620000000001</v>
      </c>
      <c r="AR45" s="613">
        <v>86.649600000000007</v>
      </c>
      <c r="AS45" s="611" t="s">
        <v>779</v>
      </c>
      <c r="AT45" s="613">
        <v>93.194999999999993</v>
      </c>
      <c r="AU45" s="615">
        <v>5.0537236764973265E-2</v>
      </c>
      <c r="AV45"/>
      <c r="AW45" t="s">
        <v>799</v>
      </c>
    </row>
    <row r="46" spans="1:49" s="397" customFormat="1" x14ac:dyDescent="0.3">
      <c r="A46" s="389" t="s">
        <v>169</v>
      </c>
      <c r="B46" s="397" t="s">
        <v>472</v>
      </c>
      <c r="C46" s="398">
        <v>0.49513888888888885</v>
      </c>
      <c r="D46" s="399" t="s">
        <v>474</v>
      </c>
      <c r="E46" s="400">
        <v>300</v>
      </c>
      <c r="F46" s="393" t="s">
        <v>195</v>
      </c>
      <c r="G46" s="400">
        <v>1190</v>
      </c>
      <c r="H46" s="400">
        <v>1108</v>
      </c>
      <c r="I46" s="394" t="s">
        <v>354</v>
      </c>
      <c r="J46" s="395" t="s">
        <v>255</v>
      </c>
      <c r="K46" s="393">
        <v>4</v>
      </c>
      <c r="L46" s="393">
        <v>120</v>
      </c>
      <c r="M46" s="393">
        <v>5889.9508999999998</v>
      </c>
      <c r="N46" s="401"/>
      <c r="S46" t="s">
        <v>504</v>
      </c>
      <c r="T46">
        <v>0</v>
      </c>
      <c r="U46">
        <v>0</v>
      </c>
      <c r="V46" t="s">
        <v>758</v>
      </c>
      <c r="W46" s="612">
        <v>-89.832357913587387</v>
      </c>
      <c r="X46" s="612">
        <v>-19.116967240025513</v>
      </c>
      <c r="Y46" s="612">
        <v>116.10919545415186</v>
      </c>
      <c r="Z46" s="616">
        <v>194.03017</v>
      </c>
      <c r="AA46" s="616">
        <v>-4.5523800000000003</v>
      </c>
      <c r="AB46" s="613">
        <v>142.0624</v>
      </c>
      <c r="AC46" s="613">
        <v>46.216999999999999</v>
      </c>
      <c r="AD46" s="615">
        <v>11.2648061478</v>
      </c>
      <c r="AE46" s="613">
        <v>1.383</v>
      </c>
      <c r="AF46" s="613">
        <v>0.219</v>
      </c>
      <c r="AG46" s="613">
        <v>5.24</v>
      </c>
      <c r="AH46" s="613">
        <v>47.18</v>
      </c>
      <c r="AI46" s="612">
        <v>1793.6210000000001</v>
      </c>
      <c r="AJ46" s="613">
        <v>0.53071000000000002</v>
      </c>
      <c r="AK46" s="613">
        <v>-1.86019</v>
      </c>
      <c r="AL46" s="613">
        <v>267.34273999999999</v>
      </c>
      <c r="AM46" s="613">
        <v>1.4920899999999999</v>
      </c>
      <c r="AN46" s="611">
        <v>147080518.09999999</v>
      </c>
      <c r="AO46" s="614">
        <v>-0.88223370000000001</v>
      </c>
      <c r="AP46" s="611">
        <v>399600.20231000002</v>
      </c>
      <c r="AQ46" s="614">
        <v>-0.1600973</v>
      </c>
      <c r="AR46" s="613">
        <v>86.611099999999993</v>
      </c>
      <c r="AS46" s="611" t="s">
        <v>779</v>
      </c>
      <c r="AT46" s="613">
        <v>93.233400000000003</v>
      </c>
      <c r="AU46" s="615">
        <v>5.0537263260034264E-2</v>
      </c>
      <c r="AV46"/>
      <c r="AW46" t="s">
        <v>799</v>
      </c>
    </row>
    <row r="47" spans="1:49" s="397" customFormat="1" x14ac:dyDescent="0.3">
      <c r="A47" s="389" t="s">
        <v>169</v>
      </c>
      <c r="B47" s="397" t="s">
        <v>473</v>
      </c>
      <c r="C47" s="398">
        <v>0.4993055555555555</v>
      </c>
      <c r="D47" s="399" t="s">
        <v>381</v>
      </c>
      <c r="E47" s="400">
        <v>300</v>
      </c>
      <c r="F47" s="393" t="s">
        <v>195</v>
      </c>
      <c r="G47" s="400">
        <v>1190</v>
      </c>
      <c r="H47" s="400">
        <v>1108</v>
      </c>
      <c r="I47" s="394" t="s">
        <v>162</v>
      </c>
      <c r="J47" s="395" t="s">
        <v>255</v>
      </c>
      <c r="K47" s="393">
        <v>4</v>
      </c>
      <c r="L47" s="393">
        <v>120</v>
      </c>
      <c r="M47" s="393">
        <v>5889.9508999999998</v>
      </c>
      <c r="N47" s="401"/>
      <c r="S47" t="s">
        <v>504</v>
      </c>
      <c r="T47">
        <v>0</v>
      </c>
      <c r="U47">
        <v>0</v>
      </c>
      <c r="V47" t="s">
        <v>759</v>
      </c>
      <c r="W47" s="612">
        <v>-89.575752092900416</v>
      </c>
      <c r="X47" s="612">
        <v>-12.331460622251276</v>
      </c>
      <c r="Y47" s="612">
        <v>399.39591950830732</v>
      </c>
      <c r="Z47" s="616">
        <v>194.04951</v>
      </c>
      <c r="AA47" s="616">
        <v>-4.5630699999999997</v>
      </c>
      <c r="AB47" s="613">
        <v>143.28919999999999</v>
      </c>
      <c r="AC47" s="613">
        <v>46.713700000000003</v>
      </c>
      <c r="AD47" s="615">
        <v>11.331655338199999</v>
      </c>
      <c r="AE47" s="613">
        <v>1.3720000000000001</v>
      </c>
      <c r="AF47" s="613">
        <v>0.217</v>
      </c>
      <c r="AG47" s="613">
        <v>5.24</v>
      </c>
      <c r="AH47" s="613">
        <v>47.162999999999997</v>
      </c>
      <c r="AI47" s="612">
        <v>1793.79</v>
      </c>
      <c r="AJ47" s="613">
        <v>0.51607999999999998</v>
      </c>
      <c r="AK47" s="613">
        <v>-1.85832</v>
      </c>
      <c r="AL47" s="613">
        <v>267.30896000000001</v>
      </c>
      <c r="AM47" s="613">
        <v>1.4920599999999999</v>
      </c>
      <c r="AN47" s="611">
        <v>147080306.40000001</v>
      </c>
      <c r="AO47" s="614">
        <v>-0.88218609999999997</v>
      </c>
      <c r="AP47" s="611">
        <v>399562.49075</v>
      </c>
      <c r="AQ47" s="614">
        <v>-0.15418950000000001</v>
      </c>
      <c r="AR47" s="613">
        <v>86.592100000000002</v>
      </c>
      <c r="AS47" s="611" t="s">
        <v>779</v>
      </c>
      <c r="AT47" s="613">
        <v>93.252499999999998</v>
      </c>
      <c r="AU47" s="615">
        <v>5.053727661983197E-2</v>
      </c>
      <c r="AV47"/>
      <c r="AW47" t="s">
        <v>799</v>
      </c>
    </row>
    <row r="48" spans="1:49" s="397" customFormat="1" x14ac:dyDescent="0.3">
      <c r="A48" s="389" t="s">
        <v>749</v>
      </c>
      <c r="B48" s="397" t="s">
        <v>475</v>
      </c>
      <c r="C48" s="398">
        <v>0.50416666666666665</v>
      </c>
      <c r="D48" s="399" t="s">
        <v>479</v>
      </c>
      <c r="E48" s="400">
        <v>300</v>
      </c>
      <c r="F48" s="393" t="s">
        <v>195</v>
      </c>
      <c r="G48" s="400">
        <v>1190</v>
      </c>
      <c r="H48" s="400">
        <v>1108</v>
      </c>
      <c r="I48" s="394" t="s">
        <v>354</v>
      </c>
      <c r="J48" s="395" t="s">
        <v>255</v>
      </c>
      <c r="K48" s="393">
        <v>4</v>
      </c>
      <c r="L48" s="393">
        <v>120</v>
      </c>
      <c r="M48" s="393">
        <v>5889.9508999999998</v>
      </c>
      <c r="N48" s="401"/>
      <c r="S48" t="s">
        <v>760</v>
      </c>
      <c r="T48">
        <v>0</v>
      </c>
      <c r="U48">
        <v>0</v>
      </c>
      <c r="V48" t="s">
        <v>758</v>
      </c>
      <c r="W48" s="612">
        <v>-90.2885997855726</v>
      </c>
      <c r="X48" s="612">
        <v>-30.228297695867742</v>
      </c>
      <c r="Y48" s="612">
        <v>116.08141732421268</v>
      </c>
      <c r="Z48" s="616">
        <v>194.09269</v>
      </c>
      <c r="AA48" s="616">
        <v>-4.5870699999999998</v>
      </c>
      <c r="AB48" s="613">
        <v>146.13589999999999</v>
      </c>
      <c r="AC48" s="613">
        <v>47.7776</v>
      </c>
      <c r="AD48" s="615">
        <v>11.482066016399999</v>
      </c>
      <c r="AE48" s="613">
        <v>1.349</v>
      </c>
      <c r="AF48" s="613">
        <v>0.21299999999999999</v>
      </c>
      <c r="AG48" s="613">
        <v>5.24</v>
      </c>
      <c r="AH48" s="613">
        <v>47.125999999999998</v>
      </c>
      <c r="AI48" s="612">
        <v>1794.1479999999999</v>
      </c>
      <c r="AJ48" s="613">
        <v>0.48283999999999999</v>
      </c>
      <c r="AK48" s="613">
        <v>-1.8540399999999999</v>
      </c>
      <c r="AL48" s="613">
        <v>267.23297000000002</v>
      </c>
      <c r="AM48" s="613">
        <v>1.4920100000000001</v>
      </c>
      <c r="AN48" s="611">
        <v>147079830</v>
      </c>
      <c r="AO48" s="614">
        <v>-0.88207809999999998</v>
      </c>
      <c r="AP48" s="611">
        <v>399482.86044000002</v>
      </c>
      <c r="AQ48" s="614">
        <v>-0.14072970000000001</v>
      </c>
      <c r="AR48" s="613">
        <v>86.549499999999995</v>
      </c>
      <c r="AS48" s="611" t="s">
        <v>779</v>
      </c>
      <c r="AT48" s="613">
        <v>93.295100000000005</v>
      </c>
      <c r="AU48" s="615">
        <v>5.0537306931978034E-2</v>
      </c>
      <c r="AV48"/>
      <c r="AW48" t="s">
        <v>799</v>
      </c>
    </row>
    <row r="49" spans="1:49" s="397" customFormat="1" x14ac:dyDescent="0.3">
      <c r="A49" s="389" t="s">
        <v>749</v>
      </c>
      <c r="B49" s="397" t="s">
        <v>476</v>
      </c>
      <c r="C49" s="398">
        <v>0.50902777777777775</v>
      </c>
      <c r="D49" s="399" t="s">
        <v>480</v>
      </c>
      <c r="E49" s="400">
        <v>300</v>
      </c>
      <c r="F49" s="393" t="s">
        <v>195</v>
      </c>
      <c r="G49" s="400">
        <v>1190</v>
      </c>
      <c r="H49" s="400">
        <v>1108</v>
      </c>
      <c r="I49" s="394" t="s">
        <v>162</v>
      </c>
      <c r="J49" s="395" t="s">
        <v>255</v>
      </c>
      <c r="K49" s="393">
        <v>4</v>
      </c>
      <c r="L49" s="393">
        <v>120</v>
      </c>
      <c r="M49" s="393">
        <v>5889.9508999999998</v>
      </c>
      <c r="N49" s="401"/>
      <c r="S49" t="s">
        <v>760</v>
      </c>
      <c r="T49">
        <v>0</v>
      </c>
      <c r="U49">
        <v>0</v>
      </c>
      <c r="V49" t="s">
        <v>759</v>
      </c>
      <c r="W49" s="612">
        <v>-89.912686892896389</v>
      </c>
      <c r="X49" s="612">
        <v>-20.695056823617207</v>
      </c>
      <c r="Y49" s="612">
        <v>399.26269302964124</v>
      </c>
      <c r="Z49" s="616">
        <v>194.12597</v>
      </c>
      <c r="AA49" s="616">
        <v>-4.6056800000000004</v>
      </c>
      <c r="AB49" s="613">
        <v>148.43279999999999</v>
      </c>
      <c r="AC49" s="613">
        <v>48.550600000000003</v>
      </c>
      <c r="AD49" s="615">
        <v>11.5990520994</v>
      </c>
      <c r="AE49" s="613">
        <v>1.333</v>
      </c>
      <c r="AF49" s="613">
        <v>0.21099999999999999</v>
      </c>
      <c r="AG49" s="613">
        <v>5.25</v>
      </c>
      <c r="AH49" s="613">
        <v>47.097000000000001</v>
      </c>
      <c r="AI49" s="612">
        <v>1794.403</v>
      </c>
      <c r="AJ49" s="613">
        <v>0.45668999999999998</v>
      </c>
      <c r="AK49" s="613">
        <v>-1.85063</v>
      </c>
      <c r="AL49" s="613">
        <v>267.17385999999999</v>
      </c>
      <c r="AM49" s="613">
        <v>1.49197</v>
      </c>
      <c r="AN49" s="611">
        <v>147079459.59999999</v>
      </c>
      <c r="AO49" s="614">
        <v>-0.88199329999999998</v>
      </c>
      <c r="AP49" s="611">
        <v>399425.98522999999</v>
      </c>
      <c r="AQ49" s="614">
        <v>-0.13011110000000001</v>
      </c>
      <c r="AR49" s="613">
        <v>86.5167</v>
      </c>
      <c r="AS49" s="611" t="s">
        <v>779</v>
      </c>
      <c r="AT49" s="613">
        <v>93.328000000000003</v>
      </c>
      <c r="AU49" s="615">
        <v>5.0537330732626048E-2</v>
      </c>
      <c r="AV49"/>
      <c r="AW49" t="s">
        <v>799</v>
      </c>
    </row>
    <row r="50" spans="1:49" s="397" customFormat="1" x14ac:dyDescent="0.3">
      <c r="A50" s="389" t="s">
        <v>177</v>
      </c>
      <c r="B50" s="397" t="s">
        <v>477</v>
      </c>
      <c r="C50" s="398">
        <v>0.51388888888888895</v>
      </c>
      <c r="D50" s="399" t="s">
        <v>294</v>
      </c>
      <c r="E50" s="400">
        <v>300</v>
      </c>
      <c r="F50" s="393" t="s">
        <v>195</v>
      </c>
      <c r="G50" s="400">
        <v>1190</v>
      </c>
      <c r="H50" s="400">
        <v>1108</v>
      </c>
      <c r="I50" s="394" t="s">
        <v>354</v>
      </c>
      <c r="J50" s="395" t="s">
        <v>255</v>
      </c>
      <c r="K50" s="393">
        <v>4</v>
      </c>
      <c r="L50" s="393">
        <v>120</v>
      </c>
      <c r="M50" s="393">
        <v>5889.9508999999998</v>
      </c>
      <c r="N50" s="401"/>
      <c r="S50" t="s">
        <v>50</v>
      </c>
      <c r="T50">
        <v>0</v>
      </c>
      <c r="U50">
        <v>0</v>
      </c>
      <c r="V50" t="s">
        <v>758</v>
      </c>
      <c r="W50" s="612">
        <v>-89.77446923729174</v>
      </c>
      <c r="X50" s="612">
        <v>-14.595751814617632</v>
      </c>
      <c r="Y50" s="612">
        <v>116.04024965846497</v>
      </c>
      <c r="Z50" s="616">
        <v>194.15900999999999</v>
      </c>
      <c r="AA50" s="616">
        <v>-4.6242400000000004</v>
      </c>
      <c r="AB50" s="613">
        <v>150.8015</v>
      </c>
      <c r="AC50" s="613">
        <v>49.2727</v>
      </c>
      <c r="AD50" s="615">
        <v>11.7160381825</v>
      </c>
      <c r="AE50" s="613">
        <v>1.3180000000000001</v>
      </c>
      <c r="AF50" s="613">
        <v>0.20799999999999999</v>
      </c>
      <c r="AG50" s="613">
        <v>5.25</v>
      </c>
      <c r="AH50" s="613">
        <v>47.069000000000003</v>
      </c>
      <c r="AI50" s="612">
        <v>1794.6379999999999</v>
      </c>
      <c r="AJ50" s="613">
        <v>0.43029000000000001</v>
      </c>
      <c r="AK50" s="613">
        <v>-1.84717</v>
      </c>
      <c r="AL50" s="613">
        <v>267.11473999999998</v>
      </c>
      <c r="AM50" s="613">
        <v>1.49193</v>
      </c>
      <c r="AN50" s="611">
        <v>147079089.19999999</v>
      </c>
      <c r="AO50" s="614">
        <v>-0.88190760000000001</v>
      </c>
      <c r="AP50" s="611">
        <v>399373.59499000001</v>
      </c>
      <c r="AQ50" s="614">
        <v>-0.11937209999999999</v>
      </c>
      <c r="AR50" s="613">
        <v>86.484099999999998</v>
      </c>
      <c r="AS50" s="611" t="s">
        <v>779</v>
      </c>
      <c r="AT50" s="613">
        <v>93.360600000000005</v>
      </c>
      <c r="AU50" s="615">
        <v>5.0537354785875281E-2</v>
      </c>
      <c r="AV50"/>
      <c r="AW50" t="s">
        <v>799</v>
      </c>
    </row>
    <row r="51" spans="1:49" s="397" customFormat="1" x14ac:dyDescent="0.3">
      <c r="A51" s="389" t="s">
        <v>177</v>
      </c>
      <c r="B51" s="397" t="s">
        <v>478</v>
      </c>
      <c r="C51" s="398">
        <v>0.51874999999999993</v>
      </c>
      <c r="D51" s="399" t="s">
        <v>295</v>
      </c>
      <c r="E51" s="400">
        <v>300</v>
      </c>
      <c r="F51" s="393" t="s">
        <v>195</v>
      </c>
      <c r="G51" s="400">
        <v>1190</v>
      </c>
      <c r="H51" s="400">
        <v>1108</v>
      </c>
      <c r="I51" s="394" t="s">
        <v>162</v>
      </c>
      <c r="J51" s="395" t="s">
        <v>255</v>
      </c>
      <c r="K51" s="393">
        <v>4</v>
      </c>
      <c r="L51" s="393">
        <v>120</v>
      </c>
      <c r="M51" s="393">
        <v>5889.9508999999998</v>
      </c>
      <c r="N51" s="401"/>
      <c r="S51" t="s">
        <v>50</v>
      </c>
      <c r="T51">
        <v>0</v>
      </c>
      <c r="U51">
        <v>0</v>
      </c>
      <c r="V51" t="s">
        <v>759</v>
      </c>
      <c r="W51" s="612">
        <v>-89.568899875675456</v>
      </c>
      <c r="X51" s="612">
        <v>-8.7390907068996544</v>
      </c>
      <c r="Y51" s="612">
        <v>399.16775516760549</v>
      </c>
      <c r="Z51" s="616">
        <v>194.19183000000001</v>
      </c>
      <c r="AA51" s="616">
        <v>-4.6427399999999999</v>
      </c>
      <c r="AB51" s="613">
        <v>153.24090000000001</v>
      </c>
      <c r="AC51" s="613">
        <v>49.941299999999998</v>
      </c>
      <c r="AD51" s="615">
        <v>11.833024265500001</v>
      </c>
      <c r="AE51" s="613">
        <v>1.3049999999999999</v>
      </c>
      <c r="AF51" s="613">
        <v>0.20599999999999999</v>
      </c>
      <c r="AG51" s="613">
        <v>5.25</v>
      </c>
      <c r="AH51" s="613">
        <v>47.040999999999997</v>
      </c>
      <c r="AI51" s="612">
        <v>1794.854</v>
      </c>
      <c r="AJ51" s="613">
        <v>0.40366999999999997</v>
      </c>
      <c r="AK51" s="613">
        <v>-1.8436699999999999</v>
      </c>
      <c r="AL51" s="613">
        <v>267.05563000000001</v>
      </c>
      <c r="AM51" s="613">
        <v>1.4918899999999999</v>
      </c>
      <c r="AN51" s="611">
        <v>147078718.80000001</v>
      </c>
      <c r="AO51" s="614">
        <v>-0.88182130000000003</v>
      </c>
      <c r="AP51" s="611">
        <v>399325.73823999998</v>
      </c>
      <c r="AQ51" s="614">
        <v>-0.10852249999999999</v>
      </c>
      <c r="AR51" s="613">
        <v>86.451800000000006</v>
      </c>
      <c r="AS51" s="611" t="s">
        <v>779</v>
      </c>
      <c r="AT51" s="613">
        <v>93.392899999999997</v>
      </c>
      <c r="AU51" s="615">
        <v>5.0537379007525328E-2</v>
      </c>
      <c r="AV51"/>
      <c r="AW51" t="s">
        <v>799</v>
      </c>
    </row>
    <row r="52" spans="1:49" s="403" customFormat="1" x14ac:dyDescent="0.3">
      <c r="A52" s="402" t="s">
        <v>298</v>
      </c>
      <c r="B52" s="403" t="s">
        <v>299</v>
      </c>
      <c r="C52" s="404">
        <v>0.52430555555555558</v>
      </c>
      <c r="D52" s="405" t="s">
        <v>297</v>
      </c>
      <c r="E52" s="406">
        <v>600</v>
      </c>
      <c r="F52" s="407" t="s">
        <v>195</v>
      </c>
      <c r="G52" s="406">
        <v>1190</v>
      </c>
      <c r="H52" s="406">
        <v>1108</v>
      </c>
      <c r="I52" s="408" t="s">
        <v>90</v>
      </c>
      <c r="J52" s="409" t="s">
        <v>255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801</v>
      </c>
    </row>
    <row r="53" spans="1:49" x14ac:dyDescent="0.3">
      <c r="A53" s="46" t="s">
        <v>193</v>
      </c>
      <c r="B53" t="s">
        <v>296</v>
      </c>
      <c r="C53" s="58">
        <v>0.54236111111111118</v>
      </c>
      <c r="E53" s="5">
        <v>10</v>
      </c>
      <c r="F53" s="48" t="s">
        <v>195</v>
      </c>
      <c r="G53" s="5">
        <v>1190</v>
      </c>
      <c r="H53" s="5">
        <v>1108</v>
      </c>
      <c r="I53" s="49" t="s">
        <v>196</v>
      </c>
      <c r="J53" s="5" t="s">
        <v>197</v>
      </c>
      <c r="K53" s="5">
        <v>4</v>
      </c>
      <c r="L53" s="5">
        <v>120</v>
      </c>
      <c r="M53" s="48">
        <v>5889.9508999999998</v>
      </c>
    </row>
    <row r="54" spans="1:49" ht="15" customHeight="1" x14ac:dyDescent="0.3">
      <c r="A54" s="46" t="s">
        <v>200</v>
      </c>
      <c r="B54" t="s">
        <v>91</v>
      </c>
      <c r="C54" s="58">
        <v>0.54375000000000007</v>
      </c>
      <c r="E54" s="5">
        <v>60</v>
      </c>
      <c r="F54" s="48" t="s">
        <v>195</v>
      </c>
      <c r="G54" s="5">
        <v>1190</v>
      </c>
      <c r="H54" s="5">
        <v>1003</v>
      </c>
      <c r="I54" s="51" t="s">
        <v>201</v>
      </c>
      <c r="J54" s="5" t="s">
        <v>197</v>
      </c>
      <c r="K54" s="5">
        <v>4</v>
      </c>
      <c r="L54" s="5">
        <v>120</v>
      </c>
      <c r="M54" s="48">
        <v>5891.451</v>
      </c>
      <c r="N54" s="1" t="s">
        <v>245</v>
      </c>
      <c r="O54" s="5">
        <v>265.5</v>
      </c>
      <c r="P54" s="5">
        <v>263.5</v>
      </c>
    </row>
    <row r="55" spans="1:49" s="374" customFormat="1" ht="15" customHeight="1" x14ac:dyDescent="0.3">
      <c r="A55" s="369" t="s">
        <v>200</v>
      </c>
      <c r="B55" s="374" t="s">
        <v>92</v>
      </c>
      <c r="C55" s="375">
        <v>0.54583333333333328</v>
      </c>
      <c r="D55" s="376"/>
      <c r="E55" s="377">
        <v>60</v>
      </c>
      <c r="F55" s="372" t="s">
        <v>195</v>
      </c>
      <c r="G55" s="377">
        <v>1070</v>
      </c>
      <c r="H55" s="377">
        <v>883</v>
      </c>
      <c r="I55" s="367" t="s">
        <v>204</v>
      </c>
      <c r="J55" s="377" t="s">
        <v>197</v>
      </c>
      <c r="K55" s="377">
        <v>4</v>
      </c>
      <c r="L55" s="377">
        <v>120</v>
      </c>
      <c r="M55" s="372">
        <v>5891.451</v>
      </c>
      <c r="N55" s="378" t="s">
        <v>245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74"/>
    </row>
    <row r="59" spans="1:49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74"/>
    </row>
    <row r="60" spans="1:49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795</v>
      </c>
      <c r="J60" s="16" t="s">
        <v>47</v>
      </c>
      <c r="K60" s="16" t="s">
        <v>787</v>
      </c>
      <c r="L60" s="74"/>
    </row>
    <row r="61" spans="1:49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74"/>
    </row>
    <row r="62" spans="1:49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74"/>
    </row>
    <row r="63" spans="1:49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</row>
    <row r="64" spans="1:49" x14ac:dyDescent="0.3"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</row>
    <row r="65" spans="2:12" x14ac:dyDescent="0.3">
      <c r="B65" s="67"/>
      <c r="C65" s="63" t="s">
        <v>83</v>
      </c>
      <c r="D65" s="895" t="s">
        <v>227</v>
      </c>
      <c r="E65" s="895"/>
      <c r="F65" s="16" t="s">
        <v>228</v>
      </c>
      <c r="G65" s="74"/>
      <c r="H65" s="74"/>
      <c r="I65" s="18" t="s">
        <v>291</v>
      </c>
      <c r="J65" s="893" t="s">
        <v>229</v>
      </c>
      <c r="K65" s="893"/>
      <c r="L65" s="69" t="s">
        <v>230</v>
      </c>
    </row>
    <row r="66" spans="2:12" x14ac:dyDescent="0.3">
      <c r="B66" s="67"/>
      <c r="C66" s="63" t="s">
        <v>84</v>
      </c>
      <c r="D66" s="895" t="s">
        <v>231</v>
      </c>
      <c r="E66" s="895"/>
      <c r="F66" s="48"/>
      <c r="G66" s="74"/>
      <c r="H66" s="74"/>
      <c r="I66" s="1"/>
      <c r="J66" s="893" t="s">
        <v>232</v>
      </c>
      <c r="K66" s="893"/>
      <c r="L66" s="69" t="s">
        <v>233</v>
      </c>
    </row>
    <row r="67" spans="2:12" x14ac:dyDescent="0.3">
      <c r="B67" s="67"/>
      <c r="C67" s="63" t="s">
        <v>85</v>
      </c>
      <c r="D67" s="895" t="s">
        <v>234</v>
      </c>
      <c r="E67" s="895"/>
      <c r="F67" s="48"/>
      <c r="G67" s="74"/>
      <c r="H67" s="74"/>
      <c r="I67" s="1"/>
      <c r="J67" s="74"/>
      <c r="K67" s="74"/>
      <c r="L67" s="74"/>
    </row>
    <row r="68" spans="2:12" x14ac:dyDescent="0.3">
      <c r="B68" s="67"/>
      <c r="C68" s="63" t="s">
        <v>270</v>
      </c>
      <c r="D68" s="895" t="s">
        <v>235</v>
      </c>
      <c r="E68" s="895"/>
      <c r="F68" s="48"/>
      <c r="G68" s="74"/>
      <c r="H68" s="74"/>
      <c r="I68" s="70"/>
      <c r="J68" s="74"/>
      <c r="K68" s="74"/>
      <c r="L68" s="74"/>
    </row>
    <row r="69" spans="2:12" x14ac:dyDescent="0.3"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</row>
    <row r="70" spans="2:12" x14ac:dyDescent="0.3">
      <c r="B70" s="67"/>
      <c r="C70" s="72" t="s">
        <v>236</v>
      </c>
      <c r="D70" s="9">
        <v>1</v>
      </c>
      <c r="E70" s="896" t="s">
        <v>237</v>
      </c>
      <c r="F70" s="896"/>
      <c r="G70" s="896"/>
      <c r="H70" s="74"/>
      <c r="I70" s="70"/>
      <c r="J70" s="74"/>
      <c r="K70" s="74"/>
      <c r="L70" s="74"/>
    </row>
    <row r="71" spans="2:12" x14ac:dyDescent="0.3">
      <c r="B71" s="67"/>
      <c r="C71" s="48"/>
      <c r="D71" s="73"/>
      <c r="E71" s="897" t="s">
        <v>238</v>
      </c>
      <c r="F71" s="898"/>
      <c r="G71" s="898"/>
      <c r="H71" s="74"/>
      <c r="I71" s="70"/>
      <c r="J71" s="74"/>
      <c r="K71" s="74"/>
      <c r="L71" s="74"/>
    </row>
    <row r="72" spans="2:12" x14ac:dyDescent="0.3">
      <c r="B72" s="67"/>
      <c r="C72" s="70"/>
      <c r="D72" s="73">
        <v>2</v>
      </c>
      <c r="E72" s="896" t="s">
        <v>239</v>
      </c>
      <c r="F72" s="896"/>
      <c r="G72" s="896"/>
      <c r="H72" s="74"/>
      <c r="I72" s="70"/>
      <c r="J72" s="74"/>
      <c r="K72" s="74"/>
      <c r="L72" s="74"/>
    </row>
    <row r="73" spans="2:12" x14ac:dyDescent="0.3">
      <c r="B73" s="67"/>
      <c r="C73" s="70"/>
      <c r="D73" s="73"/>
      <c r="E73" s="897" t="s">
        <v>240</v>
      </c>
      <c r="F73" s="898"/>
      <c r="G73" s="898"/>
      <c r="H73" s="74"/>
      <c r="I73" s="70"/>
      <c r="J73" s="74"/>
      <c r="K73" s="74"/>
      <c r="L73" s="74"/>
    </row>
    <row r="74" spans="2:12" x14ac:dyDescent="0.3">
      <c r="B74" s="67"/>
      <c r="C74" s="74"/>
      <c r="D74" s="9">
        <v>3</v>
      </c>
      <c r="E74" s="893" t="s">
        <v>241</v>
      </c>
      <c r="F74" s="893"/>
      <c r="G74" s="893"/>
      <c r="H74" s="74"/>
      <c r="I74" s="70"/>
      <c r="J74" s="74"/>
      <c r="K74" s="74"/>
      <c r="L74" s="74"/>
    </row>
    <row r="75" spans="2:12" x14ac:dyDescent="0.3">
      <c r="B75" s="67"/>
      <c r="C75" s="74"/>
      <c r="D75" s="9"/>
      <c r="E75" s="894" t="s">
        <v>242</v>
      </c>
      <c r="F75" s="894"/>
      <c r="G75" s="894"/>
      <c r="H75" s="74"/>
      <c r="I75" s="70"/>
      <c r="J75" s="74"/>
      <c r="K75" s="74"/>
      <c r="L75" s="74"/>
    </row>
    <row r="76" spans="2:12" x14ac:dyDescent="0.3">
      <c r="B76" s="67"/>
      <c r="C76" s="74"/>
      <c r="D76" s="9">
        <v>4</v>
      </c>
      <c r="E76" s="893" t="s">
        <v>243</v>
      </c>
      <c r="F76" s="893"/>
      <c r="G76" s="893"/>
      <c r="H76" s="74"/>
      <c r="I76" s="70"/>
      <c r="J76" s="74"/>
      <c r="K76" s="74"/>
      <c r="L76" s="74"/>
    </row>
    <row r="77" spans="2:12" x14ac:dyDescent="0.3">
      <c r="B77" s="67"/>
      <c r="C77" s="74"/>
      <c r="D77" s="4"/>
      <c r="E77" s="894" t="s">
        <v>244</v>
      </c>
      <c r="F77" s="894"/>
      <c r="G77" s="894"/>
      <c r="H77" s="74"/>
      <c r="I77" s="70"/>
      <c r="J77" s="74"/>
      <c r="K77" s="74"/>
      <c r="L77" s="74"/>
    </row>
  </sheetData>
  <mergeCells count="36"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  <mergeCell ref="W12:Y12"/>
    <mergeCell ref="AJ12:AK12"/>
    <mergeCell ref="AL12:AM12"/>
    <mergeCell ref="D65:E65"/>
    <mergeCell ref="J65:K65"/>
    <mergeCell ref="Q12:R12"/>
    <mergeCell ref="S12:V12"/>
    <mergeCell ref="D66:E66"/>
    <mergeCell ref="J66:K6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O1" zoomScale="85" zoomScaleNormal="85" zoomScalePageLayoutView="85" workbookViewId="0">
      <selection activeCell="AX1" sqref="AX1:AY1048576"/>
    </sheetView>
  </sheetViews>
  <sheetFormatPr defaultColWidth="9.109375" defaultRowHeight="14.4" x14ac:dyDescent="0.3"/>
  <cols>
    <col min="1" max="1" width="21.44140625" style="125" bestFit="1" customWidth="1" collapsed="1"/>
    <col min="2" max="2" width="10.33203125" style="267" bestFit="1" customWidth="1" collapsed="1"/>
    <col min="3" max="3" width="9.44140625" style="267" bestFit="1" customWidth="1" collapsed="1"/>
    <col min="4" max="4" width="10.6640625" style="267" customWidth="1" collapsed="1"/>
    <col min="5" max="5" width="4.77734375" style="267" bestFit="1" customWidth="1" collapsed="1"/>
    <col min="6" max="6" width="15.44140625" style="81" bestFit="1" customWidth="1" collapsed="1"/>
    <col min="7" max="8" width="8.6640625" style="267" customWidth="1" collapsed="1"/>
    <col min="9" max="9" width="30.6640625" style="81" customWidth="1" collapsed="1"/>
    <col min="10" max="10" width="8.6640625" style="267" customWidth="1" collapsed="1"/>
    <col min="11" max="11" width="6.6640625" style="267" customWidth="1" collapsed="1"/>
    <col min="12" max="12" width="7.44140625" style="267" bestFit="1" customWidth="1" collapsed="1"/>
    <col min="13" max="13" width="10.77734375" style="267" bestFit="1" customWidth="1" collapsed="1"/>
    <col min="14" max="14" width="25.6640625" style="81" customWidth="1" collapsed="1"/>
    <col min="15" max="16" width="10.6640625" style="267" customWidth="1" collapsed="1"/>
    <col min="17" max="18" width="9.109375" style="81" collapsed="1"/>
    <col min="19" max="19" width="16.44140625" style="81" bestFit="1" customWidth="1" collapsed="1"/>
    <col min="20" max="20" width="7.44140625" style="81" bestFit="1" customWidth="1" collapsed="1"/>
    <col min="21" max="21" width="7.109375" style="81" bestFit="1" customWidth="1" collapsed="1"/>
    <col min="22" max="22" width="7.3320312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1" width="4.88671875" style="81" bestFit="1" customWidth="1" collapsed="1"/>
    <col min="32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6.1093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5.3320312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.6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x14ac:dyDescent="0.3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K3" s="900" t="s">
        <v>79</v>
      </c>
      <c r="L3" s="900"/>
      <c r="M3" s="900"/>
      <c r="N3" s="900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x14ac:dyDescent="0.3">
      <c r="A4" s="19" t="s">
        <v>521</v>
      </c>
      <c r="B4" s="72"/>
      <c r="C4" s="278"/>
      <c r="D4" s="9"/>
      <c r="E4" s="265"/>
      <c r="F4" s="901" t="s">
        <v>668</v>
      </c>
      <c r="G4" s="901"/>
      <c r="H4" s="901"/>
      <c r="I4" s="901"/>
      <c r="K4" s="905" t="s">
        <v>81</v>
      </c>
      <c r="L4" s="905"/>
      <c r="M4" s="905"/>
      <c r="N4" s="905"/>
      <c r="O4" s="905"/>
      <c r="P4" s="905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x14ac:dyDescent="0.3">
      <c r="A5" s="906"/>
      <c r="B5" s="906"/>
      <c r="C5" s="906"/>
      <c r="D5" s="906"/>
      <c r="E5" s="906"/>
      <c r="F5" s="901" t="s">
        <v>671</v>
      </c>
      <c r="G5" s="901"/>
      <c r="H5" s="901"/>
      <c r="I5" s="901"/>
      <c r="K5" s="905" t="s">
        <v>82</v>
      </c>
      <c r="L5" s="905"/>
      <c r="M5" s="905"/>
      <c r="N5" s="905"/>
      <c r="O5" s="905"/>
      <c r="P5" s="905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x14ac:dyDescent="0.3">
      <c r="A6" s="72" t="s">
        <v>83</v>
      </c>
      <c r="B6" s="265" t="s">
        <v>84</v>
      </c>
      <c r="C6" s="278" t="s">
        <v>85</v>
      </c>
      <c r="D6" s="9" t="s">
        <v>270</v>
      </c>
      <c r="E6" s="265"/>
      <c r="F6" s="907" t="s">
        <v>669</v>
      </c>
      <c r="G6" s="907"/>
      <c r="H6" s="907"/>
      <c r="I6" s="907"/>
      <c r="K6" s="264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x14ac:dyDescent="0.3">
      <c r="A7" s="72" t="s">
        <v>272</v>
      </c>
      <c r="B7" s="265" t="s">
        <v>273</v>
      </c>
      <c r="C7" s="278" t="s">
        <v>274</v>
      </c>
      <c r="D7" s="9" t="s">
        <v>275</v>
      </c>
      <c r="E7" s="265"/>
      <c r="F7" s="907" t="s">
        <v>670</v>
      </c>
      <c r="G7" s="907"/>
      <c r="H7" s="907"/>
      <c r="I7" s="907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265"/>
      <c r="K8" s="902" t="s">
        <v>281</v>
      </c>
      <c r="L8" s="902"/>
      <c r="M8" s="902"/>
      <c r="N8" s="902"/>
      <c r="O8" s="902"/>
      <c r="P8" s="90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x14ac:dyDescent="0.3">
      <c r="A9" s="19"/>
      <c r="B9" s="72"/>
      <c r="C9" s="278"/>
      <c r="D9" s="9"/>
      <c r="E9" s="48"/>
      <c r="F9" s="901" t="s">
        <v>282</v>
      </c>
      <c r="G9" s="901"/>
      <c r="H9" s="901"/>
      <c r="I9" s="901"/>
      <c r="J9" s="265"/>
      <c r="K9" s="902"/>
      <c r="L9" s="902"/>
      <c r="M9" s="902"/>
      <c r="N9" s="902"/>
      <c r="O9" s="902"/>
      <c r="P9" s="90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x14ac:dyDescent="0.3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x14ac:dyDescent="0.3">
      <c r="A12" s="25"/>
      <c r="B12" s="251"/>
      <c r="C12" s="302" t="s">
        <v>283</v>
      </c>
      <c r="D12" s="22" t="s">
        <v>284</v>
      </c>
      <c r="E12" s="266" t="s">
        <v>285</v>
      </c>
      <c r="F12" s="266"/>
      <c r="G12" s="896" t="s">
        <v>286</v>
      </c>
      <c r="H12" s="896"/>
      <c r="I12" s="25"/>
      <c r="J12" s="26" t="s">
        <v>287</v>
      </c>
      <c r="K12" s="26" t="s">
        <v>288</v>
      </c>
      <c r="L12" s="265" t="s">
        <v>289</v>
      </c>
      <c r="M12" s="281" t="s">
        <v>290</v>
      </c>
      <c r="N12" s="72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65" t="s">
        <v>125</v>
      </c>
      <c r="AH12" s="265" t="s">
        <v>126</v>
      </c>
      <c r="AI12" s="265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265" t="s">
        <v>131</v>
      </c>
      <c r="AP12" s="265" t="s">
        <v>132</v>
      </c>
      <c r="AQ12" s="265" t="s">
        <v>133</v>
      </c>
      <c r="AR12" s="265" t="s">
        <v>134</v>
      </c>
      <c r="AS12" s="265" t="s">
        <v>135</v>
      </c>
      <c r="AT12" s="265" t="s">
        <v>136</v>
      </c>
      <c r="AU12" s="265" t="s">
        <v>137</v>
      </c>
      <c r="AV12" s="761" t="s">
        <v>86</v>
      </c>
      <c r="AW12" s="761" t="s">
        <v>88</v>
      </c>
    </row>
    <row r="13" spans="1:51" ht="15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167" t="s">
        <v>193</v>
      </c>
      <c r="B14" s="111" t="s">
        <v>194</v>
      </c>
      <c r="C14" s="71">
        <v>0.1451388888888889</v>
      </c>
      <c r="E14" s="267">
        <v>10</v>
      </c>
      <c r="F14" s="48" t="s">
        <v>195</v>
      </c>
      <c r="G14" s="267">
        <v>1190</v>
      </c>
      <c r="H14" s="267">
        <v>1100</v>
      </c>
      <c r="I14" s="49" t="s">
        <v>196</v>
      </c>
      <c r="J14" s="267" t="s">
        <v>197</v>
      </c>
      <c r="K14" s="267">
        <v>4</v>
      </c>
      <c r="L14" s="267">
        <v>120</v>
      </c>
      <c r="M14" s="48">
        <v>5889.9508999999998</v>
      </c>
      <c r="N14" s="49" t="s">
        <v>198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 x14ac:dyDescent="0.3">
      <c r="A15" s="167" t="s">
        <v>485</v>
      </c>
      <c r="B15" s="267" t="s">
        <v>202</v>
      </c>
      <c r="C15" s="71">
        <v>0.16805555555555554</v>
      </c>
      <c r="E15" s="267">
        <v>30</v>
      </c>
      <c r="F15" s="48" t="s">
        <v>195</v>
      </c>
      <c r="G15" s="267">
        <v>1190</v>
      </c>
      <c r="H15" s="267">
        <v>991</v>
      </c>
      <c r="I15" s="301" t="s">
        <v>201</v>
      </c>
      <c r="J15" s="267" t="s">
        <v>197</v>
      </c>
      <c r="K15" s="267">
        <v>4</v>
      </c>
      <c r="L15" s="267">
        <v>120</v>
      </c>
      <c r="M15" s="259" t="s">
        <v>42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x14ac:dyDescent="0.3">
      <c r="A16" s="575" t="s">
        <v>485</v>
      </c>
      <c r="B16" s="536" t="s">
        <v>203</v>
      </c>
      <c r="C16" s="568">
        <v>0.17222222222222225</v>
      </c>
      <c r="D16" s="536"/>
      <c r="E16" s="536">
        <v>30</v>
      </c>
      <c r="F16" s="562" t="s">
        <v>195</v>
      </c>
      <c r="G16" s="536">
        <v>1070</v>
      </c>
      <c r="H16" s="536">
        <v>871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438</v>
      </c>
      <c r="O16" s="536">
        <v>264.5</v>
      </c>
      <c r="P16" s="536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8.8" x14ac:dyDescent="0.3">
      <c r="A17" s="167" t="s">
        <v>518</v>
      </c>
      <c r="B17" s="267" t="s">
        <v>3</v>
      </c>
      <c r="C17" s="71">
        <v>0.18472222222222223</v>
      </c>
      <c r="D17" s="4"/>
      <c r="E17" s="267">
        <v>30</v>
      </c>
      <c r="F17" s="48" t="s">
        <v>1</v>
      </c>
      <c r="G17" s="267">
        <v>880</v>
      </c>
      <c r="H17" s="267">
        <v>868</v>
      </c>
      <c r="I17" s="55" t="s">
        <v>201</v>
      </c>
      <c r="J17" s="267" t="s">
        <v>197</v>
      </c>
      <c r="K17" s="267">
        <v>4</v>
      </c>
      <c r="L17" s="267">
        <v>120</v>
      </c>
      <c r="M17" s="56">
        <v>7647.38</v>
      </c>
      <c r="N17" s="49" t="s">
        <v>520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x14ac:dyDescent="0.3">
      <c r="A18" s="53" t="s">
        <v>322</v>
      </c>
      <c r="B18" s="267" t="s">
        <v>352</v>
      </c>
      <c r="C18" s="71">
        <v>0.2388888888888889</v>
      </c>
      <c r="D18" s="4" t="s">
        <v>672</v>
      </c>
      <c r="E18" s="267">
        <v>30</v>
      </c>
      <c r="F18" s="48" t="s">
        <v>0</v>
      </c>
      <c r="G18" s="267">
        <v>870</v>
      </c>
      <c r="H18" s="267">
        <v>780</v>
      </c>
      <c r="I18" s="166" t="s">
        <v>452</v>
      </c>
      <c r="J18" s="267" t="s">
        <v>355</v>
      </c>
      <c r="K18" s="267">
        <v>4</v>
      </c>
      <c r="L18" s="267">
        <v>120</v>
      </c>
      <c r="M18" s="48">
        <v>7698.9647000000004</v>
      </c>
      <c r="S18" t="s">
        <v>451</v>
      </c>
      <c r="T18"/>
      <c r="U18"/>
      <c r="V18" t="s">
        <v>66</v>
      </c>
      <c r="W18"/>
      <c r="X18"/>
      <c r="Y18"/>
      <c r="Z18" s="718">
        <v>244.66659999999999</v>
      </c>
      <c r="AA18" s="718">
        <v>-17.023959999999999</v>
      </c>
      <c r="AB18" s="715">
        <v>144.96510000000001</v>
      </c>
      <c r="AC18" s="715">
        <v>33.066200000000002</v>
      </c>
      <c r="AD18" s="717">
        <v>14.3127795026</v>
      </c>
      <c r="AE18" s="715">
        <v>1.827</v>
      </c>
      <c r="AF18" s="715">
        <v>0.28899999999999998</v>
      </c>
      <c r="AG18" s="715">
        <v>3.56</v>
      </c>
      <c r="AH18" s="715">
        <v>99.710999999999999</v>
      </c>
      <c r="AI18" s="714">
        <v>1798.9159999999999</v>
      </c>
      <c r="AJ18" s="715">
        <v>357.15787</v>
      </c>
      <c r="AK18" s="715">
        <v>-5.8408699999999998</v>
      </c>
      <c r="AL18" s="715">
        <v>352.75508000000002</v>
      </c>
      <c r="AM18" s="715">
        <v>-1.5149699999999999</v>
      </c>
      <c r="AN18" s="713">
        <v>151845580.90000001</v>
      </c>
      <c r="AO18" s="716">
        <v>0.24275469999999999</v>
      </c>
      <c r="AP18" s="713">
        <v>398423.92015999998</v>
      </c>
      <c r="AQ18" s="716">
        <v>-0.2073044</v>
      </c>
      <c r="AR18" s="715">
        <v>173.81469999999999</v>
      </c>
      <c r="AS18" s="713" t="s">
        <v>779</v>
      </c>
      <c r="AT18" s="715">
        <v>6.1692</v>
      </c>
      <c r="AU18" s="717">
        <v>0.21827665525584328</v>
      </c>
      <c r="AV18" s="762"/>
      <c r="AW18" s="762"/>
    </row>
    <row r="19" spans="1:49" x14ac:dyDescent="0.3">
      <c r="A19" s="53" t="s">
        <v>7</v>
      </c>
      <c r="B19" s="267" t="s">
        <v>8</v>
      </c>
      <c r="C19" s="71">
        <v>0.24374999999999999</v>
      </c>
      <c r="D19" s="4" t="s">
        <v>673</v>
      </c>
      <c r="E19" s="267">
        <v>300</v>
      </c>
      <c r="F19" s="48" t="s">
        <v>0</v>
      </c>
      <c r="G19" s="267">
        <v>870</v>
      </c>
      <c r="H19" s="267">
        <v>780</v>
      </c>
      <c r="I19" s="81" t="s">
        <v>354</v>
      </c>
      <c r="J19" s="267" t="s">
        <v>355</v>
      </c>
      <c r="K19" s="267">
        <v>4</v>
      </c>
      <c r="L19" s="267">
        <v>120</v>
      </c>
      <c r="M19" s="48">
        <v>7698.9647000000004</v>
      </c>
      <c r="S19" t="s">
        <v>35</v>
      </c>
      <c r="T19">
        <v>0</v>
      </c>
      <c r="U19">
        <v>0</v>
      </c>
      <c r="V19" t="s">
        <v>758</v>
      </c>
      <c r="W19" s="714">
        <v>-89.337786792156578</v>
      </c>
      <c r="X19" s="714">
        <v>28.900386134574628</v>
      </c>
      <c r="Y19" s="714">
        <v>115.72830405358332</v>
      </c>
      <c r="Z19" s="718">
        <v>244.72305</v>
      </c>
      <c r="AA19" s="718">
        <v>-17.041599999999999</v>
      </c>
      <c r="AB19" s="715">
        <v>147.4221</v>
      </c>
      <c r="AC19" s="715">
        <v>34.207799999999999</v>
      </c>
      <c r="AD19" s="717">
        <v>14.479902489700001</v>
      </c>
      <c r="AE19" s="715">
        <v>1.774</v>
      </c>
      <c r="AF19" s="715">
        <v>0.28100000000000003</v>
      </c>
      <c r="AG19" s="715">
        <v>3.56</v>
      </c>
      <c r="AH19" s="715">
        <v>99.707999999999998</v>
      </c>
      <c r="AI19" s="714">
        <v>1799.46</v>
      </c>
      <c r="AJ19" s="715">
        <v>357.12288999999998</v>
      </c>
      <c r="AK19" s="715">
        <v>-5.8330000000000002</v>
      </c>
      <c r="AL19" s="715">
        <v>352.67045000000002</v>
      </c>
      <c r="AM19" s="715">
        <v>-1.5149999999999999</v>
      </c>
      <c r="AN19" s="713">
        <v>151845726.09999999</v>
      </c>
      <c r="AO19" s="716">
        <v>0.2414771</v>
      </c>
      <c r="AP19" s="713">
        <v>398303.61031999998</v>
      </c>
      <c r="AQ19" s="716">
        <v>-0.19367799999999999</v>
      </c>
      <c r="AR19" s="715">
        <v>173.78469999999999</v>
      </c>
      <c r="AS19" s="713" t="s">
        <v>779</v>
      </c>
      <c r="AT19" s="715">
        <v>6.1990999999999996</v>
      </c>
      <c r="AU19" s="717">
        <v>0.21819035063054487</v>
      </c>
      <c r="AV19" s="762"/>
      <c r="AW19" s="762"/>
    </row>
    <row r="20" spans="1:49" x14ac:dyDescent="0.3">
      <c r="A20" s="53" t="s">
        <v>165</v>
      </c>
      <c r="B20" s="267" t="s">
        <v>357</v>
      </c>
      <c r="C20" s="71">
        <v>0.24791666666666667</v>
      </c>
      <c r="D20" s="4" t="s">
        <v>471</v>
      </c>
      <c r="E20" s="267">
        <v>300</v>
      </c>
      <c r="F20" s="48" t="s">
        <v>0</v>
      </c>
      <c r="G20" s="267">
        <v>870</v>
      </c>
      <c r="H20" s="267">
        <v>780</v>
      </c>
      <c r="I20" s="81" t="s">
        <v>354</v>
      </c>
      <c r="J20" s="267" t="s">
        <v>355</v>
      </c>
      <c r="K20" s="267">
        <v>4</v>
      </c>
      <c r="L20" s="267">
        <v>120</v>
      </c>
      <c r="M20" s="48">
        <v>7698.9647000000004</v>
      </c>
      <c r="S20" t="s">
        <v>28</v>
      </c>
      <c r="T20">
        <v>0</v>
      </c>
      <c r="U20">
        <v>0</v>
      </c>
      <c r="V20" t="s">
        <v>758</v>
      </c>
      <c r="W20" s="714">
        <v>-92.748442186014231</v>
      </c>
      <c r="X20" s="714">
        <v>-1.1684202727894035</v>
      </c>
      <c r="Y20" s="714">
        <v>115.71056180554251</v>
      </c>
      <c r="Z20" s="718">
        <v>244.75658999999999</v>
      </c>
      <c r="AA20" s="718">
        <v>-17.052</v>
      </c>
      <c r="AB20" s="715">
        <v>148.9358</v>
      </c>
      <c r="AC20" s="715">
        <v>34.856499999999997</v>
      </c>
      <c r="AD20" s="717">
        <v>14.580176282</v>
      </c>
      <c r="AE20" s="715">
        <v>1.7450000000000001</v>
      </c>
      <c r="AF20" s="715">
        <v>0.27600000000000002</v>
      </c>
      <c r="AG20" s="715">
        <v>3.56</v>
      </c>
      <c r="AH20" s="715">
        <v>99.706000000000003</v>
      </c>
      <c r="AI20" s="714">
        <v>1799.768</v>
      </c>
      <c r="AJ20" s="715">
        <v>357.10156000000001</v>
      </c>
      <c r="AK20" s="715">
        <v>-5.8283899999999997</v>
      </c>
      <c r="AL20" s="715">
        <v>352.61968000000002</v>
      </c>
      <c r="AM20" s="715">
        <v>-1.51502</v>
      </c>
      <c r="AN20" s="713">
        <v>151845812.90000001</v>
      </c>
      <c r="AO20" s="716">
        <v>0.2407106</v>
      </c>
      <c r="AP20" s="713">
        <v>398235.38232999999</v>
      </c>
      <c r="AQ20" s="716">
        <v>-0.1853515</v>
      </c>
      <c r="AR20" s="715">
        <v>173.76679999999999</v>
      </c>
      <c r="AS20" s="713" t="s">
        <v>779</v>
      </c>
      <c r="AT20" s="715">
        <v>6.2169999999999996</v>
      </c>
      <c r="AU20" s="717">
        <v>0.21813857190849475</v>
      </c>
      <c r="AV20" s="762"/>
      <c r="AW20" s="762"/>
    </row>
    <row r="21" spans="1:49" x14ac:dyDescent="0.3">
      <c r="A21" s="53" t="s">
        <v>349</v>
      </c>
      <c r="B21" s="267" t="s">
        <v>164</v>
      </c>
      <c r="C21" s="71">
        <v>0.25347222222222221</v>
      </c>
      <c r="D21" s="4" t="s">
        <v>674</v>
      </c>
      <c r="E21" s="267">
        <v>300</v>
      </c>
      <c r="F21" s="48" t="s">
        <v>0</v>
      </c>
      <c r="G21" s="267">
        <v>870</v>
      </c>
      <c r="H21" s="267">
        <v>780</v>
      </c>
      <c r="I21" s="61" t="s">
        <v>363</v>
      </c>
      <c r="J21" s="267" t="s">
        <v>355</v>
      </c>
      <c r="K21" s="267">
        <v>4</v>
      </c>
      <c r="L21" s="267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766</v>
      </c>
      <c r="W21" s="714">
        <v>87.576727080927952</v>
      </c>
      <c r="X21" s="714">
        <v>-7.5448573253958084</v>
      </c>
      <c r="Y21" s="714">
        <v>115.68249690209086</v>
      </c>
      <c r="Z21" s="718">
        <v>244.80095</v>
      </c>
      <c r="AA21" s="718">
        <v>-17.065639999999998</v>
      </c>
      <c r="AB21" s="715">
        <v>151</v>
      </c>
      <c r="AC21" s="715">
        <v>35.677100000000003</v>
      </c>
      <c r="AD21" s="717">
        <v>14.713874671699999</v>
      </c>
      <c r="AE21" s="715">
        <v>1.71</v>
      </c>
      <c r="AF21" s="715">
        <v>0.27100000000000002</v>
      </c>
      <c r="AG21" s="715">
        <v>3.56</v>
      </c>
      <c r="AH21" s="715">
        <v>99.703999999999994</v>
      </c>
      <c r="AI21" s="714">
        <v>1800.1579999999999</v>
      </c>
      <c r="AJ21" s="715">
        <v>357.07272</v>
      </c>
      <c r="AK21" s="715">
        <v>-5.8224</v>
      </c>
      <c r="AL21" s="715">
        <v>352.55198000000001</v>
      </c>
      <c r="AM21" s="715">
        <v>-1.51505</v>
      </c>
      <c r="AN21" s="713">
        <v>151845928.19999999</v>
      </c>
      <c r="AO21" s="716">
        <v>0.2396885</v>
      </c>
      <c r="AP21" s="713">
        <v>398149.11099000002</v>
      </c>
      <c r="AQ21" s="716">
        <v>-0.1740852</v>
      </c>
      <c r="AR21" s="715">
        <v>173.74289999999999</v>
      </c>
      <c r="AS21" s="713" t="s">
        <v>779</v>
      </c>
      <c r="AT21" s="715">
        <v>6.2408999999999999</v>
      </c>
      <c r="AU21" s="717">
        <v>0.21806952685721304</v>
      </c>
      <c r="AV21" s="762"/>
      <c r="AW21" s="762"/>
    </row>
    <row r="22" spans="1:49" x14ac:dyDescent="0.3">
      <c r="A22" s="53" t="s">
        <v>351</v>
      </c>
      <c r="B22" s="267" t="s">
        <v>166</v>
      </c>
      <c r="C22" s="71">
        <v>0.26319444444444445</v>
      </c>
      <c r="D22" s="4" t="s">
        <v>385</v>
      </c>
      <c r="E22" s="267">
        <v>300</v>
      </c>
      <c r="F22" s="48" t="s">
        <v>0</v>
      </c>
      <c r="G22" s="267">
        <v>870</v>
      </c>
      <c r="H22" s="267">
        <v>780</v>
      </c>
      <c r="I22" s="61" t="s">
        <v>363</v>
      </c>
      <c r="J22" s="267" t="s">
        <v>355</v>
      </c>
      <c r="K22" s="267">
        <v>4</v>
      </c>
      <c r="L22" s="267">
        <v>120</v>
      </c>
      <c r="M22" s="48">
        <v>7698.9647000000004</v>
      </c>
      <c r="S22" t="s">
        <v>53</v>
      </c>
      <c r="T22">
        <v>0</v>
      </c>
      <c r="U22">
        <v>0</v>
      </c>
      <c r="V22" t="s">
        <v>766</v>
      </c>
      <c r="W22" s="714">
        <v>83.844503059989705</v>
      </c>
      <c r="X22" s="714">
        <v>26.249360618832476</v>
      </c>
      <c r="Y22" s="714">
        <v>115.64055761545001</v>
      </c>
      <c r="Z22" s="718">
        <v>244.87766999999999</v>
      </c>
      <c r="AA22" s="718">
        <v>-17.08888</v>
      </c>
      <c r="AB22" s="715">
        <v>154.73560000000001</v>
      </c>
      <c r="AC22" s="715">
        <v>36.9846</v>
      </c>
      <c r="AD22" s="717">
        <v>14.9478468538</v>
      </c>
      <c r="AE22" s="715">
        <v>1.6579999999999999</v>
      </c>
      <c r="AF22" s="715">
        <v>0.26200000000000001</v>
      </c>
      <c r="AG22" s="715">
        <v>3.56</v>
      </c>
      <c r="AH22" s="715">
        <v>99.7</v>
      </c>
      <c r="AI22" s="714">
        <v>1800.7809999999999</v>
      </c>
      <c r="AJ22" s="715">
        <v>357.02127999999999</v>
      </c>
      <c r="AK22" s="715">
        <v>-5.8123399999999998</v>
      </c>
      <c r="AL22" s="715">
        <v>352.43349999999998</v>
      </c>
      <c r="AM22" s="715">
        <v>-1.51509</v>
      </c>
      <c r="AN22" s="713">
        <v>151846128.80000001</v>
      </c>
      <c r="AO22" s="716">
        <v>0.2379</v>
      </c>
      <c r="AP22" s="713">
        <v>398011.30033</v>
      </c>
      <c r="AQ22" s="716">
        <v>-0.1539547</v>
      </c>
      <c r="AR22" s="715">
        <v>173.7011</v>
      </c>
      <c r="AS22" s="713" t="s">
        <v>779</v>
      </c>
      <c r="AT22" s="715">
        <v>6.2824999999999998</v>
      </c>
      <c r="AU22" s="717">
        <v>0.21794870983909609</v>
      </c>
      <c r="AV22" s="762"/>
      <c r="AW22" s="762"/>
    </row>
    <row r="23" spans="1:49" s="453" customFormat="1" x14ac:dyDescent="0.3">
      <c r="A23" s="443" t="s">
        <v>7</v>
      </c>
      <c r="B23" s="435" t="s">
        <v>168</v>
      </c>
      <c r="C23" s="432">
        <v>0.27152777777777776</v>
      </c>
      <c r="D23" s="438" t="s">
        <v>675</v>
      </c>
      <c r="E23" s="431">
        <v>300</v>
      </c>
      <c r="F23" s="455" t="s">
        <v>195</v>
      </c>
      <c r="G23" s="431">
        <v>1190</v>
      </c>
      <c r="H23" s="431">
        <v>1100</v>
      </c>
      <c r="I23" s="465" t="s">
        <v>496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 t="s">
        <v>198</v>
      </c>
      <c r="O23" s="435"/>
      <c r="P23" s="435"/>
      <c r="S23" t="s">
        <v>35</v>
      </c>
      <c r="T23">
        <v>0</v>
      </c>
      <c r="U23">
        <v>0</v>
      </c>
      <c r="V23" t="s">
        <v>758</v>
      </c>
      <c r="W23" s="714">
        <v>-89.502292228680261</v>
      </c>
      <c r="X23" s="714">
        <v>28.887286558638099</v>
      </c>
      <c r="Y23" s="714">
        <v>115.61041409349332</v>
      </c>
      <c r="Z23" s="718">
        <v>244.94261</v>
      </c>
      <c r="AA23" s="718">
        <v>-17.108149999999998</v>
      </c>
      <c r="AB23" s="715">
        <v>158.05690000000001</v>
      </c>
      <c r="AC23" s="715">
        <v>37.966700000000003</v>
      </c>
      <c r="AD23" s="717">
        <v>15.1483944384</v>
      </c>
      <c r="AE23" s="715">
        <v>1.6220000000000001</v>
      </c>
      <c r="AF23" s="715">
        <v>0.25700000000000001</v>
      </c>
      <c r="AG23" s="715">
        <v>3.56</v>
      </c>
      <c r="AH23" s="715">
        <v>99.697000000000003</v>
      </c>
      <c r="AI23" s="714">
        <v>1801.2539999999999</v>
      </c>
      <c r="AJ23" s="715">
        <v>356.97627999999997</v>
      </c>
      <c r="AK23" s="715">
        <v>-5.8041799999999997</v>
      </c>
      <c r="AL23" s="715">
        <v>352.33195000000001</v>
      </c>
      <c r="AM23" s="715">
        <v>-1.5151300000000001</v>
      </c>
      <c r="AN23" s="713">
        <v>151846299.5</v>
      </c>
      <c r="AO23" s="716">
        <v>0.23636689999999999</v>
      </c>
      <c r="AP23" s="713">
        <v>397906.78068999999</v>
      </c>
      <c r="AQ23" s="716">
        <v>-0.13632720000000001</v>
      </c>
      <c r="AR23" s="715">
        <v>173.6653</v>
      </c>
      <c r="AS23" s="713" t="s">
        <v>779</v>
      </c>
      <c r="AT23" s="715">
        <v>6.3182999999999998</v>
      </c>
      <c r="AU23" s="717">
        <v>5.102869993001824E-2</v>
      </c>
      <c r="AV23" s="763"/>
      <c r="AW23" s="763"/>
    </row>
    <row r="24" spans="1:49" s="453" customFormat="1" x14ac:dyDescent="0.3">
      <c r="A24" s="443" t="s">
        <v>165</v>
      </c>
      <c r="B24" s="435" t="s">
        <v>171</v>
      </c>
      <c r="C24" s="448">
        <v>0.27708333333333335</v>
      </c>
      <c r="D24" s="456" t="s">
        <v>676</v>
      </c>
      <c r="E24" s="435">
        <v>300</v>
      </c>
      <c r="F24" s="455" t="s">
        <v>195</v>
      </c>
      <c r="G24" s="431">
        <v>1190</v>
      </c>
      <c r="H24" s="431">
        <v>1100</v>
      </c>
      <c r="I24" s="465" t="s">
        <v>496</v>
      </c>
      <c r="J24" s="444" t="s">
        <v>355</v>
      </c>
      <c r="K24" s="431">
        <v>4</v>
      </c>
      <c r="L24" s="435">
        <v>120</v>
      </c>
      <c r="M24" s="434">
        <v>5889.9508999999998</v>
      </c>
      <c r="O24" s="435"/>
      <c r="P24" s="435"/>
      <c r="Q24" s="453">
        <f>AVERAGE(O27,O37:O40)</f>
        <v>274.17500000000001</v>
      </c>
      <c r="R24" s="453">
        <f>AVERAGE(P27,P37:P40)</f>
        <v>270.57500000000005</v>
      </c>
      <c r="S24" t="s">
        <v>28</v>
      </c>
      <c r="T24">
        <v>0</v>
      </c>
      <c r="U24">
        <v>0</v>
      </c>
      <c r="V24" t="s">
        <v>758</v>
      </c>
      <c r="W24" s="714">
        <v>-92.904675598150774</v>
      </c>
      <c r="X24" s="714">
        <v>-1.1708308152917479</v>
      </c>
      <c r="Y24" s="714">
        <v>115.59448503111435</v>
      </c>
      <c r="Z24" s="718">
        <v>244.98553999999999</v>
      </c>
      <c r="AA24" s="718">
        <v>-17.120660000000001</v>
      </c>
      <c r="AB24" s="715">
        <v>160.32810000000001</v>
      </c>
      <c r="AC24" s="715">
        <v>38.546500000000002</v>
      </c>
      <c r="AD24" s="717">
        <v>15.2820928282</v>
      </c>
      <c r="AE24" s="715">
        <v>1.601</v>
      </c>
      <c r="AF24" s="715">
        <v>0.253</v>
      </c>
      <c r="AG24" s="715">
        <v>3.56</v>
      </c>
      <c r="AH24" s="715">
        <v>99.694000000000003</v>
      </c>
      <c r="AI24" s="714">
        <v>1801.537</v>
      </c>
      <c r="AJ24" s="715">
        <v>356.94587000000001</v>
      </c>
      <c r="AK24" s="715">
        <v>-5.7990000000000004</v>
      </c>
      <c r="AL24" s="715">
        <v>352.26425</v>
      </c>
      <c r="AM24" s="715">
        <v>-1.5151600000000001</v>
      </c>
      <c r="AN24" s="713">
        <v>151846412.80000001</v>
      </c>
      <c r="AO24" s="716">
        <v>0.2353449</v>
      </c>
      <c r="AP24" s="713">
        <v>397844.19965000002</v>
      </c>
      <c r="AQ24" s="716">
        <v>-0.1244089</v>
      </c>
      <c r="AR24" s="715">
        <v>173.6413</v>
      </c>
      <c r="AS24" s="713" t="s">
        <v>779</v>
      </c>
      <c r="AT24" s="715">
        <v>6.3421000000000003</v>
      </c>
      <c r="AU24" s="717">
        <v>5.102497097471681E-2</v>
      </c>
      <c r="AV24" s="763"/>
      <c r="AW24" s="763"/>
    </row>
    <row r="25" spans="1:49" s="453" customFormat="1" x14ac:dyDescent="0.3">
      <c r="A25" s="443" t="s">
        <v>349</v>
      </c>
      <c r="B25" s="435" t="s">
        <v>174</v>
      </c>
      <c r="C25" s="448">
        <v>0.28333333333333333</v>
      </c>
      <c r="D25" s="456" t="s">
        <v>677</v>
      </c>
      <c r="E25" s="431">
        <v>300</v>
      </c>
      <c r="F25" s="455" t="s">
        <v>195</v>
      </c>
      <c r="G25" s="431">
        <v>1190</v>
      </c>
      <c r="H25" s="431">
        <v>1100</v>
      </c>
      <c r="I25" s="452" t="s">
        <v>363</v>
      </c>
      <c r="J25" s="444" t="s">
        <v>355</v>
      </c>
      <c r="K25" s="431">
        <v>4</v>
      </c>
      <c r="L25" s="435">
        <v>120</v>
      </c>
      <c r="M25" s="434">
        <v>5889.9508999999998</v>
      </c>
      <c r="O25" s="435"/>
      <c r="P25" s="435"/>
      <c r="S25" t="s">
        <v>31</v>
      </c>
      <c r="T25">
        <v>0</v>
      </c>
      <c r="U25">
        <v>0</v>
      </c>
      <c r="V25" t="s">
        <v>766</v>
      </c>
      <c r="W25" s="714">
        <v>87.411072094754317</v>
      </c>
      <c r="X25" s="714">
        <v>-7.5449472926534344</v>
      </c>
      <c r="Y25" s="714">
        <v>115.58134160136547</v>
      </c>
      <c r="Z25" s="718">
        <v>245.03352000000001</v>
      </c>
      <c r="AA25" s="718">
        <v>-17.134399999999999</v>
      </c>
      <c r="AB25" s="715">
        <v>162.93340000000001</v>
      </c>
      <c r="AC25" s="715">
        <v>39.123800000000003</v>
      </c>
      <c r="AD25" s="717">
        <v>15.432503516700001</v>
      </c>
      <c r="AE25" s="715">
        <v>1.5820000000000001</v>
      </c>
      <c r="AF25" s="715">
        <v>0.25</v>
      </c>
      <c r="AG25" s="715">
        <v>3.56</v>
      </c>
      <c r="AH25" s="715">
        <v>99.691999999999993</v>
      </c>
      <c r="AI25" s="714">
        <v>1801.825</v>
      </c>
      <c r="AJ25" s="715">
        <v>356.91131000000001</v>
      </c>
      <c r="AK25" s="715">
        <v>-5.7934400000000004</v>
      </c>
      <c r="AL25" s="715">
        <v>352.18808000000001</v>
      </c>
      <c r="AM25" s="715">
        <v>-1.51519</v>
      </c>
      <c r="AN25" s="713">
        <v>151846539.5</v>
      </c>
      <c r="AO25" s="716">
        <v>0.23419509999999999</v>
      </c>
      <c r="AP25" s="713">
        <v>397780.67093000002</v>
      </c>
      <c r="AQ25" s="716">
        <v>-0.1108618</v>
      </c>
      <c r="AR25" s="715">
        <v>173.61439999999999</v>
      </c>
      <c r="AS25" s="713" t="s">
        <v>779</v>
      </c>
      <c r="AT25" s="715">
        <v>6.3691000000000004</v>
      </c>
      <c r="AU25" s="717">
        <v>5.1020775717568488E-2</v>
      </c>
      <c r="AV25" s="763"/>
      <c r="AW25" s="763"/>
    </row>
    <row r="26" spans="1:49" s="453" customFormat="1" x14ac:dyDescent="0.3">
      <c r="A26" s="443" t="s">
        <v>351</v>
      </c>
      <c r="B26" s="435" t="s">
        <v>175</v>
      </c>
      <c r="C26" s="448">
        <v>0.28888888888888892</v>
      </c>
      <c r="D26" s="456" t="s">
        <v>517</v>
      </c>
      <c r="E26" s="435">
        <v>300</v>
      </c>
      <c r="F26" s="455" t="s">
        <v>195</v>
      </c>
      <c r="G26" s="431">
        <v>1190</v>
      </c>
      <c r="H26" s="431">
        <v>1100</v>
      </c>
      <c r="I26" s="452" t="s">
        <v>363</v>
      </c>
      <c r="J26" s="444" t="s">
        <v>355</v>
      </c>
      <c r="K26" s="431">
        <v>4</v>
      </c>
      <c r="L26" s="435">
        <v>120</v>
      </c>
      <c r="M26" s="434">
        <v>5889.9508999999998</v>
      </c>
      <c r="O26" s="435"/>
      <c r="P26" s="435"/>
      <c r="S26" t="s">
        <v>53</v>
      </c>
      <c r="T26">
        <v>0</v>
      </c>
      <c r="U26">
        <v>0</v>
      </c>
      <c r="V26" t="s">
        <v>766</v>
      </c>
      <c r="W26" s="714">
        <v>83.714525399796457</v>
      </c>
      <c r="X26" s="714">
        <v>26.259967559110049</v>
      </c>
      <c r="Y26" s="714">
        <v>115.56597173828254</v>
      </c>
      <c r="Z26" s="718">
        <v>245.07594</v>
      </c>
      <c r="AA26" s="718">
        <v>-17.146319999999999</v>
      </c>
      <c r="AB26" s="715">
        <v>165.28960000000001</v>
      </c>
      <c r="AC26" s="715">
        <v>39.568300000000001</v>
      </c>
      <c r="AD26" s="717">
        <v>15.5662019065</v>
      </c>
      <c r="AE26" s="715">
        <v>1.5669999999999999</v>
      </c>
      <c r="AF26" s="715">
        <v>0.248</v>
      </c>
      <c r="AG26" s="715">
        <v>3.57</v>
      </c>
      <c r="AH26" s="715">
        <v>99.688999999999993</v>
      </c>
      <c r="AI26" s="714">
        <v>1802.0530000000001</v>
      </c>
      <c r="AJ26" s="715">
        <v>356.88031000000001</v>
      </c>
      <c r="AK26" s="715">
        <v>-5.7887300000000002</v>
      </c>
      <c r="AL26" s="715">
        <v>352.12038000000001</v>
      </c>
      <c r="AM26" s="715">
        <v>-1.5152099999999999</v>
      </c>
      <c r="AN26" s="713">
        <v>151846651.69999999</v>
      </c>
      <c r="AO26" s="716">
        <v>0.23317309999999999</v>
      </c>
      <c r="AP26" s="713">
        <v>397730.36985000002</v>
      </c>
      <c r="AQ26" s="716">
        <v>-9.8712300000000003E-2</v>
      </c>
      <c r="AR26" s="715">
        <v>173.59030000000001</v>
      </c>
      <c r="AS26" s="713" t="s">
        <v>779</v>
      </c>
      <c r="AT26" s="715">
        <v>6.3930999999999996</v>
      </c>
      <c r="AU26" s="717">
        <v>5.1017046762267058E-2</v>
      </c>
      <c r="AV26" s="763"/>
      <c r="AW26" s="763"/>
    </row>
    <row r="27" spans="1:49" ht="17.25" customHeight="1" x14ac:dyDescent="0.3">
      <c r="A27" s="46" t="s">
        <v>485</v>
      </c>
      <c r="B27" s="267" t="s">
        <v>700</v>
      </c>
      <c r="C27" s="58">
        <v>0.2986111111111111</v>
      </c>
      <c r="D27" s="71"/>
      <c r="E27" s="267">
        <v>30</v>
      </c>
      <c r="F27" s="255" t="s">
        <v>195</v>
      </c>
      <c r="G27" s="267">
        <v>1190</v>
      </c>
      <c r="H27" s="267">
        <v>991</v>
      </c>
      <c r="I27" s="258" t="s">
        <v>201</v>
      </c>
      <c r="J27" s="254" t="s">
        <v>197</v>
      </c>
      <c r="K27" s="254">
        <v>4</v>
      </c>
      <c r="L27" s="254">
        <v>120</v>
      </c>
      <c r="M27" s="259" t="s">
        <v>42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49" s="453" customFormat="1" x14ac:dyDescent="0.3">
      <c r="A28" s="483" t="s">
        <v>382</v>
      </c>
      <c r="B28" s="435" t="s">
        <v>260</v>
      </c>
      <c r="C28" s="448">
        <v>0.31458333333333333</v>
      </c>
      <c r="D28" s="456" t="s">
        <v>519</v>
      </c>
      <c r="E28" s="435">
        <v>300</v>
      </c>
      <c r="F28" s="455" t="s">
        <v>195</v>
      </c>
      <c r="G28" s="431">
        <v>1190</v>
      </c>
      <c r="H28" s="431">
        <v>1100</v>
      </c>
      <c r="I28" s="452" t="s">
        <v>384</v>
      </c>
      <c r="J28" s="444" t="s">
        <v>355</v>
      </c>
      <c r="K28" s="431">
        <v>4</v>
      </c>
      <c r="L28" s="435">
        <v>120</v>
      </c>
      <c r="M28" s="434">
        <v>5889.9508999999998</v>
      </c>
      <c r="O28" s="435"/>
      <c r="P28" s="435"/>
      <c r="S28" t="s">
        <v>57</v>
      </c>
      <c r="T28">
        <v>0</v>
      </c>
      <c r="U28">
        <v>0</v>
      </c>
      <c r="V28" t="s">
        <v>762</v>
      </c>
      <c r="W28" s="714">
        <v>-16.619615759759814</v>
      </c>
      <c r="X28" s="714">
        <v>83.796759762482267</v>
      </c>
      <c r="Y28" s="714">
        <v>115.50830509735943</v>
      </c>
      <c r="Z28" s="718">
        <v>245.27018000000001</v>
      </c>
      <c r="AA28" s="718">
        <v>-17.197749999999999</v>
      </c>
      <c r="AB28" s="715">
        <v>176.54249999999999</v>
      </c>
      <c r="AC28" s="715">
        <v>40.737200000000001</v>
      </c>
      <c r="AD28" s="717">
        <v>16.1845569595</v>
      </c>
      <c r="AE28" s="715">
        <v>1.53</v>
      </c>
      <c r="AF28" s="715">
        <v>0.24199999999999999</v>
      </c>
      <c r="AG28" s="715">
        <v>3.57</v>
      </c>
      <c r="AH28" s="715">
        <v>99.677999999999997</v>
      </c>
      <c r="AI28" s="714">
        <v>1802.76</v>
      </c>
      <c r="AJ28" s="715">
        <v>356.73437999999999</v>
      </c>
      <c r="AK28" s="715">
        <v>-5.7701000000000002</v>
      </c>
      <c r="AL28" s="715">
        <v>351.80725999999999</v>
      </c>
      <c r="AM28" s="715">
        <v>-1.5153300000000001</v>
      </c>
      <c r="AN28" s="713">
        <v>151847164.09999999</v>
      </c>
      <c r="AO28" s="716">
        <v>0.2284465</v>
      </c>
      <c r="AP28" s="713">
        <v>397574.38643000001</v>
      </c>
      <c r="AQ28" s="716">
        <v>-4.1627200000000003E-2</v>
      </c>
      <c r="AR28" s="715">
        <v>173.47720000000001</v>
      </c>
      <c r="AS28" s="713" t="s">
        <v>779</v>
      </c>
      <c r="AT28" s="715">
        <v>6.5058999999999996</v>
      </c>
      <c r="AU28" s="717">
        <v>5.0999800891300587E-2</v>
      </c>
      <c r="AV28"/>
      <c r="AW28"/>
    </row>
    <row r="29" spans="1:49" s="453" customFormat="1" x14ac:dyDescent="0.3">
      <c r="A29" s="483" t="s">
        <v>177</v>
      </c>
      <c r="B29" s="435" t="s">
        <v>380</v>
      </c>
      <c r="C29" s="448">
        <v>0.33055555555555555</v>
      </c>
      <c r="D29" s="456" t="s">
        <v>717</v>
      </c>
      <c r="E29" s="435">
        <v>300</v>
      </c>
      <c r="F29" s="455" t="s">
        <v>195</v>
      </c>
      <c r="G29" s="431">
        <v>1190</v>
      </c>
      <c r="H29" s="431">
        <v>1100</v>
      </c>
      <c r="I29" s="452" t="s">
        <v>180</v>
      </c>
      <c r="J29" s="444" t="s">
        <v>355</v>
      </c>
      <c r="K29" s="431">
        <v>4</v>
      </c>
      <c r="L29" s="435">
        <v>120</v>
      </c>
      <c r="M29" s="434">
        <v>5889.9508999999998</v>
      </c>
      <c r="O29" s="435"/>
      <c r="P29" s="435"/>
      <c r="S29" t="s">
        <v>50</v>
      </c>
      <c r="T29">
        <v>0</v>
      </c>
      <c r="U29">
        <v>0</v>
      </c>
      <c r="V29" t="s">
        <v>761</v>
      </c>
      <c r="W29" s="714">
        <v>-122.74057671625806</v>
      </c>
      <c r="X29" s="714">
        <v>-78.914191836341146</v>
      </c>
      <c r="Y29" s="714">
        <v>115.51799522040255</v>
      </c>
      <c r="Z29" s="718">
        <v>245.3903</v>
      </c>
      <c r="AA29" s="718">
        <v>-17.226610000000001</v>
      </c>
      <c r="AB29" s="715">
        <v>183.65790000000001</v>
      </c>
      <c r="AC29" s="715">
        <v>40.700099999999999</v>
      </c>
      <c r="AD29" s="717">
        <v>16.568939830400002</v>
      </c>
      <c r="AE29" s="715">
        <v>1.5309999999999999</v>
      </c>
      <c r="AF29" s="715">
        <v>0.24199999999999999</v>
      </c>
      <c r="AG29" s="715">
        <v>3.57</v>
      </c>
      <c r="AH29" s="715">
        <v>99.671000000000006</v>
      </c>
      <c r="AI29" s="714">
        <v>1802.9090000000001</v>
      </c>
      <c r="AJ29" s="715">
        <v>356.64249999999998</v>
      </c>
      <c r="AK29" s="715">
        <v>-5.7613500000000002</v>
      </c>
      <c r="AL29" s="715">
        <v>351.61261999999999</v>
      </c>
      <c r="AM29" s="715">
        <v>-1.5154000000000001</v>
      </c>
      <c r="AN29" s="713">
        <v>151847477.30000001</v>
      </c>
      <c r="AO29" s="716">
        <v>0.2255084</v>
      </c>
      <c r="AP29" s="713">
        <v>397541.62987</v>
      </c>
      <c r="AQ29" s="716">
        <v>-5.8504000000000004E-3</v>
      </c>
      <c r="AR29" s="715">
        <v>173.40479999999999</v>
      </c>
      <c r="AS29" s="713" t="s">
        <v>779</v>
      </c>
      <c r="AT29" s="715">
        <v>6.5781000000000001</v>
      </c>
      <c r="AU29" s="717">
        <v>5.0989080692111617E-2</v>
      </c>
      <c r="AV29"/>
      <c r="AW29"/>
    </row>
    <row r="30" spans="1:49" s="453" customFormat="1" x14ac:dyDescent="0.3">
      <c r="A30" s="483" t="s">
        <v>216</v>
      </c>
      <c r="B30" s="435" t="s">
        <v>383</v>
      </c>
      <c r="C30" s="448">
        <v>0.33958333333333335</v>
      </c>
      <c r="D30" s="456" t="s">
        <v>718</v>
      </c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44" t="s">
        <v>355</v>
      </c>
      <c r="K30" s="431">
        <v>4</v>
      </c>
      <c r="L30" s="435">
        <v>120</v>
      </c>
      <c r="M30" s="434">
        <v>5889.9508999999998</v>
      </c>
      <c r="O30" s="435"/>
      <c r="P30" s="435"/>
      <c r="S30" t="s">
        <v>788</v>
      </c>
      <c r="T30">
        <v>0</v>
      </c>
      <c r="U30">
        <v>0</v>
      </c>
      <c r="V30" t="s">
        <v>766</v>
      </c>
      <c r="W30" s="714">
        <v>80.933367258631264</v>
      </c>
      <c r="X30" s="714">
        <v>42.435899500784963</v>
      </c>
      <c r="Y30" s="714">
        <v>115.50875461522332</v>
      </c>
      <c r="Z30" s="718">
        <v>245.45835</v>
      </c>
      <c r="AA30" s="718">
        <v>-17.241859999999999</v>
      </c>
      <c r="AB30" s="715">
        <v>187.6516</v>
      </c>
      <c r="AC30" s="715">
        <v>40.418199999999999</v>
      </c>
      <c r="AD30" s="717">
        <v>16.7861997141</v>
      </c>
      <c r="AE30" s="715">
        <v>1.5389999999999999</v>
      </c>
      <c r="AF30" s="715">
        <v>0.24299999999999999</v>
      </c>
      <c r="AG30" s="715">
        <v>3.57</v>
      </c>
      <c r="AH30" s="715">
        <v>99.667000000000002</v>
      </c>
      <c r="AI30" s="714">
        <v>1802.894</v>
      </c>
      <c r="AJ30" s="715">
        <v>356.59053</v>
      </c>
      <c r="AK30" s="715">
        <v>-5.7574300000000003</v>
      </c>
      <c r="AL30" s="715">
        <v>351.50261</v>
      </c>
      <c r="AM30" s="715">
        <v>-1.5154399999999999</v>
      </c>
      <c r="AN30" s="713">
        <v>151847652.59999999</v>
      </c>
      <c r="AO30" s="716">
        <v>0.22384789999999999</v>
      </c>
      <c r="AP30" s="713">
        <v>397544.93362000003</v>
      </c>
      <c r="AQ30" s="716">
        <v>1.4305699999999999E-2</v>
      </c>
      <c r="AR30" s="715">
        <v>173.3629</v>
      </c>
      <c r="AS30" s="713" t="s">
        <v>779</v>
      </c>
      <c r="AT30" s="715">
        <v>6.6199000000000003</v>
      </c>
      <c r="AU30" s="717">
        <v>5.0983022051917862E-2</v>
      </c>
      <c r="AV30"/>
      <c r="AW30"/>
    </row>
    <row r="31" spans="1:49" s="453" customFormat="1" x14ac:dyDescent="0.3">
      <c r="A31" s="483" t="s">
        <v>216</v>
      </c>
      <c r="B31" s="435" t="s">
        <v>386</v>
      </c>
      <c r="C31" s="448">
        <v>0.34722222222222227</v>
      </c>
      <c r="D31" s="456" t="s">
        <v>719</v>
      </c>
      <c r="E31" s="435">
        <v>300</v>
      </c>
      <c r="F31" s="455" t="s">
        <v>195</v>
      </c>
      <c r="G31" s="431">
        <v>1190</v>
      </c>
      <c r="H31" s="431">
        <v>1100</v>
      </c>
      <c r="I31" s="452" t="s">
        <v>384</v>
      </c>
      <c r="J31" s="444" t="s">
        <v>355</v>
      </c>
      <c r="K31" s="431">
        <v>4</v>
      </c>
      <c r="L31" s="435">
        <v>120</v>
      </c>
      <c r="M31" s="434">
        <v>5889.9508999999998</v>
      </c>
      <c r="O31" s="435"/>
      <c r="P31" s="435"/>
      <c r="S31" t="s">
        <v>788</v>
      </c>
      <c r="T31">
        <v>0</v>
      </c>
      <c r="U31">
        <v>0</v>
      </c>
      <c r="V31" t="s">
        <v>762</v>
      </c>
      <c r="W31" s="714">
        <v>76.234868623823786</v>
      </c>
      <c r="X31" s="714">
        <v>59.310677584958661</v>
      </c>
      <c r="Y31" s="714">
        <v>115.52437363861259</v>
      </c>
      <c r="Z31" s="718">
        <v>245.51615000000001</v>
      </c>
      <c r="AA31" s="718">
        <v>-17.254159999999999</v>
      </c>
      <c r="AB31" s="715">
        <v>190.9906</v>
      </c>
      <c r="AC31" s="715">
        <v>40.034999999999997</v>
      </c>
      <c r="AD31" s="717">
        <v>16.970035000199999</v>
      </c>
      <c r="AE31" s="715">
        <v>1.552</v>
      </c>
      <c r="AF31" s="715">
        <v>0.245</v>
      </c>
      <c r="AG31" s="715">
        <v>3.57</v>
      </c>
      <c r="AH31" s="715">
        <v>99.662999999999997</v>
      </c>
      <c r="AI31" s="714">
        <v>1802.825</v>
      </c>
      <c r="AJ31" s="715">
        <v>356.54664000000002</v>
      </c>
      <c r="AK31" s="715">
        <v>-5.7547199999999998</v>
      </c>
      <c r="AL31" s="715">
        <v>351.40951999999999</v>
      </c>
      <c r="AM31" s="715">
        <v>-1.5154700000000001</v>
      </c>
      <c r="AN31" s="713">
        <v>151847799.90000001</v>
      </c>
      <c r="AO31" s="716">
        <v>0.2224428</v>
      </c>
      <c r="AP31" s="713">
        <v>397559.97762000002</v>
      </c>
      <c r="AQ31" s="716">
        <v>3.1264300000000002E-2</v>
      </c>
      <c r="AR31" s="715">
        <v>173.32679999999999</v>
      </c>
      <c r="AS31" s="713" t="s">
        <v>779</v>
      </c>
      <c r="AT31" s="715">
        <v>6.6558999999999999</v>
      </c>
      <c r="AU31" s="717">
        <v>5.097789528568103E-2</v>
      </c>
      <c r="AV31"/>
      <c r="AW31"/>
    </row>
    <row r="32" spans="1:49" s="453" customFormat="1" x14ac:dyDescent="0.3">
      <c r="A32" s="483" t="s">
        <v>362</v>
      </c>
      <c r="B32" s="435" t="s">
        <v>389</v>
      </c>
      <c r="C32" s="448">
        <v>0.35555555555555557</v>
      </c>
      <c r="D32" s="456" t="s">
        <v>720</v>
      </c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44" t="s">
        <v>355</v>
      </c>
      <c r="K32" s="431">
        <v>4</v>
      </c>
      <c r="L32" s="435">
        <v>120</v>
      </c>
      <c r="M32" s="434">
        <v>5889.9508999999998</v>
      </c>
      <c r="O32" s="435"/>
      <c r="P32" s="435"/>
      <c r="S32" t="s">
        <v>795</v>
      </c>
      <c r="T32">
        <v>0</v>
      </c>
      <c r="U32">
        <v>0</v>
      </c>
      <c r="V32" t="s">
        <v>766</v>
      </c>
      <c r="W32" s="714">
        <v>88.638480245856826</v>
      </c>
      <c r="X32" s="714">
        <v>-22.833912118275173</v>
      </c>
      <c r="Y32" s="714">
        <v>115.52307986566188</v>
      </c>
      <c r="Z32" s="718">
        <v>245.57954000000001</v>
      </c>
      <c r="AA32" s="718">
        <v>-17.266960000000001</v>
      </c>
      <c r="AB32" s="715">
        <v>194.57329999999999</v>
      </c>
      <c r="AC32" s="715">
        <v>39.4696</v>
      </c>
      <c r="AD32" s="717">
        <v>17.170582585199998</v>
      </c>
      <c r="AE32" s="715">
        <v>1.57</v>
      </c>
      <c r="AF32" s="715">
        <v>0.248</v>
      </c>
      <c r="AG32" s="715">
        <v>3.57</v>
      </c>
      <c r="AH32" s="715">
        <v>99.659000000000006</v>
      </c>
      <c r="AI32" s="714">
        <v>1802.693</v>
      </c>
      <c r="AJ32" s="715">
        <v>356.49896999999999</v>
      </c>
      <c r="AK32" s="715">
        <v>-5.7523999999999997</v>
      </c>
      <c r="AL32" s="715">
        <v>351.30797000000001</v>
      </c>
      <c r="AM32" s="715">
        <v>-1.5155099999999999</v>
      </c>
      <c r="AN32" s="713">
        <v>151847959.5</v>
      </c>
      <c r="AO32" s="716">
        <v>0.2209101</v>
      </c>
      <c r="AP32" s="713">
        <v>397589.10498</v>
      </c>
      <c r="AQ32" s="716">
        <v>4.9616199999999999E-2</v>
      </c>
      <c r="AR32" s="715">
        <v>173.28659999999999</v>
      </c>
      <c r="AS32" s="713" t="s">
        <v>779</v>
      </c>
      <c r="AT32" s="715">
        <v>6.6959999999999997</v>
      </c>
      <c r="AU32" s="717">
        <v>5.0972302947334167E-2</v>
      </c>
      <c r="AV32"/>
      <c r="AW32"/>
    </row>
    <row r="33" spans="1:49" s="453" customFormat="1" x14ac:dyDescent="0.3">
      <c r="A33" s="441" t="s">
        <v>218</v>
      </c>
      <c r="B33" s="435" t="s">
        <v>391</v>
      </c>
      <c r="C33" s="448">
        <v>0.36319444444444443</v>
      </c>
      <c r="D33" s="456" t="s">
        <v>721</v>
      </c>
      <c r="E33" s="435">
        <v>300</v>
      </c>
      <c r="F33" s="455" t="s">
        <v>195</v>
      </c>
      <c r="G33" s="431">
        <v>1190</v>
      </c>
      <c r="H33" s="431">
        <v>1100</v>
      </c>
      <c r="I33" s="452" t="s">
        <v>363</v>
      </c>
      <c r="J33" s="444" t="s">
        <v>355</v>
      </c>
      <c r="K33" s="431">
        <v>4</v>
      </c>
      <c r="L33" s="435">
        <v>120</v>
      </c>
      <c r="M33" s="434">
        <v>5889.9508999999998</v>
      </c>
      <c r="O33" s="435"/>
      <c r="P33" s="435"/>
      <c r="S33" t="s">
        <v>63</v>
      </c>
      <c r="T33">
        <v>0</v>
      </c>
      <c r="U33">
        <v>0</v>
      </c>
      <c r="V33" t="s">
        <v>766</v>
      </c>
      <c r="W33" s="714">
        <v>91.175522160304752</v>
      </c>
      <c r="X33" s="714">
        <v>-41.307630719487037</v>
      </c>
      <c r="Y33" s="714">
        <v>115.53784611116089</v>
      </c>
      <c r="Z33" s="718">
        <v>245.63803999999999</v>
      </c>
      <c r="AA33" s="718">
        <v>-17.278120000000001</v>
      </c>
      <c r="AB33" s="715">
        <v>197.78890000000001</v>
      </c>
      <c r="AC33" s="715">
        <v>38.820599999999999</v>
      </c>
      <c r="AD33" s="717">
        <v>17.354417871500001</v>
      </c>
      <c r="AE33" s="715">
        <v>1.5920000000000001</v>
      </c>
      <c r="AF33" s="715">
        <v>0.252</v>
      </c>
      <c r="AG33" s="715">
        <v>3.57</v>
      </c>
      <c r="AH33" s="715">
        <v>99.656000000000006</v>
      </c>
      <c r="AI33" s="714">
        <v>1802.52</v>
      </c>
      <c r="AJ33" s="715">
        <v>356.45555000000002</v>
      </c>
      <c r="AK33" s="715">
        <v>-5.7508699999999999</v>
      </c>
      <c r="AL33" s="715">
        <v>351.21487999999999</v>
      </c>
      <c r="AM33" s="715">
        <v>-1.5155400000000001</v>
      </c>
      <c r="AN33" s="713">
        <v>151848104.80000001</v>
      </c>
      <c r="AO33" s="716">
        <v>0.21950520000000001</v>
      </c>
      <c r="AP33" s="713">
        <v>397627.35479000001</v>
      </c>
      <c r="AQ33" s="716">
        <v>6.6262000000000001E-2</v>
      </c>
      <c r="AR33" s="715">
        <v>173.249</v>
      </c>
      <c r="AS33" s="713" t="s">
        <v>779</v>
      </c>
      <c r="AT33" s="715">
        <v>6.7333999999999996</v>
      </c>
      <c r="AU33" s="717">
        <v>5.0967176910834189E-2</v>
      </c>
      <c r="AV33"/>
      <c r="AW33"/>
    </row>
    <row r="34" spans="1:49" s="453" customFormat="1" x14ac:dyDescent="0.3">
      <c r="A34" s="441" t="s">
        <v>11</v>
      </c>
      <c r="B34" s="435" t="s">
        <v>394</v>
      </c>
      <c r="C34" s="448">
        <v>0.37152777777777773</v>
      </c>
      <c r="D34" s="456" t="s">
        <v>722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496</v>
      </c>
      <c r="J34" s="444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664</v>
      </c>
      <c r="T34">
        <v>0</v>
      </c>
      <c r="U34">
        <v>0</v>
      </c>
      <c r="V34" t="s">
        <v>758</v>
      </c>
      <c r="W34" s="714">
        <v>-88.098979828281358</v>
      </c>
      <c r="X34" s="714">
        <v>41.607274268324161</v>
      </c>
      <c r="Y34" s="714">
        <v>115.54597468667862</v>
      </c>
      <c r="Z34" s="718">
        <v>245.70240000000001</v>
      </c>
      <c r="AA34" s="718">
        <v>-17.28969</v>
      </c>
      <c r="AB34" s="715">
        <v>201.20930000000001</v>
      </c>
      <c r="AC34" s="715">
        <v>37.9758</v>
      </c>
      <c r="AD34" s="717">
        <v>17.5549654565</v>
      </c>
      <c r="AE34" s="715">
        <v>1.6220000000000001</v>
      </c>
      <c r="AF34" s="715">
        <v>0.25600000000000001</v>
      </c>
      <c r="AG34" s="715">
        <v>3.57</v>
      </c>
      <c r="AH34" s="715">
        <v>99.650999999999996</v>
      </c>
      <c r="AI34" s="714">
        <v>1802.2739999999999</v>
      </c>
      <c r="AJ34" s="715">
        <v>356.40857999999997</v>
      </c>
      <c r="AK34" s="715">
        <v>-5.7498699999999996</v>
      </c>
      <c r="AL34" s="715">
        <v>351.11333000000002</v>
      </c>
      <c r="AM34" s="715">
        <v>-1.5155799999999999</v>
      </c>
      <c r="AN34" s="713">
        <v>151848262.30000001</v>
      </c>
      <c r="AO34" s="716">
        <v>0.21797250000000001</v>
      </c>
      <c r="AP34" s="713">
        <v>397681.53084999998</v>
      </c>
      <c r="AQ34" s="716">
        <v>8.4183400000000005E-2</v>
      </c>
      <c r="AR34" s="715">
        <v>173.2072</v>
      </c>
      <c r="AS34" s="713" t="s">
        <v>779</v>
      </c>
      <c r="AT34" s="715">
        <v>6.7751999999999999</v>
      </c>
      <c r="AU34" s="717">
        <v>5.0961584572487319E-2</v>
      </c>
      <c r="AV34"/>
      <c r="AW34"/>
    </row>
    <row r="35" spans="1:49" s="453" customFormat="1" x14ac:dyDescent="0.3">
      <c r="A35" s="443" t="s">
        <v>169</v>
      </c>
      <c r="B35" s="435" t="s">
        <v>13</v>
      </c>
      <c r="C35" s="448">
        <v>0.38125000000000003</v>
      </c>
      <c r="D35" s="456" t="s">
        <v>723</v>
      </c>
      <c r="E35" s="431">
        <v>300</v>
      </c>
      <c r="F35" s="455" t="s">
        <v>195</v>
      </c>
      <c r="G35" s="431">
        <v>1190</v>
      </c>
      <c r="H35" s="431">
        <v>1100</v>
      </c>
      <c r="I35" s="461" t="s">
        <v>496</v>
      </c>
      <c r="J35" s="444" t="s">
        <v>355</v>
      </c>
      <c r="K35" s="431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758</v>
      </c>
      <c r="W35" s="714">
        <v>-95.564663748893665</v>
      </c>
      <c r="X35" s="714">
        <v>-20.926727905222613</v>
      </c>
      <c r="Y35" s="714">
        <v>115.57186465151153</v>
      </c>
      <c r="Z35" s="718">
        <v>245.77833000000001</v>
      </c>
      <c r="AA35" s="718">
        <v>-17.302379999999999</v>
      </c>
      <c r="AB35" s="715">
        <v>205.06989999999999</v>
      </c>
      <c r="AC35" s="715">
        <v>36.818800000000003</v>
      </c>
      <c r="AD35" s="717">
        <v>17.788937639</v>
      </c>
      <c r="AE35" s="715">
        <v>1.665</v>
      </c>
      <c r="AF35" s="715">
        <v>0.26300000000000001</v>
      </c>
      <c r="AG35" s="715">
        <v>3.58</v>
      </c>
      <c r="AH35" s="715">
        <v>99.646000000000001</v>
      </c>
      <c r="AI35" s="714">
        <v>1801.915</v>
      </c>
      <c r="AJ35" s="715">
        <v>356.35444000000001</v>
      </c>
      <c r="AK35" s="715">
        <v>-5.7495900000000004</v>
      </c>
      <c r="AL35" s="715">
        <v>350.99484999999999</v>
      </c>
      <c r="AM35" s="715">
        <v>-1.51562</v>
      </c>
      <c r="AN35" s="713">
        <v>151848444.59999999</v>
      </c>
      <c r="AO35" s="716">
        <v>0.2161845</v>
      </c>
      <c r="AP35" s="713">
        <v>397760.89847000001</v>
      </c>
      <c r="AQ35" s="716">
        <v>0.104716</v>
      </c>
      <c r="AR35" s="715">
        <v>173.15700000000001</v>
      </c>
      <c r="AS35" s="713" t="s">
        <v>779</v>
      </c>
      <c r="AT35" s="715">
        <v>6.8251999999999997</v>
      </c>
      <c r="AU35" s="717">
        <v>5.0955060725051939E-2</v>
      </c>
      <c r="AV35"/>
      <c r="AW35"/>
    </row>
    <row r="36" spans="1:49" s="453" customFormat="1" x14ac:dyDescent="0.3">
      <c r="A36" s="443" t="s">
        <v>749</v>
      </c>
      <c r="B36" s="435" t="s">
        <v>14</v>
      </c>
      <c r="C36" s="448">
        <v>0.39097222222222222</v>
      </c>
      <c r="D36" s="456" t="s">
        <v>724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44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758</v>
      </c>
      <c r="W36" s="714">
        <v>-97.24649600766368</v>
      </c>
      <c r="X36" s="714">
        <v>-33.855017487111986</v>
      </c>
      <c r="Y36" s="714">
        <v>115.59861386714715</v>
      </c>
      <c r="Z36" s="718">
        <v>245.85532000000001</v>
      </c>
      <c r="AA36" s="718">
        <v>-17.314229999999998</v>
      </c>
      <c r="AB36" s="715">
        <v>208.779</v>
      </c>
      <c r="AC36" s="715">
        <v>35.488999999999997</v>
      </c>
      <c r="AD36" s="717">
        <v>18.022909821599999</v>
      </c>
      <c r="AE36" s="715">
        <v>1.718</v>
      </c>
      <c r="AF36" s="715">
        <v>0.27200000000000002</v>
      </c>
      <c r="AG36" s="715">
        <v>3.58</v>
      </c>
      <c r="AH36" s="715">
        <v>99.641000000000005</v>
      </c>
      <c r="AI36" s="714">
        <v>1801.4780000000001</v>
      </c>
      <c r="AJ36" s="715">
        <v>356.30115000000001</v>
      </c>
      <c r="AK36" s="715">
        <v>-5.7502700000000004</v>
      </c>
      <c r="AL36" s="715">
        <v>350.87637000000001</v>
      </c>
      <c r="AM36" s="715">
        <v>-1.51566</v>
      </c>
      <c r="AN36" s="713">
        <v>151848625.5</v>
      </c>
      <c r="AO36" s="716">
        <v>0.21439659999999999</v>
      </c>
      <c r="AP36" s="713">
        <v>397857.31897999998</v>
      </c>
      <c r="AQ36" s="716">
        <v>0.1247737</v>
      </c>
      <c r="AR36" s="715">
        <v>173.1053</v>
      </c>
      <c r="AS36" s="713" t="s">
        <v>779</v>
      </c>
      <c r="AT36" s="715">
        <v>6.8768000000000002</v>
      </c>
      <c r="AU36" s="717">
        <v>5.0948537242484992E-2</v>
      </c>
      <c r="AV36"/>
      <c r="AW36"/>
    </row>
    <row r="37" spans="1:49" s="453" customFormat="1" x14ac:dyDescent="0.3">
      <c r="A37" s="443" t="s">
        <v>327</v>
      </c>
      <c r="B37" s="435" t="s">
        <v>15</v>
      </c>
      <c r="C37" s="448">
        <v>0.39652777777777781</v>
      </c>
      <c r="D37" s="456" t="s">
        <v>725</v>
      </c>
      <c r="E37" s="431">
        <v>300</v>
      </c>
      <c r="F37" s="455" t="s">
        <v>195</v>
      </c>
      <c r="G37" s="431">
        <v>1190</v>
      </c>
      <c r="H37" s="431">
        <v>1100</v>
      </c>
      <c r="I37" s="461" t="s">
        <v>496</v>
      </c>
      <c r="J37" s="444" t="s">
        <v>355</v>
      </c>
      <c r="K37" s="431">
        <v>4</v>
      </c>
      <c r="L37" s="435">
        <v>120</v>
      </c>
      <c r="M37" s="434">
        <v>5889.9508999999998</v>
      </c>
      <c r="O37" s="435"/>
      <c r="P37" s="435"/>
      <c r="S37" t="s">
        <v>663</v>
      </c>
      <c r="T37">
        <v>0</v>
      </c>
      <c r="U37">
        <v>0</v>
      </c>
      <c r="V37" t="s">
        <v>758</v>
      </c>
      <c r="W37" s="714">
        <v>-98.661087741502158</v>
      </c>
      <c r="X37" s="714">
        <v>-42.514549108164729</v>
      </c>
      <c r="Y37" s="714">
        <v>115.61946695069605</v>
      </c>
      <c r="Z37" s="718">
        <v>245.89985999999999</v>
      </c>
      <c r="AA37" s="718">
        <v>-17.320630000000001</v>
      </c>
      <c r="AB37" s="715">
        <v>210.8272</v>
      </c>
      <c r="AC37" s="715">
        <v>34.656399999999998</v>
      </c>
      <c r="AD37" s="717">
        <v>18.1566082117</v>
      </c>
      <c r="AE37" s="715">
        <v>1.754</v>
      </c>
      <c r="AF37" s="715">
        <v>0.27700000000000002</v>
      </c>
      <c r="AG37" s="715">
        <v>3.58</v>
      </c>
      <c r="AH37" s="715">
        <v>99.638000000000005</v>
      </c>
      <c r="AI37" s="714">
        <v>1801.1949999999999</v>
      </c>
      <c r="AJ37" s="715">
        <v>356.27114999999998</v>
      </c>
      <c r="AK37" s="715">
        <v>-5.7511000000000001</v>
      </c>
      <c r="AL37" s="715">
        <v>350.80867000000001</v>
      </c>
      <c r="AM37" s="715">
        <v>-1.51569</v>
      </c>
      <c r="AN37" s="713">
        <v>151848728.09999999</v>
      </c>
      <c r="AO37" s="716">
        <v>0.21337500000000001</v>
      </c>
      <c r="AP37" s="713">
        <v>397919.90999000001</v>
      </c>
      <c r="AQ37" s="716">
        <v>0.135994</v>
      </c>
      <c r="AR37" s="715">
        <v>173.07509999999999</v>
      </c>
      <c r="AS37" s="713" t="s">
        <v>779</v>
      </c>
      <c r="AT37" s="715">
        <v>6.9069000000000003</v>
      </c>
      <c r="AU37" s="717">
        <v>5.0944809746657257E-2</v>
      </c>
      <c r="AV37"/>
      <c r="AW37"/>
    </row>
    <row r="38" spans="1:49" x14ac:dyDescent="0.3">
      <c r="A38" s="46" t="s">
        <v>485</v>
      </c>
      <c r="B38" s="267" t="s">
        <v>329</v>
      </c>
      <c r="C38" s="71">
        <v>0.40347222222222223</v>
      </c>
      <c r="D38" s="4"/>
      <c r="E38" s="267">
        <v>30</v>
      </c>
      <c r="F38" s="13" t="s">
        <v>195</v>
      </c>
      <c r="G38" s="267">
        <v>1190</v>
      </c>
      <c r="H38" s="267">
        <v>991</v>
      </c>
      <c r="I38" s="301" t="s">
        <v>201</v>
      </c>
      <c r="J38" s="267" t="s">
        <v>197</v>
      </c>
      <c r="K38" s="267">
        <v>4</v>
      </c>
      <c r="L38" s="267">
        <v>120</v>
      </c>
      <c r="M38" s="259" t="s">
        <v>42</v>
      </c>
      <c r="N38" s="81" t="s">
        <v>726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40" customFormat="1" x14ac:dyDescent="0.3">
      <c r="A39" s="535" t="s">
        <v>485</v>
      </c>
      <c r="B39" s="536" t="s">
        <v>433</v>
      </c>
      <c r="C39" s="568">
        <v>0.40625</v>
      </c>
      <c r="D39" s="568"/>
      <c r="E39" s="536">
        <v>30</v>
      </c>
      <c r="F39" s="562" t="s">
        <v>195</v>
      </c>
      <c r="G39" s="536">
        <v>1070</v>
      </c>
      <c r="H39" s="536">
        <v>871</v>
      </c>
      <c r="I39" s="572" t="s">
        <v>488</v>
      </c>
      <c r="J39" s="562" t="s">
        <v>197</v>
      </c>
      <c r="K39" s="562">
        <v>4</v>
      </c>
      <c r="L39" s="562">
        <v>120</v>
      </c>
      <c r="M39" s="573" t="s">
        <v>42</v>
      </c>
      <c r="O39" s="536">
        <v>274.10000000000002</v>
      </c>
      <c r="P39" s="536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 x14ac:dyDescent="0.3">
      <c r="A40" s="46" t="s">
        <v>193</v>
      </c>
      <c r="B40" s="81" t="s">
        <v>23</v>
      </c>
      <c r="C40" s="58">
        <v>0.41388888888888892</v>
      </c>
      <c r="D40" s="71"/>
      <c r="E40" s="99">
        <v>10</v>
      </c>
      <c r="F40" s="48" t="s">
        <v>195</v>
      </c>
      <c r="G40" s="267">
        <v>1190</v>
      </c>
      <c r="H40" s="267">
        <v>1100</v>
      </c>
      <c r="I40" s="253" t="s">
        <v>196</v>
      </c>
      <c r="J40" s="254" t="s">
        <v>197</v>
      </c>
      <c r="K40" s="48">
        <v>4</v>
      </c>
      <c r="L40" s="48">
        <v>120</v>
      </c>
      <c r="M40" s="48">
        <v>5889.9508999999998</v>
      </c>
      <c r="N40" s="81" t="s">
        <v>727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 x14ac:dyDescent="0.3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x14ac:dyDescent="0.3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x14ac:dyDescent="0.3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x14ac:dyDescent="0.3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x14ac:dyDescent="0.3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3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3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3">
      <c r="A51"/>
      <c r="B51" s="67"/>
      <c r="C51" s="63" t="s">
        <v>83</v>
      </c>
      <c r="D51" s="895" t="s">
        <v>227</v>
      </c>
      <c r="E51" s="895"/>
      <c r="F51" s="16" t="s">
        <v>228</v>
      </c>
      <c r="I51" s="18" t="s">
        <v>291</v>
      </c>
      <c r="J51" s="893" t="s">
        <v>229</v>
      </c>
      <c r="K51" s="893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3">
      <c r="A52"/>
      <c r="B52" s="67"/>
      <c r="C52" s="63" t="s">
        <v>84</v>
      </c>
      <c r="D52" s="895" t="s">
        <v>231</v>
      </c>
      <c r="E52" s="895"/>
      <c r="F52" s="48"/>
      <c r="I52" s="1"/>
      <c r="J52" s="893" t="s">
        <v>232</v>
      </c>
      <c r="K52" s="893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3">
      <c r="A53"/>
      <c r="B53" s="67"/>
      <c r="C53" s="63" t="s">
        <v>85</v>
      </c>
      <c r="D53" s="895" t="s">
        <v>234</v>
      </c>
      <c r="E53" s="895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63" t="s">
        <v>270</v>
      </c>
      <c r="D54" s="895" t="s">
        <v>235</v>
      </c>
      <c r="E54" s="895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72" t="s">
        <v>236</v>
      </c>
      <c r="D56" s="9">
        <v>1</v>
      </c>
      <c r="E56" s="896" t="s">
        <v>237</v>
      </c>
      <c r="F56" s="896"/>
      <c r="G56" s="896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3">
      <c r="A57"/>
      <c r="B57" s="67"/>
      <c r="C57" s="48"/>
      <c r="D57" s="73"/>
      <c r="E57" s="897" t="s">
        <v>238</v>
      </c>
      <c r="F57" s="898"/>
      <c r="G57" s="89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3">
      <c r="A58"/>
      <c r="B58" s="67"/>
      <c r="C58" s="70"/>
      <c r="D58" s="73">
        <v>2</v>
      </c>
      <c r="E58" s="896" t="s">
        <v>239</v>
      </c>
      <c r="F58" s="896"/>
      <c r="G58" s="896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3">
      <c r="A59"/>
      <c r="B59" s="67"/>
      <c r="C59" s="70"/>
      <c r="D59" s="73"/>
      <c r="E59" s="897" t="s">
        <v>240</v>
      </c>
      <c r="F59" s="898"/>
      <c r="G59" s="89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3">
      <c r="A60"/>
      <c r="B60" s="67"/>
      <c r="C60"/>
      <c r="D60" s="9">
        <v>3</v>
      </c>
      <c r="E60" s="893" t="s">
        <v>241</v>
      </c>
      <c r="F60" s="893"/>
      <c r="G60" s="89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3">
      <c r="A61"/>
      <c r="B61" s="67"/>
      <c r="C61"/>
      <c r="D61" s="9"/>
      <c r="E61" s="894" t="s">
        <v>242</v>
      </c>
      <c r="F61" s="894"/>
      <c r="G61" s="894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3">
      <c r="A62"/>
      <c r="B62" s="67"/>
      <c r="C62"/>
      <c r="D62" s="9">
        <v>4</v>
      </c>
      <c r="E62" s="893" t="s">
        <v>243</v>
      </c>
      <c r="F62" s="893"/>
      <c r="G62" s="893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3">
      <c r="A63"/>
      <c r="B63" s="67"/>
      <c r="C63"/>
      <c r="D63" s="4"/>
      <c r="E63" s="894" t="s">
        <v>244</v>
      </c>
      <c r="F63" s="894"/>
      <c r="G63" s="894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mergeCells count="36"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  <mergeCell ref="W12:Y12"/>
    <mergeCell ref="AJ12:AK12"/>
    <mergeCell ref="AL12:AM12"/>
    <mergeCell ref="D51:E51"/>
    <mergeCell ref="J51:K51"/>
    <mergeCell ref="Q12:R12"/>
    <mergeCell ref="S12:V12"/>
    <mergeCell ref="D52:E52"/>
    <mergeCell ref="J52:K5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L1" zoomScale="94" zoomScaleNormal="94" zoomScalePageLayoutView="94" workbookViewId="0">
      <selection activeCell="AX1" sqref="AX1:AY1048576"/>
    </sheetView>
  </sheetViews>
  <sheetFormatPr defaultColWidth="8.664062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49" customWidth="1" collapsed="1"/>
    <col min="15" max="16" width="10.6640625" customWidth="1" collapsed="1"/>
    <col min="19" max="19" width="16.44140625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10.66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.109375" bestFit="1" customWidth="1" collapsed="1"/>
    <col min="42" max="42" width="8.332031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48" max="49" width="8.88671875" customWidth="1"/>
    <col min="50" max="50" width="9.109375" style="81" collapsed="1"/>
    <col min="51" max="51" width="15.77734375" style="81" customWidth="1" collapsed="1"/>
  </cols>
  <sheetData>
    <row r="1" spans="1:51" ht="15.6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 x14ac:dyDescent="0.3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J3" s="298"/>
      <c r="K3" s="900" t="s">
        <v>79</v>
      </c>
      <c r="L3" s="900"/>
      <c r="M3" s="900"/>
      <c r="N3" s="900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 x14ac:dyDescent="0.3">
      <c r="A4" s="19" t="s">
        <v>728</v>
      </c>
      <c r="B4" s="72"/>
      <c r="C4" s="278"/>
      <c r="D4" s="9"/>
      <c r="E4" s="297"/>
      <c r="F4" s="901" t="s">
        <v>729</v>
      </c>
      <c r="G4" s="901"/>
      <c r="H4" s="901"/>
      <c r="I4" s="901"/>
      <c r="J4" s="298"/>
      <c r="K4" s="905" t="s">
        <v>81</v>
      </c>
      <c r="L4" s="905"/>
      <c r="M4" s="905"/>
      <c r="N4" s="905"/>
      <c r="O4" s="905"/>
      <c r="P4" s="905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 x14ac:dyDescent="0.3">
      <c r="A5" s="906"/>
      <c r="B5" s="906"/>
      <c r="C5" s="906"/>
      <c r="D5" s="906"/>
      <c r="E5" s="906"/>
      <c r="F5" s="901" t="s">
        <v>734</v>
      </c>
      <c r="G5" s="901"/>
      <c r="H5" s="901"/>
      <c r="I5" s="901"/>
      <c r="J5" s="298"/>
      <c r="K5" s="905" t="s">
        <v>82</v>
      </c>
      <c r="L5" s="905"/>
      <c r="M5" s="905"/>
      <c r="N5" s="905"/>
      <c r="O5" s="905"/>
      <c r="P5" s="905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 x14ac:dyDescent="0.3">
      <c r="A6" s="72" t="s">
        <v>83</v>
      </c>
      <c r="B6" s="297" t="s">
        <v>84</v>
      </c>
      <c r="C6" s="278" t="s">
        <v>85</v>
      </c>
      <c r="D6" s="9" t="s">
        <v>270</v>
      </c>
      <c r="E6" s="297"/>
      <c r="F6" s="907" t="s">
        <v>735</v>
      </c>
      <c r="G6" s="907"/>
      <c r="H6" s="907"/>
      <c r="I6" s="907"/>
      <c r="J6" s="298"/>
      <c r="K6" s="300" t="s">
        <v>271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 x14ac:dyDescent="0.3">
      <c r="A7" s="72" t="s">
        <v>272</v>
      </c>
      <c r="B7" s="297" t="s">
        <v>273</v>
      </c>
      <c r="C7" s="278" t="s">
        <v>274</v>
      </c>
      <c r="D7" s="9" t="s">
        <v>275</v>
      </c>
      <c r="E7" s="297"/>
      <c r="F7" s="907" t="s">
        <v>730</v>
      </c>
      <c r="G7" s="907"/>
      <c r="H7" s="907"/>
      <c r="I7" s="907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 ht="26.4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297"/>
      <c r="K8" s="902" t="s">
        <v>281</v>
      </c>
      <c r="L8" s="902"/>
      <c r="M8" s="902"/>
      <c r="N8" s="902"/>
      <c r="O8" s="902"/>
      <c r="P8" s="902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 x14ac:dyDescent="0.3">
      <c r="A9" s="19"/>
      <c r="B9" s="72"/>
      <c r="C9" s="278"/>
      <c r="D9" s="9"/>
      <c r="E9" s="48"/>
      <c r="F9" s="901" t="s">
        <v>282</v>
      </c>
      <c r="G9" s="901"/>
      <c r="H9" s="901"/>
      <c r="I9" s="901"/>
      <c r="J9" s="297"/>
      <c r="K9" s="902"/>
      <c r="L9" s="902"/>
      <c r="M9" s="902"/>
      <c r="N9" s="902"/>
      <c r="O9" s="902"/>
      <c r="P9" s="902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 x14ac:dyDescent="0.3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 x14ac:dyDescent="0.3">
      <c r="A12" s="25"/>
      <c r="B12" s="251"/>
      <c r="C12" s="302" t="s">
        <v>283</v>
      </c>
      <c r="D12" s="22" t="s">
        <v>284</v>
      </c>
      <c r="E12" s="299" t="s">
        <v>285</v>
      </c>
      <c r="F12" s="299"/>
      <c r="G12" s="896" t="s">
        <v>286</v>
      </c>
      <c r="H12" s="896"/>
      <c r="I12" s="25"/>
      <c r="J12" s="26" t="s">
        <v>287</v>
      </c>
      <c r="K12" s="26" t="s">
        <v>288</v>
      </c>
      <c r="L12" s="297" t="s">
        <v>289</v>
      </c>
      <c r="M12" s="281" t="s">
        <v>290</v>
      </c>
      <c r="N12" s="72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 s="81"/>
      <c r="AE12" s="81"/>
      <c r="AF12" s="81"/>
      <c r="AG12" s="297" t="s">
        <v>125</v>
      </c>
      <c r="AH12" s="297" t="s">
        <v>126</v>
      </c>
      <c r="AI12" s="297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297" t="s">
        <v>131</v>
      </c>
      <c r="AP12" s="297" t="s">
        <v>132</v>
      </c>
      <c r="AQ12" s="297" t="s">
        <v>133</v>
      </c>
      <c r="AR12" s="297" t="s">
        <v>134</v>
      </c>
      <c r="AS12" s="297" t="s">
        <v>135</v>
      </c>
      <c r="AT12" s="297" t="s">
        <v>136</v>
      </c>
      <c r="AU12" s="297" t="s">
        <v>137</v>
      </c>
      <c r="AV12" s="761" t="s">
        <v>86</v>
      </c>
      <c r="AW12" s="761" t="s">
        <v>88</v>
      </c>
    </row>
    <row r="13" spans="1:51" ht="15" thickBot="1" x14ac:dyDescent="0.35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15" customHeight="1" x14ac:dyDescent="0.3">
      <c r="A14" s="167" t="s">
        <v>485</v>
      </c>
      <c r="B14" s="298" t="s">
        <v>731</v>
      </c>
      <c r="C14" s="71">
        <v>0.15694444444444444</v>
      </c>
      <c r="E14" s="298">
        <v>30</v>
      </c>
      <c r="F14" s="48" t="s">
        <v>195</v>
      </c>
      <c r="G14" s="298">
        <v>1190</v>
      </c>
      <c r="H14" s="298">
        <v>993</v>
      </c>
      <c r="I14" s="301" t="s">
        <v>201</v>
      </c>
      <c r="J14" s="298" t="s">
        <v>197</v>
      </c>
      <c r="K14" s="298">
        <v>4</v>
      </c>
      <c r="L14" s="298">
        <v>120</v>
      </c>
      <c r="M14" s="259" t="s">
        <v>42</v>
      </c>
      <c r="N14" s="49" t="s">
        <v>198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41" customFormat="1" ht="15" customHeight="1" x14ac:dyDescent="0.3">
      <c r="A15" s="575" t="s">
        <v>485</v>
      </c>
      <c r="B15" s="538" t="s">
        <v>202</v>
      </c>
      <c r="C15" s="537">
        <v>0.16944444444444443</v>
      </c>
      <c r="E15" s="538">
        <v>30</v>
      </c>
      <c r="F15" s="536" t="s">
        <v>195</v>
      </c>
      <c r="G15" s="536">
        <v>1070</v>
      </c>
      <c r="H15" s="536">
        <v>873</v>
      </c>
      <c r="I15" s="572" t="s">
        <v>488</v>
      </c>
      <c r="J15" s="536" t="s">
        <v>197</v>
      </c>
      <c r="K15" s="536">
        <v>4</v>
      </c>
      <c r="L15" s="536">
        <v>120</v>
      </c>
      <c r="M15" s="573" t="s">
        <v>438</v>
      </c>
      <c r="N15" s="574"/>
      <c r="O15" s="538">
        <v>274.10000000000002</v>
      </c>
      <c r="P15" s="538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28.8" x14ac:dyDescent="0.3">
      <c r="A16" s="167" t="s">
        <v>193</v>
      </c>
      <c r="B16" s="111" t="s">
        <v>732</v>
      </c>
      <c r="C16" s="71">
        <v>0.21111111111111111</v>
      </c>
      <c r="D16" s="298"/>
      <c r="E16" s="298">
        <v>10</v>
      </c>
      <c r="F16" s="48" t="s">
        <v>195</v>
      </c>
      <c r="G16" s="298">
        <v>1190</v>
      </c>
      <c r="H16" s="298">
        <v>1100</v>
      </c>
      <c r="I16" s="49" t="s">
        <v>196</v>
      </c>
      <c r="J16" s="298" t="s">
        <v>197</v>
      </c>
      <c r="K16" s="298">
        <v>4</v>
      </c>
      <c r="L16" s="298">
        <v>120</v>
      </c>
      <c r="M16" s="48">
        <v>5889.9508999999998</v>
      </c>
      <c r="N16" s="49" t="s">
        <v>733</v>
      </c>
      <c r="O16" s="48">
        <v>274</v>
      </c>
      <c r="P16" s="48">
        <v>270.39999999999998</v>
      </c>
      <c r="AX16" s="540"/>
      <c r="AY16" s="540"/>
    </row>
    <row r="17" spans="1:51" x14ac:dyDescent="0.3">
      <c r="A17" s="46" t="s">
        <v>487</v>
      </c>
      <c r="B17" s="298" t="s">
        <v>3</v>
      </c>
      <c r="C17" s="71">
        <v>0.22638888888888889</v>
      </c>
      <c r="E17" s="5">
        <v>30</v>
      </c>
      <c r="F17" s="48" t="s">
        <v>1</v>
      </c>
      <c r="G17" s="298">
        <v>880</v>
      </c>
      <c r="H17" s="99">
        <v>859</v>
      </c>
      <c r="I17" s="55" t="s">
        <v>201</v>
      </c>
      <c r="J17" s="298" t="s">
        <v>197</v>
      </c>
      <c r="K17" s="298">
        <v>4</v>
      </c>
      <c r="L17" s="298">
        <v>120</v>
      </c>
      <c r="M17" s="56">
        <v>7647.38</v>
      </c>
      <c r="N17" s="49" t="s">
        <v>2</v>
      </c>
      <c r="O17" s="298">
        <v>264.39999999999998</v>
      </c>
      <c r="P17" s="298">
        <v>265.3</v>
      </c>
    </row>
    <row r="18" spans="1:51" x14ac:dyDescent="0.3">
      <c r="A18" s="167" t="s">
        <v>518</v>
      </c>
      <c r="B18" s="298" t="s">
        <v>4</v>
      </c>
      <c r="C18" s="71">
        <v>0.24097222222222223</v>
      </c>
      <c r="E18" s="298">
        <v>30</v>
      </c>
      <c r="F18" s="48" t="s">
        <v>0</v>
      </c>
      <c r="G18" s="48">
        <v>870</v>
      </c>
      <c r="H18" s="99">
        <v>776</v>
      </c>
      <c r="I18" s="239" t="s">
        <v>196</v>
      </c>
      <c r="J18" s="298" t="s">
        <v>197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AV18" s="762"/>
      <c r="AW18" s="762"/>
    </row>
    <row r="19" spans="1:51" x14ac:dyDescent="0.3">
      <c r="A19" s="53" t="s">
        <v>322</v>
      </c>
      <c r="B19" s="298" t="s">
        <v>8</v>
      </c>
      <c r="C19" s="58">
        <v>0.30624999999999997</v>
      </c>
      <c r="D19" s="60" t="s">
        <v>736</v>
      </c>
      <c r="E19" s="5">
        <v>30</v>
      </c>
      <c r="F19" s="48" t="s">
        <v>0</v>
      </c>
      <c r="G19" s="48">
        <v>870</v>
      </c>
      <c r="H19" s="99">
        <v>776</v>
      </c>
      <c r="I19" s="166" t="s">
        <v>452</v>
      </c>
      <c r="J19" s="99" t="s">
        <v>355</v>
      </c>
      <c r="K19" s="298">
        <v>4</v>
      </c>
      <c r="L19" s="298">
        <v>120</v>
      </c>
      <c r="M19" s="48">
        <v>7698.9647000000004</v>
      </c>
      <c r="S19" t="s">
        <v>451</v>
      </c>
      <c r="V19" t="s">
        <v>67</v>
      </c>
      <c r="Z19" s="724">
        <v>258.01787000000002</v>
      </c>
      <c r="AA19" s="724">
        <v>-18.615169999999999</v>
      </c>
      <c r="AB19" s="721">
        <v>158.32380000000001</v>
      </c>
      <c r="AC19" s="721">
        <v>36.465600000000002</v>
      </c>
      <c r="AD19" s="723">
        <v>15.9995828599</v>
      </c>
      <c r="AE19" s="721">
        <v>1.679</v>
      </c>
      <c r="AF19" s="721">
        <v>0.26500000000000001</v>
      </c>
      <c r="AG19" s="721">
        <v>3.82</v>
      </c>
      <c r="AH19" s="721">
        <v>97.873999999999995</v>
      </c>
      <c r="AI19" s="720">
        <v>1812.2650000000001</v>
      </c>
      <c r="AJ19" s="721">
        <v>355.96742999999998</v>
      </c>
      <c r="AK19" s="721">
        <v>-5.91547</v>
      </c>
      <c r="AL19" s="721">
        <v>339.7475</v>
      </c>
      <c r="AM19" s="721">
        <v>-1.5185200000000001</v>
      </c>
      <c r="AN19" s="719">
        <v>151858942.69999999</v>
      </c>
      <c r="AO19" s="722">
        <v>4.7663400000000002E-2</v>
      </c>
      <c r="AP19" s="719">
        <v>395489.21084999997</v>
      </c>
      <c r="AQ19" s="722">
        <v>-0.14347370000000001</v>
      </c>
      <c r="AR19" s="721">
        <v>163.18340000000001</v>
      </c>
      <c r="AS19" s="719" t="s">
        <v>779</v>
      </c>
      <c r="AT19" s="721">
        <v>16.773499999999999</v>
      </c>
      <c r="AU19" s="723">
        <v>0.20791459650939126</v>
      </c>
      <c r="AV19" s="762"/>
      <c r="AW19" s="762"/>
    </row>
    <row r="20" spans="1:51" x14ac:dyDescent="0.3">
      <c r="A20" s="53" t="s">
        <v>7</v>
      </c>
      <c r="B20" s="298" t="s">
        <v>357</v>
      </c>
      <c r="C20" s="71">
        <v>0.31041666666666667</v>
      </c>
      <c r="D20" s="4" t="s">
        <v>295</v>
      </c>
      <c r="E20" s="298">
        <v>300</v>
      </c>
      <c r="F20" s="48" t="s">
        <v>0</v>
      </c>
      <c r="G20" s="48">
        <v>870</v>
      </c>
      <c r="H20" s="99">
        <v>776</v>
      </c>
      <c r="I20" s="81" t="s">
        <v>354</v>
      </c>
      <c r="J20" s="99" t="s">
        <v>355</v>
      </c>
      <c r="K20" s="298">
        <v>4</v>
      </c>
      <c r="L20" s="29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0">
        <v>-90.675729178903964</v>
      </c>
      <c r="X20" s="720">
        <v>27.48600369485122</v>
      </c>
      <c r="Y20" s="720">
        <v>114.89647413694524</v>
      </c>
      <c r="Z20" s="724">
        <v>258.06799999999998</v>
      </c>
      <c r="AA20" s="724">
        <v>-18.624469999999999</v>
      </c>
      <c r="AB20" s="721">
        <v>160.80670000000001</v>
      </c>
      <c r="AC20" s="721">
        <v>37.110399999999998</v>
      </c>
      <c r="AD20" s="723">
        <v>16.1499935509</v>
      </c>
      <c r="AE20" s="721">
        <v>1.6539999999999999</v>
      </c>
      <c r="AF20" s="721">
        <v>0.26200000000000001</v>
      </c>
      <c r="AG20" s="721">
        <v>3.82</v>
      </c>
      <c r="AH20" s="721">
        <v>97.864000000000004</v>
      </c>
      <c r="AI20" s="720">
        <v>1812.604</v>
      </c>
      <c r="AJ20" s="721">
        <v>355.93344000000002</v>
      </c>
      <c r="AK20" s="721">
        <v>-5.9100900000000003</v>
      </c>
      <c r="AL20" s="721">
        <v>339.67133000000001</v>
      </c>
      <c r="AM20" s="721">
        <v>-1.5185299999999999</v>
      </c>
      <c r="AN20" s="719">
        <v>151858968.09999999</v>
      </c>
      <c r="AO20" s="722">
        <v>4.65362E-2</v>
      </c>
      <c r="AP20" s="719">
        <v>395415.30922</v>
      </c>
      <c r="AQ20" s="722">
        <v>-0.13021759999999999</v>
      </c>
      <c r="AR20" s="721">
        <v>163.14410000000001</v>
      </c>
      <c r="AS20" s="719" t="s">
        <v>779</v>
      </c>
      <c r="AT20" s="721">
        <v>16.812799999999999</v>
      </c>
      <c r="AU20" s="723">
        <v>0.20787195326701988</v>
      </c>
      <c r="AV20" s="762"/>
      <c r="AW20" s="762"/>
    </row>
    <row r="21" spans="1:51" x14ac:dyDescent="0.3">
      <c r="A21" s="53" t="s">
        <v>165</v>
      </c>
      <c r="B21" s="298" t="s">
        <v>164</v>
      </c>
      <c r="C21" s="71">
        <v>0.31666666666666665</v>
      </c>
      <c r="D21" s="4" t="s">
        <v>737</v>
      </c>
      <c r="E21" s="5">
        <v>300</v>
      </c>
      <c r="F21" s="48" t="s">
        <v>0</v>
      </c>
      <c r="G21" s="48">
        <v>870</v>
      </c>
      <c r="H21" s="99">
        <v>776</v>
      </c>
      <c r="I21" s="81" t="s">
        <v>354</v>
      </c>
      <c r="J21" s="99" t="s">
        <v>355</v>
      </c>
      <c r="K21" s="298">
        <v>4</v>
      </c>
      <c r="L21" s="29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0">
        <v>-94.018709680801678</v>
      </c>
      <c r="X21" s="720">
        <v>-1.8054109117652222</v>
      </c>
      <c r="Y21" s="720">
        <v>114.87950802628575</v>
      </c>
      <c r="Z21" s="724">
        <v>258.11779999999999</v>
      </c>
      <c r="AA21" s="724">
        <v>-18.633389999999999</v>
      </c>
      <c r="AB21" s="721">
        <v>163.33930000000001</v>
      </c>
      <c r="AC21" s="721">
        <v>37.678100000000001</v>
      </c>
      <c r="AD21" s="723">
        <v>16.300404241900001</v>
      </c>
      <c r="AE21" s="721">
        <v>1.6319999999999999</v>
      </c>
      <c r="AF21" s="721">
        <v>0.25800000000000001</v>
      </c>
      <c r="AG21" s="721">
        <v>3.82</v>
      </c>
      <c r="AH21" s="721">
        <v>97.853999999999999</v>
      </c>
      <c r="AI21" s="720">
        <v>1812.91</v>
      </c>
      <c r="AJ21" s="721">
        <v>355.89909999999998</v>
      </c>
      <c r="AK21" s="721">
        <v>-5.9050599999999998</v>
      </c>
      <c r="AL21" s="721">
        <v>339.59516000000002</v>
      </c>
      <c r="AM21" s="721">
        <v>-1.51854</v>
      </c>
      <c r="AN21" s="719">
        <v>151858993</v>
      </c>
      <c r="AO21" s="722">
        <v>4.5409199999999997E-2</v>
      </c>
      <c r="AP21" s="719">
        <v>395348.60647</v>
      </c>
      <c r="AQ21" s="722">
        <v>-0.11681370000000001</v>
      </c>
      <c r="AR21" s="721">
        <v>163.10489999999999</v>
      </c>
      <c r="AS21" s="719" t="s">
        <v>779</v>
      </c>
      <c r="AT21" s="721">
        <v>16.851800000000001</v>
      </c>
      <c r="AU21" s="723">
        <v>0.2078293175908732</v>
      </c>
      <c r="AV21" s="762"/>
      <c r="AW21" s="762"/>
    </row>
    <row r="22" spans="1:51" s="437" customFormat="1" x14ac:dyDescent="0.3">
      <c r="A22" s="443" t="s">
        <v>7</v>
      </c>
      <c r="B22" s="435" t="s">
        <v>166</v>
      </c>
      <c r="C22" s="448">
        <v>0.32916666666666666</v>
      </c>
      <c r="D22" s="456" t="s">
        <v>738</v>
      </c>
      <c r="E22" s="435">
        <v>300</v>
      </c>
      <c r="F22" s="434" t="s">
        <v>195</v>
      </c>
      <c r="G22" s="435">
        <v>1190</v>
      </c>
      <c r="H22" s="435">
        <v>1100</v>
      </c>
      <c r="I22" s="453" t="s">
        <v>354</v>
      </c>
      <c r="J22" s="450" t="s">
        <v>355</v>
      </c>
      <c r="K22" s="435">
        <v>4</v>
      </c>
      <c r="L22" s="435">
        <v>120</v>
      </c>
      <c r="M22" s="434">
        <v>5889.9508999999998</v>
      </c>
      <c r="N22" s="454" t="s">
        <v>198</v>
      </c>
      <c r="Q22" s="437">
        <f>AVERAGE(O30:O32)</f>
        <v>265.3</v>
      </c>
      <c r="R22" s="437">
        <f>AVERAGE(P30:P32)</f>
        <v>271.06666666666666</v>
      </c>
      <c r="S22" t="s">
        <v>35</v>
      </c>
      <c r="T22">
        <v>0</v>
      </c>
      <c r="U22">
        <v>0</v>
      </c>
      <c r="V22" t="s">
        <v>758</v>
      </c>
      <c r="W22" s="720">
        <v>-90.789031926607905</v>
      </c>
      <c r="X22" s="720">
        <v>27.471897319012179</v>
      </c>
      <c r="Y22" s="720">
        <v>114.8381136691828</v>
      </c>
      <c r="Z22" s="724">
        <v>258.21658000000002</v>
      </c>
      <c r="AA22" s="724">
        <v>-18.65006</v>
      </c>
      <c r="AB22" s="721">
        <v>168.5326</v>
      </c>
      <c r="AC22" s="721">
        <v>38.572499999999998</v>
      </c>
      <c r="AD22" s="723">
        <v>16.601225624000001</v>
      </c>
      <c r="AE22" s="721">
        <v>1.601</v>
      </c>
      <c r="AF22" s="721">
        <v>0.253</v>
      </c>
      <c r="AG22" s="721">
        <v>3.82</v>
      </c>
      <c r="AH22" s="721">
        <v>97.834999999999994</v>
      </c>
      <c r="AI22" s="720">
        <v>1813.421</v>
      </c>
      <c r="AJ22" s="721">
        <v>355.82954000000001</v>
      </c>
      <c r="AK22" s="721">
        <v>-5.8960299999999997</v>
      </c>
      <c r="AL22" s="721">
        <v>339.44281000000001</v>
      </c>
      <c r="AM22" s="721">
        <v>-1.51857</v>
      </c>
      <c r="AN22" s="719">
        <v>151859040.80000001</v>
      </c>
      <c r="AO22" s="722">
        <v>4.3156E-2</v>
      </c>
      <c r="AP22" s="719">
        <v>395237.08426999999</v>
      </c>
      <c r="AQ22" s="722">
        <v>-8.9643200000000006E-2</v>
      </c>
      <c r="AR22" s="721">
        <v>163.0273</v>
      </c>
      <c r="AS22" s="719" t="s">
        <v>779</v>
      </c>
      <c r="AT22" s="721">
        <v>16.929300000000001</v>
      </c>
      <c r="AU22" s="723">
        <v>5.0376864161542204E-2</v>
      </c>
      <c r="AV22" s="762"/>
      <c r="AW22" s="762"/>
      <c r="AX22" s="81"/>
      <c r="AY22" s="81"/>
    </row>
    <row r="23" spans="1:51" s="437" customFormat="1" x14ac:dyDescent="0.3">
      <c r="A23" s="443" t="s">
        <v>165</v>
      </c>
      <c r="B23" s="435" t="s">
        <v>168</v>
      </c>
      <c r="C23" s="448">
        <v>0.33402777777777781</v>
      </c>
      <c r="D23" s="456" t="s">
        <v>739</v>
      </c>
      <c r="E23" s="431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50" t="s">
        <v>355</v>
      </c>
      <c r="K23" s="435">
        <v>4</v>
      </c>
      <c r="L23" s="435">
        <v>120</v>
      </c>
      <c r="M23" s="434">
        <v>5889.9508999999998</v>
      </c>
      <c r="N23" s="454"/>
      <c r="S23" t="s">
        <v>28</v>
      </c>
      <c r="T23">
        <v>0</v>
      </c>
      <c r="U23">
        <v>0</v>
      </c>
      <c r="V23" t="s">
        <v>758</v>
      </c>
      <c r="W23" s="720">
        <v>-94.115136505526962</v>
      </c>
      <c r="X23" s="720">
        <v>-1.807630461844856</v>
      </c>
      <c r="Y23" s="720">
        <v>114.82639738905914</v>
      </c>
      <c r="Z23" s="724">
        <v>258.25477000000001</v>
      </c>
      <c r="AA23" s="724">
        <v>-18.656120000000001</v>
      </c>
      <c r="AB23" s="721">
        <v>170.59010000000001</v>
      </c>
      <c r="AC23" s="721">
        <v>38.830399999999997</v>
      </c>
      <c r="AD23" s="723">
        <v>16.718211717100001</v>
      </c>
      <c r="AE23" s="721">
        <v>1.5920000000000001</v>
      </c>
      <c r="AF23" s="721">
        <v>0.252</v>
      </c>
      <c r="AG23" s="721">
        <v>3.82</v>
      </c>
      <c r="AH23" s="721">
        <v>97.826999999999998</v>
      </c>
      <c r="AI23" s="720">
        <v>1813.5840000000001</v>
      </c>
      <c r="AJ23" s="721">
        <v>355.80223000000001</v>
      </c>
      <c r="AK23" s="721">
        <v>-5.8929</v>
      </c>
      <c r="AL23" s="721">
        <v>339.38357000000002</v>
      </c>
      <c r="AM23" s="721">
        <v>-1.51858</v>
      </c>
      <c r="AN23" s="719">
        <v>151859058.69999999</v>
      </c>
      <c r="AO23" s="722">
        <v>4.2280100000000001E-2</v>
      </c>
      <c r="AP23" s="719">
        <v>395201.67402999999</v>
      </c>
      <c r="AQ23" s="722">
        <v>-7.89739E-2</v>
      </c>
      <c r="AR23" s="721">
        <v>162.99719999999999</v>
      </c>
      <c r="AS23" s="719" t="s">
        <v>779</v>
      </c>
      <c r="AT23" s="721">
        <v>16.959299999999999</v>
      </c>
      <c r="AU23" s="723">
        <v>5.0375894663029122E-2</v>
      </c>
      <c r="AV23" s="763"/>
      <c r="AW23" s="763"/>
      <c r="AX23" s="453"/>
      <c r="AY23" s="453"/>
    </row>
    <row r="24" spans="1:51" s="437" customFormat="1" x14ac:dyDescent="0.3">
      <c r="A24" s="443" t="s">
        <v>749</v>
      </c>
      <c r="B24" s="435" t="s">
        <v>171</v>
      </c>
      <c r="C24" s="448">
        <v>0.3430555555555555</v>
      </c>
      <c r="D24" s="456" t="s">
        <v>621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50" t="s">
        <v>355</v>
      </c>
      <c r="K24" s="435">
        <v>4</v>
      </c>
      <c r="L24" s="435">
        <v>120</v>
      </c>
      <c r="M24" s="434">
        <v>5889.9508999999998</v>
      </c>
      <c r="N24" s="454"/>
      <c r="S24" t="s">
        <v>760</v>
      </c>
      <c r="T24">
        <v>0</v>
      </c>
      <c r="U24">
        <v>0</v>
      </c>
      <c r="V24" t="s">
        <v>758</v>
      </c>
      <c r="W24" s="720">
        <v>-98.176616781320945</v>
      </c>
      <c r="X24" s="720">
        <v>-35.764039557755119</v>
      </c>
      <c r="Y24" s="720">
        <v>114.81507357342889</v>
      </c>
      <c r="Z24" s="724">
        <v>258.32544999999999</v>
      </c>
      <c r="AA24" s="724">
        <v>-18.666740000000001</v>
      </c>
      <c r="AB24" s="721">
        <v>174.45189999999999</v>
      </c>
      <c r="AC24" s="721">
        <v>39.172199999999997</v>
      </c>
      <c r="AD24" s="723">
        <v>16.9354716042</v>
      </c>
      <c r="AE24" s="721">
        <v>1.58</v>
      </c>
      <c r="AF24" s="721">
        <v>0.25</v>
      </c>
      <c r="AG24" s="721">
        <v>3.82</v>
      </c>
      <c r="AH24" s="721">
        <v>97.813000000000002</v>
      </c>
      <c r="AI24" s="720">
        <v>1813.8309999999999</v>
      </c>
      <c r="AJ24" s="721">
        <v>355.75123000000002</v>
      </c>
      <c r="AK24" s="721">
        <v>-5.8876900000000001</v>
      </c>
      <c r="AL24" s="721">
        <v>339.27354000000003</v>
      </c>
      <c r="AM24" s="721">
        <v>-1.5185999999999999</v>
      </c>
      <c r="AN24" s="719">
        <v>151859091.09999999</v>
      </c>
      <c r="AO24" s="722">
        <v>4.0653799999999997E-2</v>
      </c>
      <c r="AP24" s="719">
        <v>395147.83746000001</v>
      </c>
      <c r="AQ24" s="722">
        <v>-5.9053099999999997E-2</v>
      </c>
      <c r="AR24" s="721">
        <v>162.94139999999999</v>
      </c>
      <c r="AS24" s="719" t="s">
        <v>779</v>
      </c>
      <c r="AT24" s="721">
        <v>17.014900000000001</v>
      </c>
      <c r="AU24" s="723">
        <v>5.0374094576909889E-2</v>
      </c>
      <c r="AV24" s="763"/>
      <c r="AW24" s="763"/>
      <c r="AX24" s="453"/>
      <c r="AY24" s="453"/>
    </row>
    <row r="25" spans="1:51" s="437" customFormat="1" x14ac:dyDescent="0.3">
      <c r="A25" s="441" t="s">
        <v>11</v>
      </c>
      <c r="B25" s="435" t="s">
        <v>174</v>
      </c>
      <c r="C25" s="448">
        <v>0.35486111111111113</v>
      </c>
      <c r="D25" s="456" t="s">
        <v>740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50" t="s">
        <v>355</v>
      </c>
      <c r="K25" s="435">
        <v>4</v>
      </c>
      <c r="L25" s="435">
        <v>120</v>
      </c>
      <c r="M25" s="434">
        <v>5889.9508999999998</v>
      </c>
      <c r="N25" s="454"/>
      <c r="S25" t="s">
        <v>664</v>
      </c>
      <c r="T25">
        <v>0</v>
      </c>
      <c r="U25">
        <v>0</v>
      </c>
      <c r="V25" t="s">
        <v>758</v>
      </c>
      <c r="W25" s="720">
        <v>-89.018638886413839</v>
      </c>
      <c r="X25" s="720">
        <v>39.900769204751072</v>
      </c>
      <c r="Y25" s="720">
        <v>114.80516429622617</v>
      </c>
      <c r="Z25" s="724">
        <v>258.41761000000002</v>
      </c>
      <c r="AA25" s="724">
        <v>-18.679359999999999</v>
      </c>
      <c r="AB25" s="721">
        <v>179.54839999999999</v>
      </c>
      <c r="AC25" s="721">
        <v>39.344999999999999</v>
      </c>
      <c r="AD25" s="723">
        <v>17.219580687299999</v>
      </c>
      <c r="AE25" s="721">
        <v>1.5740000000000001</v>
      </c>
      <c r="AF25" s="721">
        <v>0.249</v>
      </c>
      <c r="AG25" s="721">
        <v>3.82</v>
      </c>
      <c r="AH25" s="721">
        <v>97.793999999999997</v>
      </c>
      <c r="AI25" s="720">
        <v>1814.046</v>
      </c>
      <c r="AJ25" s="721">
        <v>355.68418000000003</v>
      </c>
      <c r="AK25" s="721">
        <v>-5.8820499999999996</v>
      </c>
      <c r="AL25" s="721">
        <v>339.12966</v>
      </c>
      <c r="AM25" s="721">
        <v>-1.5186200000000001</v>
      </c>
      <c r="AN25" s="719">
        <v>151859131.40000001</v>
      </c>
      <c r="AO25" s="722">
        <v>3.8528E-2</v>
      </c>
      <c r="AP25" s="719">
        <v>395100.94481999998</v>
      </c>
      <c r="AQ25" s="722">
        <v>-3.2883200000000001E-2</v>
      </c>
      <c r="AR25" s="721">
        <v>162.86859999999999</v>
      </c>
      <c r="AS25" s="719" t="s">
        <v>779</v>
      </c>
      <c r="AT25" s="721">
        <v>17.087599999999998</v>
      </c>
      <c r="AU25" s="723">
        <v>5.0371741614312432E-2</v>
      </c>
      <c r="AV25" s="763"/>
      <c r="AW25" s="763"/>
      <c r="AX25" s="453"/>
      <c r="AY25" s="453"/>
    </row>
    <row r="26" spans="1:51" s="437" customFormat="1" x14ac:dyDescent="0.3">
      <c r="A26" s="443" t="s">
        <v>169</v>
      </c>
      <c r="B26" s="435" t="s">
        <v>175</v>
      </c>
      <c r="C26" s="448">
        <v>0.3611111111111111</v>
      </c>
      <c r="D26" s="456" t="s">
        <v>741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354</v>
      </c>
      <c r="J26" s="450" t="s">
        <v>355</v>
      </c>
      <c r="K26" s="435">
        <v>4</v>
      </c>
      <c r="L26" s="435">
        <v>120</v>
      </c>
      <c r="M26" s="434">
        <v>5889.9508999999998</v>
      </c>
      <c r="N26" s="454"/>
      <c r="S26" t="s">
        <v>504</v>
      </c>
      <c r="T26">
        <v>0</v>
      </c>
      <c r="U26">
        <v>0</v>
      </c>
      <c r="V26" t="s">
        <v>758</v>
      </c>
      <c r="W26" s="720">
        <v>-96.493820168056274</v>
      </c>
      <c r="X26" s="720">
        <v>-22.411591924495735</v>
      </c>
      <c r="Y26" s="720">
        <v>114.79627000727714</v>
      </c>
      <c r="Z26" s="724">
        <v>258.46638999999999</v>
      </c>
      <c r="AA26" s="724">
        <v>-18.685459999999999</v>
      </c>
      <c r="AB26" s="721">
        <v>182.25110000000001</v>
      </c>
      <c r="AC26" s="721">
        <v>39.3095</v>
      </c>
      <c r="AD26" s="723">
        <v>17.3699913785</v>
      </c>
      <c r="AE26" s="721">
        <v>1.575</v>
      </c>
      <c r="AF26" s="721">
        <v>0.249</v>
      </c>
      <c r="AG26" s="721">
        <v>3.82</v>
      </c>
      <c r="AH26" s="721">
        <v>97.784000000000006</v>
      </c>
      <c r="AI26" s="720">
        <v>1814.11</v>
      </c>
      <c r="AJ26" s="721">
        <v>355.64861000000002</v>
      </c>
      <c r="AK26" s="721">
        <v>-5.8796200000000001</v>
      </c>
      <c r="AL26" s="721">
        <v>339.05349000000001</v>
      </c>
      <c r="AM26" s="721">
        <v>-1.5186299999999999</v>
      </c>
      <c r="AN26" s="719">
        <v>151859151.90000001</v>
      </c>
      <c r="AO26" s="722">
        <v>3.7402900000000003E-2</v>
      </c>
      <c r="AP26" s="719">
        <v>395086.93251000001</v>
      </c>
      <c r="AQ26" s="722">
        <v>-1.9017200000000001E-2</v>
      </c>
      <c r="AR26" s="721">
        <v>162.82990000000001</v>
      </c>
      <c r="AS26" s="719" t="s">
        <v>779</v>
      </c>
      <c r="AT26" s="721">
        <v>17.126200000000001</v>
      </c>
      <c r="AU26" s="723">
        <v>5.0370496286333125E-2</v>
      </c>
      <c r="AV26" s="763"/>
      <c r="AW26" s="763"/>
      <c r="AX26" s="453"/>
      <c r="AY26" s="453"/>
    </row>
    <row r="27" spans="1:51" s="437" customFormat="1" x14ac:dyDescent="0.3">
      <c r="A27" s="443" t="s">
        <v>327</v>
      </c>
      <c r="B27" s="435" t="s">
        <v>178</v>
      </c>
      <c r="C27" s="448">
        <v>0.36805555555555558</v>
      </c>
      <c r="D27" s="456" t="s">
        <v>742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354</v>
      </c>
      <c r="J27" s="450" t="s">
        <v>355</v>
      </c>
      <c r="K27" s="435">
        <v>4</v>
      </c>
      <c r="L27" s="435">
        <v>120</v>
      </c>
      <c r="M27" s="434">
        <v>5889.9508999999998</v>
      </c>
      <c r="N27" s="454"/>
      <c r="S27" t="s">
        <v>663</v>
      </c>
      <c r="T27">
        <v>0</v>
      </c>
      <c r="U27">
        <v>0</v>
      </c>
      <c r="V27" t="s">
        <v>758</v>
      </c>
      <c r="W27" s="720">
        <v>-100.26773777596159</v>
      </c>
      <c r="X27" s="720">
        <v>-46.718843232115702</v>
      </c>
      <c r="Y27" s="720">
        <v>114.78809028528599</v>
      </c>
      <c r="Z27" s="724">
        <v>258.52064000000001</v>
      </c>
      <c r="AA27" s="724">
        <v>-18.691770000000002</v>
      </c>
      <c r="AB27" s="721">
        <v>185.245</v>
      </c>
      <c r="AC27" s="721">
        <v>39.167299999999997</v>
      </c>
      <c r="AD27" s="723">
        <v>17.537114368600001</v>
      </c>
      <c r="AE27" s="721">
        <v>1.58</v>
      </c>
      <c r="AF27" s="721">
        <v>0.25</v>
      </c>
      <c r="AG27" s="721">
        <v>3.82</v>
      </c>
      <c r="AH27" s="721">
        <v>97.772999999999996</v>
      </c>
      <c r="AI27" s="720">
        <v>1814.1410000000001</v>
      </c>
      <c r="AJ27" s="721">
        <v>355.60910999999999</v>
      </c>
      <c r="AK27" s="721">
        <v>-5.87737</v>
      </c>
      <c r="AL27" s="721">
        <v>338.96886000000001</v>
      </c>
      <c r="AM27" s="721">
        <v>-1.51864</v>
      </c>
      <c r="AN27" s="719">
        <v>151859174</v>
      </c>
      <c r="AO27" s="722">
        <v>3.6153200000000003E-2</v>
      </c>
      <c r="AP27" s="719">
        <v>395080.13932000002</v>
      </c>
      <c r="AQ27" s="722">
        <v>-3.6337000000000001E-3</v>
      </c>
      <c r="AR27" s="721">
        <v>162.7868</v>
      </c>
      <c r="AS27" s="719" t="s">
        <v>779</v>
      </c>
      <c r="AT27" s="721">
        <v>17.1692</v>
      </c>
      <c r="AU27" s="723">
        <v>5.0369113043620711E-2</v>
      </c>
      <c r="AV27" s="764"/>
      <c r="AW27" s="764"/>
      <c r="AX27" s="81"/>
      <c r="AY27" s="81"/>
    </row>
    <row r="28" spans="1:51" s="437" customFormat="1" x14ac:dyDescent="0.3">
      <c r="A28" s="443" t="s">
        <v>177</v>
      </c>
      <c r="B28" s="435" t="s">
        <v>260</v>
      </c>
      <c r="C28" s="448">
        <v>0.37361111111111112</v>
      </c>
      <c r="D28" s="456" t="s">
        <v>743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180</v>
      </c>
      <c r="J28" s="450" t="s">
        <v>355</v>
      </c>
      <c r="K28" s="435">
        <v>4</v>
      </c>
      <c r="L28" s="435">
        <v>120</v>
      </c>
      <c r="M28" s="434">
        <v>5889.9508999999998</v>
      </c>
      <c r="N28" s="454"/>
      <c r="S28" t="s">
        <v>50</v>
      </c>
      <c r="T28">
        <v>0</v>
      </c>
      <c r="U28">
        <v>0</v>
      </c>
      <c r="V28" t="s">
        <v>761</v>
      </c>
      <c r="W28" s="720">
        <v>-134.21534387501535</v>
      </c>
      <c r="X28" s="720">
        <v>-81.281108564617085</v>
      </c>
      <c r="Y28" s="720">
        <v>114.79505518372343</v>
      </c>
      <c r="Z28" s="724">
        <v>258.55867999999998</v>
      </c>
      <c r="AA28" s="724">
        <v>-18.695900000000002</v>
      </c>
      <c r="AB28" s="721">
        <v>187.32919999999999</v>
      </c>
      <c r="AC28" s="721">
        <v>39.003700000000002</v>
      </c>
      <c r="AD28" s="723">
        <v>17.654100461700001</v>
      </c>
      <c r="AE28" s="721">
        <v>1.5860000000000001</v>
      </c>
      <c r="AF28" s="721">
        <v>0.251</v>
      </c>
      <c r="AG28" s="721">
        <v>3.83</v>
      </c>
      <c r="AH28" s="721">
        <v>97.765000000000001</v>
      </c>
      <c r="AI28" s="720">
        <v>1814.1379999999999</v>
      </c>
      <c r="AJ28" s="721">
        <v>355.58148999999997</v>
      </c>
      <c r="AK28" s="721">
        <v>-5.87608</v>
      </c>
      <c r="AL28" s="721">
        <v>338.90960999999999</v>
      </c>
      <c r="AM28" s="721">
        <v>-1.5186500000000001</v>
      </c>
      <c r="AN28" s="719">
        <v>151859189</v>
      </c>
      <c r="AO28" s="722">
        <v>3.52786E-2</v>
      </c>
      <c r="AP28" s="719">
        <v>395080.86940000003</v>
      </c>
      <c r="AQ28" s="722">
        <v>7.1054000000000004E-3</v>
      </c>
      <c r="AR28" s="721">
        <v>162.75649999999999</v>
      </c>
      <c r="AS28" s="719" t="s">
        <v>779</v>
      </c>
      <c r="AT28" s="721">
        <v>17.199400000000001</v>
      </c>
      <c r="AU28" s="723">
        <v>5.0368144984025386E-2</v>
      </c>
      <c r="AV28"/>
      <c r="AW28"/>
      <c r="AX28" s="453"/>
      <c r="AY28" s="453"/>
    </row>
    <row r="29" spans="1:51" s="437" customFormat="1" x14ac:dyDescent="0.3">
      <c r="A29" s="443" t="s">
        <v>382</v>
      </c>
      <c r="B29" s="435" t="s">
        <v>380</v>
      </c>
      <c r="C29" s="448">
        <v>0.37847222222222227</v>
      </c>
      <c r="D29" s="456" t="s">
        <v>744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384</v>
      </c>
      <c r="J29" s="450" t="s">
        <v>355</v>
      </c>
      <c r="K29" s="435">
        <v>4</v>
      </c>
      <c r="L29" s="435">
        <v>120</v>
      </c>
      <c r="M29" s="434">
        <v>5889.9508999999998</v>
      </c>
      <c r="N29" s="454"/>
      <c r="S29" t="s">
        <v>57</v>
      </c>
      <c r="T29">
        <v>0</v>
      </c>
      <c r="U29">
        <v>0</v>
      </c>
      <c r="V29" t="s">
        <v>762</v>
      </c>
      <c r="W29" s="720">
        <v>-21.656303815664707</v>
      </c>
      <c r="X29" s="720">
        <v>83.569978599928461</v>
      </c>
      <c r="Y29" s="720">
        <v>114.80024045833943</v>
      </c>
      <c r="Z29" s="724">
        <v>258.60226999999998</v>
      </c>
      <c r="AA29" s="724">
        <v>-18.700320000000001</v>
      </c>
      <c r="AB29" s="721">
        <v>189.6944</v>
      </c>
      <c r="AC29" s="721">
        <v>38.753</v>
      </c>
      <c r="AD29" s="723">
        <v>17.787798853799998</v>
      </c>
      <c r="AE29" s="721">
        <v>1.5940000000000001</v>
      </c>
      <c r="AF29" s="721">
        <v>0.252</v>
      </c>
      <c r="AG29" s="721">
        <v>3.83</v>
      </c>
      <c r="AH29" s="721">
        <v>97.756</v>
      </c>
      <c r="AI29" s="720">
        <v>1814.1089999999999</v>
      </c>
      <c r="AJ29" s="721">
        <v>355.55000999999999</v>
      </c>
      <c r="AK29" s="721">
        <v>-5.8749000000000002</v>
      </c>
      <c r="AL29" s="721">
        <v>338.84190000000001</v>
      </c>
      <c r="AM29" s="721">
        <v>-1.5186599999999999</v>
      </c>
      <c r="AN29" s="719">
        <v>151859205.69999999</v>
      </c>
      <c r="AO29" s="722">
        <v>3.4279299999999999E-2</v>
      </c>
      <c r="AP29" s="719">
        <v>395087.217</v>
      </c>
      <c r="AQ29" s="722">
        <v>1.9334899999999999E-2</v>
      </c>
      <c r="AR29" s="721">
        <v>162.7218</v>
      </c>
      <c r="AS29" s="719" t="s">
        <v>779</v>
      </c>
      <c r="AT29" s="721">
        <v>17.234100000000002</v>
      </c>
      <c r="AU29" s="723">
        <v>5.0367038899010966E-2</v>
      </c>
      <c r="AV29"/>
      <c r="AW29"/>
      <c r="AX29" s="453"/>
      <c r="AY29" s="453"/>
    </row>
    <row r="30" spans="1:51" s="541" customFormat="1" ht="15" customHeight="1" x14ac:dyDescent="0.3">
      <c r="A30" s="535" t="s">
        <v>485</v>
      </c>
      <c r="B30" s="536" t="s">
        <v>373</v>
      </c>
      <c r="C30" s="537">
        <v>0.38819444444444445</v>
      </c>
      <c r="E30" s="538">
        <v>30</v>
      </c>
      <c r="F30" s="536" t="s">
        <v>195</v>
      </c>
      <c r="G30" s="536">
        <v>1070</v>
      </c>
      <c r="H30" s="536">
        <v>873</v>
      </c>
      <c r="I30" s="572" t="s">
        <v>488</v>
      </c>
      <c r="J30" s="536" t="s">
        <v>197</v>
      </c>
      <c r="K30" s="536">
        <v>4</v>
      </c>
      <c r="L30" s="536">
        <v>120</v>
      </c>
      <c r="M30" s="573" t="s">
        <v>438</v>
      </c>
      <c r="N30" s="574"/>
      <c r="O30" s="538">
        <v>265.3</v>
      </c>
      <c r="P30" s="538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ht="15" customHeight="1" x14ac:dyDescent="0.3">
      <c r="A31" s="46" t="s">
        <v>485</v>
      </c>
      <c r="B31" s="530" t="s">
        <v>514</v>
      </c>
      <c r="C31" s="71">
        <v>0.39305555555555555</v>
      </c>
      <c r="D31" s="4"/>
      <c r="E31" s="298">
        <v>30</v>
      </c>
      <c r="F31" s="48" t="s">
        <v>195</v>
      </c>
      <c r="G31" s="298">
        <v>1190</v>
      </c>
      <c r="H31" s="298">
        <v>993</v>
      </c>
      <c r="I31" s="301" t="s">
        <v>201</v>
      </c>
      <c r="J31" s="298" t="s">
        <v>197</v>
      </c>
      <c r="K31" s="298">
        <v>4</v>
      </c>
      <c r="L31" s="298">
        <v>120</v>
      </c>
      <c r="M31" s="259" t="s">
        <v>42</v>
      </c>
      <c r="N31" s="81" t="s">
        <v>746</v>
      </c>
      <c r="O31" s="5">
        <v>265.2</v>
      </c>
      <c r="P31" s="5">
        <v>271.2</v>
      </c>
      <c r="AX31" s="453"/>
      <c r="AY31" s="453"/>
    </row>
    <row r="32" spans="1:51" x14ac:dyDescent="0.3">
      <c r="A32" s="46" t="s">
        <v>193</v>
      </c>
      <c r="B32" s="111" t="s">
        <v>745</v>
      </c>
      <c r="C32" s="71">
        <v>0.40277777777777773</v>
      </c>
      <c r="D32" s="298"/>
      <c r="E32" s="298">
        <v>10</v>
      </c>
      <c r="F32" s="48" t="s">
        <v>195</v>
      </c>
      <c r="G32" s="298">
        <v>1190</v>
      </c>
      <c r="H32" s="298">
        <v>1100</v>
      </c>
      <c r="I32" s="49" t="s">
        <v>196</v>
      </c>
      <c r="J32" s="298" t="s">
        <v>197</v>
      </c>
      <c r="K32" s="298">
        <v>4</v>
      </c>
      <c r="L32" s="298">
        <v>120</v>
      </c>
      <c r="M32" s="48">
        <v>5889.9508999999998</v>
      </c>
      <c r="N32" s="81" t="s">
        <v>747</v>
      </c>
      <c r="O32" s="48">
        <v>265.39999999999998</v>
      </c>
      <c r="P32" s="48">
        <v>271</v>
      </c>
      <c r="AX32" s="453"/>
      <c r="AY32" s="453"/>
    </row>
    <row r="33" spans="2:51" x14ac:dyDescent="0.3">
      <c r="C33" s="298"/>
      <c r="D33" s="4"/>
      <c r="AX33" s="453"/>
      <c r="AY33" s="453"/>
    </row>
    <row r="34" spans="2:51" x14ac:dyDescent="0.3">
      <c r="AX34" s="453"/>
      <c r="AY34" s="453"/>
    </row>
    <row r="35" spans="2:51" x14ac:dyDescent="0.3"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298"/>
      <c r="AX35" s="453"/>
      <c r="AY35" s="453"/>
    </row>
    <row r="36" spans="2:51" x14ac:dyDescent="0.3"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298"/>
      <c r="AX36" s="453"/>
      <c r="AY36" s="453"/>
    </row>
    <row r="37" spans="2:51" x14ac:dyDescent="0.3"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298"/>
      <c r="AX37" s="453"/>
      <c r="AY37" s="453"/>
    </row>
    <row r="38" spans="2:51" x14ac:dyDescent="0.3"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298"/>
    </row>
    <row r="39" spans="2:51" x14ac:dyDescent="0.3"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298"/>
      <c r="AX39" s="540"/>
      <c r="AY39" s="540"/>
    </row>
    <row r="40" spans="2:51" x14ac:dyDescent="0.3"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</row>
    <row r="41" spans="2:51" x14ac:dyDescent="0.3"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</row>
    <row r="42" spans="2:51" x14ac:dyDescent="0.3">
      <c r="B42" s="67"/>
      <c r="C42" s="63" t="s">
        <v>83</v>
      </c>
      <c r="D42" s="895" t="s">
        <v>227</v>
      </c>
      <c r="E42" s="895"/>
      <c r="F42" s="16" t="s">
        <v>228</v>
      </c>
      <c r="G42" s="298"/>
      <c r="H42" s="298"/>
      <c r="I42" s="18" t="s">
        <v>291</v>
      </c>
      <c r="J42" s="893" t="s">
        <v>229</v>
      </c>
      <c r="K42" s="893"/>
      <c r="L42" s="69" t="s">
        <v>230</v>
      </c>
    </row>
    <row r="43" spans="2:51" x14ac:dyDescent="0.3">
      <c r="B43" s="67"/>
      <c r="C43" s="63" t="s">
        <v>84</v>
      </c>
      <c r="D43" s="895" t="s">
        <v>231</v>
      </c>
      <c r="E43" s="895"/>
      <c r="F43" s="48"/>
      <c r="G43" s="298"/>
      <c r="H43" s="298"/>
      <c r="I43" s="1"/>
      <c r="J43" s="893" t="s">
        <v>232</v>
      </c>
      <c r="K43" s="893"/>
      <c r="L43" s="69" t="s">
        <v>233</v>
      </c>
    </row>
    <row r="44" spans="2:51" x14ac:dyDescent="0.3">
      <c r="B44" s="67"/>
      <c r="C44" s="63" t="s">
        <v>85</v>
      </c>
      <c r="D44" s="895" t="s">
        <v>234</v>
      </c>
      <c r="E44" s="895"/>
      <c r="F44" s="48"/>
      <c r="G44" s="298"/>
      <c r="H44" s="298"/>
      <c r="I44" s="1"/>
      <c r="J44" s="298"/>
      <c r="K44" s="298"/>
      <c r="L44" s="298"/>
    </row>
    <row r="45" spans="2:51" x14ac:dyDescent="0.3">
      <c r="B45" s="67"/>
      <c r="C45" s="63" t="s">
        <v>270</v>
      </c>
      <c r="D45" s="895" t="s">
        <v>235</v>
      </c>
      <c r="E45" s="895"/>
      <c r="F45" s="48"/>
      <c r="G45" s="298"/>
      <c r="H45" s="298"/>
      <c r="I45" s="70"/>
      <c r="J45" s="298"/>
      <c r="K45" s="298"/>
      <c r="L45" s="298"/>
    </row>
    <row r="46" spans="2:51" x14ac:dyDescent="0.3"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</row>
    <row r="47" spans="2:51" x14ac:dyDescent="0.3">
      <c r="B47" s="67"/>
      <c r="C47" s="72" t="s">
        <v>236</v>
      </c>
      <c r="D47" s="9">
        <v>1</v>
      </c>
      <c r="E47" s="896" t="s">
        <v>237</v>
      </c>
      <c r="F47" s="896"/>
      <c r="G47" s="896"/>
      <c r="H47" s="298"/>
      <c r="I47" s="70"/>
      <c r="J47" s="298"/>
      <c r="K47" s="298"/>
      <c r="L47" s="298"/>
    </row>
    <row r="48" spans="2:51" x14ac:dyDescent="0.3">
      <c r="B48" s="67"/>
      <c r="C48" s="48"/>
      <c r="D48" s="73"/>
      <c r="E48" s="897" t="s">
        <v>238</v>
      </c>
      <c r="F48" s="898"/>
      <c r="G48" s="898"/>
      <c r="H48" s="298"/>
      <c r="I48" s="70"/>
      <c r="J48" s="298"/>
      <c r="K48" s="298"/>
      <c r="L48" s="298"/>
    </row>
    <row r="49" spans="2:12" x14ac:dyDescent="0.3">
      <c r="B49" s="67"/>
      <c r="C49" s="70"/>
      <c r="D49" s="73">
        <v>2</v>
      </c>
      <c r="E49" s="896" t="s">
        <v>239</v>
      </c>
      <c r="F49" s="896"/>
      <c r="G49" s="896"/>
      <c r="H49" s="298"/>
      <c r="I49" s="70"/>
      <c r="J49" s="298"/>
      <c r="K49" s="298"/>
      <c r="L49" s="298"/>
    </row>
    <row r="50" spans="2:12" x14ac:dyDescent="0.3">
      <c r="B50" s="67"/>
      <c r="C50" s="70"/>
      <c r="D50" s="73"/>
      <c r="E50" s="897" t="s">
        <v>240</v>
      </c>
      <c r="F50" s="898"/>
      <c r="G50" s="898"/>
      <c r="H50" s="298"/>
      <c r="I50" s="70"/>
      <c r="J50" s="298"/>
      <c r="K50" s="298"/>
      <c r="L50" s="298"/>
    </row>
    <row r="51" spans="2:12" x14ac:dyDescent="0.3">
      <c r="B51" s="67"/>
      <c r="C51" s="298"/>
      <c r="D51" s="9">
        <v>3</v>
      </c>
      <c r="E51" s="893" t="s">
        <v>241</v>
      </c>
      <c r="F51" s="893"/>
      <c r="G51" s="893"/>
      <c r="H51" s="298"/>
      <c r="I51" s="70"/>
      <c r="J51" s="298"/>
      <c r="K51" s="298"/>
      <c r="L51" s="298"/>
    </row>
    <row r="52" spans="2:12" x14ac:dyDescent="0.3">
      <c r="B52" s="67"/>
      <c r="C52" s="298"/>
      <c r="D52" s="9"/>
      <c r="E52" s="894" t="s">
        <v>242</v>
      </c>
      <c r="F52" s="894"/>
      <c r="G52" s="894"/>
      <c r="H52" s="298"/>
      <c r="I52" s="70"/>
      <c r="J52" s="298"/>
      <c r="K52" s="298"/>
      <c r="L52" s="298"/>
    </row>
    <row r="53" spans="2:12" x14ac:dyDescent="0.3">
      <c r="B53" s="67"/>
      <c r="C53" s="298"/>
      <c r="D53" s="9">
        <v>4</v>
      </c>
      <c r="E53" s="893" t="s">
        <v>243</v>
      </c>
      <c r="F53" s="893"/>
      <c r="G53" s="893"/>
      <c r="H53" s="298"/>
      <c r="I53" s="70"/>
      <c r="J53" s="298"/>
      <c r="K53" s="298"/>
      <c r="L53" s="298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3:E43"/>
    <mergeCell ref="J43:K43"/>
    <mergeCell ref="F9:I9"/>
    <mergeCell ref="K9:P9"/>
    <mergeCell ref="G12:H12"/>
    <mergeCell ref="O12:P12"/>
    <mergeCell ref="W12:Y12"/>
    <mergeCell ref="AJ12:AK12"/>
    <mergeCell ref="AL12:AM12"/>
    <mergeCell ref="D42:E42"/>
    <mergeCell ref="J42:K42"/>
    <mergeCell ref="Q12:R12"/>
    <mergeCell ref="S12:V12"/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Q1" zoomScale="92" zoomScaleNormal="92" zoomScalePageLayoutView="92" workbookViewId="0">
      <selection activeCell="AX1" sqref="AX1:AY1048576"/>
    </sheetView>
  </sheetViews>
  <sheetFormatPr defaultColWidth="9.109375" defaultRowHeight="15" customHeight="1" x14ac:dyDescent="0.3"/>
  <cols>
    <col min="1" max="1" width="21.44140625" style="81" bestFit="1" customWidth="1" collapsed="1"/>
    <col min="2" max="2" width="10.33203125" style="306" bestFit="1" customWidth="1" collapsed="1"/>
    <col min="3" max="3" width="9.44140625" style="306" bestFit="1" customWidth="1" collapsed="1"/>
    <col min="4" max="4" width="10.6640625" style="306" customWidth="1" collapsed="1"/>
    <col min="5" max="5" width="4.77734375" style="306" bestFit="1" customWidth="1" collapsed="1"/>
    <col min="6" max="6" width="15.44140625" style="306" bestFit="1" customWidth="1" collapsed="1"/>
    <col min="7" max="8" width="8.6640625" style="306" customWidth="1" collapsed="1"/>
    <col min="9" max="9" width="30.44140625" style="81" customWidth="1" collapsed="1"/>
    <col min="10" max="10" width="8.6640625" style="306" customWidth="1" collapsed="1"/>
    <col min="11" max="11" width="6.6640625" style="306" customWidth="1" collapsed="1"/>
    <col min="12" max="12" width="7.44140625" style="306" bestFit="1" customWidth="1" collapsed="1"/>
    <col min="13" max="13" width="10.77734375" style="306" bestFit="1" customWidth="1" collapsed="1"/>
    <col min="14" max="14" width="25.6640625" style="81" customWidth="1" collapsed="1"/>
    <col min="15" max="16" width="10.6640625" style="306" customWidth="1" collapsed="1"/>
    <col min="17" max="18" width="9.109375" style="81" collapsed="1"/>
    <col min="19" max="19" width="16.4414062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.10937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K3" s="905" t="s">
        <v>79</v>
      </c>
      <c r="L3" s="905"/>
      <c r="M3" s="905"/>
      <c r="N3" s="90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748</v>
      </c>
      <c r="B4" s="72"/>
      <c r="C4" s="278"/>
      <c r="D4" s="9"/>
      <c r="E4" s="305"/>
      <c r="F4" s="901" t="s">
        <v>729</v>
      </c>
      <c r="G4" s="901"/>
      <c r="H4" s="901"/>
      <c r="I4" s="901"/>
      <c r="K4" s="905" t="s">
        <v>81</v>
      </c>
      <c r="L4" s="905"/>
      <c r="M4" s="905"/>
      <c r="N4" s="905"/>
      <c r="O4" s="905"/>
      <c r="P4" s="905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06"/>
      <c r="B5" s="906"/>
      <c r="C5" s="906"/>
      <c r="D5" s="906"/>
      <c r="E5" s="906"/>
      <c r="F5" s="901" t="s">
        <v>557</v>
      </c>
      <c r="G5" s="901"/>
      <c r="H5" s="901"/>
      <c r="I5" s="901"/>
      <c r="K5" s="905" t="s">
        <v>82</v>
      </c>
      <c r="L5" s="905"/>
      <c r="M5" s="905"/>
      <c r="N5" s="905"/>
      <c r="O5" s="905"/>
      <c r="P5" s="905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305" t="s">
        <v>84</v>
      </c>
      <c r="C6" s="278" t="s">
        <v>85</v>
      </c>
      <c r="D6" s="9" t="s">
        <v>270</v>
      </c>
      <c r="E6" s="305"/>
      <c r="F6" s="907" t="s">
        <v>605</v>
      </c>
      <c r="G6" s="907"/>
      <c r="H6" s="907"/>
      <c r="I6" s="907"/>
      <c r="K6" s="308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305" t="s">
        <v>273</v>
      </c>
      <c r="C7" s="278" t="s">
        <v>274</v>
      </c>
      <c r="D7" s="9" t="s">
        <v>275</v>
      </c>
      <c r="E7" s="305"/>
      <c r="F7" s="907" t="s">
        <v>710</v>
      </c>
      <c r="G7" s="907"/>
      <c r="H7" s="907"/>
      <c r="I7" s="907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305"/>
      <c r="K8" s="902" t="s">
        <v>281</v>
      </c>
      <c r="L8" s="902"/>
      <c r="M8" s="902"/>
      <c r="N8" s="902"/>
      <c r="O8" s="902"/>
      <c r="P8" s="90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278"/>
      <c r="D9" s="9"/>
      <c r="E9" s="48"/>
      <c r="F9" s="901" t="s">
        <v>282</v>
      </c>
      <c r="G9" s="901"/>
      <c r="H9" s="901"/>
      <c r="I9" s="901"/>
      <c r="J9" s="305"/>
      <c r="K9" s="902"/>
      <c r="L9" s="902"/>
      <c r="M9" s="902"/>
      <c r="N9" s="902"/>
      <c r="O9" s="902"/>
      <c r="P9" s="90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02" t="s">
        <v>283</v>
      </c>
      <c r="D12" s="22" t="s">
        <v>284</v>
      </c>
      <c r="E12" s="307" t="s">
        <v>285</v>
      </c>
      <c r="F12" s="307"/>
      <c r="G12" s="896" t="s">
        <v>286</v>
      </c>
      <c r="H12" s="896"/>
      <c r="I12" s="25"/>
      <c r="J12" s="26" t="s">
        <v>287</v>
      </c>
      <c r="K12" s="26" t="s">
        <v>288</v>
      </c>
      <c r="L12" s="305" t="s">
        <v>289</v>
      </c>
      <c r="M12" s="281" t="s">
        <v>290</v>
      </c>
      <c r="N12" s="72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05" t="s">
        <v>125</v>
      </c>
      <c r="AH12" s="305" t="s">
        <v>126</v>
      </c>
      <c r="AI12" s="305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305" t="s">
        <v>131</v>
      </c>
      <c r="AP12" s="305" t="s">
        <v>132</v>
      </c>
      <c r="AQ12" s="305" t="s">
        <v>133</v>
      </c>
      <c r="AR12" s="305" t="s">
        <v>134</v>
      </c>
      <c r="AS12" s="305" t="s">
        <v>135</v>
      </c>
      <c r="AT12" s="305" t="s">
        <v>136</v>
      </c>
      <c r="AU12" s="305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71">
        <v>0.15416666666666667</v>
      </c>
      <c r="D14" s="71"/>
      <c r="E14" s="306">
        <v>10</v>
      </c>
      <c r="F14" s="48" t="s">
        <v>195</v>
      </c>
      <c r="G14" s="306">
        <v>1190</v>
      </c>
      <c r="H14" s="306">
        <v>1100</v>
      </c>
      <c r="I14" s="49" t="s">
        <v>196</v>
      </c>
      <c r="J14" s="306" t="s">
        <v>197</v>
      </c>
      <c r="K14" s="306">
        <v>4</v>
      </c>
      <c r="L14" s="306">
        <v>120</v>
      </c>
      <c r="M14" s="48">
        <v>5889.9508999999998</v>
      </c>
      <c r="N14" s="49" t="s">
        <v>546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306" t="s">
        <v>202</v>
      </c>
      <c r="C15" s="71">
        <v>0.16319444444444445</v>
      </c>
      <c r="D15" s="71"/>
      <c r="E15" s="306">
        <v>30</v>
      </c>
      <c r="F15" s="48" t="s">
        <v>195</v>
      </c>
      <c r="G15" s="306">
        <v>1190</v>
      </c>
      <c r="H15" s="306">
        <v>994</v>
      </c>
      <c r="I15" s="301" t="s">
        <v>201</v>
      </c>
      <c r="J15" s="306" t="s">
        <v>197</v>
      </c>
      <c r="K15" s="306">
        <v>4</v>
      </c>
      <c r="L15" s="306">
        <v>120</v>
      </c>
      <c r="M15" s="259" t="s">
        <v>42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80" customFormat="1" ht="15" customHeight="1" x14ac:dyDescent="0.3">
      <c r="A16" s="576" t="s">
        <v>485</v>
      </c>
      <c r="B16" s="555" t="s">
        <v>203</v>
      </c>
      <c r="C16" s="577">
        <v>0.16597222222222222</v>
      </c>
      <c r="D16" s="577"/>
      <c r="E16" s="555">
        <v>30</v>
      </c>
      <c r="F16" s="555" t="s">
        <v>195</v>
      </c>
      <c r="G16" s="555">
        <f>G15-120</f>
        <v>1070</v>
      </c>
      <c r="H16" s="555">
        <f>H15-120</f>
        <v>874</v>
      </c>
      <c r="I16" s="578" t="s">
        <v>488</v>
      </c>
      <c r="J16" s="555" t="s">
        <v>197</v>
      </c>
      <c r="K16" s="555">
        <v>4</v>
      </c>
      <c r="L16" s="555">
        <v>120</v>
      </c>
      <c r="M16" s="579" t="s">
        <v>438</v>
      </c>
      <c r="O16" s="555">
        <v>265.3</v>
      </c>
      <c r="P16" s="555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306" t="s">
        <v>3</v>
      </c>
      <c r="C17" s="71">
        <v>0.18472222222222223</v>
      </c>
      <c r="D17" s="71"/>
      <c r="E17" s="5">
        <v>30</v>
      </c>
      <c r="F17" s="48" t="s">
        <v>1</v>
      </c>
      <c r="G17" s="306">
        <v>880</v>
      </c>
      <c r="H17" s="99">
        <v>867</v>
      </c>
      <c r="I17" s="55" t="s">
        <v>201</v>
      </c>
      <c r="J17" s="306" t="s">
        <v>197</v>
      </c>
      <c r="K17" s="306">
        <v>4</v>
      </c>
      <c r="L17" s="306">
        <v>120</v>
      </c>
      <c r="M17" s="56">
        <v>7647.38</v>
      </c>
      <c r="N17" s="49" t="s">
        <v>2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306" t="s">
        <v>4</v>
      </c>
      <c r="C18" s="71">
        <v>0.20069444444444443</v>
      </c>
      <c r="D18" s="71"/>
      <c r="E18" s="306">
        <v>30</v>
      </c>
      <c r="F18" s="48" t="s">
        <v>0</v>
      </c>
      <c r="G18" s="48">
        <v>870</v>
      </c>
      <c r="H18" s="99">
        <v>777</v>
      </c>
      <c r="I18" s="239" t="s">
        <v>196</v>
      </c>
      <c r="J18" s="306" t="s">
        <v>197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81" t="s">
        <v>322</v>
      </c>
      <c r="B19" s="306" t="s">
        <v>8</v>
      </c>
      <c r="C19" s="71">
        <v>0.21319444444444444</v>
      </c>
      <c r="D19" s="4"/>
      <c r="E19" s="306">
        <v>30</v>
      </c>
      <c r="F19" s="48" t="s">
        <v>0</v>
      </c>
      <c r="G19" s="48">
        <v>870</v>
      </c>
      <c r="H19" s="99">
        <v>777</v>
      </c>
      <c r="I19" s="166" t="s">
        <v>452</v>
      </c>
      <c r="J19" s="306" t="s">
        <v>355</v>
      </c>
      <c r="K19" s="306">
        <v>4</v>
      </c>
      <c r="L19" s="306">
        <v>120</v>
      </c>
      <c r="M19" s="48">
        <v>7698.9647000000004</v>
      </c>
      <c r="S19" t="s">
        <v>451</v>
      </c>
      <c r="T19"/>
      <c r="U19"/>
      <c r="V19" t="s">
        <v>67</v>
      </c>
      <c r="W19"/>
      <c r="X19"/>
      <c r="Y19"/>
      <c r="Z19" s="730">
        <v>270.24716000000001</v>
      </c>
      <c r="AA19" s="730">
        <v>-19.087510000000002</v>
      </c>
      <c r="AB19" s="727">
        <v>120.863</v>
      </c>
      <c r="AC19" s="727">
        <v>10.931699999999999</v>
      </c>
      <c r="AD19" s="729">
        <v>13.8258454589</v>
      </c>
      <c r="AE19" s="727">
        <v>5.1040000000000001</v>
      </c>
      <c r="AF19" s="727">
        <v>0.80700000000000005</v>
      </c>
      <c r="AG19" s="727">
        <v>4.05</v>
      </c>
      <c r="AH19" s="727">
        <v>94.45</v>
      </c>
      <c r="AI19" s="726">
        <v>1812.5540000000001</v>
      </c>
      <c r="AJ19" s="727">
        <v>355.65892000000002</v>
      </c>
      <c r="AK19" s="727">
        <v>-5.8778499999999996</v>
      </c>
      <c r="AL19" s="727">
        <v>328.69337000000002</v>
      </c>
      <c r="AM19" s="727">
        <v>-1.51939</v>
      </c>
      <c r="AN19" s="725">
        <v>151856357</v>
      </c>
      <c r="AO19" s="728">
        <v>-0.11231339999999999</v>
      </c>
      <c r="AP19" s="725">
        <v>395426.13056999998</v>
      </c>
      <c r="AQ19" s="728">
        <v>-0.35652509999999998</v>
      </c>
      <c r="AR19" s="727">
        <v>152.67420000000001</v>
      </c>
      <c r="AS19" s="725" t="s">
        <v>779</v>
      </c>
      <c r="AT19" s="727">
        <v>27.257400000000001</v>
      </c>
      <c r="AU19" s="729">
        <v>0.20186249443682283</v>
      </c>
      <c r="AV19" s="762"/>
      <c r="AW19" s="762"/>
    </row>
    <row r="20" spans="1:51" ht="15" customHeight="1" x14ac:dyDescent="0.3">
      <c r="A20" s="53" t="s">
        <v>7</v>
      </c>
      <c r="B20" s="306" t="s">
        <v>357</v>
      </c>
      <c r="C20" s="71">
        <v>0.23055555555555554</v>
      </c>
      <c r="D20" s="4" t="s">
        <v>711</v>
      </c>
      <c r="E20" s="306">
        <v>300</v>
      </c>
      <c r="F20" s="48" t="s">
        <v>0</v>
      </c>
      <c r="G20" s="48">
        <v>870</v>
      </c>
      <c r="H20" s="99">
        <v>777</v>
      </c>
      <c r="I20" s="81" t="s">
        <v>354</v>
      </c>
      <c r="J20" s="306" t="s">
        <v>355</v>
      </c>
      <c r="K20" s="306">
        <v>4</v>
      </c>
      <c r="L20" s="306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6">
        <v>-91.272509197983055</v>
      </c>
      <c r="X20" s="726">
        <v>25.746619885993208</v>
      </c>
      <c r="Y20" s="726">
        <v>114.72472277614179</v>
      </c>
      <c r="Z20" s="730">
        <v>270.45191</v>
      </c>
      <c r="AA20" s="730">
        <v>-19.118500000000001</v>
      </c>
      <c r="AB20" s="727">
        <v>125.2453</v>
      </c>
      <c r="AC20" s="727">
        <v>15.7578</v>
      </c>
      <c r="AD20" s="729">
        <v>14.2937898348</v>
      </c>
      <c r="AE20" s="727">
        <v>3.6259999999999999</v>
      </c>
      <c r="AF20" s="727">
        <v>0.57299999999999995</v>
      </c>
      <c r="AG20" s="727">
        <v>4.05</v>
      </c>
      <c r="AH20" s="727">
        <v>94.382999999999996</v>
      </c>
      <c r="AI20" s="726">
        <v>1815.223</v>
      </c>
      <c r="AJ20" s="727">
        <v>355.59692999999999</v>
      </c>
      <c r="AK20" s="727">
        <v>-5.8452099999999998</v>
      </c>
      <c r="AL20" s="727">
        <v>328.45634999999999</v>
      </c>
      <c r="AM20" s="727">
        <v>-1.51939</v>
      </c>
      <c r="AN20" s="725">
        <v>151856165.5</v>
      </c>
      <c r="AO20" s="728">
        <v>-0.11564530000000001</v>
      </c>
      <c r="AP20" s="725">
        <v>394844.67586999998</v>
      </c>
      <c r="AQ20" s="728">
        <v>-0.33497919999999998</v>
      </c>
      <c r="AR20" s="727">
        <v>152.5061</v>
      </c>
      <c r="AS20" s="725" t="s">
        <v>779</v>
      </c>
      <c r="AT20" s="727">
        <v>27.4252</v>
      </c>
      <c r="AU20" s="729">
        <v>0.20173644491654497</v>
      </c>
      <c r="AV20" s="762"/>
      <c r="AW20" s="762"/>
    </row>
    <row r="21" spans="1:51" ht="15" customHeight="1" x14ac:dyDescent="0.3">
      <c r="A21" s="53" t="s">
        <v>165</v>
      </c>
      <c r="B21" s="306" t="s">
        <v>164</v>
      </c>
      <c r="C21" s="71">
        <v>0.23819444444444446</v>
      </c>
      <c r="D21" s="4" t="s">
        <v>712</v>
      </c>
      <c r="E21" s="306">
        <v>300</v>
      </c>
      <c r="F21" s="48" t="s">
        <v>0</v>
      </c>
      <c r="G21" s="48">
        <v>870</v>
      </c>
      <c r="H21" s="99">
        <v>777</v>
      </c>
      <c r="I21" s="81" t="s">
        <v>354</v>
      </c>
      <c r="J21" s="306" t="s">
        <v>355</v>
      </c>
      <c r="K21" s="306">
        <v>4</v>
      </c>
      <c r="L21" s="306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6">
        <v>-94.425165037640326</v>
      </c>
      <c r="X21" s="726">
        <v>-2.6093405769728508</v>
      </c>
      <c r="Y21" s="726">
        <v>114.66939760748664</v>
      </c>
      <c r="Z21" s="730">
        <v>270.52963999999997</v>
      </c>
      <c r="AA21" s="730">
        <v>-19.13007</v>
      </c>
      <c r="AB21" s="727">
        <v>127.07429999999999</v>
      </c>
      <c r="AC21" s="727">
        <v>17.585599999999999</v>
      </c>
      <c r="AD21" s="729">
        <v>14.477625125399999</v>
      </c>
      <c r="AE21" s="727">
        <v>3.27</v>
      </c>
      <c r="AF21" s="727">
        <v>0.51700000000000002</v>
      </c>
      <c r="AG21" s="727">
        <v>4.0599999999999996</v>
      </c>
      <c r="AH21" s="727">
        <v>94.356999999999999</v>
      </c>
      <c r="AI21" s="726">
        <v>1816.2260000000001</v>
      </c>
      <c r="AJ21" s="727">
        <v>355.56999000000002</v>
      </c>
      <c r="AK21" s="727">
        <v>-5.8329399999999998</v>
      </c>
      <c r="AL21" s="727">
        <v>328.36324000000002</v>
      </c>
      <c r="AM21" s="727">
        <v>-1.51939</v>
      </c>
      <c r="AN21" s="725">
        <v>151856088.80000001</v>
      </c>
      <c r="AO21" s="728">
        <v>-0.1169529</v>
      </c>
      <c r="AP21" s="725">
        <v>394626.74725999997</v>
      </c>
      <c r="AQ21" s="728">
        <v>-0.32533279999999998</v>
      </c>
      <c r="AR21" s="727">
        <v>152.4425</v>
      </c>
      <c r="AS21" s="725" t="s">
        <v>779</v>
      </c>
      <c r="AT21" s="727">
        <v>27.488700000000001</v>
      </c>
      <c r="AU21" s="729">
        <v>0.20168697693950022</v>
      </c>
      <c r="AV21" s="762"/>
      <c r="AW21" s="762"/>
    </row>
    <row r="22" spans="1:51" ht="15" customHeight="1" x14ac:dyDescent="0.3">
      <c r="A22" s="167" t="s">
        <v>485</v>
      </c>
      <c r="B22" s="306" t="s">
        <v>110</v>
      </c>
      <c r="C22" s="71">
        <v>0.24513888888888888</v>
      </c>
      <c r="D22" s="71">
        <v>0</v>
      </c>
      <c r="E22" s="306">
        <v>30</v>
      </c>
      <c r="F22" s="48" t="s">
        <v>195</v>
      </c>
      <c r="G22" s="306">
        <v>1190</v>
      </c>
      <c r="H22" s="306">
        <v>994</v>
      </c>
      <c r="I22" s="301" t="s">
        <v>201</v>
      </c>
      <c r="J22" s="306" t="s">
        <v>197</v>
      </c>
      <c r="K22" s="306">
        <v>4</v>
      </c>
      <c r="L22" s="306">
        <v>120</v>
      </c>
      <c r="M22" s="259" t="s">
        <v>42</v>
      </c>
      <c r="N22" s="49" t="s">
        <v>559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51" s="453" customFormat="1" ht="15" customHeight="1" x14ac:dyDescent="0.3">
      <c r="A23" s="443" t="s">
        <v>7</v>
      </c>
      <c r="B23" s="435" t="s">
        <v>168</v>
      </c>
      <c r="C23" s="448">
        <v>0.25416666666666665</v>
      </c>
      <c r="D23" s="456"/>
      <c r="E23" s="435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35" t="s">
        <v>355</v>
      </c>
      <c r="K23" s="435">
        <v>4</v>
      </c>
      <c r="L23" s="435">
        <v>120</v>
      </c>
      <c r="M23" s="434">
        <v>5889.9508999999998</v>
      </c>
      <c r="N23" s="454" t="s">
        <v>546</v>
      </c>
      <c r="O23" s="435"/>
      <c r="P23" s="435"/>
      <c r="Q23" s="453">
        <f>AVERAGE(O22:O40)</f>
        <v>271.17500000000001</v>
      </c>
      <c r="R23" s="453">
        <f>AVERAGE(P22:P40)</f>
        <v>274.39999999999998</v>
      </c>
      <c r="S23" t="s">
        <v>35</v>
      </c>
      <c r="T23">
        <v>0</v>
      </c>
      <c r="U23">
        <v>0</v>
      </c>
      <c r="V23" t="s">
        <v>758</v>
      </c>
      <c r="W23" s="726">
        <v>-91.385277495342422</v>
      </c>
      <c r="X23" s="726">
        <v>25.698817066503921</v>
      </c>
      <c r="Y23" s="726">
        <v>114.53252193095568</v>
      </c>
      <c r="Z23" s="730">
        <v>270.68752999999998</v>
      </c>
      <c r="AA23" s="730">
        <v>-19.153030000000001</v>
      </c>
      <c r="AB23" s="727">
        <v>131.11959999999999</v>
      </c>
      <c r="AC23" s="727">
        <v>21.2624</v>
      </c>
      <c r="AD23" s="729">
        <v>14.8620080057</v>
      </c>
      <c r="AE23" s="727">
        <v>2.7349999999999999</v>
      </c>
      <c r="AF23" s="727">
        <v>0.433</v>
      </c>
      <c r="AG23" s="727">
        <v>4.0599999999999996</v>
      </c>
      <c r="AH23" s="727">
        <v>94.305000000000007</v>
      </c>
      <c r="AI23" s="726">
        <v>1818.2249999999999</v>
      </c>
      <c r="AJ23" s="727">
        <v>355.50922000000003</v>
      </c>
      <c r="AK23" s="727">
        <v>-5.8084199999999999</v>
      </c>
      <c r="AL23" s="727">
        <v>328.16854999999998</v>
      </c>
      <c r="AM23" s="727">
        <v>-1.51939</v>
      </c>
      <c r="AN23" s="725">
        <v>151855925.5</v>
      </c>
      <c r="AO23" s="728">
        <v>-0.1196846</v>
      </c>
      <c r="AP23" s="725">
        <v>394192.81845000002</v>
      </c>
      <c r="AQ23" s="728">
        <v>-0.30313099999999998</v>
      </c>
      <c r="AR23" s="727">
        <v>152.31370000000001</v>
      </c>
      <c r="AS23" s="725" t="s">
        <v>779</v>
      </c>
      <c r="AT23" s="727">
        <v>27.6173</v>
      </c>
      <c r="AU23" s="729">
        <v>5.0196622444942093E-2</v>
      </c>
      <c r="AV23" s="763"/>
      <c r="AW23" s="763"/>
    </row>
    <row r="24" spans="1:51" s="453" customFormat="1" ht="15" customHeight="1" x14ac:dyDescent="0.3">
      <c r="A24" s="453" t="s">
        <v>165</v>
      </c>
      <c r="B24" s="435" t="s">
        <v>171</v>
      </c>
      <c r="C24" s="448">
        <v>0.26041666666666669</v>
      </c>
      <c r="D24" s="456" t="s">
        <v>268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35" t="s">
        <v>355</v>
      </c>
      <c r="K24" s="435">
        <v>4</v>
      </c>
      <c r="L24" s="435">
        <v>120</v>
      </c>
      <c r="M24" s="434">
        <v>5889.9508999999998</v>
      </c>
      <c r="O24" s="435"/>
      <c r="P24" s="435"/>
      <c r="S24" t="s">
        <v>28</v>
      </c>
      <c r="T24">
        <v>0</v>
      </c>
      <c r="U24">
        <v>0</v>
      </c>
      <c r="V24" t="s">
        <v>758</v>
      </c>
      <c r="W24" s="726">
        <v>-94.513697403728855</v>
      </c>
      <c r="X24" s="726">
        <v>-2.6306586855357761</v>
      </c>
      <c r="Y24" s="726">
        <v>114.48903547514647</v>
      </c>
      <c r="Z24" s="730">
        <v>270.74768</v>
      </c>
      <c r="AA24" s="730">
        <v>-19.161519999999999</v>
      </c>
      <c r="AB24" s="727">
        <v>132.7902</v>
      </c>
      <c r="AC24" s="727">
        <v>22.6418</v>
      </c>
      <c r="AD24" s="729">
        <v>15.012418697999999</v>
      </c>
      <c r="AE24" s="727">
        <v>2.5790000000000002</v>
      </c>
      <c r="AF24" s="727">
        <v>0.40799999999999997</v>
      </c>
      <c r="AG24" s="727">
        <v>4.0599999999999996</v>
      </c>
      <c r="AH24" s="727">
        <v>94.284999999999997</v>
      </c>
      <c r="AI24" s="726">
        <v>1818.9690000000001</v>
      </c>
      <c r="AJ24" s="727">
        <v>355.48388</v>
      </c>
      <c r="AK24" s="727">
        <v>-5.7992800000000004</v>
      </c>
      <c r="AL24" s="727">
        <v>328.09235999999999</v>
      </c>
      <c r="AM24" s="727">
        <v>-1.51939</v>
      </c>
      <c r="AN24" s="725">
        <v>151855860.59999999</v>
      </c>
      <c r="AO24" s="728">
        <v>-0.1207525</v>
      </c>
      <c r="AP24" s="725">
        <v>394031.65590999997</v>
      </c>
      <c r="AQ24" s="728">
        <v>-0.29372999999999999</v>
      </c>
      <c r="AR24" s="727">
        <v>152.26480000000001</v>
      </c>
      <c r="AS24" s="725" t="s">
        <v>779</v>
      </c>
      <c r="AT24" s="727">
        <v>27.6662</v>
      </c>
      <c r="AU24" s="729">
        <v>5.0195440429344283E-2</v>
      </c>
      <c r="AV24" s="763"/>
      <c r="AW24" s="763"/>
    </row>
    <row r="25" spans="1:51" s="453" customFormat="1" ht="15" customHeight="1" x14ac:dyDescent="0.3">
      <c r="A25" s="453" t="s">
        <v>749</v>
      </c>
      <c r="B25" s="435" t="s">
        <v>174</v>
      </c>
      <c r="C25" s="448">
        <v>0.26597222222222222</v>
      </c>
      <c r="D25" s="456" t="s">
        <v>547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35" t="s">
        <v>355</v>
      </c>
      <c r="K25" s="435">
        <v>4</v>
      </c>
      <c r="L25" s="435">
        <v>120</v>
      </c>
      <c r="M25" s="434">
        <v>5889.9508999999998</v>
      </c>
      <c r="O25" s="435"/>
      <c r="P25" s="435"/>
      <c r="S25" t="s">
        <v>760</v>
      </c>
      <c r="T25">
        <v>0</v>
      </c>
      <c r="U25">
        <v>0</v>
      </c>
      <c r="V25" t="s">
        <v>758</v>
      </c>
      <c r="W25" s="726">
        <v>-98.694486842964139</v>
      </c>
      <c r="X25" s="726">
        <v>-37.720950286456677</v>
      </c>
      <c r="Y25" s="726">
        <v>114.44032552435988</v>
      </c>
      <c r="Z25" s="730">
        <v>270.80041</v>
      </c>
      <c r="AA25" s="730">
        <v>-19.16883</v>
      </c>
      <c r="AB25" s="727">
        <v>134.3192</v>
      </c>
      <c r="AC25" s="727">
        <v>23.837</v>
      </c>
      <c r="AD25" s="729">
        <v>15.146117091200001</v>
      </c>
      <c r="AE25" s="727">
        <v>2.4590000000000001</v>
      </c>
      <c r="AF25" s="727">
        <v>0.38900000000000001</v>
      </c>
      <c r="AG25" s="727">
        <v>4.0599999999999996</v>
      </c>
      <c r="AH25" s="727">
        <v>94.268000000000001</v>
      </c>
      <c r="AI25" s="726">
        <v>1819.61</v>
      </c>
      <c r="AJ25" s="727">
        <v>355.46064999999999</v>
      </c>
      <c r="AK25" s="727">
        <v>-5.7913899999999998</v>
      </c>
      <c r="AL25" s="727">
        <v>328.02463999999998</v>
      </c>
      <c r="AM25" s="727">
        <v>-1.51939</v>
      </c>
      <c r="AN25" s="725">
        <v>151855802.40000001</v>
      </c>
      <c r="AO25" s="728">
        <v>-0.1217014</v>
      </c>
      <c r="AP25" s="725">
        <v>393892.74245999998</v>
      </c>
      <c r="AQ25" s="728">
        <v>-0.28505320000000001</v>
      </c>
      <c r="AR25" s="727">
        <v>152.22190000000001</v>
      </c>
      <c r="AS25" s="725" t="s">
        <v>779</v>
      </c>
      <c r="AT25" s="727">
        <v>27.709</v>
      </c>
      <c r="AU25" s="729">
        <v>5.019439013006461E-2</v>
      </c>
      <c r="AV25" s="763"/>
      <c r="AW25" s="763"/>
    </row>
    <row r="26" spans="1:51" s="454" customFormat="1" ht="15" customHeight="1" x14ac:dyDescent="0.3">
      <c r="A26" s="453" t="s">
        <v>177</v>
      </c>
      <c r="B26" s="435" t="s">
        <v>175</v>
      </c>
      <c r="C26" s="484">
        <v>0.27152777777777776</v>
      </c>
      <c r="D26" s="485" t="s">
        <v>548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180</v>
      </c>
      <c r="J26" s="435" t="s">
        <v>355</v>
      </c>
      <c r="K26" s="435">
        <v>4</v>
      </c>
      <c r="L26" s="435">
        <v>120</v>
      </c>
      <c r="M26" s="434">
        <v>5889.9508999999998</v>
      </c>
      <c r="O26" s="486"/>
      <c r="P26" s="486"/>
      <c r="S26" t="s">
        <v>50</v>
      </c>
      <c r="T26">
        <v>0</v>
      </c>
      <c r="U26">
        <v>0</v>
      </c>
      <c r="V26" t="s">
        <v>761</v>
      </c>
      <c r="W26" s="726">
        <v>-145.94614012869425</v>
      </c>
      <c r="X26" s="726">
        <v>-82.957112172966305</v>
      </c>
      <c r="Y26" s="726">
        <v>114.41148083379085</v>
      </c>
      <c r="Z26" s="730">
        <v>270.85248000000001</v>
      </c>
      <c r="AA26" s="730">
        <v>-19.175899999999999</v>
      </c>
      <c r="AB26" s="727">
        <v>135.8912</v>
      </c>
      <c r="AC26" s="727">
        <v>25.0014</v>
      </c>
      <c r="AD26" s="729">
        <v>15.2798154843</v>
      </c>
      <c r="AE26" s="727">
        <v>2.3530000000000002</v>
      </c>
      <c r="AF26" s="727">
        <v>0.372</v>
      </c>
      <c r="AG26" s="727">
        <v>4.0599999999999996</v>
      </c>
      <c r="AH26" s="727">
        <v>94.251000000000005</v>
      </c>
      <c r="AI26" s="726">
        <v>1820.2329999999999</v>
      </c>
      <c r="AJ26" s="727">
        <v>355.43678999999997</v>
      </c>
      <c r="AK26" s="727">
        <v>-5.7837300000000003</v>
      </c>
      <c r="AL26" s="727">
        <v>327.95692000000003</v>
      </c>
      <c r="AM26" s="727">
        <v>-1.51939</v>
      </c>
      <c r="AN26" s="725">
        <v>151855743.69999999</v>
      </c>
      <c r="AO26" s="728">
        <v>-0.12264990000000001</v>
      </c>
      <c r="AP26" s="725">
        <v>393758.06399</v>
      </c>
      <c r="AQ26" s="728">
        <v>-0.27608519999999998</v>
      </c>
      <c r="AR26" s="727">
        <v>152.17959999999999</v>
      </c>
      <c r="AS26" s="725" t="s">
        <v>779</v>
      </c>
      <c r="AT26" s="727">
        <v>27.751100000000001</v>
      </c>
      <c r="AU26" s="729">
        <v>5.0193340273528862E-2</v>
      </c>
      <c r="AV26" s="763"/>
      <c r="AW26" s="763"/>
      <c r="AX26" s="453"/>
      <c r="AY26" s="453"/>
    </row>
    <row r="27" spans="1:51" s="453" customFormat="1" ht="15" customHeight="1" x14ac:dyDescent="0.3">
      <c r="A27" s="453" t="s">
        <v>756</v>
      </c>
      <c r="B27" s="435" t="s">
        <v>178</v>
      </c>
      <c r="C27" s="448">
        <v>0.27847222222222223</v>
      </c>
      <c r="D27" s="456" t="s">
        <v>549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384</v>
      </c>
      <c r="J27" s="435" t="s">
        <v>355</v>
      </c>
      <c r="K27" s="435">
        <v>4</v>
      </c>
      <c r="L27" s="435">
        <v>120</v>
      </c>
      <c r="M27" s="434">
        <v>5889.9508999999998</v>
      </c>
      <c r="O27" s="435"/>
      <c r="P27" s="435"/>
      <c r="S27" t="s">
        <v>57</v>
      </c>
      <c r="T27">
        <v>0</v>
      </c>
      <c r="U27">
        <v>0</v>
      </c>
      <c r="V27" t="s">
        <v>762</v>
      </c>
      <c r="W27" s="726">
        <v>-30.228142726667155</v>
      </c>
      <c r="X27" s="726">
        <v>83.300500895388183</v>
      </c>
      <c r="Y27" s="726">
        <v>114.36803295785489</v>
      </c>
      <c r="Z27" s="730">
        <v>270.91665999999998</v>
      </c>
      <c r="AA27" s="730">
        <v>-19.18439</v>
      </c>
      <c r="AB27" s="727">
        <v>137.91849999999999</v>
      </c>
      <c r="AC27" s="727">
        <v>26.410699999999999</v>
      </c>
      <c r="AD27" s="729">
        <v>15.4469384758</v>
      </c>
      <c r="AE27" s="727">
        <v>2.2370000000000001</v>
      </c>
      <c r="AF27" s="727">
        <v>0.35399999999999998</v>
      </c>
      <c r="AG27" s="727">
        <v>4.0599999999999996</v>
      </c>
      <c r="AH27" s="727">
        <v>94.23</v>
      </c>
      <c r="AI27" s="726">
        <v>1820.9829999999999</v>
      </c>
      <c r="AJ27" s="727">
        <v>355.40611000000001</v>
      </c>
      <c r="AK27" s="727">
        <v>-5.7744799999999996</v>
      </c>
      <c r="AL27" s="727">
        <v>327.87227000000001</v>
      </c>
      <c r="AM27" s="727">
        <v>-1.51939</v>
      </c>
      <c r="AN27" s="725">
        <v>151855669.80000001</v>
      </c>
      <c r="AO27" s="728">
        <v>-0.123835</v>
      </c>
      <c r="AP27" s="725">
        <v>393595.88004999998</v>
      </c>
      <c r="AQ27" s="728">
        <v>-0.26448139999999998</v>
      </c>
      <c r="AR27" s="727">
        <v>152.1276</v>
      </c>
      <c r="AS27" s="725" t="s">
        <v>779</v>
      </c>
      <c r="AT27" s="727">
        <v>27.803100000000001</v>
      </c>
      <c r="AU27" s="729">
        <v>5.0192028533960577E-2</v>
      </c>
      <c r="AV27" s="764"/>
      <c r="AW27" s="764"/>
      <c r="AX27" s="81"/>
      <c r="AY27" s="81"/>
    </row>
    <row r="28" spans="1:51" s="453" customFormat="1" ht="30" customHeight="1" x14ac:dyDescent="0.3">
      <c r="A28" s="454" t="s">
        <v>11</v>
      </c>
      <c r="B28" s="435" t="s">
        <v>260</v>
      </c>
      <c r="C28" s="448">
        <v>0.28472222222222221</v>
      </c>
      <c r="D28" s="456" t="s">
        <v>550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354</v>
      </c>
      <c r="J28" s="435" t="s">
        <v>355</v>
      </c>
      <c r="K28" s="435">
        <v>4</v>
      </c>
      <c r="L28" s="435">
        <v>120</v>
      </c>
      <c r="M28" s="434">
        <v>5889.9508999999998</v>
      </c>
      <c r="O28" s="435"/>
      <c r="P28" s="435"/>
      <c r="S28" t="s">
        <v>664</v>
      </c>
      <c r="T28">
        <v>0</v>
      </c>
      <c r="U28">
        <v>0</v>
      </c>
      <c r="V28" t="s">
        <v>758</v>
      </c>
      <c r="W28" s="726">
        <v>-89.805926046550496</v>
      </c>
      <c r="X28" s="726">
        <v>37.676183572359918</v>
      </c>
      <c r="Y28" s="726">
        <v>114.31463360630687</v>
      </c>
      <c r="Z28" s="730">
        <v>270.97359999999998</v>
      </c>
      <c r="AA28" s="730">
        <v>-19.191690000000001</v>
      </c>
      <c r="AB28" s="727">
        <v>139.80420000000001</v>
      </c>
      <c r="AC28" s="727">
        <v>27.6325</v>
      </c>
      <c r="AD28" s="729">
        <v>15.597349168099999</v>
      </c>
      <c r="AE28" s="727">
        <v>2.1459999999999999</v>
      </c>
      <c r="AF28" s="727">
        <v>0.33900000000000002</v>
      </c>
      <c r="AG28" s="727">
        <v>4.0599999999999996</v>
      </c>
      <c r="AH28" s="727">
        <v>94.210999999999999</v>
      </c>
      <c r="AI28" s="726">
        <v>1821.63</v>
      </c>
      <c r="AJ28" s="727">
        <v>355.37770999999998</v>
      </c>
      <c r="AK28" s="727">
        <v>-5.7664799999999996</v>
      </c>
      <c r="AL28" s="727">
        <v>327.79608999999999</v>
      </c>
      <c r="AM28" s="727">
        <v>-1.51939</v>
      </c>
      <c r="AN28" s="725">
        <v>151855602.59999999</v>
      </c>
      <c r="AO28" s="728">
        <v>-0.1249009</v>
      </c>
      <c r="AP28" s="725">
        <v>393455.96808000002</v>
      </c>
      <c r="AQ28" s="728">
        <v>-0.25367980000000001</v>
      </c>
      <c r="AR28" s="727">
        <v>152.08150000000001</v>
      </c>
      <c r="AS28" s="725" t="s">
        <v>779</v>
      </c>
      <c r="AT28" s="727">
        <v>27.8491</v>
      </c>
      <c r="AU28" s="729">
        <v>5.0190848732082398E-2</v>
      </c>
      <c r="AV28"/>
      <c r="AW28"/>
    </row>
    <row r="29" spans="1:51" s="453" customFormat="1" ht="15" customHeight="1" x14ac:dyDescent="0.3">
      <c r="A29" s="453" t="s">
        <v>169</v>
      </c>
      <c r="B29" s="435" t="s">
        <v>380</v>
      </c>
      <c r="C29" s="448">
        <v>0.29444444444444445</v>
      </c>
      <c r="D29" s="456" t="s">
        <v>462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354</v>
      </c>
      <c r="J29" s="435" t="s">
        <v>355</v>
      </c>
      <c r="K29" s="435">
        <v>4</v>
      </c>
      <c r="L29" s="435">
        <v>120</v>
      </c>
      <c r="M29" s="434">
        <v>5889.9508999999998</v>
      </c>
      <c r="O29" s="435"/>
      <c r="P29" s="435"/>
      <c r="S29" t="s">
        <v>504</v>
      </c>
      <c r="T29">
        <v>0</v>
      </c>
      <c r="U29">
        <v>0</v>
      </c>
      <c r="V29" t="s">
        <v>758</v>
      </c>
      <c r="W29" s="726">
        <v>-96.95203764498558</v>
      </c>
      <c r="X29" s="726">
        <v>-24.070407996737583</v>
      </c>
      <c r="Y29" s="726">
        <v>114.2540496818267</v>
      </c>
      <c r="Z29" s="730">
        <v>271.06072999999998</v>
      </c>
      <c r="AA29" s="730">
        <v>-19.202380000000002</v>
      </c>
      <c r="AB29" s="727">
        <v>142.85579999999999</v>
      </c>
      <c r="AC29" s="727">
        <v>29.438400000000001</v>
      </c>
      <c r="AD29" s="729">
        <v>15.8313213562</v>
      </c>
      <c r="AE29" s="727">
        <v>2.0270000000000001</v>
      </c>
      <c r="AF29" s="727">
        <v>0.32100000000000001</v>
      </c>
      <c r="AG29" s="727">
        <v>4.07</v>
      </c>
      <c r="AH29" s="727">
        <v>94.182000000000002</v>
      </c>
      <c r="AI29" s="726">
        <v>1822.5840000000001</v>
      </c>
      <c r="AJ29" s="727">
        <v>355.33215000000001</v>
      </c>
      <c r="AK29" s="727">
        <v>-5.7546799999999996</v>
      </c>
      <c r="AL29" s="727">
        <v>327.67757999999998</v>
      </c>
      <c r="AM29" s="727">
        <v>-1.51939</v>
      </c>
      <c r="AN29" s="725">
        <v>151855497</v>
      </c>
      <c r="AO29" s="728">
        <v>-0.12655810000000001</v>
      </c>
      <c r="AP29" s="725">
        <v>393250.15798999998</v>
      </c>
      <c r="AQ29" s="728">
        <v>-0.2362417</v>
      </c>
      <c r="AR29" s="727">
        <v>152.011</v>
      </c>
      <c r="AS29" s="725" t="s">
        <v>779</v>
      </c>
      <c r="AT29" s="727">
        <v>27.919499999999999</v>
      </c>
      <c r="AU29" s="729">
        <v>5.0189014443994845E-2</v>
      </c>
      <c r="AV29"/>
      <c r="AW29"/>
    </row>
    <row r="30" spans="1:51" s="533" customFormat="1" ht="15" customHeight="1" x14ac:dyDescent="0.3">
      <c r="A30" s="526" t="s">
        <v>193</v>
      </c>
      <c r="B30" s="527" t="s">
        <v>551</v>
      </c>
      <c r="C30" s="528">
        <v>0.34097222222222223</v>
      </c>
      <c r="D30" s="529"/>
      <c r="E30" s="530">
        <v>10</v>
      </c>
      <c r="F30" s="531" t="s">
        <v>195</v>
      </c>
      <c r="G30" s="530">
        <v>1190</v>
      </c>
      <c r="H30" s="530">
        <v>1100</v>
      </c>
      <c r="I30" s="532" t="s">
        <v>196</v>
      </c>
      <c r="J30" s="530" t="s">
        <v>197</v>
      </c>
      <c r="K30" s="530">
        <v>4</v>
      </c>
      <c r="L30" s="530">
        <v>120</v>
      </c>
      <c r="M30" s="531">
        <v>5889.9508999999998</v>
      </c>
      <c r="O30" s="530">
        <v>271</v>
      </c>
      <c r="P30" s="530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3"/>
      <c r="AY30" s="453"/>
    </row>
    <row r="31" spans="1:51" s="453" customFormat="1" ht="30" customHeight="1" x14ac:dyDescent="0.3">
      <c r="A31" s="454" t="s">
        <v>11</v>
      </c>
      <c r="B31" s="435" t="s">
        <v>386</v>
      </c>
      <c r="C31" s="448">
        <v>0.35138888888888892</v>
      </c>
      <c r="D31" s="456" t="s">
        <v>10</v>
      </c>
      <c r="E31" s="435">
        <v>300</v>
      </c>
      <c r="F31" s="434" t="s">
        <v>195</v>
      </c>
      <c r="G31" s="435">
        <v>1190</v>
      </c>
      <c r="H31" s="435">
        <v>1100</v>
      </c>
      <c r="I31" s="461" t="s">
        <v>552</v>
      </c>
      <c r="J31" s="435" t="s">
        <v>355</v>
      </c>
      <c r="K31" s="435">
        <v>4</v>
      </c>
      <c r="L31" s="435">
        <v>120</v>
      </c>
      <c r="M31" s="434">
        <v>5889.9508999999998</v>
      </c>
      <c r="O31" s="435"/>
      <c r="P31" s="435"/>
      <c r="S31" t="s">
        <v>664</v>
      </c>
      <c r="T31">
        <v>0</v>
      </c>
      <c r="U31">
        <v>0</v>
      </c>
      <c r="V31" t="s">
        <v>759</v>
      </c>
      <c r="W31" s="726">
        <v>-91.045294805524435</v>
      </c>
      <c r="X31" s="726">
        <v>31.789092137544607</v>
      </c>
      <c r="Y31" s="726">
        <v>392.19945884957519</v>
      </c>
      <c r="Z31" s="730">
        <v>271.54297000000003</v>
      </c>
      <c r="AA31" s="730">
        <v>-19.247229999999998</v>
      </c>
      <c r="AB31" s="727">
        <v>163.6371</v>
      </c>
      <c r="AC31" s="727">
        <v>37.128</v>
      </c>
      <c r="AD31" s="729">
        <v>17.201729886500001</v>
      </c>
      <c r="AE31" s="727">
        <v>1.653</v>
      </c>
      <c r="AF31" s="727">
        <v>0.26100000000000001</v>
      </c>
      <c r="AG31" s="727">
        <v>4.07</v>
      </c>
      <c r="AH31" s="727">
        <v>94.022999999999996</v>
      </c>
      <c r="AI31" s="726">
        <v>1826.7090000000001</v>
      </c>
      <c r="AJ31" s="727">
        <v>355.03870000000001</v>
      </c>
      <c r="AK31" s="727">
        <v>-5.7026899999999996</v>
      </c>
      <c r="AL31" s="727">
        <v>326.98343999999997</v>
      </c>
      <c r="AM31" s="727">
        <v>-1.5193700000000001</v>
      </c>
      <c r="AN31" s="725">
        <v>151854850.5</v>
      </c>
      <c r="AO31" s="728">
        <v>-0.13623850000000001</v>
      </c>
      <c r="AP31" s="725">
        <v>392361.99063000001</v>
      </c>
      <c r="AQ31" s="728">
        <v>-0.1218389</v>
      </c>
      <c r="AR31" s="727">
        <v>151.62190000000001</v>
      </c>
      <c r="AS31" s="725" t="s">
        <v>779</v>
      </c>
      <c r="AT31" s="727">
        <v>28.3079</v>
      </c>
      <c r="AU31" s="729">
        <v>5.017829959822926E-2</v>
      </c>
      <c r="AV31"/>
      <c r="AW31"/>
    </row>
    <row r="32" spans="1:51" s="453" customFormat="1" ht="15" customHeight="1" x14ac:dyDescent="0.3">
      <c r="A32" s="453" t="s">
        <v>382</v>
      </c>
      <c r="B32" s="435" t="s">
        <v>389</v>
      </c>
      <c r="C32" s="448">
        <v>0.35625000000000001</v>
      </c>
      <c r="D32" s="456" t="s">
        <v>553</v>
      </c>
      <c r="E32" s="435">
        <v>300</v>
      </c>
      <c r="F32" s="434" t="s">
        <v>195</v>
      </c>
      <c r="G32" s="435">
        <v>1190</v>
      </c>
      <c r="H32" s="435">
        <v>1100</v>
      </c>
      <c r="I32" s="461" t="s">
        <v>412</v>
      </c>
      <c r="J32" s="435" t="s">
        <v>355</v>
      </c>
      <c r="K32" s="435">
        <v>4</v>
      </c>
      <c r="L32" s="435">
        <v>120</v>
      </c>
      <c r="M32" s="434">
        <v>5889.9508999999998</v>
      </c>
      <c r="O32" s="435"/>
      <c r="P32" s="435"/>
      <c r="S32" t="s">
        <v>57</v>
      </c>
      <c r="T32">
        <v>0</v>
      </c>
      <c r="U32">
        <v>0</v>
      </c>
      <c r="V32" t="s">
        <v>72</v>
      </c>
      <c r="W32" s="726">
        <v>-27.590858758623661</v>
      </c>
      <c r="X32" s="726">
        <v>83.493682320956083</v>
      </c>
      <c r="Y32" s="726">
        <v>392.14816765626324</v>
      </c>
      <c r="Z32" s="730">
        <v>271.58253999999999</v>
      </c>
      <c r="AA32" s="730">
        <v>-19.249559999999999</v>
      </c>
      <c r="AB32" s="727">
        <v>165.6155</v>
      </c>
      <c r="AC32" s="727">
        <v>37.511699999999998</v>
      </c>
      <c r="AD32" s="729">
        <v>17.3187159806</v>
      </c>
      <c r="AE32" s="727">
        <v>1.639</v>
      </c>
      <c r="AF32" s="727">
        <v>0.25900000000000001</v>
      </c>
      <c r="AG32" s="727">
        <v>4.07</v>
      </c>
      <c r="AH32" s="727">
        <v>94.009</v>
      </c>
      <c r="AI32" s="726">
        <v>1826.9369999999999</v>
      </c>
      <c r="AJ32" s="727">
        <v>355.01213999999999</v>
      </c>
      <c r="AK32" s="727">
        <v>-5.6997</v>
      </c>
      <c r="AL32" s="727">
        <v>326.92417999999998</v>
      </c>
      <c r="AM32" s="727">
        <v>-1.5193700000000001</v>
      </c>
      <c r="AN32" s="725">
        <v>151854793.09999999</v>
      </c>
      <c r="AO32" s="728">
        <v>-0.13706280000000001</v>
      </c>
      <c r="AP32" s="725">
        <v>392313.01546999998</v>
      </c>
      <c r="AQ32" s="728">
        <v>-0.111375</v>
      </c>
      <c r="AR32" s="727">
        <v>151.5899</v>
      </c>
      <c r="AS32" s="725" t="s">
        <v>779</v>
      </c>
      <c r="AT32" s="727">
        <v>28.3398</v>
      </c>
      <c r="AU32" s="729">
        <v>5.0177387213682693E-2</v>
      </c>
      <c r="AV32"/>
      <c r="AW32"/>
    </row>
    <row r="33" spans="1:51" s="453" customFormat="1" ht="15" customHeight="1" x14ac:dyDescent="0.3">
      <c r="A33" s="443" t="s">
        <v>7</v>
      </c>
      <c r="B33" s="435" t="s">
        <v>391</v>
      </c>
      <c r="C33" s="448">
        <v>0.36180555555555555</v>
      </c>
      <c r="D33" s="456" t="s">
        <v>16</v>
      </c>
      <c r="E33" s="435">
        <v>300</v>
      </c>
      <c r="F33" s="434" t="s">
        <v>195</v>
      </c>
      <c r="G33" s="435">
        <v>1190</v>
      </c>
      <c r="H33" s="435">
        <v>1100</v>
      </c>
      <c r="I33" s="453" t="s">
        <v>757</v>
      </c>
      <c r="J33" s="435" t="s">
        <v>355</v>
      </c>
      <c r="K33" s="435">
        <v>4</v>
      </c>
      <c r="L33" s="435">
        <v>120</v>
      </c>
      <c r="M33" s="434">
        <v>5889.9508999999998</v>
      </c>
      <c r="O33" s="435"/>
      <c r="P33" s="435"/>
      <c r="S33" t="s">
        <v>35</v>
      </c>
      <c r="T33">
        <v>0</v>
      </c>
      <c r="U33">
        <v>0</v>
      </c>
      <c r="V33" t="s">
        <v>759</v>
      </c>
      <c r="W33" s="726">
        <v>-92.39219416118776</v>
      </c>
      <c r="X33" s="726">
        <v>21.827716305491183</v>
      </c>
      <c r="Y33" s="726">
        <v>392.09693640435785</v>
      </c>
      <c r="Z33" s="730">
        <v>271.62758000000002</v>
      </c>
      <c r="AA33" s="730">
        <v>-19.251919999999998</v>
      </c>
      <c r="AB33" s="727">
        <v>167.90530000000001</v>
      </c>
      <c r="AC33" s="727">
        <v>37.8904</v>
      </c>
      <c r="AD33" s="729">
        <v>17.4524143738</v>
      </c>
      <c r="AE33" s="727">
        <v>1.625</v>
      </c>
      <c r="AF33" s="727">
        <v>0.25700000000000001</v>
      </c>
      <c r="AG33" s="727">
        <v>4.08</v>
      </c>
      <c r="AH33" s="727">
        <v>93.994</v>
      </c>
      <c r="AI33" s="726">
        <v>1827.173</v>
      </c>
      <c r="AJ33" s="727">
        <v>354.98162000000002</v>
      </c>
      <c r="AK33" s="727">
        <v>-5.69658</v>
      </c>
      <c r="AL33" s="727">
        <v>326.85646000000003</v>
      </c>
      <c r="AM33" s="727">
        <v>-1.5193700000000001</v>
      </c>
      <c r="AN33" s="725">
        <v>151854727.09999999</v>
      </c>
      <c r="AO33" s="728">
        <v>-0.1380044</v>
      </c>
      <c r="AP33" s="725">
        <v>392262.44446999999</v>
      </c>
      <c r="AQ33" s="728">
        <v>-9.9333900000000003E-2</v>
      </c>
      <c r="AR33" s="727">
        <v>151.55350000000001</v>
      </c>
      <c r="AS33" s="725" t="s">
        <v>779</v>
      </c>
      <c r="AT33" s="727">
        <v>28.376100000000001</v>
      </c>
      <c r="AU33" s="729">
        <v>5.0176344994479677E-2</v>
      </c>
      <c r="AV33"/>
      <c r="AW33"/>
    </row>
    <row r="34" spans="1:51" s="453" customFormat="1" ht="15" customHeight="1" x14ac:dyDescent="0.3">
      <c r="A34" s="453" t="s">
        <v>165</v>
      </c>
      <c r="B34" s="435" t="s">
        <v>394</v>
      </c>
      <c r="C34" s="448">
        <v>0.36805555555555558</v>
      </c>
      <c r="D34" s="456" t="s">
        <v>554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552</v>
      </c>
      <c r="J34" s="435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28</v>
      </c>
      <c r="T34">
        <v>0</v>
      </c>
      <c r="U34">
        <v>0</v>
      </c>
      <c r="V34" t="s">
        <v>759</v>
      </c>
      <c r="W34" s="726">
        <v>-94.988628979528244</v>
      </c>
      <c r="X34" s="726">
        <v>-2.4972111838475621</v>
      </c>
      <c r="Y34" s="726">
        <v>392.05064094130807</v>
      </c>
      <c r="Z34" s="730">
        <v>271.67804999999998</v>
      </c>
      <c r="AA34" s="730">
        <v>-19.254180000000002</v>
      </c>
      <c r="AB34" s="727">
        <v>170.51310000000001</v>
      </c>
      <c r="AC34" s="727">
        <v>38.238700000000001</v>
      </c>
      <c r="AD34" s="729">
        <v>17.602825066200001</v>
      </c>
      <c r="AE34" s="727">
        <v>1.6120000000000001</v>
      </c>
      <c r="AF34" s="727">
        <v>0.255</v>
      </c>
      <c r="AG34" s="727">
        <v>4.08</v>
      </c>
      <c r="AH34" s="727">
        <v>93.977000000000004</v>
      </c>
      <c r="AI34" s="726">
        <v>1827.4059999999999</v>
      </c>
      <c r="AJ34" s="727">
        <v>354.94711000000001</v>
      </c>
      <c r="AK34" s="727">
        <v>-5.6934399999999998</v>
      </c>
      <c r="AL34" s="727">
        <v>326.78026999999997</v>
      </c>
      <c r="AM34" s="727">
        <v>-1.5193700000000001</v>
      </c>
      <c r="AN34" s="725">
        <v>151854652.30000001</v>
      </c>
      <c r="AO34" s="728">
        <v>-0.1390633</v>
      </c>
      <c r="AP34" s="725">
        <v>392212.48398999998</v>
      </c>
      <c r="AQ34" s="728">
        <v>-8.5699700000000004E-2</v>
      </c>
      <c r="AR34" s="727">
        <v>151.5127</v>
      </c>
      <c r="AS34" s="725" t="s">
        <v>779</v>
      </c>
      <c r="AT34" s="727">
        <v>28.416799999999999</v>
      </c>
      <c r="AU34" s="729">
        <v>5.0175172940620211E-2</v>
      </c>
      <c r="AV34"/>
      <c r="AW34"/>
    </row>
    <row r="35" spans="1:51" s="453" customFormat="1" ht="15" customHeight="1" x14ac:dyDescent="0.3">
      <c r="A35" s="453" t="s">
        <v>169</v>
      </c>
      <c r="B35" s="435" t="s">
        <v>13</v>
      </c>
      <c r="C35" s="448">
        <v>0.3743055555555555</v>
      </c>
      <c r="D35" s="456" t="s">
        <v>555</v>
      </c>
      <c r="E35" s="435">
        <v>300</v>
      </c>
      <c r="F35" s="434" t="s">
        <v>195</v>
      </c>
      <c r="G35" s="435">
        <v>1190</v>
      </c>
      <c r="H35" s="435">
        <v>1100</v>
      </c>
      <c r="I35" s="461" t="s">
        <v>552</v>
      </c>
      <c r="J35" s="435" t="s">
        <v>355</v>
      </c>
      <c r="K35" s="435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759</v>
      </c>
      <c r="W35" s="726">
        <v>-96.941103308155363</v>
      </c>
      <c r="X35" s="726">
        <v>-21.033049242489103</v>
      </c>
      <c r="Y35" s="726">
        <v>392.01163656143012</v>
      </c>
      <c r="Z35" s="730">
        <v>271.71719000000002</v>
      </c>
      <c r="AA35" s="730">
        <v>-19.255659999999999</v>
      </c>
      <c r="AB35" s="727">
        <v>172.56039999999999</v>
      </c>
      <c r="AC35" s="727">
        <v>38.451500000000003</v>
      </c>
      <c r="AD35" s="729">
        <v>17.719811160199999</v>
      </c>
      <c r="AE35" s="727">
        <v>1.605</v>
      </c>
      <c r="AF35" s="727">
        <v>0.254</v>
      </c>
      <c r="AG35" s="727">
        <v>4.08</v>
      </c>
      <c r="AH35" s="727">
        <v>93.963999999999999</v>
      </c>
      <c r="AI35" s="726">
        <v>1827.5630000000001</v>
      </c>
      <c r="AJ35" s="727">
        <v>354.92014999999998</v>
      </c>
      <c r="AK35" s="727">
        <v>-5.6912799999999999</v>
      </c>
      <c r="AL35" s="727">
        <v>326.72102000000001</v>
      </c>
      <c r="AM35" s="727">
        <v>-1.51936</v>
      </c>
      <c r="AN35" s="725">
        <v>151854593.69999999</v>
      </c>
      <c r="AO35" s="728">
        <v>-0.1398865</v>
      </c>
      <c r="AP35" s="725">
        <v>392178.72811000003</v>
      </c>
      <c r="AQ35" s="728">
        <v>-7.5043499999999999E-2</v>
      </c>
      <c r="AR35" s="727">
        <v>151.4811</v>
      </c>
      <c r="AS35" s="725" t="s">
        <v>779</v>
      </c>
      <c r="AT35" s="727">
        <v>28.448399999999999</v>
      </c>
      <c r="AU35" s="729">
        <v>5.0174261773619444E-2</v>
      </c>
      <c r="AV35"/>
      <c r="AW35"/>
    </row>
    <row r="36" spans="1:51" s="453" customFormat="1" ht="15" customHeight="1" x14ac:dyDescent="0.3">
      <c r="A36" s="453" t="s">
        <v>749</v>
      </c>
      <c r="B36" s="435" t="s">
        <v>14</v>
      </c>
      <c r="C36" s="448">
        <v>0.38125000000000003</v>
      </c>
      <c r="D36" s="456" t="s">
        <v>556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552</v>
      </c>
      <c r="J36" s="435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759</v>
      </c>
      <c r="W36" s="726">
        <v>-98.395735029300852</v>
      </c>
      <c r="X36" s="726">
        <v>-32.51672473040275</v>
      </c>
      <c r="Y36" s="726">
        <v>391.97427513311027</v>
      </c>
      <c r="Z36" s="730">
        <v>271.78411999999997</v>
      </c>
      <c r="AA36" s="730">
        <v>-19.25761</v>
      </c>
      <c r="AB36" s="727">
        <v>176.0986</v>
      </c>
      <c r="AC36" s="727">
        <v>38.696300000000001</v>
      </c>
      <c r="AD36" s="729">
        <v>17.9203587501</v>
      </c>
      <c r="AE36" s="727">
        <v>1.5960000000000001</v>
      </c>
      <c r="AF36" s="727">
        <v>0.252</v>
      </c>
      <c r="AG36" s="727">
        <v>4.08</v>
      </c>
      <c r="AH36" s="727">
        <v>93.941999999999993</v>
      </c>
      <c r="AI36" s="726">
        <v>1827.7840000000001</v>
      </c>
      <c r="AJ36" s="727">
        <v>354.87380000000002</v>
      </c>
      <c r="AK36" s="727">
        <v>-5.6881300000000001</v>
      </c>
      <c r="AL36" s="727">
        <v>326.61944</v>
      </c>
      <c r="AM36" s="727">
        <v>-1.51936</v>
      </c>
      <c r="AN36" s="725">
        <v>151854492.5</v>
      </c>
      <c r="AO36" s="728">
        <v>-0.1412969</v>
      </c>
      <c r="AP36" s="725">
        <v>392131.29787000001</v>
      </c>
      <c r="AQ36" s="728">
        <v>-5.6700399999999998E-2</v>
      </c>
      <c r="AR36" s="727">
        <v>151.42689999999999</v>
      </c>
      <c r="AS36" s="725" t="s">
        <v>779</v>
      </c>
      <c r="AT36" s="727">
        <v>28.502500000000001</v>
      </c>
      <c r="AU36" s="729">
        <v>5.0172700658534554E-2</v>
      </c>
      <c r="AV36"/>
      <c r="AW36"/>
    </row>
    <row r="37" spans="1:51" s="453" customFormat="1" ht="15" customHeight="1" x14ac:dyDescent="0.3">
      <c r="A37" s="453" t="s">
        <v>177</v>
      </c>
      <c r="B37" s="435" t="s">
        <v>15</v>
      </c>
      <c r="C37" s="448">
        <v>0.38541666666666669</v>
      </c>
      <c r="D37" s="456" t="s">
        <v>558</v>
      </c>
      <c r="E37" s="435">
        <v>300</v>
      </c>
      <c r="F37" s="434" t="s">
        <v>195</v>
      </c>
      <c r="G37" s="435">
        <v>1190</v>
      </c>
      <c r="H37" s="435">
        <v>1100</v>
      </c>
      <c r="I37" s="461" t="s">
        <v>608</v>
      </c>
      <c r="J37" s="435" t="s">
        <v>355</v>
      </c>
      <c r="K37" s="435">
        <v>4</v>
      </c>
      <c r="L37" s="435">
        <v>120</v>
      </c>
      <c r="M37" s="434">
        <v>5889.9508999999998</v>
      </c>
      <c r="O37" s="435"/>
      <c r="P37" s="435"/>
      <c r="S37" t="s">
        <v>50</v>
      </c>
      <c r="T37">
        <v>0</v>
      </c>
      <c r="U37">
        <v>0</v>
      </c>
      <c r="V37" t="s">
        <v>765</v>
      </c>
      <c r="W37" s="726">
        <v>-154.5009842235699</v>
      </c>
      <c r="X37" s="726">
        <v>-83.758725440416541</v>
      </c>
      <c r="Y37" s="726">
        <v>391.95382608063414</v>
      </c>
      <c r="Z37" s="730">
        <v>271.81752999999998</v>
      </c>
      <c r="AA37" s="730">
        <v>-19.258299999999998</v>
      </c>
      <c r="AB37" s="727">
        <v>177.87649999999999</v>
      </c>
      <c r="AC37" s="727">
        <v>38.761299999999999</v>
      </c>
      <c r="AD37" s="729">
        <v>18.020632545000002</v>
      </c>
      <c r="AE37" s="727">
        <v>1.5940000000000001</v>
      </c>
      <c r="AF37" s="727">
        <v>0.252</v>
      </c>
      <c r="AG37" s="727">
        <v>4.08</v>
      </c>
      <c r="AH37" s="727">
        <v>93.930999999999997</v>
      </c>
      <c r="AI37" s="726">
        <v>1827.8710000000001</v>
      </c>
      <c r="AJ37" s="727">
        <v>354.85057</v>
      </c>
      <c r="AK37" s="727">
        <v>-5.68682</v>
      </c>
      <c r="AL37" s="727">
        <v>326.56864000000002</v>
      </c>
      <c r="AM37" s="727">
        <v>-1.51936</v>
      </c>
      <c r="AN37" s="725">
        <v>151854441.5</v>
      </c>
      <c r="AO37" s="728">
        <v>-0.14200180000000001</v>
      </c>
      <c r="AP37" s="725">
        <v>392112.54135000001</v>
      </c>
      <c r="AQ37" s="728">
        <v>-4.7505699999999998E-2</v>
      </c>
      <c r="AR37" s="727">
        <v>151.3998</v>
      </c>
      <c r="AS37" s="725" t="s">
        <v>779</v>
      </c>
      <c r="AT37" s="727">
        <v>28.529499999999999</v>
      </c>
      <c r="AU37" s="729">
        <v>5.0171920433050049E-2</v>
      </c>
      <c r="AV37"/>
      <c r="AW37"/>
    </row>
    <row r="38" spans="1:51" s="540" customFormat="1" ht="15" customHeight="1" x14ac:dyDescent="0.3">
      <c r="A38" s="575" t="s">
        <v>485</v>
      </c>
      <c r="B38" s="536" t="s">
        <v>329</v>
      </c>
      <c r="C38" s="568">
        <v>0.3979166666666667</v>
      </c>
      <c r="D38" s="568"/>
      <c r="E38" s="536">
        <v>30</v>
      </c>
      <c r="F38" s="536" t="s">
        <v>195</v>
      </c>
      <c r="G38" s="536">
        <f>G39-120</f>
        <v>1070</v>
      </c>
      <c r="H38" s="536">
        <f>H39-120</f>
        <v>874</v>
      </c>
      <c r="I38" s="572" t="s">
        <v>488</v>
      </c>
      <c r="J38" s="536" t="s">
        <v>197</v>
      </c>
      <c r="K38" s="536">
        <v>4</v>
      </c>
      <c r="L38" s="536">
        <v>120</v>
      </c>
      <c r="M38" s="573" t="s">
        <v>42</v>
      </c>
      <c r="N38" s="540" t="s">
        <v>560</v>
      </c>
      <c r="O38" s="536">
        <v>271.39999999999998</v>
      </c>
      <c r="P38" s="536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 x14ac:dyDescent="0.3">
      <c r="A39" s="167" t="s">
        <v>485</v>
      </c>
      <c r="B39" s="306" t="s">
        <v>433</v>
      </c>
      <c r="C39" s="71">
        <v>0.39861111111111108</v>
      </c>
      <c r="D39" s="71"/>
      <c r="E39" s="306">
        <v>30</v>
      </c>
      <c r="F39" s="48" t="s">
        <v>195</v>
      </c>
      <c r="G39" s="306">
        <v>1190</v>
      </c>
      <c r="H39" s="306">
        <v>994</v>
      </c>
      <c r="I39" s="301" t="s">
        <v>201</v>
      </c>
      <c r="J39" s="306" t="s">
        <v>197</v>
      </c>
      <c r="K39" s="306">
        <v>4</v>
      </c>
      <c r="L39" s="306">
        <v>120</v>
      </c>
      <c r="M39" s="259" t="s">
        <v>438</v>
      </c>
      <c r="N39" s="81" t="s">
        <v>561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1" spans="1:51" ht="15" customHeight="1" x14ac:dyDescent="0.3">
      <c r="A41"/>
      <c r="B41"/>
      <c r="C41"/>
      <c r="E41"/>
      <c r="F41"/>
      <c r="I41" s="461" t="s">
        <v>552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83</v>
      </c>
      <c r="D49" s="895" t="s">
        <v>227</v>
      </c>
      <c r="E49" s="895"/>
      <c r="F49" s="16" t="s">
        <v>228</v>
      </c>
      <c r="I49" s="18" t="s">
        <v>291</v>
      </c>
      <c r="J49" s="893" t="s">
        <v>229</v>
      </c>
      <c r="K49" s="893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84</v>
      </c>
      <c r="D50" s="895" t="s">
        <v>231</v>
      </c>
      <c r="E50" s="895"/>
      <c r="F50" s="48"/>
      <c r="I50" s="1"/>
      <c r="J50" s="893" t="s">
        <v>232</v>
      </c>
      <c r="K50" s="893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85</v>
      </c>
      <c r="D51" s="895" t="s">
        <v>234</v>
      </c>
      <c r="E51" s="895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270</v>
      </c>
      <c r="D52" s="895" t="s">
        <v>235</v>
      </c>
      <c r="E52" s="895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72" t="s">
        <v>236</v>
      </c>
      <c r="D54" s="9">
        <v>1</v>
      </c>
      <c r="E54" s="896" t="s">
        <v>237</v>
      </c>
      <c r="F54" s="896"/>
      <c r="G54" s="896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48"/>
      <c r="D55" s="73"/>
      <c r="E55" s="897" t="s">
        <v>238</v>
      </c>
      <c r="F55" s="898"/>
      <c r="G55" s="89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70"/>
      <c r="D56" s="73">
        <v>2</v>
      </c>
      <c r="E56" s="896" t="s">
        <v>239</v>
      </c>
      <c r="F56" s="896"/>
      <c r="G56" s="896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70"/>
      <c r="D57" s="73"/>
      <c r="E57" s="897" t="s">
        <v>240</v>
      </c>
      <c r="F57" s="898"/>
      <c r="G57" s="89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/>
      <c r="D58" s="9">
        <v>3</v>
      </c>
      <c r="E58" s="893" t="s">
        <v>241</v>
      </c>
      <c r="F58" s="893"/>
      <c r="G58" s="89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/>
      <c r="D59" s="9"/>
      <c r="E59" s="894" t="s">
        <v>242</v>
      </c>
      <c r="F59" s="894"/>
      <c r="G59" s="894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4</v>
      </c>
      <c r="E60" s="893" t="s">
        <v>243</v>
      </c>
      <c r="F60" s="893"/>
      <c r="G60" s="89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L1" workbookViewId="0">
      <selection activeCell="AX1" sqref="AX1:AY1048576"/>
    </sheetView>
  </sheetViews>
  <sheetFormatPr defaultColWidth="9.109375" defaultRowHeight="14.4" x14ac:dyDescent="0.3"/>
  <cols>
    <col min="1" max="1" width="16" style="81" bestFit="1" customWidth="1" collapsed="1"/>
    <col min="2" max="2" width="10.33203125" style="312" bestFit="1" customWidth="1" collapsed="1"/>
    <col min="3" max="3" width="9.44140625" style="312" bestFit="1" customWidth="1" collapsed="1"/>
    <col min="4" max="4" width="10.6640625" style="312" customWidth="1" collapsed="1"/>
    <col min="5" max="5" width="4.77734375" style="312" bestFit="1" customWidth="1" collapsed="1"/>
    <col min="6" max="6" width="15.44140625" style="312" bestFit="1" customWidth="1" collapsed="1"/>
    <col min="7" max="8" width="8.6640625" style="312" customWidth="1" collapsed="1"/>
    <col min="9" max="9" width="30.44140625" style="81" customWidth="1" collapsed="1"/>
    <col min="10" max="10" width="8.6640625" style="312" customWidth="1" collapsed="1"/>
    <col min="11" max="11" width="6.6640625" style="312" customWidth="1" collapsed="1"/>
    <col min="12" max="12" width="7.44140625" style="312" bestFit="1" customWidth="1" collapsed="1"/>
    <col min="13" max="13" width="10.77734375" style="312" bestFit="1" customWidth="1" collapsed="1"/>
    <col min="14" max="14" width="25.6640625" style="81" customWidth="1" collapsed="1"/>
    <col min="15" max="16" width="10.6640625" style="312" customWidth="1" collapsed="1"/>
    <col min="17" max="18" width="9.109375" style="81" collapsed="1"/>
    <col min="19" max="19" width="11.10937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1" width="4.88671875" style="81" bestFit="1" customWidth="1" collapsed="1"/>
    <col min="32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.109375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K3" s="905" t="s">
        <v>79</v>
      </c>
      <c r="L3" s="905"/>
      <c r="M3" s="905"/>
      <c r="N3" s="905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562</v>
      </c>
      <c r="B4" s="72"/>
      <c r="C4" s="278"/>
      <c r="D4" s="9"/>
      <c r="E4" s="310"/>
      <c r="F4" s="901" t="s">
        <v>729</v>
      </c>
      <c r="G4" s="901"/>
      <c r="H4" s="901"/>
      <c r="I4" s="901"/>
      <c r="K4" s="905" t="s">
        <v>81</v>
      </c>
      <c r="L4" s="905"/>
      <c r="M4" s="905"/>
      <c r="N4" s="905"/>
      <c r="O4" s="905"/>
      <c r="P4" s="905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06"/>
      <c r="B5" s="906"/>
      <c r="C5" s="906"/>
      <c r="D5" s="906"/>
      <c r="E5" s="906"/>
      <c r="F5" s="901" t="s">
        <v>564</v>
      </c>
      <c r="G5" s="901"/>
      <c r="H5" s="901"/>
      <c r="I5" s="901"/>
      <c r="K5" s="905" t="s">
        <v>82</v>
      </c>
      <c r="L5" s="905"/>
      <c r="M5" s="905"/>
      <c r="N5" s="905"/>
      <c r="O5" s="905"/>
      <c r="P5" s="905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310" t="s">
        <v>84</v>
      </c>
      <c r="C6" s="278" t="s">
        <v>85</v>
      </c>
      <c r="D6" s="9" t="s">
        <v>270</v>
      </c>
      <c r="E6" s="310"/>
      <c r="F6" s="907" t="s">
        <v>565</v>
      </c>
      <c r="G6" s="907"/>
      <c r="H6" s="907"/>
      <c r="I6" s="907"/>
      <c r="K6" s="309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310" t="s">
        <v>273</v>
      </c>
      <c r="C7" s="278" t="s">
        <v>274</v>
      </c>
      <c r="D7" s="9" t="s">
        <v>275</v>
      </c>
      <c r="E7" s="310"/>
      <c r="F7" s="907" t="s">
        <v>563</v>
      </c>
      <c r="G7" s="907"/>
      <c r="H7" s="907"/>
      <c r="I7" s="907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310"/>
      <c r="K8" s="902" t="s">
        <v>281</v>
      </c>
      <c r="L8" s="902"/>
      <c r="M8" s="902"/>
      <c r="N8" s="902"/>
      <c r="O8" s="902"/>
      <c r="P8" s="902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278"/>
      <c r="D9" s="9"/>
      <c r="E9" s="48"/>
      <c r="F9" s="901" t="s">
        <v>282</v>
      </c>
      <c r="G9" s="901"/>
      <c r="H9" s="901"/>
      <c r="I9" s="901"/>
      <c r="J9" s="310"/>
      <c r="K9" s="902"/>
      <c r="L9" s="902"/>
      <c r="M9" s="902"/>
      <c r="N9" s="902"/>
      <c r="O9" s="902"/>
      <c r="P9" s="902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02" t="s">
        <v>283</v>
      </c>
      <c r="D12" s="22" t="s">
        <v>284</v>
      </c>
      <c r="E12" s="311" t="s">
        <v>285</v>
      </c>
      <c r="F12" s="311"/>
      <c r="G12" s="896" t="s">
        <v>286</v>
      </c>
      <c r="H12" s="896"/>
      <c r="I12" s="25"/>
      <c r="J12" s="26" t="s">
        <v>287</v>
      </c>
      <c r="K12" s="26" t="s">
        <v>288</v>
      </c>
      <c r="L12" s="310" t="s">
        <v>289</v>
      </c>
      <c r="M12" s="281" t="s">
        <v>290</v>
      </c>
      <c r="N12" s="72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10" t="s">
        <v>125</v>
      </c>
      <c r="AH12" s="310" t="s">
        <v>126</v>
      </c>
      <c r="AI12" s="310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310" t="s">
        <v>131</v>
      </c>
      <c r="AP12" s="310" t="s">
        <v>132</v>
      </c>
      <c r="AQ12" s="310" t="s">
        <v>133</v>
      </c>
      <c r="AR12" s="310" t="s">
        <v>134</v>
      </c>
      <c r="AS12" s="310" t="s">
        <v>135</v>
      </c>
      <c r="AT12" s="310" t="s">
        <v>136</v>
      </c>
      <c r="AU12" s="310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71">
        <v>0.18680555555555556</v>
      </c>
      <c r="D14" s="71"/>
      <c r="E14" s="312">
        <v>10</v>
      </c>
      <c r="F14" s="48" t="s">
        <v>195</v>
      </c>
      <c r="G14" s="312">
        <v>1190</v>
      </c>
      <c r="H14" s="312">
        <v>1099</v>
      </c>
      <c r="I14" s="49" t="s">
        <v>196</v>
      </c>
      <c r="J14" s="312" t="s">
        <v>197</v>
      </c>
      <c r="K14" s="312">
        <v>4</v>
      </c>
      <c r="L14" s="312">
        <v>120</v>
      </c>
      <c r="M14" s="48">
        <v>5889.9508999999998</v>
      </c>
      <c r="N14" s="49" t="s">
        <v>546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312" t="s">
        <v>202</v>
      </c>
      <c r="C15" s="71">
        <v>0.20069444444444443</v>
      </c>
      <c r="D15" s="71"/>
      <c r="E15" s="312">
        <v>30</v>
      </c>
      <c r="F15" s="48" t="s">
        <v>195</v>
      </c>
      <c r="G15" s="312">
        <v>1190</v>
      </c>
      <c r="H15" s="312">
        <v>993</v>
      </c>
      <c r="I15" s="301" t="s">
        <v>201</v>
      </c>
      <c r="J15" s="312" t="s">
        <v>197</v>
      </c>
      <c r="K15" s="312">
        <v>4</v>
      </c>
      <c r="L15" s="312">
        <v>120</v>
      </c>
      <c r="M15" s="259" t="s">
        <v>42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 x14ac:dyDescent="0.3">
      <c r="A16" s="575" t="s">
        <v>485</v>
      </c>
      <c r="B16" s="536" t="s">
        <v>203</v>
      </c>
      <c r="C16" s="568">
        <v>0.20347222222222219</v>
      </c>
      <c r="D16" s="568"/>
      <c r="E16" s="536">
        <v>30</v>
      </c>
      <c r="F16" s="536" t="s">
        <v>195</v>
      </c>
      <c r="G16" s="536">
        <f>G15-120</f>
        <v>1070</v>
      </c>
      <c r="H16" s="536">
        <v>873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42</v>
      </c>
      <c r="O16" s="536">
        <v>271.39999999999998</v>
      </c>
      <c r="P16" s="536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 x14ac:dyDescent="0.3">
      <c r="A17" s="46" t="s">
        <v>487</v>
      </c>
      <c r="B17" s="312" t="s">
        <v>3</v>
      </c>
      <c r="C17" s="71">
        <v>0.21944444444444444</v>
      </c>
      <c r="D17" s="71"/>
      <c r="E17" s="5">
        <v>30</v>
      </c>
      <c r="F17" s="48" t="s">
        <v>1</v>
      </c>
      <c r="G17" s="312">
        <v>880</v>
      </c>
      <c r="H17" s="99">
        <v>864</v>
      </c>
      <c r="I17" s="55" t="s">
        <v>201</v>
      </c>
      <c r="J17" s="312" t="s">
        <v>197</v>
      </c>
      <c r="K17" s="312">
        <v>4</v>
      </c>
      <c r="L17" s="312">
        <v>120</v>
      </c>
      <c r="M17" s="56">
        <v>7647.38</v>
      </c>
      <c r="N17" s="534" t="s">
        <v>570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312" t="s">
        <v>4</v>
      </c>
      <c r="C18" s="71">
        <v>0.24930555555555556</v>
      </c>
      <c r="D18" s="71"/>
      <c r="E18" s="312">
        <v>30</v>
      </c>
      <c r="F18" s="48" t="s">
        <v>0</v>
      </c>
      <c r="G18" s="48">
        <v>870</v>
      </c>
      <c r="H18" s="99">
        <v>778</v>
      </c>
      <c r="I18" s="239" t="s">
        <v>196</v>
      </c>
      <c r="J18" s="312" t="s">
        <v>197</v>
      </c>
      <c r="K18" s="312">
        <v>4</v>
      </c>
      <c r="L18" s="312">
        <v>120</v>
      </c>
      <c r="M18" s="48">
        <v>7698.9647000000004</v>
      </c>
      <c r="N18" s="534" t="s">
        <v>570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81" t="s">
        <v>382</v>
      </c>
      <c r="B19" s="312" t="s">
        <v>8</v>
      </c>
      <c r="C19" s="71">
        <v>0.34861111111111115</v>
      </c>
      <c r="D19" s="4" t="s">
        <v>566</v>
      </c>
      <c r="E19" s="312">
        <v>300</v>
      </c>
      <c r="F19" s="48" t="s">
        <v>0</v>
      </c>
      <c r="G19" s="48">
        <v>870</v>
      </c>
      <c r="H19" s="99">
        <v>778</v>
      </c>
      <c r="I19" s="81" t="s">
        <v>384</v>
      </c>
      <c r="J19" s="312" t="s">
        <v>355</v>
      </c>
      <c r="K19" s="312">
        <v>4</v>
      </c>
      <c r="L19" s="312">
        <v>120</v>
      </c>
      <c r="M19" s="48">
        <v>7698.9647000000004</v>
      </c>
      <c r="N19" s="49" t="s">
        <v>2</v>
      </c>
      <c r="S19" t="s">
        <v>57</v>
      </c>
      <c r="T19">
        <v>0</v>
      </c>
      <c r="U19">
        <v>0</v>
      </c>
      <c r="V19" t="s">
        <v>762</v>
      </c>
      <c r="W19" s="732">
        <v>-39.047939716897758</v>
      </c>
      <c r="X19" s="732">
        <v>83.427040704946407</v>
      </c>
      <c r="Y19" s="732">
        <v>113.14448375884717</v>
      </c>
      <c r="Z19" s="736">
        <v>284.87281999999999</v>
      </c>
      <c r="AA19" s="736">
        <v>-18.905850000000001</v>
      </c>
      <c r="AB19" s="733">
        <v>149.09870000000001</v>
      </c>
      <c r="AC19" s="733">
        <v>32.910800000000002</v>
      </c>
      <c r="AD19" s="735">
        <v>17.200591474100001</v>
      </c>
      <c r="AE19" s="733">
        <v>1.835</v>
      </c>
      <c r="AF19" s="733">
        <v>0.28999999999999998</v>
      </c>
      <c r="AG19" s="733">
        <v>4.3099999999999996</v>
      </c>
      <c r="AH19" s="733">
        <v>88.406999999999996</v>
      </c>
      <c r="AI19" s="732">
        <v>1840.597</v>
      </c>
      <c r="AJ19" s="733">
        <v>354.54599999999999</v>
      </c>
      <c r="AK19" s="733">
        <v>-5.2098000000000004</v>
      </c>
      <c r="AL19" s="733">
        <v>314.82587000000001</v>
      </c>
      <c r="AM19" s="733">
        <v>-1.51816</v>
      </c>
      <c r="AN19" s="731">
        <v>151836048</v>
      </c>
      <c r="AO19" s="734">
        <v>-0.29735460000000002</v>
      </c>
      <c r="AP19" s="731">
        <v>389401.46661</v>
      </c>
      <c r="AQ19" s="734">
        <v>-0.20590820000000001</v>
      </c>
      <c r="AR19" s="733">
        <v>140.0881</v>
      </c>
      <c r="AS19" s="731" t="s">
        <v>779</v>
      </c>
      <c r="AT19" s="733">
        <v>39.817700000000002</v>
      </c>
      <c r="AU19" s="735">
        <v>0.1968245330422822</v>
      </c>
      <c r="AV19" s="762"/>
      <c r="AW19" s="762"/>
    </row>
    <row r="20" spans="1:51" ht="15" customHeight="1" x14ac:dyDescent="0.3">
      <c r="A20" s="53" t="s">
        <v>7</v>
      </c>
      <c r="B20" s="312" t="s">
        <v>357</v>
      </c>
      <c r="C20" s="71">
        <v>0.35347222222222219</v>
      </c>
      <c r="D20" s="4" t="s">
        <v>338</v>
      </c>
      <c r="E20" s="312">
        <v>300</v>
      </c>
      <c r="F20" s="48" t="s">
        <v>0</v>
      </c>
      <c r="G20" s="48">
        <v>870</v>
      </c>
      <c r="H20" s="99">
        <v>778</v>
      </c>
      <c r="I20" s="81" t="s">
        <v>354</v>
      </c>
      <c r="J20" s="312" t="s">
        <v>355</v>
      </c>
      <c r="K20" s="312">
        <v>4</v>
      </c>
      <c r="L20" s="312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32">
        <v>-92.947391226774954</v>
      </c>
      <c r="X20" s="732">
        <v>23.157476189195368</v>
      </c>
      <c r="Y20" s="732">
        <v>113.11525454674506</v>
      </c>
      <c r="Z20" s="736">
        <v>284.91494</v>
      </c>
      <c r="AA20" s="736">
        <v>-18.905370000000001</v>
      </c>
      <c r="AB20" s="733">
        <v>150.8306</v>
      </c>
      <c r="AC20" s="733">
        <v>33.6387</v>
      </c>
      <c r="AD20" s="735">
        <v>17.317577568000001</v>
      </c>
      <c r="AE20" s="733">
        <v>1.8</v>
      </c>
      <c r="AF20" s="733">
        <v>0.28499999999999998</v>
      </c>
      <c r="AG20" s="733">
        <v>4.3099999999999996</v>
      </c>
      <c r="AH20" s="733">
        <v>88.387</v>
      </c>
      <c r="AI20" s="732">
        <v>1840.9970000000001</v>
      </c>
      <c r="AJ20" s="733">
        <v>354.52175</v>
      </c>
      <c r="AK20" s="733">
        <v>-5.2057099999999998</v>
      </c>
      <c r="AL20" s="733">
        <v>314.76659000000001</v>
      </c>
      <c r="AM20" s="733">
        <v>-1.5181500000000001</v>
      </c>
      <c r="AN20" s="731">
        <v>151835922.90000001</v>
      </c>
      <c r="AO20" s="734">
        <v>-0.2980951</v>
      </c>
      <c r="AP20" s="731">
        <v>389317.00663000002</v>
      </c>
      <c r="AQ20" s="734">
        <v>-0.1962836</v>
      </c>
      <c r="AR20" s="733">
        <v>140.05359999999999</v>
      </c>
      <c r="AS20" s="731" t="s">
        <v>779</v>
      </c>
      <c r="AT20" s="733">
        <v>39.852200000000003</v>
      </c>
      <c r="AU20" s="735">
        <v>0.19681523136262036</v>
      </c>
      <c r="AV20" s="762"/>
      <c r="AW20" s="762"/>
    </row>
    <row r="21" spans="1:51" ht="15" customHeight="1" x14ac:dyDescent="0.3">
      <c r="A21" s="53" t="s">
        <v>165</v>
      </c>
      <c r="B21" s="312" t="s">
        <v>164</v>
      </c>
      <c r="C21" s="71">
        <v>0.35902777777777778</v>
      </c>
      <c r="D21" s="4" t="s">
        <v>567</v>
      </c>
      <c r="E21" s="312">
        <v>300</v>
      </c>
      <c r="F21" s="48" t="s">
        <v>0</v>
      </c>
      <c r="G21" s="48">
        <v>870</v>
      </c>
      <c r="H21" s="99">
        <v>778</v>
      </c>
      <c r="I21" s="81" t="s">
        <v>354</v>
      </c>
      <c r="J21" s="312" t="s">
        <v>355</v>
      </c>
      <c r="K21" s="312">
        <v>4</v>
      </c>
      <c r="L21" s="312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32">
        <v>-95.573854499000703</v>
      </c>
      <c r="X21" s="732">
        <v>-3.7670958046025711</v>
      </c>
      <c r="Y21" s="732">
        <v>113.09404870722938</v>
      </c>
      <c r="Z21" s="736">
        <v>284.96267</v>
      </c>
      <c r="AA21" s="736">
        <v>-18.904540000000001</v>
      </c>
      <c r="AB21" s="733">
        <v>152.8554</v>
      </c>
      <c r="AC21" s="733">
        <v>34.423400000000001</v>
      </c>
      <c r="AD21" s="735">
        <v>17.451275961</v>
      </c>
      <c r="AE21" s="733">
        <v>1.764</v>
      </c>
      <c r="AF21" s="733">
        <v>0.27900000000000003</v>
      </c>
      <c r="AG21" s="733">
        <v>4.32</v>
      </c>
      <c r="AH21" s="733">
        <v>88.366</v>
      </c>
      <c r="AI21" s="732">
        <v>1841.43</v>
      </c>
      <c r="AJ21" s="733">
        <v>354.49369000000002</v>
      </c>
      <c r="AK21" s="733">
        <v>-5.2013400000000001</v>
      </c>
      <c r="AL21" s="733">
        <v>314.69884999999999</v>
      </c>
      <c r="AM21" s="733">
        <v>-1.51814</v>
      </c>
      <c r="AN21" s="731">
        <v>151835779.59999999</v>
      </c>
      <c r="AO21" s="734">
        <v>-0.2989407</v>
      </c>
      <c r="AP21" s="731">
        <v>389225.47009999998</v>
      </c>
      <c r="AQ21" s="734">
        <v>-0.18511330000000001</v>
      </c>
      <c r="AR21" s="733">
        <v>140.01439999999999</v>
      </c>
      <c r="AS21" s="731" t="s">
        <v>779</v>
      </c>
      <c r="AT21" s="733">
        <v>39.891300000000001</v>
      </c>
      <c r="AU21" s="735">
        <v>0.19680460948507539</v>
      </c>
      <c r="AV21" s="762"/>
      <c r="AW21" s="762"/>
    </row>
    <row r="22" spans="1:51" ht="15" customHeight="1" x14ac:dyDescent="0.3">
      <c r="A22" s="81" t="s">
        <v>169</v>
      </c>
      <c r="B22" s="312" t="s">
        <v>166</v>
      </c>
      <c r="C22" s="71">
        <v>0.36527777777777781</v>
      </c>
      <c r="D22" s="4" t="s">
        <v>568</v>
      </c>
      <c r="E22" s="312">
        <v>300</v>
      </c>
      <c r="F22" s="48" t="s">
        <v>0</v>
      </c>
      <c r="G22" s="48">
        <v>870</v>
      </c>
      <c r="H22" s="99">
        <v>778</v>
      </c>
      <c r="I22" s="81" t="s">
        <v>354</v>
      </c>
      <c r="J22" s="312" t="s">
        <v>355</v>
      </c>
      <c r="K22" s="312">
        <v>4</v>
      </c>
      <c r="L22" s="312">
        <v>120</v>
      </c>
      <c r="M22" s="48">
        <v>7698.9647000000004</v>
      </c>
      <c r="N22" s="49"/>
      <c r="S22" t="s">
        <v>504</v>
      </c>
      <c r="T22">
        <v>0</v>
      </c>
      <c r="U22">
        <v>0</v>
      </c>
      <c r="V22" t="s">
        <v>758</v>
      </c>
      <c r="W22" s="732">
        <v>-97.78570712049698</v>
      </c>
      <c r="X22" s="732">
        <v>-26.071420930353455</v>
      </c>
      <c r="Y22" s="732">
        <v>113.06347331287566</v>
      </c>
      <c r="Z22" s="736">
        <v>285.01591999999999</v>
      </c>
      <c r="AA22" s="736">
        <v>-18.90324</v>
      </c>
      <c r="AB22" s="733">
        <v>155.1902</v>
      </c>
      <c r="AC22" s="733">
        <v>35.243400000000001</v>
      </c>
      <c r="AD22" s="735">
        <v>17.601686653200002</v>
      </c>
      <c r="AE22" s="733">
        <v>1.7290000000000001</v>
      </c>
      <c r="AF22" s="733">
        <v>0.27300000000000002</v>
      </c>
      <c r="AG22" s="733">
        <v>4.32</v>
      </c>
      <c r="AH22" s="733">
        <v>88.340999999999994</v>
      </c>
      <c r="AI22" s="732">
        <v>1841.886</v>
      </c>
      <c r="AJ22" s="733">
        <v>354.46172999999999</v>
      </c>
      <c r="AK22" s="733">
        <v>-5.1968100000000002</v>
      </c>
      <c r="AL22" s="733">
        <v>314.62265000000002</v>
      </c>
      <c r="AM22" s="733">
        <v>-1.51813</v>
      </c>
      <c r="AN22" s="731">
        <v>151835617.90000001</v>
      </c>
      <c r="AO22" s="734">
        <v>-0.29989130000000003</v>
      </c>
      <c r="AP22" s="731">
        <v>389128.95329999999</v>
      </c>
      <c r="AQ22" s="734">
        <v>-0.17234469999999999</v>
      </c>
      <c r="AR22" s="733">
        <v>139.97069999999999</v>
      </c>
      <c r="AS22" s="731" t="s">
        <v>779</v>
      </c>
      <c r="AT22" s="733">
        <v>39.935000000000002</v>
      </c>
      <c r="AU22" s="735">
        <v>0.19679266866578227</v>
      </c>
      <c r="AV22" s="762"/>
      <c r="AW22" s="762"/>
    </row>
    <row r="23" spans="1:51" ht="15" customHeight="1" x14ac:dyDescent="0.3">
      <c r="A23" s="81" t="s">
        <v>749</v>
      </c>
      <c r="B23" s="312" t="s">
        <v>168</v>
      </c>
      <c r="C23" s="71">
        <v>0.37013888888888885</v>
      </c>
      <c r="D23" s="4" t="s">
        <v>569</v>
      </c>
      <c r="E23" s="312">
        <v>300</v>
      </c>
      <c r="F23" s="48" t="s">
        <v>0</v>
      </c>
      <c r="G23" s="48">
        <v>870</v>
      </c>
      <c r="H23" s="99">
        <v>778</v>
      </c>
      <c r="I23" s="81" t="s">
        <v>354</v>
      </c>
      <c r="J23" s="312" t="s">
        <v>355</v>
      </c>
      <c r="K23" s="312">
        <v>4</v>
      </c>
      <c r="L23" s="312">
        <v>120</v>
      </c>
      <c r="M23" s="48">
        <v>7698.9647000000004</v>
      </c>
      <c r="N23" s="49"/>
      <c r="S23" t="s">
        <v>760</v>
      </c>
      <c r="T23">
        <v>0</v>
      </c>
      <c r="U23">
        <v>0</v>
      </c>
      <c r="V23" t="s">
        <v>758</v>
      </c>
      <c r="W23" s="732">
        <v>-99.589104476376562</v>
      </c>
      <c r="X23" s="732">
        <v>-40.061566268521815</v>
      </c>
      <c r="Y23" s="732">
        <v>113.03493885500438</v>
      </c>
      <c r="Z23" s="736">
        <v>285.05700999999999</v>
      </c>
      <c r="AA23" s="736">
        <v>-18.901969999999999</v>
      </c>
      <c r="AB23" s="733">
        <v>157.04650000000001</v>
      </c>
      <c r="AC23" s="733">
        <v>35.833300000000001</v>
      </c>
      <c r="AD23" s="735">
        <v>17.718672747100001</v>
      </c>
      <c r="AE23" s="733">
        <v>1.704</v>
      </c>
      <c r="AF23" s="733">
        <v>0.26900000000000002</v>
      </c>
      <c r="AG23" s="733">
        <v>4.32</v>
      </c>
      <c r="AH23" s="733">
        <v>88.322000000000003</v>
      </c>
      <c r="AI23" s="732">
        <v>1842.2190000000001</v>
      </c>
      <c r="AJ23" s="733">
        <v>354.43660999999997</v>
      </c>
      <c r="AK23" s="733">
        <v>-5.1935700000000002</v>
      </c>
      <c r="AL23" s="733">
        <v>314.56337000000002</v>
      </c>
      <c r="AM23" s="733">
        <v>-1.5181199999999999</v>
      </c>
      <c r="AN23" s="731">
        <v>151835491.80000001</v>
      </c>
      <c r="AO23" s="734">
        <v>-0.30063010000000001</v>
      </c>
      <c r="AP23" s="731">
        <v>389058.68313000002</v>
      </c>
      <c r="AQ23" s="734">
        <v>-0.16227730000000001</v>
      </c>
      <c r="AR23" s="733">
        <v>139.93690000000001</v>
      </c>
      <c r="AS23" s="731" t="s">
        <v>779</v>
      </c>
      <c r="AT23" s="733">
        <v>39.968699999999998</v>
      </c>
      <c r="AU23" s="735">
        <v>0.19678338834041537</v>
      </c>
      <c r="AV23" s="763"/>
      <c r="AW23" s="763"/>
      <c r="AX23" s="453"/>
      <c r="AY23" s="453"/>
    </row>
    <row r="24" spans="1:51" ht="15" customHeight="1" x14ac:dyDescent="0.3">
      <c r="A24" s="81" t="s">
        <v>177</v>
      </c>
      <c r="B24" s="312" t="s">
        <v>171</v>
      </c>
      <c r="C24" s="71">
        <v>0.375</v>
      </c>
      <c r="D24" s="4" t="s">
        <v>390</v>
      </c>
      <c r="E24" s="312">
        <v>300</v>
      </c>
      <c r="F24" s="48" t="s">
        <v>0</v>
      </c>
      <c r="G24" s="48">
        <v>870</v>
      </c>
      <c r="H24" s="99">
        <v>778</v>
      </c>
      <c r="I24" s="81" t="s">
        <v>180</v>
      </c>
      <c r="J24" s="312" t="s">
        <v>355</v>
      </c>
      <c r="K24" s="312">
        <v>4</v>
      </c>
      <c r="L24" s="312">
        <v>120</v>
      </c>
      <c r="M24" s="48">
        <v>7698.9647000000004</v>
      </c>
      <c r="S24" t="s">
        <v>50</v>
      </c>
      <c r="T24">
        <v>0</v>
      </c>
      <c r="U24">
        <v>0</v>
      </c>
      <c r="V24" t="s">
        <v>761</v>
      </c>
      <c r="W24" s="732">
        <v>-172.01314600520504</v>
      </c>
      <c r="X24" s="732">
        <v>-84.940941239617487</v>
      </c>
      <c r="Y24" s="732">
        <v>113.01921607389681</v>
      </c>
      <c r="Z24" s="736">
        <v>285.09786000000003</v>
      </c>
      <c r="AA24" s="736">
        <v>-18.900459999999999</v>
      </c>
      <c r="AB24" s="733">
        <v>158.9365</v>
      </c>
      <c r="AC24" s="733">
        <v>36.379800000000003</v>
      </c>
      <c r="AD24" s="735">
        <v>17.835658841000001</v>
      </c>
      <c r="AE24" s="733">
        <v>1.6819999999999999</v>
      </c>
      <c r="AF24" s="733">
        <v>0.26600000000000001</v>
      </c>
      <c r="AG24" s="733">
        <v>4.32</v>
      </c>
      <c r="AH24" s="733">
        <v>88.302999999999997</v>
      </c>
      <c r="AI24" s="732">
        <v>1842.5319999999999</v>
      </c>
      <c r="AJ24" s="733">
        <v>354.41127</v>
      </c>
      <c r="AK24" s="733">
        <v>-5.1905900000000003</v>
      </c>
      <c r="AL24" s="733">
        <v>314.50409999999999</v>
      </c>
      <c r="AM24" s="733">
        <v>-1.5181100000000001</v>
      </c>
      <c r="AN24" s="731">
        <v>151835365.40000001</v>
      </c>
      <c r="AO24" s="734">
        <v>-0.30136839999999998</v>
      </c>
      <c r="AP24" s="731">
        <v>388992.66427000001</v>
      </c>
      <c r="AQ24" s="734">
        <v>-0.1521006</v>
      </c>
      <c r="AR24" s="733">
        <v>139.9033</v>
      </c>
      <c r="AS24" s="731" t="s">
        <v>779</v>
      </c>
      <c r="AT24" s="733">
        <v>40.002200000000002</v>
      </c>
      <c r="AU24" s="735">
        <v>0.1967741142957235</v>
      </c>
      <c r="AV24" s="763"/>
      <c r="AW24" s="763"/>
      <c r="AX24" s="453"/>
      <c r="AY24" s="453"/>
    </row>
    <row r="25" spans="1:51" ht="15" customHeight="1" x14ac:dyDescent="0.3">
      <c r="A25" s="167" t="s">
        <v>518</v>
      </c>
      <c r="B25" s="312" t="s">
        <v>428</v>
      </c>
      <c r="C25" s="71">
        <v>0.38194444444444442</v>
      </c>
      <c r="D25" s="4"/>
      <c r="E25" s="312">
        <v>30</v>
      </c>
      <c r="F25" s="48" t="s">
        <v>0</v>
      </c>
      <c r="G25" s="48">
        <v>870</v>
      </c>
      <c r="H25" s="99">
        <v>778</v>
      </c>
      <c r="I25" s="239" t="s">
        <v>196</v>
      </c>
      <c r="J25" s="312" t="s">
        <v>197</v>
      </c>
      <c r="K25" s="312">
        <v>4</v>
      </c>
      <c r="L25" s="312">
        <v>120</v>
      </c>
      <c r="M25" s="48">
        <v>7698.9647000000004</v>
      </c>
      <c r="N25" s="81" t="s">
        <v>574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9" customFormat="1" ht="15" customHeight="1" x14ac:dyDescent="0.3">
      <c r="A26" s="46" t="s">
        <v>487</v>
      </c>
      <c r="B26" s="312" t="s">
        <v>366</v>
      </c>
      <c r="C26" s="314">
        <v>0.3840277777777778</v>
      </c>
      <c r="D26" s="313"/>
      <c r="E26" s="312">
        <v>30</v>
      </c>
      <c r="F26" s="48" t="s">
        <v>1</v>
      </c>
      <c r="G26" s="312">
        <v>880</v>
      </c>
      <c r="H26" s="99">
        <v>864</v>
      </c>
      <c r="I26" s="55" t="s">
        <v>201</v>
      </c>
      <c r="J26" s="312" t="s">
        <v>197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63"/>
      <c r="AW26" s="763"/>
      <c r="AX26" s="453"/>
      <c r="AY26" s="453"/>
    </row>
    <row r="27" spans="1:51" ht="15" customHeight="1" x14ac:dyDescent="0.3">
      <c r="A27" s="167" t="s">
        <v>485</v>
      </c>
      <c r="B27" s="312" t="s">
        <v>700</v>
      </c>
      <c r="C27" s="71">
        <v>0.3888888888888889</v>
      </c>
      <c r="D27" s="4"/>
      <c r="E27" s="312">
        <v>30</v>
      </c>
      <c r="F27" s="48" t="s">
        <v>195</v>
      </c>
      <c r="G27" s="312">
        <v>1190</v>
      </c>
      <c r="H27" s="312">
        <v>993</v>
      </c>
      <c r="I27" s="301" t="s">
        <v>201</v>
      </c>
      <c r="J27" s="312" t="s">
        <v>197</v>
      </c>
      <c r="K27" s="312">
        <v>4</v>
      </c>
      <c r="L27" s="312">
        <v>120</v>
      </c>
      <c r="M27" s="259" t="s">
        <v>42</v>
      </c>
      <c r="N27" s="81" t="s">
        <v>546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64"/>
      <c r="AW27" s="764"/>
    </row>
    <row r="28" spans="1:51" s="453" customFormat="1" ht="15" customHeight="1" x14ac:dyDescent="0.3">
      <c r="A28" s="453" t="s">
        <v>177</v>
      </c>
      <c r="B28" s="435" t="s">
        <v>260</v>
      </c>
      <c r="C28" s="448">
        <v>0.39444444444444443</v>
      </c>
      <c r="D28" s="456"/>
      <c r="E28" s="435">
        <v>300</v>
      </c>
      <c r="F28" s="434" t="s">
        <v>195</v>
      </c>
      <c r="G28" s="435">
        <v>1190</v>
      </c>
      <c r="H28" s="435">
        <v>1099</v>
      </c>
      <c r="I28" s="453" t="s">
        <v>180</v>
      </c>
      <c r="J28" s="435" t="s">
        <v>355</v>
      </c>
      <c r="K28" s="435">
        <v>4</v>
      </c>
      <c r="L28" s="435">
        <v>120</v>
      </c>
      <c r="M28" s="48">
        <v>5889.9508999999998</v>
      </c>
      <c r="O28" s="435"/>
      <c r="P28" s="435"/>
      <c r="Q28" s="453">
        <f>AVERAGE(O27:O35)</f>
        <v>267.60000000000002</v>
      </c>
      <c r="R28" s="453">
        <f>AVERAGE(P27:P35)</f>
        <v>275.93333333333334</v>
      </c>
      <c r="S28" t="s">
        <v>50</v>
      </c>
      <c r="T28">
        <v>0</v>
      </c>
      <c r="U28">
        <v>0</v>
      </c>
      <c r="V28" t="s">
        <v>761</v>
      </c>
      <c r="W28" s="732">
        <v>-173.18038848551635</v>
      </c>
      <c r="X28" s="732">
        <v>-84.974426782234829</v>
      </c>
      <c r="Y28" s="732">
        <v>112.95137034658342</v>
      </c>
      <c r="Z28" s="736">
        <v>285.25916999999998</v>
      </c>
      <c r="AA28" s="736">
        <v>-18.89199</v>
      </c>
      <c r="AB28" s="733">
        <v>166.79740000000001</v>
      </c>
      <c r="AC28" s="733">
        <v>38.104500000000002</v>
      </c>
      <c r="AD28" s="735">
        <v>18.303603216500001</v>
      </c>
      <c r="AE28" s="733">
        <v>1.617</v>
      </c>
      <c r="AF28" s="733">
        <v>0.25600000000000001</v>
      </c>
      <c r="AG28" s="733">
        <v>4.32</v>
      </c>
      <c r="AH28" s="733">
        <v>88.228999999999999</v>
      </c>
      <c r="AI28" s="732">
        <v>1843.578</v>
      </c>
      <c r="AJ28" s="733">
        <v>354.30824999999999</v>
      </c>
      <c r="AK28" s="733">
        <v>-5.1811600000000002</v>
      </c>
      <c r="AL28" s="733">
        <v>314.26701000000003</v>
      </c>
      <c r="AM28" s="733">
        <v>-1.51807</v>
      </c>
      <c r="AN28" s="731">
        <v>151834856.59999999</v>
      </c>
      <c r="AO28" s="734">
        <v>-0.30431649999999999</v>
      </c>
      <c r="AP28" s="731">
        <v>388771.92355000001</v>
      </c>
      <c r="AQ28" s="734">
        <v>-0.11048529999999999</v>
      </c>
      <c r="AR28" s="733">
        <v>139.7705</v>
      </c>
      <c r="AS28" s="731" t="s">
        <v>779</v>
      </c>
      <c r="AT28" s="733">
        <v>40.134799999999998</v>
      </c>
      <c r="AU28" s="735">
        <v>5.0011608778637785E-2</v>
      </c>
      <c r="AV28"/>
      <c r="AW28"/>
    </row>
    <row r="29" spans="1:51" s="453" customFormat="1" ht="15" customHeight="1" x14ac:dyDescent="0.3">
      <c r="A29" s="453" t="s">
        <v>749</v>
      </c>
      <c r="B29" s="435" t="s">
        <v>380</v>
      </c>
      <c r="C29" s="448">
        <v>0.39999999999999997</v>
      </c>
      <c r="D29" s="456" t="s">
        <v>571</v>
      </c>
      <c r="E29" s="435">
        <v>300</v>
      </c>
      <c r="F29" s="434" t="s">
        <v>195</v>
      </c>
      <c r="G29" s="435">
        <v>1190</v>
      </c>
      <c r="H29" s="435">
        <v>1099</v>
      </c>
      <c r="I29" s="453" t="s">
        <v>354</v>
      </c>
      <c r="J29" s="435" t="s">
        <v>355</v>
      </c>
      <c r="K29" s="435">
        <v>4</v>
      </c>
      <c r="L29" s="435">
        <v>120</v>
      </c>
      <c r="M29" s="48">
        <v>5889.9508999999998</v>
      </c>
      <c r="O29" s="435"/>
      <c r="P29" s="435"/>
      <c r="S29" t="s">
        <v>760</v>
      </c>
      <c r="T29">
        <v>0</v>
      </c>
      <c r="U29">
        <v>0</v>
      </c>
      <c r="V29" t="s">
        <v>758</v>
      </c>
      <c r="W29" s="732">
        <v>-99.743422791386507</v>
      </c>
      <c r="X29" s="732">
        <v>-40.1059196467357</v>
      </c>
      <c r="Y29" s="732">
        <v>112.93947851147755</v>
      </c>
      <c r="Z29" s="736">
        <v>285.30477999999999</v>
      </c>
      <c r="AA29" s="736">
        <v>-18.888860000000001</v>
      </c>
      <c r="AB29" s="733">
        <v>169.11760000000001</v>
      </c>
      <c r="AC29" s="733">
        <v>38.454599999999999</v>
      </c>
      <c r="AD29" s="735">
        <v>18.4373016095</v>
      </c>
      <c r="AE29" s="733">
        <v>1.605</v>
      </c>
      <c r="AF29" s="733">
        <v>0.254</v>
      </c>
      <c r="AG29" s="733">
        <v>4.32</v>
      </c>
      <c r="AH29" s="733">
        <v>88.207999999999998</v>
      </c>
      <c r="AI29" s="732">
        <v>1843.816</v>
      </c>
      <c r="AJ29" s="733">
        <v>354.27845000000002</v>
      </c>
      <c r="AK29" s="733">
        <v>-5.1792100000000003</v>
      </c>
      <c r="AL29" s="733">
        <v>314.19925999999998</v>
      </c>
      <c r="AM29" s="733">
        <v>-1.5180499999999999</v>
      </c>
      <c r="AN29" s="731">
        <v>151834710.40000001</v>
      </c>
      <c r="AO29" s="734">
        <v>-0.30515740000000002</v>
      </c>
      <c r="AP29" s="731">
        <v>388721.79493999999</v>
      </c>
      <c r="AQ29" s="734">
        <v>-9.8384799999999994E-2</v>
      </c>
      <c r="AR29" s="733">
        <v>139.7329</v>
      </c>
      <c r="AS29" s="731" t="s">
        <v>779</v>
      </c>
      <c r="AT29" s="733">
        <v>40.172400000000003</v>
      </c>
      <c r="AU29" s="735">
        <v>5.0013004916228426E-2</v>
      </c>
      <c r="AV29"/>
      <c r="AW29"/>
    </row>
    <row r="30" spans="1:51" s="453" customFormat="1" ht="15" customHeight="1" x14ac:dyDescent="0.3">
      <c r="A30" s="453" t="s">
        <v>169</v>
      </c>
      <c r="B30" s="435" t="s">
        <v>383</v>
      </c>
      <c r="C30" s="448">
        <v>0.4055555555555555</v>
      </c>
      <c r="D30" s="456" t="s">
        <v>572</v>
      </c>
      <c r="E30" s="435">
        <v>300</v>
      </c>
      <c r="F30" s="434" t="s">
        <v>195</v>
      </c>
      <c r="G30" s="435">
        <v>1190</v>
      </c>
      <c r="H30" s="435">
        <v>1099</v>
      </c>
      <c r="I30" s="453" t="s">
        <v>354</v>
      </c>
      <c r="J30" s="435" t="s">
        <v>355</v>
      </c>
      <c r="K30" s="435">
        <v>4</v>
      </c>
      <c r="L30" s="435">
        <v>120</v>
      </c>
      <c r="M30" s="48">
        <v>5889.9508999999998</v>
      </c>
      <c r="O30" s="435"/>
      <c r="P30" s="435"/>
      <c r="S30" t="s">
        <v>504</v>
      </c>
      <c r="T30">
        <v>0</v>
      </c>
      <c r="U30">
        <v>0</v>
      </c>
      <c r="V30" t="s">
        <v>758</v>
      </c>
      <c r="W30" s="732">
        <v>-97.993330808994685</v>
      </c>
      <c r="X30" s="732">
        <v>-26.123013808230375</v>
      </c>
      <c r="Y30" s="732">
        <v>112.9272306747846</v>
      </c>
      <c r="Z30" s="736">
        <v>285.35023000000001</v>
      </c>
      <c r="AA30" s="736">
        <v>-18.885400000000001</v>
      </c>
      <c r="AB30" s="733">
        <v>171.46289999999999</v>
      </c>
      <c r="AC30" s="733">
        <v>38.738599999999998</v>
      </c>
      <c r="AD30" s="735">
        <v>18.5710000025</v>
      </c>
      <c r="AE30" s="733">
        <v>1.595</v>
      </c>
      <c r="AF30" s="733">
        <v>0.252</v>
      </c>
      <c r="AG30" s="733">
        <v>4.32</v>
      </c>
      <c r="AH30" s="733">
        <v>88.186999999999998</v>
      </c>
      <c r="AI30" s="732">
        <v>1844.0260000000001</v>
      </c>
      <c r="AJ30" s="733">
        <v>354.24853999999999</v>
      </c>
      <c r="AK30" s="733">
        <v>-5.1775700000000002</v>
      </c>
      <c r="AL30" s="733">
        <v>314.13152000000002</v>
      </c>
      <c r="AM30" s="733">
        <v>-1.5180400000000001</v>
      </c>
      <c r="AN30" s="731">
        <v>151834563.69999999</v>
      </c>
      <c r="AO30" s="734">
        <v>-0.30599769999999998</v>
      </c>
      <c r="AP30" s="731">
        <v>388677.49096999998</v>
      </c>
      <c r="AQ30" s="734">
        <v>-8.6216799999999996E-2</v>
      </c>
      <c r="AR30" s="733">
        <v>139.6953</v>
      </c>
      <c r="AS30" s="731" t="s">
        <v>779</v>
      </c>
      <c r="AT30" s="733">
        <v>40.209899999999998</v>
      </c>
      <c r="AU30" s="735">
        <v>5.0014400057645257E-2</v>
      </c>
      <c r="AV30"/>
      <c r="AW30"/>
    </row>
    <row r="31" spans="1:51" s="453" customFormat="1" ht="15" customHeight="1" x14ac:dyDescent="0.3">
      <c r="A31" s="443" t="s">
        <v>165</v>
      </c>
      <c r="B31" s="435" t="s">
        <v>386</v>
      </c>
      <c r="C31" s="448">
        <v>0.41180555555555554</v>
      </c>
      <c r="D31" s="456" t="s">
        <v>573</v>
      </c>
      <c r="E31" s="435">
        <v>300</v>
      </c>
      <c r="F31" s="434" t="s">
        <v>195</v>
      </c>
      <c r="G31" s="435">
        <v>1190</v>
      </c>
      <c r="H31" s="435">
        <v>1099</v>
      </c>
      <c r="I31" s="453" t="s">
        <v>354</v>
      </c>
      <c r="J31" s="435" t="s">
        <v>355</v>
      </c>
      <c r="K31" s="435">
        <v>4</v>
      </c>
      <c r="L31" s="435">
        <v>120</v>
      </c>
      <c r="M31" s="48">
        <v>5889.9508999999998</v>
      </c>
      <c r="O31" s="435"/>
      <c r="P31" s="435"/>
      <c r="S31" t="s">
        <v>28</v>
      </c>
      <c r="T31">
        <v>0</v>
      </c>
      <c r="U31">
        <v>0</v>
      </c>
      <c r="V31" t="s">
        <v>758</v>
      </c>
      <c r="W31" s="732">
        <v>-95.856076031824173</v>
      </c>
      <c r="X31" s="732">
        <v>-3.7999388895230188</v>
      </c>
      <c r="Y31" s="732">
        <v>112.91792855926724</v>
      </c>
      <c r="Z31" s="736">
        <v>285.40123</v>
      </c>
      <c r="AA31" s="736">
        <v>-18.881119999999999</v>
      </c>
      <c r="AB31" s="733">
        <v>174.12520000000001</v>
      </c>
      <c r="AC31" s="733">
        <v>38.977600000000002</v>
      </c>
      <c r="AD31" s="735">
        <v>18.721410694599999</v>
      </c>
      <c r="AE31" s="733">
        <v>1.587</v>
      </c>
      <c r="AF31" s="733">
        <v>0.251</v>
      </c>
      <c r="AG31" s="733">
        <v>4.32</v>
      </c>
      <c r="AH31" s="733">
        <v>88.162999999999997</v>
      </c>
      <c r="AI31" s="732">
        <v>1844.229</v>
      </c>
      <c r="AJ31" s="733">
        <v>354.21481</v>
      </c>
      <c r="AK31" s="733">
        <v>-5.1761200000000001</v>
      </c>
      <c r="AL31" s="733">
        <v>314.05531000000002</v>
      </c>
      <c r="AM31" s="733">
        <v>-1.51803</v>
      </c>
      <c r="AN31" s="731">
        <v>151834398.19999999</v>
      </c>
      <c r="AO31" s="734">
        <v>-0.3069421</v>
      </c>
      <c r="AP31" s="731">
        <v>388634.64701999997</v>
      </c>
      <c r="AQ31" s="734">
        <v>-7.2465100000000005E-2</v>
      </c>
      <c r="AR31" s="733">
        <v>139.6532</v>
      </c>
      <c r="AS31" s="731" t="s">
        <v>779</v>
      </c>
      <c r="AT31" s="733">
        <v>40.252000000000002</v>
      </c>
      <c r="AU31" s="735">
        <v>5.0015968035217621E-2</v>
      </c>
      <c r="AV31"/>
      <c r="AW31"/>
    </row>
    <row r="32" spans="1:51" s="453" customFormat="1" ht="15" customHeight="1" x14ac:dyDescent="0.3">
      <c r="A32" s="443" t="s">
        <v>7</v>
      </c>
      <c r="B32" s="435" t="s">
        <v>389</v>
      </c>
      <c r="C32" s="448">
        <v>0.41597222222222219</v>
      </c>
      <c r="D32" s="456" t="s">
        <v>556</v>
      </c>
      <c r="E32" s="435">
        <v>300</v>
      </c>
      <c r="F32" s="434" t="s">
        <v>195</v>
      </c>
      <c r="G32" s="435">
        <v>1190</v>
      </c>
      <c r="H32" s="435">
        <v>1099</v>
      </c>
      <c r="I32" s="453" t="s">
        <v>354</v>
      </c>
      <c r="J32" s="435" t="s">
        <v>355</v>
      </c>
      <c r="K32" s="435">
        <v>4</v>
      </c>
      <c r="L32" s="435">
        <v>120</v>
      </c>
      <c r="M32" s="48">
        <v>5889.9508999999998</v>
      </c>
      <c r="O32" s="435"/>
      <c r="P32" s="435"/>
      <c r="S32" t="s">
        <v>35</v>
      </c>
      <c r="T32">
        <v>0</v>
      </c>
      <c r="U32">
        <v>0</v>
      </c>
      <c r="V32" t="s">
        <v>758</v>
      </c>
      <c r="W32" s="732">
        <v>-93.294146180203526</v>
      </c>
      <c r="X32" s="732">
        <v>23.048866903009785</v>
      </c>
      <c r="Y32" s="732">
        <v>112.91150120801967</v>
      </c>
      <c r="Z32" s="736">
        <v>285.42385999999999</v>
      </c>
      <c r="AA32" s="736">
        <v>-18.879079999999998</v>
      </c>
      <c r="AB32" s="733">
        <v>175.31469999999999</v>
      </c>
      <c r="AC32" s="733">
        <v>39.056199999999997</v>
      </c>
      <c r="AD32" s="735">
        <v>18.788259891100001</v>
      </c>
      <c r="AE32" s="733">
        <v>1.5840000000000001</v>
      </c>
      <c r="AF32" s="733">
        <v>0.251</v>
      </c>
      <c r="AG32" s="733">
        <v>4.32</v>
      </c>
      <c r="AH32" s="733">
        <v>88.152000000000001</v>
      </c>
      <c r="AI32" s="732">
        <v>1844.308</v>
      </c>
      <c r="AJ32" s="733">
        <v>354.19979999999998</v>
      </c>
      <c r="AK32" s="733">
        <v>-5.1756000000000002</v>
      </c>
      <c r="AL32" s="733">
        <v>314.02143999999998</v>
      </c>
      <c r="AM32" s="733">
        <v>-1.5180199999999999</v>
      </c>
      <c r="AN32" s="731">
        <v>151834324.5</v>
      </c>
      <c r="AO32" s="734">
        <v>-0.30736160000000001</v>
      </c>
      <c r="AP32" s="731">
        <v>388617.99164000002</v>
      </c>
      <c r="AQ32" s="734">
        <v>-6.6337099999999996E-2</v>
      </c>
      <c r="AR32" s="733">
        <v>139.6344</v>
      </c>
      <c r="AS32" s="731" t="s">
        <v>779</v>
      </c>
      <c r="AT32" s="733">
        <v>40.270699999999998</v>
      </c>
      <c r="AU32" s="735">
        <v>5.0016664526737753E-2</v>
      </c>
      <c r="AV32"/>
      <c r="AW32"/>
    </row>
    <row r="33" spans="1:51" s="453" customFormat="1" ht="15" customHeight="1" x14ac:dyDescent="0.3">
      <c r="A33" s="453" t="s">
        <v>382</v>
      </c>
      <c r="B33" s="435" t="s">
        <v>391</v>
      </c>
      <c r="C33" s="448">
        <v>0.42152777777777778</v>
      </c>
      <c r="D33" s="456" t="s">
        <v>558</v>
      </c>
      <c r="E33" s="435">
        <v>300</v>
      </c>
      <c r="F33" s="434" t="s">
        <v>195</v>
      </c>
      <c r="G33" s="435">
        <v>1190</v>
      </c>
      <c r="H33" s="435">
        <v>1099</v>
      </c>
      <c r="I33" s="453" t="s">
        <v>384</v>
      </c>
      <c r="J33" s="435" t="s">
        <v>355</v>
      </c>
      <c r="K33" s="435">
        <v>4</v>
      </c>
      <c r="L33" s="435">
        <v>120</v>
      </c>
      <c r="M33" s="48">
        <v>5889.9508999999998</v>
      </c>
      <c r="O33" s="435"/>
      <c r="P33" s="435"/>
      <c r="S33" t="s">
        <v>57</v>
      </c>
      <c r="T33">
        <v>0</v>
      </c>
      <c r="U33">
        <v>0</v>
      </c>
      <c r="V33" t="s">
        <v>762</v>
      </c>
      <c r="W33" s="732">
        <v>-38.351732385799906</v>
      </c>
      <c r="X33" s="732">
        <v>83.547811716013442</v>
      </c>
      <c r="Y33" s="732">
        <v>112.89923304162357</v>
      </c>
      <c r="Z33" s="736">
        <v>285.48038000000003</v>
      </c>
      <c r="AA33" s="736">
        <v>-18.873640000000002</v>
      </c>
      <c r="AB33" s="733">
        <v>178.2996</v>
      </c>
      <c r="AC33" s="733">
        <v>39.177599999999998</v>
      </c>
      <c r="AD33" s="735">
        <v>18.9553828823</v>
      </c>
      <c r="AE33" s="733">
        <v>1.58</v>
      </c>
      <c r="AF33" s="733">
        <v>0.25</v>
      </c>
      <c r="AG33" s="733">
        <v>4.32</v>
      </c>
      <c r="AH33" s="733">
        <v>88.126000000000005</v>
      </c>
      <c r="AI33" s="732">
        <v>1844.4749999999999</v>
      </c>
      <c r="AJ33" s="733">
        <v>354.16226</v>
      </c>
      <c r="AK33" s="733">
        <v>-5.1746600000000003</v>
      </c>
      <c r="AL33" s="733">
        <v>313.93677000000002</v>
      </c>
      <c r="AM33" s="733">
        <v>-1.5180100000000001</v>
      </c>
      <c r="AN33" s="731">
        <v>151834139.69999999</v>
      </c>
      <c r="AO33" s="734">
        <v>-0.30840970000000001</v>
      </c>
      <c r="AP33" s="731">
        <v>388582.79452</v>
      </c>
      <c r="AQ33" s="734">
        <v>-5.0988800000000001E-2</v>
      </c>
      <c r="AR33" s="733">
        <v>139.58760000000001</v>
      </c>
      <c r="AS33" s="731" t="s">
        <v>779</v>
      </c>
      <c r="AT33" s="733">
        <v>40.317500000000003</v>
      </c>
      <c r="AU33" s="735">
        <v>5.0018404676349777E-2</v>
      </c>
      <c r="AV33"/>
      <c r="AW33"/>
    </row>
    <row r="34" spans="1:51" ht="15" customHeight="1" x14ac:dyDescent="0.3">
      <c r="A34" s="167" t="s">
        <v>485</v>
      </c>
      <c r="B34" s="312" t="s">
        <v>395</v>
      </c>
      <c r="C34" s="71">
        <v>0.43055555555555558</v>
      </c>
      <c r="D34" s="4"/>
      <c r="E34" s="312">
        <v>30</v>
      </c>
      <c r="F34" s="48" t="s">
        <v>195</v>
      </c>
      <c r="G34" s="312">
        <v>1190</v>
      </c>
      <c r="H34" s="312">
        <v>993</v>
      </c>
      <c r="I34" s="301" t="s">
        <v>201</v>
      </c>
      <c r="J34" s="312" t="s">
        <v>197</v>
      </c>
      <c r="K34" s="312">
        <v>4</v>
      </c>
      <c r="L34" s="312">
        <v>120</v>
      </c>
      <c r="M34" s="259" t="s">
        <v>42</v>
      </c>
      <c r="N34" s="81" t="s">
        <v>574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s="540" customFormat="1" ht="15" customHeight="1" x14ac:dyDescent="0.3">
      <c r="A35" s="575" t="s">
        <v>485</v>
      </c>
      <c r="B35" s="536" t="s">
        <v>396</v>
      </c>
      <c r="C35" s="568">
        <v>0.43472222222222223</v>
      </c>
      <c r="D35" s="581"/>
      <c r="E35" s="536">
        <v>30</v>
      </c>
      <c r="F35" s="536" t="s">
        <v>195</v>
      </c>
      <c r="G35" s="536">
        <f>G34-120</f>
        <v>1070</v>
      </c>
      <c r="H35" s="536">
        <v>873</v>
      </c>
      <c r="I35" s="572" t="s">
        <v>488</v>
      </c>
      <c r="J35" s="536" t="s">
        <v>197</v>
      </c>
      <c r="K35" s="536">
        <v>4</v>
      </c>
      <c r="L35" s="536">
        <v>120</v>
      </c>
      <c r="M35" s="573" t="s">
        <v>42</v>
      </c>
      <c r="N35" s="540" t="s">
        <v>768</v>
      </c>
      <c r="O35" s="536">
        <v>267.60000000000002</v>
      </c>
      <c r="P35" s="536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3"/>
      <c r="AY35" s="453"/>
    </row>
    <row r="36" spans="1:51" ht="15" customHeight="1" x14ac:dyDescent="0.3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2" spans="1:51" ht="15" customHeight="1" x14ac:dyDescent="0.3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83</v>
      </c>
      <c r="D49" s="895" t="s">
        <v>227</v>
      </c>
      <c r="E49" s="895"/>
      <c r="F49" s="16" t="s">
        <v>228</v>
      </c>
      <c r="I49" s="18" t="s">
        <v>291</v>
      </c>
      <c r="J49" s="893" t="s">
        <v>229</v>
      </c>
      <c r="K49" s="893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84</v>
      </c>
      <c r="D50" s="895" t="s">
        <v>231</v>
      </c>
      <c r="E50" s="895"/>
      <c r="F50" s="48"/>
      <c r="I50" s="1"/>
      <c r="J50" s="893" t="s">
        <v>232</v>
      </c>
      <c r="K50" s="893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85</v>
      </c>
      <c r="D51" s="895" t="s">
        <v>234</v>
      </c>
      <c r="E51" s="895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270</v>
      </c>
      <c r="D52" s="895" t="s">
        <v>235</v>
      </c>
      <c r="E52" s="895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72" t="s">
        <v>236</v>
      </c>
      <c r="D54" s="9">
        <v>1</v>
      </c>
      <c r="E54" s="896" t="s">
        <v>237</v>
      </c>
      <c r="F54" s="896"/>
      <c r="G54" s="896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48"/>
      <c r="D55" s="73"/>
      <c r="E55" s="897" t="s">
        <v>238</v>
      </c>
      <c r="F55" s="898"/>
      <c r="G55" s="89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70"/>
      <c r="D56" s="73">
        <v>2</v>
      </c>
      <c r="E56" s="896" t="s">
        <v>239</v>
      </c>
      <c r="F56" s="896"/>
      <c r="G56" s="896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70"/>
      <c r="D57" s="73"/>
      <c r="E57" s="897" t="s">
        <v>240</v>
      </c>
      <c r="F57" s="898"/>
      <c r="G57" s="898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/>
      <c r="D58" s="9">
        <v>3</v>
      </c>
      <c r="E58" s="893" t="s">
        <v>241</v>
      </c>
      <c r="F58" s="893"/>
      <c r="G58" s="89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/>
      <c r="D59" s="9"/>
      <c r="E59" s="894" t="s">
        <v>242</v>
      </c>
      <c r="F59" s="894"/>
      <c r="G59" s="894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4</v>
      </c>
      <c r="E60" s="893" t="s">
        <v>243</v>
      </c>
      <c r="F60" s="893"/>
      <c r="G60" s="89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O1" workbookViewId="0">
      <selection activeCell="AX1" sqref="AX1:AY1048576"/>
    </sheetView>
  </sheetViews>
  <sheetFormatPr defaultColWidth="9.109375" defaultRowHeight="15" customHeight="1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4.7773437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1.109375" style="49" bestFit="1" customWidth="1" collapsed="1"/>
    <col min="20" max="20" width="7.44140625" style="49" bestFit="1" customWidth="1" collapsed="1"/>
    <col min="21" max="22" width="7.109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10.66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2187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7.109375" style="49" bestFit="1" customWidth="1" collapsed="1"/>
    <col min="45" max="45" width="3.21875" style="49" bestFit="1" customWidth="1" collapsed="1"/>
    <col min="46" max="46" width="6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927" t="s">
        <v>249</v>
      </c>
      <c r="B1" s="927"/>
      <c r="C1" s="927"/>
      <c r="D1" s="927"/>
      <c r="E1" s="927"/>
      <c r="F1" s="927"/>
      <c r="G1" s="927"/>
      <c r="H1" s="927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28" t="s">
        <v>77</v>
      </c>
      <c r="B3" s="928"/>
      <c r="C3" s="928"/>
      <c r="D3" s="928"/>
      <c r="E3" s="928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19" t="s">
        <v>769</v>
      </c>
      <c r="B4" s="72"/>
      <c r="C4" s="324"/>
      <c r="D4" s="73"/>
      <c r="E4" s="72"/>
      <c r="F4" s="923" t="s">
        <v>770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30"/>
      <c r="B5" s="930"/>
      <c r="C5" s="930"/>
      <c r="D5" s="930"/>
      <c r="E5" s="930"/>
      <c r="F5" s="923" t="s">
        <v>772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72" t="s">
        <v>83</v>
      </c>
      <c r="B6" s="72" t="s">
        <v>84</v>
      </c>
      <c r="C6" s="324" t="s">
        <v>85</v>
      </c>
      <c r="D6" s="73" t="s">
        <v>270</v>
      </c>
      <c r="E6" s="72"/>
      <c r="F6" s="931" t="s">
        <v>773</v>
      </c>
      <c r="G6" s="931"/>
      <c r="H6" s="931"/>
      <c r="I6" s="931"/>
      <c r="K6" s="7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72" t="s">
        <v>272</v>
      </c>
      <c r="B7" s="72" t="s">
        <v>273</v>
      </c>
      <c r="C7" s="324" t="s">
        <v>274</v>
      </c>
      <c r="D7" s="73" t="s">
        <v>275</v>
      </c>
      <c r="E7" s="72"/>
      <c r="F7" s="931" t="s">
        <v>771</v>
      </c>
      <c r="G7" s="931"/>
      <c r="H7" s="931"/>
      <c r="I7" s="931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72" t="s">
        <v>276</v>
      </c>
      <c r="B8" s="72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2"/>
      <c r="K8" s="924" t="s">
        <v>281</v>
      </c>
      <c r="L8" s="924"/>
      <c r="M8" s="924"/>
      <c r="N8" s="924"/>
      <c r="O8" s="924"/>
      <c r="P8" s="924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19"/>
      <c r="B9" s="72"/>
      <c r="C9" s="324"/>
      <c r="D9" s="73"/>
      <c r="E9" s="292"/>
      <c r="F9" s="923" t="s">
        <v>282</v>
      </c>
      <c r="G9" s="923"/>
      <c r="H9" s="923"/>
      <c r="I9" s="923"/>
      <c r="J9" s="72"/>
      <c r="K9" s="924"/>
      <c r="L9" s="924"/>
      <c r="M9" s="924"/>
      <c r="N9" s="924"/>
      <c r="O9" s="924"/>
      <c r="P9" s="924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25"/>
      <c r="B12" s="251"/>
      <c r="C12" s="326" t="s">
        <v>283</v>
      </c>
      <c r="D12" s="327" t="s">
        <v>284</v>
      </c>
      <c r="E12" s="251" t="s">
        <v>285</v>
      </c>
      <c r="F12" s="251"/>
      <c r="G12" s="925" t="s">
        <v>286</v>
      </c>
      <c r="H12" s="925"/>
      <c r="I12" s="25"/>
      <c r="J12" s="329" t="s">
        <v>287</v>
      </c>
      <c r="K12" s="329" t="s">
        <v>288</v>
      </c>
      <c r="L12" s="72" t="s">
        <v>289</v>
      </c>
      <c r="M12" s="330" t="s">
        <v>290</v>
      </c>
      <c r="N12" s="72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72" t="s">
        <v>125</v>
      </c>
      <c r="AH12" s="72" t="s">
        <v>126</v>
      </c>
      <c r="AI12" s="72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2" t="s">
        <v>131</v>
      </c>
      <c r="AP12" s="72" t="s">
        <v>132</v>
      </c>
      <c r="AQ12" s="72" t="s">
        <v>133</v>
      </c>
      <c r="AR12" s="72" t="s">
        <v>134</v>
      </c>
      <c r="AS12" s="72" t="s">
        <v>135</v>
      </c>
      <c r="AT12" s="72" t="s">
        <v>136</v>
      </c>
      <c r="AU12" s="72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0.14375000000000002</v>
      </c>
      <c r="E14" s="70">
        <v>10</v>
      </c>
      <c r="F14" s="292" t="s">
        <v>195</v>
      </c>
      <c r="G14" s="70">
        <v>1190</v>
      </c>
      <c r="H14" s="70">
        <v>1099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0.15555555555555556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 x14ac:dyDescent="0.3">
      <c r="A16" s="575" t="s">
        <v>485</v>
      </c>
      <c r="B16" s="582" t="s">
        <v>203</v>
      </c>
      <c r="C16" s="583">
        <v>0.15694444444444444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267.5</v>
      </c>
      <c r="P16" s="586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863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0.19375000000000001</v>
      </c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0.3263888888888889</v>
      </c>
      <c r="D19" s="313" t="s">
        <v>774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180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761</v>
      </c>
      <c r="W19" s="738">
        <v>161.05927450836609</v>
      </c>
      <c r="X19" s="738">
        <v>-85.72071367431009</v>
      </c>
      <c r="Y19" s="738">
        <v>112.36605835504406</v>
      </c>
      <c r="Z19" s="742">
        <v>298.09294999999997</v>
      </c>
      <c r="AA19" s="742">
        <v>-17.649450000000002</v>
      </c>
      <c r="AB19" s="739">
        <v>130.47730000000001</v>
      </c>
      <c r="AC19" s="739">
        <v>22.814399999999999</v>
      </c>
      <c r="AD19" s="741">
        <v>16.731508530799999</v>
      </c>
      <c r="AE19" s="739">
        <v>2.5609999999999999</v>
      </c>
      <c r="AF19" s="739">
        <v>0.40500000000000003</v>
      </c>
      <c r="AG19" s="739">
        <v>4.54</v>
      </c>
      <c r="AH19" s="739">
        <v>81.194999999999993</v>
      </c>
      <c r="AI19" s="738">
        <v>1853.2819999999999</v>
      </c>
      <c r="AJ19" s="739">
        <v>354.29687000000001</v>
      </c>
      <c r="AK19" s="739">
        <v>-4.4386999999999999</v>
      </c>
      <c r="AL19" s="739">
        <v>302.90152</v>
      </c>
      <c r="AM19" s="739">
        <v>-1.5155400000000001</v>
      </c>
      <c r="AN19" s="737">
        <v>151804936.30000001</v>
      </c>
      <c r="AO19" s="740">
        <v>-0.4353436</v>
      </c>
      <c r="AP19" s="737">
        <v>386736.28428999998</v>
      </c>
      <c r="AQ19" s="740">
        <v>-0.31358950000000002</v>
      </c>
      <c r="AR19" s="739">
        <v>128.48390000000001</v>
      </c>
      <c r="AS19" s="737" t="s">
        <v>779</v>
      </c>
      <c r="AT19" s="739">
        <v>51.401899999999998</v>
      </c>
      <c r="AU19" s="741">
        <v>0.19509120491958293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0.33680555555555558</v>
      </c>
      <c r="D20" s="313" t="s">
        <v>775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354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758</v>
      </c>
      <c r="W20" s="738">
        <v>-99.381101303102994</v>
      </c>
      <c r="X20" s="738">
        <v>-42.083238126571871</v>
      </c>
      <c r="Y20" s="738">
        <v>112.29036865362059</v>
      </c>
      <c r="Z20" s="742">
        <v>298.19414</v>
      </c>
      <c r="AA20" s="742">
        <v>-17.64284</v>
      </c>
      <c r="AB20" s="739">
        <v>133.33189999999999</v>
      </c>
      <c r="AC20" s="739">
        <v>25.130299999999998</v>
      </c>
      <c r="AD20" s="741">
        <v>16.9821930148</v>
      </c>
      <c r="AE20" s="739">
        <v>2.3420000000000001</v>
      </c>
      <c r="AF20" s="739">
        <v>0.37</v>
      </c>
      <c r="AG20" s="739">
        <v>4.54</v>
      </c>
      <c r="AH20" s="739">
        <v>81.137</v>
      </c>
      <c r="AI20" s="738">
        <v>1854.6010000000001</v>
      </c>
      <c r="AJ20" s="739">
        <v>354.25565</v>
      </c>
      <c r="AK20" s="739">
        <v>-4.4254100000000003</v>
      </c>
      <c r="AL20" s="739">
        <v>302.77445999999998</v>
      </c>
      <c r="AM20" s="739">
        <v>-1.5155099999999999</v>
      </c>
      <c r="AN20" s="737">
        <v>151804543.90000001</v>
      </c>
      <c r="AO20" s="740">
        <v>-0.4366834</v>
      </c>
      <c r="AP20" s="737">
        <v>386461.25864000001</v>
      </c>
      <c r="AQ20" s="740">
        <v>-0.29744769999999998</v>
      </c>
      <c r="AR20" s="739">
        <v>128.39859999999999</v>
      </c>
      <c r="AS20" s="737" t="s">
        <v>779</v>
      </c>
      <c r="AT20" s="739">
        <v>51.487099999999998</v>
      </c>
      <c r="AU20" s="741">
        <v>0.19507437522287674</v>
      </c>
      <c r="AV20" s="762"/>
      <c r="AW20" s="762"/>
    </row>
    <row r="21" spans="1:51" ht="15" customHeight="1" x14ac:dyDescent="0.3">
      <c r="A21" s="53" t="s">
        <v>165</v>
      </c>
      <c r="B21" s="70" t="s">
        <v>164</v>
      </c>
      <c r="C21" s="314">
        <v>0.34166666666666662</v>
      </c>
      <c r="D21" s="313" t="s">
        <v>776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38">
        <v>-95.873093697579435</v>
      </c>
      <c r="X21" s="738">
        <v>-4.9514283219999946</v>
      </c>
      <c r="Y21" s="738">
        <v>112.25399688538869</v>
      </c>
      <c r="Z21" s="742">
        <v>298.24054000000001</v>
      </c>
      <c r="AA21" s="742">
        <v>-17.639489999999999</v>
      </c>
      <c r="AB21" s="739">
        <v>134.7176</v>
      </c>
      <c r="AC21" s="739">
        <v>26.1751</v>
      </c>
      <c r="AD21" s="741">
        <v>17.099179107299999</v>
      </c>
      <c r="AE21" s="739">
        <v>2.2549999999999999</v>
      </c>
      <c r="AF21" s="739">
        <v>0.35699999999999998</v>
      </c>
      <c r="AG21" s="739">
        <v>4.54</v>
      </c>
      <c r="AH21" s="739">
        <v>81.11</v>
      </c>
      <c r="AI21" s="738">
        <v>1855.193</v>
      </c>
      <c r="AJ21" s="739">
        <v>354.23568999999998</v>
      </c>
      <c r="AK21" s="739">
        <v>-4.4196099999999996</v>
      </c>
      <c r="AL21" s="739">
        <v>302.71517</v>
      </c>
      <c r="AM21" s="739">
        <v>-1.5155000000000001</v>
      </c>
      <c r="AN21" s="737">
        <v>151804360.30000001</v>
      </c>
      <c r="AO21" s="740">
        <v>-0.43730760000000002</v>
      </c>
      <c r="AP21" s="737">
        <v>386337.98947999999</v>
      </c>
      <c r="AQ21" s="740">
        <v>-0.2895566</v>
      </c>
      <c r="AR21" s="739">
        <v>128.3596</v>
      </c>
      <c r="AS21" s="737" t="s">
        <v>779</v>
      </c>
      <c r="AT21" s="739">
        <v>51.526200000000003</v>
      </c>
      <c r="AU21" s="741">
        <v>0.19506653442821781</v>
      </c>
      <c r="AV21" s="762"/>
      <c r="AW21" s="762"/>
    </row>
    <row r="22" spans="1:51" ht="15" customHeight="1" x14ac:dyDescent="0.3">
      <c r="A22" s="53" t="s">
        <v>7</v>
      </c>
      <c r="B22" s="70" t="s">
        <v>166</v>
      </c>
      <c r="C22" s="314">
        <v>0.35625000000000001</v>
      </c>
      <c r="D22" s="313" t="s">
        <v>777</v>
      </c>
      <c r="E22" s="70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38">
        <v>-93.891101348754717</v>
      </c>
      <c r="X22" s="738">
        <v>20.411548344537337</v>
      </c>
      <c r="Y22" s="738">
        <v>112.14934866469616</v>
      </c>
      <c r="Z22" s="742">
        <v>298.37679000000003</v>
      </c>
      <c r="AA22" s="742">
        <v>-17.628309999999999</v>
      </c>
      <c r="AB22" s="739">
        <v>139.09180000000001</v>
      </c>
      <c r="AC22" s="739">
        <v>29.157599999999999</v>
      </c>
      <c r="AD22" s="741">
        <v>17.450137384800001</v>
      </c>
      <c r="AE22" s="739">
        <v>2.044</v>
      </c>
      <c r="AF22" s="739">
        <v>0.32300000000000001</v>
      </c>
      <c r="AG22" s="739">
        <v>4.54</v>
      </c>
      <c r="AH22" s="739">
        <v>81.031999999999996</v>
      </c>
      <c r="AI22" s="738">
        <v>1856.8710000000001</v>
      </c>
      <c r="AJ22" s="739">
        <v>354.17329999999998</v>
      </c>
      <c r="AK22" s="739">
        <v>-4.4038000000000004</v>
      </c>
      <c r="AL22" s="739">
        <v>302.53728999999998</v>
      </c>
      <c r="AM22" s="739">
        <v>-1.51545</v>
      </c>
      <c r="AN22" s="737">
        <v>151803808.09999999</v>
      </c>
      <c r="AO22" s="740">
        <v>-0.43917640000000002</v>
      </c>
      <c r="AP22" s="737">
        <v>385988.70107000001</v>
      </c>
      <c r="AQ22" s="740">
        <v>-0.26460050000000002</v>
      </c>
      <c r="AR22" s="739">
        <v>128.2448</v>
      </c>
      <c r="AS22" s="737" t="s">
        <v>779</v>
      </c>
      <c r="AT22" s="739">
        <v>51.640799999999999</v>
      </c>
      <c r="AU22" s="741">
        <v>0.19504305977737102</v>
      </c>
      <c r="AV22" s="762"/>
      <c r="AW22" s="762"/>
    </row>
    <row r="23" spans="1:51" ht="15" customHeight="1" x14ac:dyDescent="0.3">
      <c r="A23" s="49" t="s">
        <v>382</v>
      </c>
      <c r="B23" s="70" t="s">
        <v>168</v>
      </c>
      <c r="C23" s="314">
        <v>0.3611111111111111</v>
      </c>
      <c r="D23" s="313" t="s">
        <v>778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57</v>
      </c>
      <c r="T23">
        <v>0</v>
      </c>
      <c r="U23">
        <v>0</v>
      </c>
      <c r="V23" t="s">
        <v>762</v>
      </c>
      <c r="W23" s="738">
        <v>-50.653721228572692</v>
      </c>
      <c r="X23" s="738">
        <v>83.425944138118709</v>
      </c>
      <c r="Y23" s="738">
        <v>112.11817561069438</v>
      </c>
      <c r="Z23" s="742">
        <v>298.42128000000002</v>
      </c>
      <c r="AA23" s="742">
        <v>-17.624199999999998</v>
      </c>
      <c r="AB23" s="739">
        <v>140.62520000000001</v>
      </c>
      <c r="AC23" s="739">
        <v>30.096499999999999</v>
      </c>
      <c r="AD23" s="741">
        <v>17.567123477199999</v>
      </c>
      <c r="AE23" s="739">
        <v>1.9870000000000001</v>
      </c>
      <c r="AF23" s="739">
        <v>0.314</v>
      </c>
      <c r="AG23" s="739">
        <v>4.55</v>
      </c>
      <c r="AH23" s="739">
        <v>81.006</v>
      </c>
      <c r="AI23" s="738">
        <v>1857.3969999999999</v>
      </c>
      <c r="AJ23" s="739">
        <v>354.15172000000001</v>
      </c>
      <c r="AK23" s="739">
        <v>-4.39907</v>
      </c>
      <c r="AL23" s="739">
        <v>302.47798999999998</v>
      </c>
      <c r="AM23" s="739">
        <v>-1.5154300000000001</v>
      </c>
      <c r="AN23" s="737">
        <v>151803623.59999999</v>
      </c>
      <c r="AO23" s="740">
        <v>-0.43979810000000003</v>
      </c>
      <c r="AP23" s="737">
        <v>385879.40214000002</v>
      </c>
      <c r="AQ23" s="740">
        <v>-0.25587860000000001</v>
      </c>
      <c r="AR23" s="739">
        <v>128.2073</v>
      </c>
      <c r="AS23" s="737" t="s">
        <v>779</v>
      </c>
      <c r="AT23" s="739">
        <v>51.6783</v>
      </c>
      <c r="AU23" s="741">
        <v>0.19503525038608704</v>
      </c>
      <c r="AV23" s="763"/>
      <c r="AW23" s="763"/>
      <c r="AX23" s="453"/>
      <c r="AY23" s="453"/>
    </row>
    <row r="24" spans="1:51" ht="30" customHeight="1" x14ac:dyDescent="0.3">
      <c r="A24" s="167" t="s">
        <v>485</v>
      </c>
      <c r="B24" s="70" t="s">
        <v>427</v>
      </c>
      <c r="C24" s="314">
        <v>0.3666666666666667</v>
      </c>
      <c r="E24" s="70">
        <v>30</v>
      </c>
      <c r="F24" s="292" t="s">
        <v>195</v>
      </c>
      <c r="G24" s="70">
        <v>1190</v>
      </c>
      <c r="H24" s="70">
        <v>991</v>
      </c>
      <c r="I24" s="301" t="s">
        <v>201</v>
      </c>
      <c r="J24" s="70" t="s">
        <v>197</v>
      </c>
      <c r="K24" s="70">
        <v>4</v>
      </c>
      <c r="L24" s="70">
        <v>120</v>
      </c>
      <c r="M24" s="343" t="s">
        <v>42</v>
      </c>
      <c r="N24" s="49" t="s">
        <v>594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63"/>
      <c r="AW24" s="763"/>
      <c r="AX24" s="453"/>
      <c r="AY24" s="453"/>
    </row>
    <row r="25" spans="1:51" s="454" customFormat="1" ht="15" customHeight="1" x14ac:dyDescent="0.3">
      <c r="A25" s="453" t="s">
        <v>382</v>
      </c>
      <c r="B25" s="435" t="s">
        <v>174</v>
      </c>
      <c r="C25" s="448">
        <v>0.36944444444444446</v>
      </c>
      <c r="D25" s="456" t="s">
        <v>595</v>
      </c>
      <c r="E25" s="435">
        <v>300</v>
      </c>
      <c r="F25" s="434" t="s">
        <v>195</v>
      </c>
      <c r="G25" s="435">
        <v>1190</v>
      </c>
      <c r="H25" s="435">
        <v>1099</v>
      </c>
      <c r="I25" s="453" t="s">
        <v>384</v>
      </c>
      <c r="J25" s="435" t="s">
        <v>355</v>
      </c>
      <c r="K25" s="435">
        <v>4</v>
      </c>
      <c r="L25" s="435">
        <v>120</v>
      </c>
      <c r="M25" s="292">
        <v>5889.9508999999998</v>
      </c>
      <c r="O25" s="487"/>
      <c r="P25" s="487"/>
      <c r="S25" t="s">
        <v>57</v>
      </c>
      <c r="T25">
        <v>0</v>
      </c>
      <c r="U25">
        <v>0</v>
      </c>
      <c r="V25" t="s">
        <v>762</v>
      </c>
      <c r="W25" s="738">
        <v>-50.631021485119348</v>
      </c>
      <c r="X25" s="738">
        <v>83.440556993824288</v>
      </c>
      <c r="Y25" s="738">
        <v>112.0704657628421</v>
      </c>
      <c r="Z25" s="742">
        <v>298.49655999999999</v>
      </c>
      <c r="AA25" s="742">
        <v>-17.616689999999998</v>
      </c>
      <c r="AB25" s="739">
        <v>143.345</v>
      </c>
      <c r="AC25" s="739">
        <v>31.6356</v>
      </c>
      <c r="AD25" s="741">
        <v>17.7676710643</v>
      </c>
      <c r="AE25" s="739">
        <v>1.9</v>
      </c>
      <c r="AF25" s="739">
        <v>0.30099999999999999</v>
      </c>
      <c r="AG25" s="739">
        <v>4.55</v>
      </c>
      <c r="AH25" s="739">
        <v>80.962999999999994</v>
      </c>
      <c r="AI25" s="738">
        <v>1858.258</v>
      </c>
      <c r="AJ25" s="739">
        <v>354.11387999999999</v>
      </c>
      <c r="AK25" s="739">
        <v>-4.3915600000000001</v>
      </c>
      <c r="AL25" s="739">
        <v>302.37634000000003</v>
      </c>
      <c r="AM25" s="739">
        <v>-1.5154099999999999</v>
      </c>
      <c r="AN25" s="737">
        <v>151803306.5</v>
      </c>
      <c r="AO25" s="740">
        <v>-0.44086219999999998</v>
      </c>
      <c r="AP25" s="737">
        <v>385700.69057999999</v>
      </c>
      <c r="AQ25" s="740">
        <v>-0.2404915</v>
      </c>
      <c r="AR25" s="739">
        <v>128.1439</v>
      </c>
      <c r="AS25" s="737" t="s">
        <v>779</v>
      </c>
      <c r="AT25" s="739">
        <v>51.741700000000002</v>
      </c>
      <c r="AU25" s="741">
        <v>5.0238314194989732E-2</v>
      </c>
      <c r="AV25" s="763"/>
      <c r="AW25" s="763"/>
      <c r="AX25" s="453"/>
      <c r="AY25" s="453"/>
    </row>
    <row r="26" spans="1:51" s="454" customFormat="1" ht="15" customHeight="1" x14ac:dyDescent="0.3">
      <c r="A26" s="443" t="s">
        <v>7</v>
      </c>
      <c r="B26" s="486" t="s">
        <v>175</v>
      </c>
      <c r="C26" s="484">
        <v>0.3743055555555555</v>
      </c>
      <c r="D26" s="485" t="s">
        <v>466</v>
      </c>
      <c r="E26" s="486">
        <v>300</v>
      </c>
      <c r="F26" s="434" t="s">
        <v>195</v>
      </c>
      <c r="G26" s="435">
        <v>1190</v>
      </c>
      <c r="H26" s="435">
        <v>1099</v>
      </c>
      <c r="I26" s="454" t="s">
        <v>354</v>
      </c>
      <c r="J26" s="435" t="s">
        <v>355</v>
      </c>
      <c r="K26" s="435">
        <v>4</v>
      </c>
      <c r="L26" s="435">
        <v>120</v>
      </c>
      <c r="M26" s="292">
        <v>5889.9508999999998</v>
      </c>
      <c r="O26" s="487"/>
      <c r="P26" s="487"/>
      <c r="S26" t="s">
        <v>35</v>
      </c>
      <c r="T26">
        <v>0</v>
      </c>
      <c r="U26">
        <v>0</v>
      </c>
      <c r="V26" t="s">
        <v>758</v>
      </c>
      <c r="W26" s="738">
        <v>-93.975344614598029</v>
      </c>
      <c r="X26" s="738">
        <v>20.369655285905111</v>
      </c>
      <c r="Y26" s="738">
        <v>112.04781598447562</v>
      </c>
      <c r="Z26" s="742">
        <v>298.52757000000003</v>
      </c>
      <c r="AA26" s="742">
        <v>-17.613379999999999</v>
      </c>
      <c r="AB26" s="739">
        <v>144.51259999999999</v>
      </c>
      <c r="AC26" s="739">
        <v>32.249099999999999</v>
      </c>
      <c r="AD26" s="741">
        <v>17.851232558900001</v>
      </c>
      <c r="AE26" s="739">
        <v>1.8680000000000001</v>
      </c>
      <c r="AF26" s="739">
        <v>0.29499999999999998</v>
      </c>
      <c r="AG26" s="739">
        <v>4.55</v>
      </c>
      <c r="AH26" s="739">
        <v>80.944999999999993</v>
      </c>
      <c r="AI26" s="738">
        <v>1858.6010000000001</v>
      </c>
      <c r="AJ26" s="739">
        <v>354.09782000000001</v>
      </c>
      <c r="AK26" s="739">
        <v>-4.3886700000000003</v>
      </c>
      <c r="AL26" s="739">
        <v>302.33398999999997</v>
      </c>
      <c r="AM26" s="739">
        <v>-1.51539</v>
      </c>
      <c r="AN26" s="737">
        <v>151803174.19999999</v>
      </c>
      <c r="AO26" s="740">
        <v>-0.441305</v>
      </c>
      <c r="AP26" s="737">
        <v>385629.53129000001</v>
      </c>
      <c r="AQ26" s="740">
        <v>-0.23392579999999999</v>
      </c>
      <c r="AR26" s="739">
        <v>128.11770000000001</v>
      </c>
      <c r="AS26" s="737" t="s">
        <v>779</v>
      </c>
      <c r="AT26" s="739">
        <v>51.767800000000001</v>
      </c>
      <c r="AU26" s="741">
        <v>5.0239049371259371E-2</v>
      </c>
      <c r="AV26" s="763"/>
      <c r="AW26" s="763"/>
      <c r="AX26" s="453"/>
      <c r="AY26" s="453"/>
    </row>
    <row r="27" spans="1:51" s="454" customFormat="1" ht="15" customHeight="1" x14ac:dyDescent="0.3">
      <c r="A27" s="443" t="s">
        <v>165</v>
      </c>
      <c r="B27" s="486" t="s">
        <v>178</v>
      </c>
      <c r="C27" s="484">
        <v>0.37847222222222227</v>
      </c>
      <c r="D27" s="485" t="s">
        <v>596</v>
      </c>
      <c r="E27" s="435">
        <v>300</v>
      </c>
      <c r="F27" s="434" t="s">
        <v>195</v>
      </c>
      <c r="G27" s="435">
        <v>1190</v>
      </c>
      <c r="H27" s="435">
        <v>1099</v>
      </c>
      <c r="I27" s="454" t="s">
        <v>354</v>
      </c>
      <c r="J27" s="435" t="s">
        <v>355</v>
      </c>
      <c r="K27" s="435">
        <v>4</v>
      </c>
      <c r="L27" s="435">
        <v>120</v>
      </c>
      <c r="M27" s="292">
        <v>5889.9508999999998</v>
      </c>
      <c r="O27" s="487"/>
      <c r="P27" s="487"/>
      <c r="S27" t="s">
        <v>28</v>
      </c>
      <c r="T27">
        <v>0</v>
      </c>
      <c r="U27">
        <v>0</v>
      </c>
      <c r="V27" t="s">
        <v>758</v>
      </c>
      <c r="W27" s="738">
        <v>-96.035505839522074</v>
      </c>
      <c r="X27" s="738">
        <v>-4.9904909982202295</v>
      </c>
      <c r="Y27" s="738">
        <v>112.01272222279295</v>
      </c>
      <c r="Z27" s="742">
        <v>298.57677999999999</v>
      </c>
      <c r="AA27" s="742">
        <v>-17.607869999999998</v>
      </c>
      <c r="AB27" s="739">
        <v>146.42349999999999</v>
      </c>
      <c r="AC27" s="739">
        <v>33.194899999999997</v>
      </c>
      <c r="AD27" s="741">
        <v>17.984930950300001</v>
      </c>
      <c r="AE27" s="739">
        <v>1.821</v>
      </c>
      <c r="AF27" s="739">
        <v>0.28799999999999998</v>
      </c>
      <c r="AG27" s="739">
        <v>4.55</v>
      </c>
      <c r="AH27" s="739">
        <v>80.915999999999997</v>
      </c>
      <c r="AI27" s="738">
        <v>1859.13</v>
      </c>
      <c r="AJ27" s="739">
        <v>354.07177999999999</v>
      </c>
      <c r="AK27" s="739">
        <v>-4.3843199999999998</v>
      </c>
      <c r="AL27" s="739">
        <v>302.26621999999998</v>
      </c>
      <c r="AM27" s="739">
        <v>-1.5153799999999999</v>
      </c>
      <c r="AN27" s="737">
        <v>151802962.19999999</v>
      </c>
      <c r="AO27" s="740">
        <v>-0.44201279999999998</v>
      </c>
      <c r="AP27" s="737">
        <v>385519.81086999999</v>
      </c>
      <c r="AQ27" s="740">
        <v>-0.2232421</v>
      </c>
      <c r="AR27" s="739">
        <v>128.0762</v>
      </c>
      <c r="AS27" s="737" t="s">
        <v>779</v>
      </c>
      <c r="AT27" s="739">
        <v>51.8093</v>
      </c>
      <c r="AU27" s="741">
        <v>5.0240224524293803E-2</v>
      </c>
      <c r="AV27" s="764"/>
      <c r="AW27" s="764"/>
      <c r="AX27" s="81"/>
      <c r="AY27" s="81"/>
    </row>
    <row r="28" spans="1:51" s="454" customFormat="1" ht="15" customHeight="1" x14ac:dyDescent="0.3">
      <c r="A28" s="454" t="s">
        <v>749</v>
      </c>
      <c r="B28" s="486" t="s">
        <v>260</v>
      </c>
      <c r="C28" s="484">
        <v>0.38263888888888892</v>
      </c>
      <c r="D28" s="485" t="s">
        <v>597</v>
      </c>
      <c r="E28" s="486">
        <v>300</v>
      </c>
      <c r="F28" s="434" t="s">
        <v>195</v>
      </c>
      <c r="G28" s="435">
        <v>1190</v>
      </c>
      <c r="H28" s="435">
        <v>1099</v>
      </c>
      <c r="I28" s="454" t="s">
        <v>354</v>
      </c>
      <c r="J28" s="435" t="s">
        <v>355</v>
      </c>
      <c r="K28" s="435">
        <v>4</v>
      </c>
      <c r="L28" s="435">
        <v>120</v>
      </c>
      <c r="M28" s="292">
        <v>5889.9508999999998</v>
      </c>
      <c r="O28" s="487"/>
      <c r="P28" s="487"/>
      <c r="S28" t="s">
        <v>760</v>
      </c>
      <c r="T28">
        <v>0</v>
      </c>
      <c r="U28">
        <v>0</v>
      </c>
      <c r="V28" t="s">
        <v>758</v>
      </c>
      <c r="W28" s="738">
        <v>-99.553008708849774</v>
      </c>
      <c r="X28" s="738">
        <v>-42.171743690017522</v>
      </c>
      <c r="Y28" s="738">
        <v>111.98475503803411</v>
      </c>
      <c r="Z28" s="742">
        <v>298.61336999999997</v>
      </c>
      <c r="AA28" s="742">
        <v>-17.603560000000002</v>
      </c>
      <c r="AB28" s="739">
        <v>147.89109999999999</v>
      </c>
      <c r="AC28" s="739">
        <v>33.874000000000002</v>
      </c>
      <c r="AD28" s="741">
        <v>18.085204743799999</v>
      </c>
      <c r="AE28" s="739">
        <v>1.7889999999999999</v>
      </c>
      <c r="AF28" s="739">
        <v>0.28299999999999997</v>
      </c>
      <c r="AG28" s="739">
        <v>4.55</v>
      </c>
      <c r="AH28" s="739">
        <v>80.894999999999996</v>
      </c>
      <c r="AI28" s="738">
        <v>1859.51</v>
      </c>
      <c r="AJ28" s="739">
        <v>354.05200000000002</v>
      </c>
      <c r="AK28" s="739">
        <v>-4.3812899999999999</v>
      </c>
      <c r="AL28" s="739">
        <v>302.21539999999999</v>
      </c>
      <c r="AM28" s="739">
        <v>-1.51536</v>
      </c>
      <c r="AN28" s="737">
        <v>151802803</v>
      </c>
      <c r="AO28" s="740">
        <v>-0.44254310000000002</v>
      </c>
      <c r="AP28" s="737">
        <v>385440.91347999999</v>
      </c>
      <c r="AQ28" s="740">
        <v>-0.21509149999999999</v>
      </c>
      <c r="AR28" s="739">
        <v>128.0454</v>
      </c>
      <c r="AS28" s="737" t="s">
        <v>779</v>
      </c>
      <c r="AT28" s="739">
        <v>51.8401</v>
      </c>
      <c r="AU28" s="741">
        <v>5.0241104975910306E-2</v>
      </c>
      <c r="AV28"/>
      <c r="AW28"/>
      <c r="AX28" s="453"/>
      <c r="AY28" s="453"/>
    </row>
    <row r="29" spans="1:51" s="454" customFormat="1" ht="15" customHeight="1" x14ac:dyDescent="0.3">
      <c r="A29" s="454" t="s">
        <v>177</v>
      </c>
      <c r="B29" s="486" t="s">
        <v>380</v>
      </c>
      <c r="C29" s="484">
        <v>0.38750000000000001</v>
      </c>
      <c r="D29" s="485" t="s">
        <v>598</v>
      </c>
      <c r="E29" s="435">
        <v>300</v>
      </c>
      <c r="F29" s="434" t="s">
        <v>195</v>
      </c>
      <c r="G29" s="435">
        <v>1190</v>
      </c>
      <c r="H29" s="435">
        <v>1099</v>
      </c>
      <c r="I29" s="454" t="s">
        <v>180</v>
      </c>
      <c r="J29" s="435" t="s">
        <v>355</v>
      </c>
      <c r="K29" s="435">
        <v>4</v>
      </c>
      <c r="L29" s="435">
        <v>120</v>
      </c>
      <c r="M29" s="292">
        <v>5889.9508999999998</v>
      </c>
      <c r="O29" s="487"/>
      <c r="P29" s="487"/>
      <c r="S29" t="s">
        <v>50</v>
      </c>
      <c r="T29">
        <v>0</v>
      </c>
      <c r="U29">
        <v>0</v>
      </c>
      <c r="V29" t="s">
        <v>761</v>
      </c>
      <c r="W29" s="738">
        <v>157.20987094154253</v>
      </c>
      <c r="X29" s="738">
        <v>-85.714611777495648</v>
      </c>
      <c r="Y29" s="738">
        <v>111.966319203181</v>
      </c>
      <c r="Z29" s="742">
        <v>298.65573999999998</v>
      </c>
      <c r="AA29" s="742">
        <v>-17.598330000000001</v>
      </c>
      <c r="AB29" s="739">
        <v>149.64060000000001</v>
      </c>
      <c r="AC29" s="739">
        <v>34.632100000000001</v>
      </c>
      <c r="AD29" s="741">
        <v>18.2021908362</v>
      </c>
      <c r="AE29" s="739">
        <v>1.7549999999999999</v>
      </c>
      <c r="AF29" s="739">
        <v>0.27800000000000002</v>
      </c>
      <c r="AG29" s="739">
        <v>4.55</v>
      </c>
      <c r="AH29" s="739">
        <v>80.870999999999995</v>
      </c>
      <c r="AI29" s="738">
        <v>1859.9369999999999</v>
      </c>
      <c r="AJ29" s="739">
        <v>354.02865000000003</v>
      </c>
      <c r="AK29" s="739">
        <v>-4.3780000000000001</v>
      </c>
      <c r="AL29" s="739">
        <v>302.15609999999998</v>
      </c>
      <c r="AM29" s="739">
        <v>-1.51535</v>
      </c>
      <c r="AN29" s="737">
        <v>151802617</v>
      </c>
      <c r="AO29" s="740">
        <v>-0.44316109999999997</v>
      </c>
      <c r="AP29" s="737">
        <v>385352.60329</v>
      </c>
      <c r="AQ29" s="740">
        <v>-0.20544109999999999</v>
      </c>
      <c r="AR29" s="739">
        <v>128.00960000000001</v>
      </c>
      <c r="AS29" s="737" t="s">
        <v>779</v>
      </c>
      <c r="AT29" s="739">
        <v>51.875900000000001</v>
      </c>
      <c r="AU29" s="741">
        <v>5.0242131034931609E-2</v>
      </c>
      <c r="AV29"/>
      <c r="AW29"/>
      <c r="AX29" s="453"/>
      <c r="AY29" s="453"/>
    </row>
    <row r="30" spans="1:51" ht="15" customHeight="1" x14ac:dyDescent="0.3">
      <c r="A30" s="167" t="s">
        <v>485</v>
      </c>
      <c r="B30" s="70" t="s">
        <v>373</v>
      </c>
      <c r="C30" s="314">
        <v>0.3923611111111111</v>
      </c>
      <c r="E30" s="70">
        <v>30</v>
      </c>
      <c r="F30" s="292" t="s">
        <v>195</v>
      </c>
      <c r="G30" s="70">
        <v>1190</v>
      </c>
      <c r="H30" s="70">
        <v>991</v>
      </c>
      <c r="I30" s="301" t="s">
        <v>201</v>
      </c>
      <c r="J30" s="70" t="s">
        <v>197</v>
      </c>
      <c r="K30" s="70">
        <v>4</v>
      </c>
      <c r="L30" s="70">
        <v>120</v>
      </c>
      <c r="M30" s="343" t="s">
        <v>42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3"/>
      <c r="AY30" s="453"/>
    </row>
    <row r="31" spans="1:51" s="574" customFormat="1" ht="15" customHeight="1" x14ac:dyDescent="0.3">
      <c r="A31" s="575" t="s">
        <v>485</v>
      </c>
      <c r="B31" s="582" t="s">
        <v>514</v>
      </c>
      <c r="C31" s="583">
        <v>0.39444444444444443</v>
      </c>
      <c r="D31" s="584"/>
      <c r="E31" s="582">
        <v>30</v>
      </c>
      <c r="F31" s="582" t="s">
        <v>195</v>
      </c>
      <c r="G31" s="582">
        <f>G30-120</f>
        <v>1070</v>
      </c>
      <c r="H31" s="582">
        <f>H30-120</f>
        <v>871</v>
      </c>
      <c r="I31" s="572" t="s">
        <v>488</v>
      </c>
      <c r="J31" s="582" t="s">
        <v>197</v>
      </c>
      <c r="K31" s="582">
        <v>4</v>
      </c>
      <c r="L31" s="582">
        <v>120</v>
      </c>
      <c r="M31" s="585" t="s">
        <v>42</v>
      </c>
      <c r="N31" s="574" t="s">
        <v>600</v>
      </c>
      <c r="O31" s="582">
        <v>270.2</v>
      </c>
      <c r="P31" s="582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3"/>
      <c r="AY31" s="453"/>
    </row>
    <row r="32" spans="1:51" ht="30" customHeight="1" x14ac:dyDescent="0.3">
      <c r="A32" s="167" t="s">
        <v>193</v>
      </c>
      <c r="B32" s="111" t="s">
        <v>745</v>
      </c>
      <c r="C32" s="314">
        <v>0.41250000000000003</v>
      </c>
      <c r="E32" s="70">
        <v>10</v>
      </c>
      <c r="F32" s="292" t="s">
        <v>195</v>
      </c>
      <c r="G32" s="70">
        <v>1190</v>
      </c>
      <c r="H32" s="70">
        <v>1099</v>
      </c>
      <c r="I32" s="49" t="s">
        <v>196</v>
      </c>
      <c r="J32" s="70" t="s">
        <v>197</v>
      </c>
      <c r="K32" s="70">
        <v>4</v>
      </c>
      <c r="L32" s="70">
        <v>120</v>
      </c>
      <c r="M32" s="292">
        <v>5889.9508999999998</v>
      </c>
      <c r="N32" s="49" t="s">
        <v>599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 x14ac:dyDescent="0.3">
      <c r="AX33" s="453"/>
      <c r="AY33" s="453"/>
    </row>
    <row r="34" spans="1:51" ht="15" customHeight="1" x14ac:dyDescent="0.3">
      <c r="AX34" s="453"/>
      <c r="AY34" s="453"/>
    </row>
    <row r="35" spans="1:51" ht="15" customHeight="1" x14ac:dyDescent="0.3">
      <c r="A35"/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 x14ac:dyDescent="0.3">
      <c r="A36"/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/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/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 x14ac:dyDescent="0.3">
      <c r="A40"/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 x14ac:dyDescent="0.3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67"/>
      <c r="C42" s="63" t="s">
        <v>83</v>
      </c>
      <c r="D42" s="895" t="s">
        <v>227</v>
      </c>
      <c r="E42" s="895"/>
      <c r="F42" s="16" t="s">
        <v>228</v>
      </c>
      <c r="G42" s="315"/>
      <c r="H42" s="315"/>
      <c r="I42" s="18" t="s">
        <v>291</v>
      </c>
      <c r="J42" s="893" t="s">
        <v>229</v>
      </c>
      <c r="K42" s="893"/>
      <c r="L42" s="69" t="s">
        <v>230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84</v>
      </c>
      <c r="D43" s="895" t="s">
        <v>231</v>
      </c>
      <c r="E43" s="895"/>
      <c r="F43" s="48"/>
      <c r="G43" s="315"/>
      <c r="H43" s="315"/>
      <c r="I43" s="1"/>
      <c r="J43" s="893" t="s">
        <v>232</v>
      </c>
      <c r="K43" s="893"/>
      <c r="L43" s="69" t="s">
        <v>233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 t="s">
        <v>85</v>
      </c>
      <c r="D44" s="895" t="s">
        <v>234</v>
      </c>
      <c r="E44" s="895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270</v>
      </c>
      <c r="D45" s="895" t="s">
        <v>235</v>
      </c>
      <c r="E45" s="895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72" t="s">
        <v>236</v>
      </c>
      <c r="D47" s="9">
        <v>1</v>
      </c>
      <c r="E47" s="896" t="s">
        <v>237</v>
      </c>
      <c r="F47" s="896"/>
      <c r="G47" s="896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48"/>
      <c r="D48" s="73"/>
      <c r="E48" s="897" t="s">
        <v>238</v>
      </c>
      <c r="F48" s="898"/>
      <c r="G48" s="898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/>
      <c r="D49" s="73">
        <v>2</v>
      </c>
      <c r="E49" s="896" t="s">
        <v>239</v>
      </c>
      <c r="F49" s="896"/>
      <c r="G49" s="896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/>
      <c r="D50" s="73"/>
      <c r="E50" s="897" t="s">
        <v>240</v>
      </c>
      <c r="F50" s="898"/>
      <c r="G50" s="898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315"/>
      <c r="D51" s="9">
        <v>3</v>
      </c>
      <c r="E51" s="893" t="s">
        <v>241</v>
      </c>
      <c r="F51" s="893"/>
      <c r="G51" s="893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315"/>
      <c r="D52" s="9"/>
      <c r="E52" s="894" t="s">
        <v>242</v>
      </c>
      <c r="F52" s="894"/>
      <c r="G52" s="894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315"/>
      <c r="D53" s="9">
        <v>4</v>
      </c>
      <c r="E53" s="893" t="s">
        <v>243</v>
      </c>
      <c r="F53" s="893"/>
      <c r="G53" s="893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opLeftCell="AP1" zoomScale="80" zoomScaleNormal="80" zoomScalePageLayoutView="80" workbookViewId="0">
      <selection activeCell="AX1" sqref="AX1:AY1048576"/>
    </sheetView>
  </sheetViews>
  <sheetFormatPr defaultColWidth="9.109375" defaultRowHeight="14.4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25.664062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0.33203125" style="49" bestFit="1" customWidth="1" collapsed="1"/>
    <col min="20" max="20" width="7.44140625" style="49" bestFit="1" customWidth="1" collapsed="1"/>
    <col min="21" max="21" width="7.109375" style="49" bestFit="1" customWidth="1" collapsed="1"/>
    <col min="22" max="22" width="6.77734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10.66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3320312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7.109375" style="49" bestFit="1" customWidth="1" collapsed="1"/>
    <col min="45" max="45" width="3.21875" style="49" bestFit="1" customWidth="1" collapsed="1"/>
    <col min="46" max="46" width="6.109375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927" t="s">
        <v>249</v>
      </c>
      <c r="B1" s="927"/>
      <c r="C1" s="927"/>
      <c r="D1" s="927"/>
      <c r="E1" s="927"/>
      <c r="F1" s="927"/>
      <c r="G1" s="927"/>
      <c r="H1" s="927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28" t="s">
        <v>77</v>
      </c>
      <c r="B3" s="928"/>
      <c r="C3" s="928"/>
      <c r="D3" s="928"/>
      <c r="E3" s="928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25" t="s">
        <v>601</v>
      </c>
      <c r="B4" s="331"/>
      <c r="C4" s="324"/>
      <c r="D4" s="73"/>
      <c r="E4" s="331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30"/>
      <c r="B5" s="930"/>
      <c r="C5" s="930"/>
      <c r="D5" s="930"/>
      <c r="E5" s="930"/>
      <c r="F5" s="923" t="s">
        <v>603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31" t="s">
        <v>83</v>
      </c>
      <c r="B6" s="331" t="s">
        <v>84</v>
      </c>
      <c r="C6" s="324" t="s">
        <v>85</v>
      </c>
      <c r="D6" s="73" t="s">
        <v>270</v>
      </c>
      <c r="E6" s="331"/>
      <c r="F6" s="931" t="s">
        <v>646</v>
      </c>
      <c r="G6" s="931"/>
      <c r="H6" s="931"/>
      <c r="I6" s="931"/>
      <c r="K6" s="35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31" t="s">
        <v>272</v>
      </c>
      <c r="B7" s="331" t="s">
        <v>273</v>
      </c>
      <c r="C7" s="324" t="s">
        <v>274</v>
      </c>
      <c r="D7" s="73" t="s">
        <v>275</v>
      </c>
      <c r="E7" s="331"/>
      <c r="F7" s="931" t="s">
        <v>602</v>
      </c>
      <c r="G7" s="931"/>
      <c r="H7" s="931"/>
      <c r="I7" s="931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31" t="s">
        <v>276</v>
      </c>
      <c r="B8" s="331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331"/>
      <c r="K8" s="924" t="s">
        <v>281</v>
      </c>
      <c r="L8" s="924"/>
      <c r="M8" s="924"/>
      <c r="N8" s="924"/>
      <c r="O8" s="924"/>
      <c r="P8" s="924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25"/>
      <c r="B9" s="331"/>
      <c r="C9" s="324"/>
      <c r="D9" s="73"/>
      <c r="E9" s="292"/>
      <c r="F9" s="923" t="s">
        <v>282</v>
      </c>
      <c r="G9" s="923"/>
      <c r="H9" s="923"/>
      <c r="I9" s="923"/>
      <c r="J9" s="331"/>
      <c r="K9" s="924"/>
      <c r="L9" s="924"/>
      <c r="M9" s="924"/>
      <c r="N9" s="924"/>
      <c r="O9" s="924"/>
      <c r="P9" s="924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23"/>
      <c r="B12" s="328"/>
      <c r="C12" s="326" t="s">
        <v>283</v>
      </c>
      <c r="D12" s="327" t="s">
        <v>284</v>
      </c>
      <c r="E12" s="328" t="s">
        <v>285</v>
      </c>
      <c r="F12" s="328"/>
      <c r="G12" s="925" t="s">
        <v>286</v>
      </c>
      <c r="H12" s="925"/>
      <c r="I12" s="323"/>
      <c r="J12" s="329" t="s">
        <v>287</v>
      </c>
      <c r="K12" s="329" t="s">
        <v>288</v>
      </c>
      <c r="L12" s="331" t="s">
        <v>289</v>
      </c>
      <c r="M12" s="330" t="s">
        <v>290</v>
      </c>
      <c r="N12" s="331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31" t="s">
        <v>125</v>
      </c>
      <c r="AH12" s="331" t="s">
        <v>126</v>
      </c>
      <c r="AI12" s="331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331" t="s">
        <v>131</v>
      </c>
      <c r="AP12" s="331" t="s">
        <v>132</v>
      </c>
      <c r="AQ12" s="331" t="s">
        <v>133</v>
      </c>
      <c r="AR12" s="331" t="s">
        <v>134</v>
      </c>
      <c r="AS12" s="331" t="s">
        <v>135</v>
      </c>
      <c r="AT12" s="331" t="s">
        <v>136</v>
      </c>
      <c r="AU12" s="331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0.14097222222222222</v>
      </c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0.15416666666666667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270.2</v>
      </c>
      <c r="P15" s="80">
        <v>274.8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4" customFormat="1" ht="15" customHeight="1" x14ac:dyDescent="0.3">
      <c r="A16" s="575" t="s">
        <v>485</v>
      </c>
      <c r="B16" s="582" t="s">
        <v>203</v>
      </c>
      <c r="C16" s="583">
        <v>0.15486111111111112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270.2</v>
      </c>
      <c r="P16" s="586">
        <v>274.8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0.18541666666666667</v>
      </c>
      <c r="E18" s="70">
        <v>30</v>
      </c>
      <c r="F18" s="292" t="s">
        <v>0</v>
      </c>
      <c r="G18" s="292">
        <v>870</v>
      </c>
      <c r="H18" s="344">
        <v>776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0.30555555555555552</v>
      </c>
      <c r="D19" s="313" t="s">
        <v>798</v>
      </c>
      <c r="E19" s="70">
        <v>300</v>
      </c>
      <c r="F19" s="292" t="s">
        <v>0</v>
      </c>
      <c r="G19" s="292">
        <v>870</v>
      </c>
      <c r="H19" s="344">
        <v>776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N19" s="49" t="s">
        <v>628</v>
      </c>
      <c r="S19" s="604" t="s">
        <v>50</v>
      </c>
      <c r="T19" s="604">
        <v>0</v>
      </c>
      <c r="U19" s="604">
        <v>0</v>
      </c>
      <c r="V19" s="604" t="s">
        <v>75</v>
      </c>
      <c r="W19" s="744">
        <v>-99.525990264057924</v>
      </c>
      <c r="X19" s="744">
        <v>-50.50242620525573</v>
      </c>
      <c r="Y19" s="744">
        <v>111.59778597231139</v>
      </c>
      <c r="Z19" s="748">
        <v>311.26076</v>
      </c>
      <c r="AA19" s="748">
        <v>-15.52778</v>
      </c>
      <c r="AB19" s="745">
        <v>115.59480000000001</v>
      </c>
      <c r="AC19" s="745">
        <v>10.2339</v>
      </c>
      <c r="AD19" s="747">
        <v>16.295849799300001</v>
      </c>
      <c r="AE19" s="745">
        <v>5.4240000000000004</v>
      </c>
      <c r="AF19" s="745">
        <v>0.85799999999999998</v>
      </c>
      <c r="AG19" s="745">
        <v>4.76</v>
      </c>
      <c r="AH19" s="745">
        <v>72.557000000000002</v>
      </c>
      <c r="AI19" s="744">
        <v>1866.107</v>
      </c>
      <c r="AJ19" s="745">
        <v>354.17772000000002</v>
      </c>
      <c r="AK19" s="745">
        <v>-3.40442</v>
      </c>
      <c r="AL19" s="745">
        <v>290.95549</v>
      </c>
      <c r="AM19" s="745">
        <v>-1.5120499999999999</v>
      </c>
      <c r="AN19" s="743">
        <v>151763167.5</v>
      </c>
      <c r="AO19" s="746">
        <v>-0.54716629999999999</v>
      </c>
      <c r="AP19" s="743">
        <v>384078.47291000001</v>
      </c>
      <c r="AQ19" s="746">
        <v>-0.38868330000000001</v>
      </c>
      <c r="AR19" s="745">
        <v>116.68519999999999</v>
      </c>
      <c r="AS19" s="743" t="s">
        <v>779</v>
      </c>
      <c r="AT19" s="745">
        <v>63.185200000000002</v>
      </c>
      <c r="AU19" s="747">
        <v>0.19368656084892394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0.31180555555555556</v>
      </c>
      <c r="E20" s="70">
        <v>300</v>
      </c>
      <c r="F20" s="292" t="s">
        <v>0</v>
      </c>
      <c r="G20" s="292">
        <v>870</v>
      </c>
      <c r="H20" s="344">
        <v>776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s="604" t="s">
        <v>760</v>
      </c>
      <c r="T20" s="604">
        <v>0</v>
      </c>
      <c r="U20" s="604">
        <v>0</v>
      </c>
      <c r="V20" s="604" t="s">
        <v>761</v>
      </c>
      <c r="W20" s="744">
        <v>-102.38584966557346</v>
      </c>
      <c r="X20" s="744">
        <v>-64.670997603131497</v>
      </c>
      <c r="Y20" s="744">
        <v>111.53314377251013</v>
      </c>
      <c r="Z20" s="748">
        <v>311.33076</v>
      </c>
      <c r="AA20" s="748">
        <v>-15.51951</v>
      </c>
      <c r="AB20" s="745">
        <v>116.9059</v>
      </c>
      <c r="AC20" s="745">
        <v>11.9026</v>
      </c>
      <c r="AD20" s="747">
        <v>16.4462604866</v>
      </c>
      <c r="AE20" s="745">
        <v>4.7169999999999996</v>
      </c>
      <c r="AF20" s="745">
        <v>0.746</v>
      </c>
      <c r="AG20" s="745">
        <v>4.76</v>
      </c>
      <c r="AH20" s="745">
        <v>72.510000000000005</v>
      </c>
      <c r="AI20" s="744">
        <v>1867.12</v>
      </c>
      <c r="AJ20" s="745">
        <v>354.16251</v>
      </c>
      <c r="AK20" s="745">
        <v>-3.39324</v>
      </c>
      <c r="AL20" s="745">
        <v>290.87921999999998</v>
      </c>
      <c r="AM20" s="745">
        <v>-1.5120199999999999</v>
      </c>
      <c r="AN20" s="743">
        <v>151762871.90000001</v>
      </c>
      <c r="AO20" s="746">
        <v>-0.54778159999999998</v>
      </c>
      <c r="AP20" s="743">
        <v>383870.10248</v>
      </c>
      <c r="AQ20" s="746">
        <v>-0.38304500000000002</v>
      </c>
      <c r="AR20" s="745">
        <v>116.62430000000001</v>
      </c>
      <c r="AS20" s="743" t="s">
        <v>779</v>
      </c>
      <c r="AT20" s="745">
        <v>63.246200000000002</v>
      </c>
      <c r="AU20" s="747">
        <v>0.19367883185027987</v>
      </c>
      <c r="AV20" s="762"/>
      <c r="AW20" s="762"/>
    </row>
    <row r="21" spans="1:51" ht="15" customHeight="1" x14ac:dyDescent="0.3">
      <c r="A21" s="49" t="s">
        <v>169</v>
      </c>
      <c r="B21" s="70" t="s">
        <v>164</v>
      </c>
      <c r="C21" s="314">
        <v>0.32013888888888892</v>
      </c>
      <c r="D21" s="313" t="s">
        <v>629</v>
      </c>
      <c r="E21" s="70">
        <v>300</v>
      </c>
      <c r="F21" s="292" t="s">
        <v>0</v>
      </c>
      <c r="G21" s="292">
        <v>870</v>
      </c>
      <c r="H21" s="344">
        <v>776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s="604" t="s">
        <v>504</v>
      </c>
      <c r="T21" s="604">
        <v>0</v>
      </c>
      <c r="U21" s="604">
        <v>0</v>
      </c>
      <c r="V21" s="604" t="s">
        <v>758</v>
      </c>
      <c r="W21" s="744">
        <v>-97.476692246404056</v>
      </c>
      <c r="X21" s="744">
        <v>-29.783820709061892</v>
      </c>
      <c r="Y21" s="744">
        <v>111.45081783263254</v>
      </c>
      <c r="Z21" s="748">
        <v>311.42237</v>
      </c>
      <c r="AA21" s="748">
        <v>-15.50821</v>
      </c>
      <c r="AB21" s="745">
        <v>118.70740000000001</v>
      </c>
      <c r="AC21" s="745">
        <v>14.098599999999999</v>
      </c>
      <c r="AD21" s="747">
        <v>16.646808069599999</v>
      </c>
      <c r="AE21" s="745">
        <v>4.0259999999999998</v>
      </c>
      <c r="AF21" s="745">
        <v>0.63700000000000001</v>
      </c>
      <c r="AG21" s="745">
        <v>4.76</v>
      </c>
      <c r="AH21" s="745">
        <v>72.447999999999993</v>
      </c>
      <c r="AI21" s="744">
        <v>1868.4480000000001</v>
      </c>
      <c r="AJ21" s="745">
        <v>354.14071999999999</v>
      </c>
      <c r="AK21" s="745">
        <v>-3.3790100000000001</v>
      </c>
      <c r="AL21" s="745">
        <v>290.77753000000001</v>
      </c>
      <c r="AM21" s="745">
        <v>-1.5119899999999999</v>
      </c>
      <c r="AN21" s="743">
        <v>151762477.19999999</v>
      </c>
      <c r="AO21" s="746">
        <v>-0.54859990000000003</v>
      </c>
      <c r="AP21" s="743">
        <v>383597.26144999999</v>
      </c>
      <c r="AQ21" s="746">
        <v>-0.37477060000000001</v>
      </c>
      <c r="AR21" s="745">
        <v>116.5445</v>
      </c>
      <c r="AS21" s="743" t="s">
        <v>779</v>
      </c>
      <c r="AT21" s="745">
        <v>63.325899999999997</v>
      </c>
      <c r="AU21" s="747">
        <v>0.19366855289758941</v>
      </c>
      <c r="AV21" s="762"/>
      <c r="AW21" s="762"/>
    </row>
    <row r="22" spans="1:51" ht="15" customHeight="1" x14ac:dyDescent="0.3">
      <c r="A22" s="53" t="s">
        <v>165</v>
      </c>
      <c r="B22" s="70" t="s">
        <v>166</v>
      </c>
      <c r="C22" s="314">
        <v>0.32500000000000001</v>
      </c>
      <c r="D22" s="313" t="s">
        <v>630</v>
      </c>
      <c r="E22" s="70">
        <v>300</v>
      </c>
      <c r="F22" s="292" t="s">
        <v>0</v>
      </c>
      <c r="G22" s="292">
        <v>870</v>
      </c>
      <c r="H22" s="344">
        <v>776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44">
        <v>-95.95891716729777</v>
      </c>
      <c r="X22" s="744">
        <v>-6.1722957474769684</v>
      </c>
      <c r="Y22" s="744">
        <v>111.40275942760104</v>
      </c>
      <c r="Z22" s="748">
        <v>311.47491000000002</v>
      </c>
      <c r="AA22" s="748">
        <v>-15.501469999999999</v>
      </c>
      <c r="AB22" s="745">
        <v>119.7886</v>
      </c>
      <c r="AC22" s="745">
        <v>15.363099999999999</v>
      </c>
      <c r="AD22" s="747">
        <v>16.763794159700002</v>
      </c>
      <c r="AE22" s="745">
        <v>3.714</v>
      </c>
      <c r="AF22" s="745">
        <v>0.58699999999999997</v>
      </c>
      <c r="AG22" s="745">
        <v>4.76</v>
      </c>
      <c r="AH22" s="745">
        <v>72.412000000000006</v>
      </c>
      <c r="AI22" s="744">
        <v>1869.2090000000001</v>
      </c>
      <c r="AJ22" s="745">
        <v>354.12722000000002</v>
      </c>
      <c r="AK22" s="745">
        <v>-3.3710800000000001</v>
      </c>
      <c r="AL22" s="745">
        <v>290.71821</v>
      </c>
      <c r="AM22" s="745">
        <v>-1.51197</v>
      </c>
      <c r="AN22" s="743">
        <v>151762246.69999999</v>
      </c>
      <c r="AO22" s="746">
        <v>-0.54907620000000001</v>
      </c>
      <c r="AP22" s="743">
        <v>383440.95753000001</v>
      </c>
      <c r="AQ22" s="746">
        <v>-0.36955159999999998</v>
      </c>
      <c r="AR22" s="745">
        <v>116.4988</v>
      </c>
      <c r="AS22" s="743" t="s">
        <v>779</v>
      </c>
      <c r="AT22" s="745">
        <v>63.371699999999997</v>
      </c>
      <c r="AU22" s="747">
        <v>0.19366256992659286</v>
      </c>
      <c r="AV22" s="762"/>
      <c r="AW22" s="762"/>
    </row>
    <row r="23" spans="1:51" ht="30" customHeight="1" x14ac:dyDescent="0.3">
      <c r="A23" s="53" t="s">
        <v>165</v>
      </c>
      <c r="B23" s="70" t="s">
        <v>168</v>
      </c>
      <c r="C23" s="314">
        <v>0.33124999999999999</v>
      </c>
      <c r="D23" s="313" t="s">
        <v>631</v>
      </c>
      <c r="E23" s="70">
        <v>300</v>
      </c>
      <c r="F23" s="292" t="s">
        <v>0</v>
      </c>
      <c r="G23" s="292">
        <v>870</v>
      </c>
      <c r="H23" s="344">
        <v>776</v>
      </c>
      <c r="I23" s="239" t="s">
        <v>755</v>
      </c>
      <c r="J23" s="70" t="s">
        <v>355</v>
      </c>
      <c r="K23" s="70">
        <v>4</v>
      </c>
      <c r="L23" s="70">
        <v>120</v>
      </c>
      <c r="M23" s="292">
        <v>7698.9647000000004</v>
      </c>
      <c r="S23" s="604" t="s">
        <v>28</v>
      </c>
      <c r="T23" s="604">
        <v>0</v>
      </c>
      <c r="U23" s="604">
        <v>0</v>
      </c>
      <c r="V23" s="604" t="s">
        <v>74</v>
      </c>
      <c r="W23" s="744">
        <v>-95.986286852853056</v>
      </c>
      <c r="X23" s="744">
        <v>-6.4880574780286766</v>
      </c>
      <c r="Y23" s="744">
        <v>167.09132362288869</v>
      </c>
      <c r="Z23" s="748">
        <v>311.54153000000002</v>
      </c>
      <c r="AA23" s="748">
        <v>-15.49264</v>
      </c>
      <c r="AB23" s="745">
        <v>121.2139</v>
      </c>
      <c r="AC23" s="745">
        <v>16.9696</v>
      </c>
      <c r="AD23" s="747">
        <v>16.914204846899999</v>
      </c>
      <c r="AE23" s="745">
        <v>3.3809999999999998</v>
      </c>
      <c r="AF23" s="745">
        <v>0.53500000000000003</v>
      </c>
      <c r="AG23" s="745">
        <v>4.76</v>
      </c>
      <c r="AH23" s="745">
        <v>72.367000000000004</v>
      </c>
      <c r="AI23" s="744">
        <v>1870.173</v>
      </c>
      <c r="AJ23" s="745">
        <v>354.10903999999999</v>
      </c>
      <c r="AK23" s="745">
        <v>-3.3612899999999999</v>
      </c>
      <c r="AL23" s="745">
        <v>290.64193999999998</v>
      </c>
      <c r="AM23" s="745">
        <v>-1.5119499999999999</v>
      </c>
      <c r="AN23" s="743">
        <v>151761950</v>
      </c>
      <c r="AO23" s="746">
        <v>-0.54968740000000005</v>
      </c>
      <c r="AP23" s="743">
        <v>383243.32030000002</v>
      </c>
      <c r="AQ23" s="746">
        <v>-0.3624252</v>
      </c>
      <c r="AR23" s="745">
        <v>116.4408</v>
      </c>
      <c r="AS23" s="743" t="s">
        <v>779</v>
      </c>
      <c r="AT23" s="745">
        <v>63.429699999999997</v>
      </c>
      <c r="AU23" s="747">
        <v>0.19365489242948372</v>
      </c>
      <c r="AV23" s="763"/>
      <c r="AW23" s="763"/>
      <c r="AX23" s="453"/>
      <c r="AY23" s="453"/>
    </row>
    <row r="24" spans="1:51" ht="15" customHeight="1" x14ac:dyDescent="0.3">
      <c r="A24" s="53" t="s">
        <v>165</v>
      </c>
      <c r="B24" s="70" t="s">
        <v>171</v>
      </c>
      <c r="C24" s="314">
        <v>0.33611111111111108</v>
      </c>
      <c r="D24" s="313" t="s">
        <v>711</v>
      </c>
      <c r="E24" s="70">
        <v>300</v>
      </c>
      <c r="F24" s="292" t="s">
        <v>0</v>
      </c>
      <c r="G24" s="292">
        <v>870</v>
      </c>
      <c r="H24" s="344">
        <v>776</v>
      </c>
      <c r="I24" s="239" t="s">
        <v>552</v>
      </c>
      <c r="J24" s="70" t="s">
        <v>355</v>
      </c>
      <c r="K24" s="70">
        <v>4</v>
      </c>
      <c r="L24" s="70">
        <v>120</v>
      </c>
      <c r="M24" s="292">
        <v>7698.9647000000004</v>
      </c>
      <c r="Q24" s="270"/>
      <c r="R24" s="270"/>
      <c r="S24" s="604" t="s">
        <v>28</v>
      </c>
      <c r="T24" s="604">
        <v>0</v>
      </c>
      <c r="U24" s="604">
        <v>0</v>
      </c>
      <c r="V24" s="604" t="s">
        <v>759</v>
      </c>
      <c r="W24" s="744">
        <v>-96.02925479536367</v>
      </c>
      <c r="X24" s="744">
        <v>-7.5345642258531349</v>
      </c>
      <c r="Y24" s="744">
        <v>382.93341554533959</v>
      </c>
      <c r="Z24" s="748">
        <v>311.59262000000001</v>
      </c>
      <c r="AA24" s="748">
        <v>-15.485620000000001</v>
      </c>
      <c r="AB24" s="745">
        <v>122.3515</v>
      </c>
      <c r="AC24" s="745">
        <v>18.202999999999999</v>
      </c>
      <c r="AD24" s="747">
        <v>17.0311909369</v>
      </c>
      <c r="AE24" s="745">
        <v>3.165</v>
      </c>
      <c r="AF24" s="745">
        <v>0.501</v>
      </c>
      <c r="AG24" s="745">
        <v>4.76</v>
      </c>
      <c r="AH24" s="745">
        <v>72.331999999999994</v>
      </c>
      <c r="AI24" s="744">
        <v>1870.91</v>
      </c>
      <c r="AJ24" s="745">
        <v>354.09426999999999</v>
      </c>
      <c r="AK24" s="745">
        <v>-3.35399</v>
      </c>
      <c r="AL24" s="745">
        <v>290.58262000000002</v>
      </c>
      <c r="AM24" s="745">
        <v>-1.51193</v>
      </c>
      <c r="AN24" s="743">
        <v>151761719</v>
      </c>
      <c r="AO24" s="746">
        <v>-0.55016180000000003</v>
      </c>
      <c r="AP24" s="743">
        <v>383092.33614000003</v>
      </c>
      <c r="AQ24" s="746">
        <v>-0.3565643</v>
      </c>
      <c r="AR24" s="745">
        <v>116.3963</v>
      </c>
      <c r="AS24" s="743" t="s">
        <v>779</v>
      </c>
      <c r="AT24" s="745">
        <v>63.4741</v>
      </c>
      <c r="AU24" s="747">
        <v>0.19364893332505215</v>
      </c>
      <c r="AV24" s="763"/>
      <c r="AW24" s="763"/>
      <c r="AX24" s="453"/>
      <c r="AY24" s="453"/>
    </row>
    <row r="25" spans="1:51" ht="15" customHeight="1" x14ac:dyDescent="0.3">
      <c r="A25" s="53" t="s">
        <v>7</v>
      </c>
      <c r="B25" s="70" t="s">
        <v>174</v>
      </c>
      <c r="C25" s="71">
        <v>0.34166666666666662</v>
      </c>
      <c r="D25" s="4" t="s">
        <v>632</v>
      </c>
      <c r="E25" s="70">
        <v>300</v>
      </c>
      <c r="F25" s="292" t="s">
        <v>0</v>
      </c>
      <c r="G25" s="292">
        <v>870</v>
      </c>
      <c r="H25" s="344">
        <v>776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s="604" t="s">
        <v>35</v>
      </c>
      <c r="T25" s="604">
        <v>0</v>
      </c>
      <c r="U25" s="604">
        <v>0</v>
      </c>
      <c r="V25" s="604" t="s">
        <v>758</v>
      </c>
      <c r="W25" s="744">
        <v>-94.572846464213015</v>
      </c>
      <c r="X25" s="744">
        <v>17.548610375016022</v>
      </c>
      <c r="Y25" s="744">
        <v>111.25612101913362</v>
      </c>
      <c r="Z25" s="748">
        <v>311.65024</v>
      </c>
      <c r="AA25" s="748">
        <v>-15.47744</v>
      </c>
      <c r="AB25" s="745">
        <v>123.6845</v>
      </c>
      <c r="AC25" s="745">
        <v>19.5944</v>
      </c>
      <c r="AD25" s="747">
        <v>17.164889325600001</v>
      </c>
      <c r="AE25" s="745">
        <v>2.9529999999999998</v>
      </c>
      <c r="AF25" s="745">
        <v>0.46700000000000003</v>
      </c>
      <c r="AG25" s="745">
        <v>4.7699999999999996</v>
      </c>
      <c r="AH25" s="745">
        <v>72.293000000000006</v>
      </c>
      <c r="AI25" s="744">
        <v>1871.7380000000001</v>
      </c>
      <c r="AJ25" s="745">
        <v>354.07673999999997</v>
      </c>
      <c r="AK25" s="745">
        <v>-3.34599</v>
      </c>
      <c r="AL25" s="745">
        <v>290.51483000000002</v>
      </c>
      <c r="AM25" s="745">
        <v>-1.5119100000000001</v>
      </c>
      <c r="AN25" s="743">
        <v>151761454.80000001</v>
      </c>
      <c r="AO25" s="746">
        <v>-0.55070300000000005</v>
      </c>
      <c r="AP25" s="743">
        <v>382922.87372999999</v>
      </c>
      <c r="AQ25" s="746">
        <v>-0.34953240000000002</v>
      </c>
      <c r="AR25" s="745">
        <v>116.34610000000001</v>
      </c>
      <c r="AS25" s="743" t="s">
        <v>779</v>
      </c>
      <c r="AT25" s="745">
        <v>63.524299999999997</v>
      </c>
      <c r="AU25" s="747">
        <v>0.19364213512244177</v>
      </c>
      <c r="AV25" s="763"/>
      <c r="AW25" s="763"/>
      <c r="AX25" s="453"/>
      <c r="AY25" s="453"/>
    </row>
    <row r="26" spans="1:51" ht="30" customHeight="1" x14ac:dyDescent="0.3">
      <c r="A26" s="53" t="s">
        <v>7</v>
      </c>
      <c r="B26" s="70" t="s">
        <v>175</v>
      </c>
      <c r="C26" s="314">
        <v>0.34930555555555554</v>
      </c>
      <c r="D26" s="313" t="s">
        <v>172</v>
      </c>
      <c r="E26" s="70">
        <v>300</v>
      </c>
      <c r="F26" s="292" t="s">
        <v>0</v>
      </c>
      <c r="G26" s="292">
        <v>870</v>
      </c>
      <c r="H26" s="344">
        <v>776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s="604" t="s">
        <v>35</v>
      </c>
      <c r="T26" s="604">
        <v>0</v>
      </c>
      <c r="U26" s="604">
        <v>0</v>
      </c>
      <c r="V26" s="604" t="s">
        <v>74</v>
      </c>
      <c r="W26" s="744">
        <v>-94.668128549877025</v>
      </c>
      <c r="X26" s="744">
        <v>16.397099647243074</v>
      </c>
      <c r="Y26" s="744">
        <v>166.853377732946</v>
      </c>
      <c r="Z26" s="748">
        <v>311.72818999999998</v>
      </c>
      <c r="AA26" s="748">
        <v>-15.465909999999999</v>
      </c>
      <c r="AB26" s="745">
        <v>125.578</v>
      </c>
      <c r="AC26" s="745">
        <v>21.473099999999999</v>
      </c>
      <c r="AD26" s="747">
        <v>17.348724609800001</v>
      </c>
      <c r="AE26" s="745">
        <v>2.71</v>
      </c>
      <c r="AF26" s="745">
        <v>0.42899999999999999</v>
      </c>
      <c r="AG26" s="745">
        <v>4.7699999999999996</v>
      </c>
      <c r="AH26" s="745">
        <v>72.239999999999995</v>
      </c>
      <c r="AI26" s="744">
        <v>1872.85</v>
      </c>
      <c r="AJ26" s="745">
        <v>354.05151000000001</v>
      </c>
      <c r="AK26" s="745">
        <v>-3.3355899999999998</v>
      </c>
      <c r="AL26" s="745">
        <v>290.42160999999999</v>
      </c>
      <c r="AM26" s="745">
        <v>-1.5118799999999999</v>
      </c>
      <c r="AN26" s="743">
        <v>151761091.09999999</v>
      </c>
      <c r="AO26" s="746">
        <v>-0.55144539999999997</v>
      </c>
      <c r="AP26" s="743">
        <v>382695.54478</v>
      </c>
      <c r="AQ26" s="746">
        <v>-0.33929579999999998</v>
      </c>
      <c r="AR26" s="745">
        <v>116.2783</v>
      </c>
      <c r="AS26" s="743" t="s">
        <v>779</v>
      </c>
      <c r="AT26" s="745">
        <v>63.592199999999998</v>
      </c>
      <c r="AU26" s="747">
        <v>0.19363280957621495</v>
      </c>
      <c r="AV26" s="763"/>
      <c r="AW26" s="763"/>
      <c r="AX26" s="453"/>
      <c r="AY26" s="453"/>
    </row>
    <row r="27" spans="1:51" ht="15" customHeight="1" x14ac:dyDescent="0.3">
      <c r="A27" s="53" t="s">
        <v>7</v>
      </c>
      <c r="B27" s="70" t="s">
        <v>178</v>
      </c>
      <c r="C27" s="314">
        <v>0.35416666666666669</v>
      </c>
      <c r="D27" s="313" t="s">
        <v>173</v>
      </c>
      <c r="E27" s="70">
        <v>300</v>
      </c>
      <c r="F27" s="292" t="s">
        <v>0</v>
      </c>
      <c r="G27" s="292">
        <v>870</v>
      </c>
      <c r="H27" s="344">
        <v>776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s="604" t="s">
        <v>35</v>
      </c>
      <c r="T27" s="604">
        <v>0</v>
      </c>
      <c r="U27" s="604">
        <v>0</v>
      </c>
      <c r="V27" s="604" t="s">
        <v>759</v>
      </c>
      <c r="W27" s="744">
        <v>-94.889470861953427</v>
      </c>
      <c r="X27" s="744">
        <v>12.668469648958053</v>
      </c>
      <c r="Y27" s="744">
        <v>382.39383026918108</v>
      </c>
      <c r="Z27" s="748">
        <v>311.77704</v>
      </c>
      <c r="AA27" s="748">
        <v>-15.45839</v>
      </c>
      <c r="AB27" s="745">
        <v>126.82170000000001</v>
      </c>
      <c r="AC27" s="745">
        <v>22.6464</v>
      </c>
      <c r="AD27" s="747">
        <v>17.465710699799999</v>
      </c>
      <c r="AE27" s="745">
        <v>2.5790000000000002</v>
      </c>
      <c r="AF27" s="745">
        <v>0.40799999999999997</v>
      </c>
      <c r="AG27" s="745">
        <v>4.7699999999999996</v>
      </c>
      <c r="AH27" s="745">
        <v>72.206999999999994</v>
      </c>
      <c r="AI27" s="744">
        <v>1873.5409999999999</v>
      </c>
      <c r="AJ27" s="745">
        <v>354.03480999999999</v>
      </c>
      <c r="AK27" s="745">
        <v>-3.3293300000000001</v>
      </c>
      <c r="AL27" s="745">
        <v>290.36228999999997</v>
      </c>
      <c r="AM27" s="745">
        <v>-1.51186</v>
      </c>
      <c r="AN27" s="743">
        <v>151760859.40000001</v>
      </c>
      <c r="AO27" s="746">
        <v>-0.55191679999999999</v>
      </c>
      <c r="AP27" s="743">
        <v>382554.48206000001</v>
      </c>
      <c r="AQ27" s="746">
        <v>-0.33244810000000002</v>
      </c>
      <c r="AR27" s="745">
        <v>116.23569999999999</v>
      </c>
      <c r="AS27" s="743" t="s">
        <v>779</v>
      </c>
      <c r="AT27" s="745">
        <v>63.634700000000002</v>
      </c>
      <c r="AU27" s="747">
        <v>0.19362688815583332</v>
      </c>
      <c r="AV27" s="764"/>
      <c r="AW27" s="764"/>
    </row>
    <row r="28" spans="1:51" ht="15" customHeight="1" x14ac:dyDescent="0.3">
      <c r="A28" s="53" t="s">
        <v>7</v>
      </c>
      <c r="B28" s="70" t="s">
        <v>260</v>
      </c>
      <c r="C28" s="314">
        <v>0.3611111111111111</v>
      </c>
      <c r="D28" s="313" t="s">
        <v>633</v>
      </c>
      <c r="E28" s="70">
        <v>300</v>
      </c>
      <c r="F28" s="292" t="s">
        <v>0</v>
      </c>
      <c r="G28" s="292">
        <v>870</v>
      </c>
      <c r="H28" s="344">
        <v>776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s="604" t="s">
        <v>35</v>
      </c>
      <c r="T28" s="604">
        <v>0</v>
      </c>
      <c r="U28" s="604">
        <v>0</v>
      </c>
      <c r="V28" s="604" t="s">
        <v>762</v>
      </c>
      <c r="W28" s="744">
        <v>-91.891997222421892</v>
      </c>
      <c r="X28" s="744">
        <v>47.887944330703021</v>
      </c>
      <c r="Y28" s="744">
        <v>111.09785626141229</v>
      </c>
      <c r="Z28" s="748">
        <v>311.84584000000001</v>
      </c>
      <c r="AA28" s="748">
        <v>-15.4474</v>
      </c>
      <c r="AB28" s="745">
        <v>128.65360000000001</v>
      </c>
      <c r="AC28" s="745">
        <v>24.290299999999998</v>
      </c>
      <c r="AD28" s="747">
        <v>17.6328336855</v>
      </c>
      <c r="AE28" s="745">
        <v>2.4159999999999999</v>
      </c>
      <c r="AF28" s="745">
        <v>0.38200000000000001</v>
      </c>
      <c r="AG28" s="745">
        <v>4.7699999999999996</v>
      </c>
      <c r="AH28" s="745">
        <v>72.16</v>
      </c>
      <c r="AI28" s="744">
        <v>1874.5029999999999</v>
      </c>
      <c r="AJ28" s="745">
        <v>354.01011</v>
      </c>
      <c r="AK28" s="745">
        <v>-3.3208899999999999</v>
      </c>
      <c r="AL28" s="745">
        <v>290.27753999999999</v>
      </c>
      <c r="AM28" s="745">
        <v>-1.51183</v>
      </c>
      <c r="AN28" s="743">
        <v>151760528.09999999</v>
      </c>
      <c r="AO28" s="746">
        <v>-0.55258890000000005</v>
      </c>
      <c r="AP28" s="743">
        <v>382358.07084</v>
      </c>
      <c r="AQ28" s="746">
        <v>-0.3222293</v>
      </c>
      <c r="AR28" s="745">
        <v>116.1758</v>
      </c>
      <c r="AS28" s="743" t="s">
        <v>779</v>
      </c>
      <c r="AT28" s="745">
        <v>63.694699999999997</v>
      </c>
      <c r="AU28" s="747">
        <v>0.19361844567251024</v>
      </c>
      <c r="AX28" s="453"/>
      <c r="AY28" s="453"/>
    </row>
    <row r="29" spans="1:51" ht="30" customHeight="1" x14ac:dyDescent="0.3">
      <c r="A29" s="53" t="s">
        <v>7</v>
      </c>
      <c r="B29" s="70" t="s">
        <v>380</v>
      </c>
      <c r="C29" s="314">
        <v>0.3666666666666667</v>
      </c>
      <c r="D29" s="313" t="s">
        <v>634</v>
      </c>
      <c r="E29" s="70">
        <v>300</v>
      </c>
      <c r="F29" s="292" t="s">
        <v>0</v>
      </c>
      <c r="G29" s="292">
        <v>870</v>
      </c>
      <c r="H29" s="344">
        <v>776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s="604" t="s">
        <v>35</v>
      </c>
      <c r="T29" s="604">
        <v>0</v>
      </c>
      <c r="U29" s="604">
        <v>0</v>
      </c>
      <c r="V29" s="604" t="s">
        <v>71</v>
      </c>
      <c r="W29" s="744">
        <v>-91.799578266279838</v>
      </c>
      <c r="X29" s="744">
        <v>48.679673812433897</v>
      </c>
      <c r="Y29" s="744">
        <v>166.64271430591839</v>
      </c>
      <c r="Z29" s="748">
        <v>311.90006</v>
      </c>
      <c r="AA29" s="748">
        <v>-15.43838</v>
      </c>
      <c r="AB29" s="745">
        <v>130.16839999999999</v>
      </c>
      <c r="AC29" s="745">
        <v>25.5761</v>
      </c>
      <c r="AD29" s="747">
        <v>17.766532074000001</v>
      </c>
      <c r="AE29" s="745">
        <v>2.3039999999999998</v>
      </c>
      <c r="AF29" s="745">
        <v>0.36399999999999999</v>
      </c>
      <c r="AG29" s="745">
        <v>4.7699999999999996</v>
      </c>
      <c r="AH29" s="745">
        <v>72.123000000000005</v>
      </c>
      <c r="AI29" s="744">
        <v>1875.252</v>
      </c>
      <c r="AJ29" s="745">
        <v>353.98964999999998</v>
      </c>
      <c r="AK29" s="745">
        <v>-3.3145500000000001</v>
      </c>
      <c r="AL29" s="745">
        <v>290.20974999999999</v>
      </c>
      <c r="AM29" s="745">
        <v>-1.5118100000000001</v>
      </c>
      <c r="AN29" s="743">
        <v>151760262.69999999</v>
      </c>
      <c r="AO29" s="746">
        <v>-0.55312530000000004</v>
      </c>
      <c r="AP29" s="743">
        <v>382205.44984000002</v>
      </c>
      <c r="AQ29" s="746">
        <v>-0.31369540000000001</v>
      </c>
      <c r="AR29" s="745">
        <v>116.1285</v>
      </c>
      <c r="AS29" s="743" t="s">
        <v>779</v>
      </c>
      <c r="AT29" s="745">
        <v>63.741999999999997</v>
      </c>
      <c r="AU29" s="747">
        <v>0.19361170776437978</v>
      </c>
      <c r="AX29" s="453"/>
      <c r="AY29" s="453"/>
    </row>
    <row r="30" spans="1:51" ht="15" customHeight="1" x14ac:dyDescent="0.3">
      <c r="A30" s="53" t="s">
        <v>7</v>
      </c>
      <c r="B30" s="70" t="s">
        <v>383</v>
      </c>
      <c r="C30" s="314">
        <v>0.37152777777777773</v>
      </c>
      <c r="D30" s="313" t="s">
        <v>775</v>
      </c>
      <c r="E30" s="70">
        <v>300</v>
      </c>
      <c r="F30" s="292" t="s">
        <v>0</v>
      </c>
      <c r="G30" s="292">
        <v>870</v>
      </c>
      <c r="H30" s="344">
        <v>776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s="604" t="s">
        <v>35</v>
      </c>
      <c r="T30" s="604">
        <v>0</v>
      </c>
      <c r="U30" s="604">
        <v>0</v>
      </c>
      <c r="V30" s="604" t="s">
        <v>72</v>
      </c>
      <c r="W30" s="744">
        <v>-91.37839785760697</v>
      </c>
      <c r="X30" s="744">
        <v>51.295680511982368</v>
      </c>
      <c r="Y30" s="744">
        <v>381.91229732504758</v>
      </c>
      <c r="Z30" s="748">
        <v>311.94691999999998</v>
      </c>
      <c r="AA30" s="748">
        <v>-15.43032</v>
      </c>
      <c r="AB30" s="745">
        <v>131.53129999999999</v>
      </c>
      <c r="AC30" s="745">
        <v>26.6783</v>
      </c>
      <c r="AD30" s="747">
        <v>17.883518164000002</v>
      </c>
      <c r="AE30" s="745">
        <v>2.2160000000000002</v>
      </c>
      <c r="AF30" s="745">
        <v>0.35099999999999998</v>
      </c>
      <c r="AG30" s="745">
        <v>4.7699999999999996</v>
      </c>
      <c r="AH30" s="745">
        <v>72.090999999999994</v>
      </c>
      <c r="AI30" s="744">
        <v>1875.89</v>
      </c>
      <c r="AJ30" s="745">
        <v>353.97127</v>
      </c>
      <c r="AK30" s="745">
        <v>-3.30931</v>
      </c>
      <c r="AL30" s="745">
        <v>290.15042</v>
      </c>
      <c r="AM30" s="745">
        <v>-1.51179</v>
      </c>
      <c r="AN30" s="743">
        <v>151760030.30000001</v>
      </c>
      <c r="AO30" s="746">
        <v>-0.55359380000000002</v>
      </c>
      <c r="AP30" s="743">
        <v>382075.32243</v>
      </c>
      <c r="AQ30" s="746">
        <v>-0.30597469999999999</v>
      </c>
      <c r="AR30" s="745">
        <v>116.08759999999999</v>
      </c>
      <c r="AS30" s="743" t="s">
        <v>779</v>
      </c>
      <c r="AT30" s="745">
        <v>63.782800000000002</v>
      </c>
      <c r="AU30" s="747">
        <v>0.1936058227719131</v>
      </c>
      <c r="AX30" s="453"/>
      <c r="AY30" s="453"/>
    </row>
    <row r="31" spans="1:51" ht="15" customHeight="1" x14ac:dyDescent="0.3">
      <c r="A31" s="167" t="s">
        <v>382</v>
      </c>
      <c r="B31" s="70" t="s">
        <v>386</v>
      </c>
      <c r="C31" s="314">
        <v>0.37777777777777777</v>
      </c>
      <c r="D31" s="313" t="s">
        <v>635</v>
      </c>
      <c r="E31" s="70">
        <v>300</v>
      </c>
      <c r="F31" s="292" t="s">
        <v>0</v>
      </c>
      <c r="G31" s="292">
        <v>870</v>
      </c>
      <c r="H31" s="344">
        <v>776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N31" s="49" t="s">
        <v>640</v>
      </c>
      <c r="O31" s="70"/>
      <c r="P31" s="70"/>
      <c r="S31" s="604" t="s">
        <v>57</v>
      </c>
      <c r="T31" s="604">
        <v>0</v>
      </c>
      <c r="U31" s="604">
        <v>0</v>
      </c>
      <c r="V31" s="604" t="s">
        <v>762</v>
      </c>
      <c r="W31" s="744">
        <v>-64.214341717451276</v>
      </c>
      <c r="X31" s="744">
        <v>83.233213957110181</v>
      </c>
      <c r="Y31" s="744">
        <v>110.96156047774957</v>
      </c>
      <c r="Z31" s="748">
        <v>312.00641999999999</v>
      </c>
      <c r="AA31" s="748">
        <v>-15.41972</v>
      </c>
      <c r="AB31" s="745">
        <v>133.3374</v>
      </c>
      <c r="AC31" s="745">
        <v>28.062000000000001</v>
      </c>
      <c r="AD31" s="747">
        <v>18.033928850999999</v>
      </c>
      <c r="AE31" s="745">
        <v>2.117</v>
      </c>
      <c r="AF31" s="745">
        <v>0.33500000000000002</v>
      </c>
      <c r="AG31" s="745">
        <v>4.7699999999999996</v>
      </c>
      <c r="AH31" s="745">
        <v>72.05</v>
      </c>
      <c r="AI31" s="744">
        <v>1876.6880000000001</v>
      </c>
      <c r="AJ31" s="745">
        <v>353.94700999999998</v>
      </c>
      <c r="AK31" s="745">
        <v>-3.3029999999999999</v>
      </c>
      <c r="AL31" s="745">
        <v>290.07414999999997</v>
      </c>
      <c r="AM31" s="745">
        <v>-1.5117700000000001</v>
      </c>
      <c r="AN31" s="743">
        <v>151759731.19999999</v>
      </c>
      <c r="AO31" s="746">
        <v>-0.55419499999999999</v>
      </c>
      <c r="AP31" s="743">
        <v>381912.86463999999</v>
      </c>
      <c r="AQ31" s="746">
        <v>-0.29571180000000002</v>
      </c>
      <c r="AR31" s="745">
        <v>116.03570000000001</v>
      </c>
      <c r="AS31" s="743" t="s">
        <v>779</v>
      </c>
      <c r="AT31" s="745">
        <v>63.834800000000001</v>
      </c>
      <c r="AU31" s="747">
        <v>0.19359827088830378</v>
      </c>
      <c r="AX31" s="453"/>
      <c r="AY31" s="453"/>
    </row>
    <row r="32" spans="1:51" ht="15" customHeight="1" x14ac:dyDescent="0.3">
      <c r="A32" s="46" t="s">
        <v>487</v>
      </c>
      <c r="B32" s="111" t="s">
        <v>403</v>
      </c>
      <c r="C32" s="314">
        <v>0.3840277777777778</v>
      </c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49" t="s">
        <v>636</v>
      </c>
      <c r="O32" s="80">
        <v>265.8</v>
      </c>
      <c r="P32" s="80">
        <v>264.8</v>
      </c>
      <c r="S32" s="604"/>
      <c r="T32" s="604"/>
      <c r="U32" s="604"/>
      <c r="V32" s="60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ht="15" customHeight="1" x14ac:dyDescent="0.3">
      <c r="A33" s="167" t="s">
        <v>485</v>
      </c>
      <c r="B33" s="111" t="s">
        <v>543</v>
      </c>
      <c r="C33" s="314">
        <v>0.39027777777777778</v>
      </c>
      <c r="E33" s="70">
        <v>30</v>
      </c>
      <c r="F33" s="292" t="s">
        <v>195</v>
      </c>
      <c r="G33" s="70">
        <v>1190</v>
      </c>
      <c r="H33" s="70">
        <v>991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N33" s="49" t="s">
        <v>198</v>
      </c>
      <c r="O33" s="80">
        <v>267.10000000000002</v>
      </c>
      <c r="P33" s="80">
        <v>275.3</v>
      </c>
      <c r="S33" s="604"/>
      <c r="T33" s="604"/>
      <c r="U33" s="604"/>
      <c r="V33" s="60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3"/>
      <c r="AY33" s="453"/>
    </row>
    <row r="34" spans="1:51" s="454" customFormat="1" x14ac:dyDescent="0.3">
      <c r="A34" s="454" t="s">
        <v>382</v>
      </c>
      <c r="B34" s="486" t="s">
        <v>394</v>
      </c>
      <c r="C34" s="484">
        <v>0.41250000000000003</v>
      </c>
      <c r="D34" s="485" t="s">
        <v>596</v>
      </c>
      <c r="E34" s="486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292">
        <v>5889.9508999999998</v>
      </c>
      <c r="O34" s="487"/>
      <c r="P34" s="487"/>
      <c r="Q34" s="489">
        <f>AVERAGE(O33:O45)</f>
        <v>267.16666666666669</v>
      </c>
      <c r="R34" s="489">
        <f>AVERAGE(P33:P45)</f>
        <v>275.36666666666667</v>
      </c>
      <c r="S34" s="604" t="s">
        <v>57</v>
      </c>
      <c r="T34" s="604">
        <v>0</v>
      </c>
      <c r="U34" s="604">
        <v>0</v>
      </c>
      <c r="V34" s="604" t="s">
        <v>762</v>
      </c>
      <c r="W34" s="744">
        <v>-64.306292253420452</v>
      </c>
      <c r="X34" s="744">
        <v>83.295406006360437</v>
      </c>
      <c r="Y34" s="744">
        <v>110.72692819148551</v>
      </c>
      <c r="Z34" s="748">
        <v>312.32292000000001</v>
      </c>
      <c r="AA34" s="748">
        <v>-15.35567</v>
      </c>
      <c r="AB34" s="745">
        <v>144.58109999999999</v>
      </c>
      <c r="AC34" s="745">
        <v>34.933900000000001</v>
      </c>
      <c r="AD34" s="747">
        <v>18.869543778600001</v>
      </c>
      <c r="AE34" s="745">
        <v>1.742</v>
      </c>
      <c r="AF34" s="745">
        <v>0.27500000000000002</v>
      </c>
      <c r="AG34" s="745">
        <v>4.78</v>
      </c>
      <c r="AH34" s="745">
        <v>71.832999999999998</v>
      </c>
      <c r="AI34" s="744">
        <v>1880.6020000000001</v>
      </c>
      <c r="AJ34" s="745">
        <v>353.80070000000001</v>
      </c>
      <c r="AK34" s="745">
        <v>-3.2763900000000001</v>
      </c>
      <c r="AL34" s="745">
        <v>289.65042</v>
      </c>
      <c r="AM34" s="745">
        <v>-1.5116400000000001</v>
      </c>
      <c r="AN34" s="743">
        <v>151758063.59999999</v>
      </c>
      <c r="AO34" s="746">
        <v>-0.55751010000000001</v>
      </c>
      <c r="AP34" s="743">
        <v>381118.15571999998</v>
      </c>
      <c r="AQ34" s="746">
        <v>-0.23249359999999999</v>
      </c>
      <c r="AR34" s="745">
        <v>115.7587</v>
      </c>
      <c r="AS34" s="743" t="s">
        <v>779</v>
      </c>
      <c r="AT34" s="745">
        <v>64.111800000000002</v>
      </c>
      <c r="AU34" s="747">
        <v>5.043198349937706E-2</v>
      </c>
      <c r="AV34"/>
      <c r="AW34"/>
      <c r="AX34" s="453"/>
      <c r="AY34" s="453"/>
    </row>
    <row r="35" spans="1:51" s="454" customFormat="1" ht="15" customHeight="1" x14ac:dyDescent="0.3">
      <c r="A35" s="443" t="s">
        <v>7</v>
      </c>
      <c r="B35" s="486" t="s">
        <v>13</v>
      </c>
      <c r="C35" s="484">
        <v>0.41736111111111113</v>
      </c>
      <c r="D35" s="485" t="s">
        <v>637</v>
      </c>
      <c r="E35" s="486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292">
        <v>5889.9508999999998</v>
      </c>
      <c r="O35" s="487"/>
      <c r="P35" s="487"/>
      <c r="S35" s="604" t="s">
        <v>35</v>
      </c>
      <c r="T35" s="604">
        <v>0</v>
      </c>
      <c r="U35" s="604">
        <v>0</v>
      </c>
      <c r="V35" s="604" t="s">
        <v>758</v>
      </c>
      <c r="W35" s="744">
        <v>-94.906808297616024</v>
      </c>
      <c r="X35" s="744">
        <v>17.344433153320757</v>
      </c>
      <c r="Y35" s="744">
        <v>110.69672177347502</v>
      </c>
      <c r="Z35" s="748">
        <v>312.36556000000002</v>
      </c>
      <c r="AA35" s="748">
        <v>-15.34596</v>
      </c>
      <c r="AB35" s="745">
        <v>146.33019999999999</v>
      </c>
      <c r="AC35" s="745">
        <v>35.766100000000002</v>
      </c>
      <c r="AD35" s="747">
        <v>18.986529868400002</v>
      </c>
      <c r="AE35" s="745">
        <v>1.7070000000000001</v>
      </c>
      <c r="AF35" s="745">
        <v>0.27</v>
      </c>
      <c r="AG35" s="745">
        <v>4.78</v>
      </c>
      <c r="AH35" s="745">
        <v>71.802999999999997</v>
      </c>
      <c r="AI35" s="744">
        <v>1881.0740000000001</v>
      </c>
      <c r="AJ35" s="745">
        <v>353.77888999999999</v>
      </c>
      <c r="AK35" s="745">
        <v>-3.27379</v>
      </c>
      <c r="AL35" s="745">
        <v>289.59109999999998</v>
      </c>
      <c r="AM35" s="745">
        <v>-1.51162</v>
      </c>
      <c r="AN35" s="743">
        <v>151757829.40000001</v>
      </c>
      <c r="AO35" s="746">
        <v>-0.55797079999999999</v>
      </c>
      <c r="AP35" s="743">
        <v>381022.52503999998</v>
      </c>
      <c r="AQ35" s="746">
        <v>-0.22290409999999999</v>
      </c>
      <c r="AR35" s="745">
        <v>115.7212</v>
      </c>
      <c r="AS35" s="743" t="s">
        <v>779</v>
      </c>
      <c r="AT35" s="745">
        <v>64.149199999999993</v>
      </c>
      <c r="AU35" s="747">
        <v>5.0432748394831937E-2</v>
      </c>
      <c r="AV35"/>
      <c r="AW35"/>
      <c r="AX35" s="453"/>
      <c r="AY35" s="453"/>
    </row>
    <row r="36" spans="1:51" s="454" customFormat="1" ht="15" customHeight="1" x14ac:dyDescent="0.3">
      <c r="A36" s="443" t="s">
        <v>7</v>
      </c>
      <c r="B36" s="486" t="s">
        <v>14</v>
      </c>
      <c r="C36" s="484">
        <v>0.42222222222222222</v>
      </c>
      <c r="D36" s="485" t="s">
        <v>598</v>
      </c>
      <c r="E36" s="486">
        <v>300</v>
      </c>
      <c r="F36" s="488" t="s">
        <v>195</v>
      </c>
      <c r="G36" s="486">
        <v>1190</v>
      </c>
      <c r="H36" s="486">
        <v>1098</v>
      </c>
      <c r="I36" s="454" t="s">
        <v>384</v>
      </c>
      <c r="J36" s="486" t="s">
        <v>355</v>
      </c>
      <c r="K36" s="486">
        <v>4</v>
      </c>
      <c r="L36" s="486">
        <v>120</v>
      </c>
      <c r="M36" s="292">
        <v>5889.9508999999998</v>
      </c>
      <c r="O36" s="487"/>
      <c r="P36" s="487"/>
      <c r="S36" s="604" t="s">
        <v>35</v>
      </c>
      <c r="T36" s="604">
        <v>0</v>
      </c>
      <c r="U36" s="604">
        <v>0</v>
      </c>
      <c r="V36" s="604" t="s">
        <v>762</v>
      </c>
      <c r="W36" s="744">
        <v>-92.187214600293316</v>
      </c>
      <c r="X36" s="744">
        <v>47.983311382306461</v>
      </c>
      <c r="Y36" s="744">
        <v>110.67983482988075</v>
      </c>
      <c r="Z36" s="748">
        <v>312.40785</v>
      </c>
      <c r="AA36" s="748">
        <v>-15.336069999999999</v>
      </c>
      <c r="AB36" s="745">
        <v>148.12389999999999</v>
      </c>
      <c r="AC36" s="745">
        <v>36.561399999999999</v>
      </c>
      <c r="AD36" s="747">
        <v>19.103515958199999</v>
      </c>
      <c r="AE36" s="745">
        <v>1.675</v>
      </c>
      <c r="AF36" s="745">
        <v>0.26500000000000001</v>
      </c>
      <c r="AG36" s="745">
        <v>4.78</v>
      </c>
      <c r="AH36" s="745">
        <v>71.774000000000001</v>
      </c>
      <c r="AI36" s="744">
        <v>1881.5260000000001</v>
      </c>
      <c r="AJ36" s="745">
        <v>353.75680999999997</v>
      </c>
      <c r="AK36" s="745">
        <v>-3.2714699999999999</v>
      </c>
      <c r="AL36" s="745">
        <v>289.53178000000003</v>
      </c>
      <c r="AM36" s="745">
        <v>-1.5116000000000001</v>
      </c>
      <c r="AN36" s="743">
        <v>151757594.90000001</v>
      </c>
      <c r="AO36" s="746">
        <v>-0.5584308</v>
      </c>
      <c r="AP36" s="743">
        <v>380930.95474999998</v>
      </c>
      <c r="AQ36" s="746">
        <v>-0.21315819999999999</v>
      </c>
      <c r="AR36" s="745">
        <v>115.684</v>
      </c>
      <c r="AS36" s="743" t="s">
        <v>779</v>
      </c>
      <c r="AT36" s="745">
        <v>64.186400000000006</v>
      </c>
      <c r="AU36" s="747">
        <v>5.0433512128084043E-2</v>
      </c>
      <c r="AV36"/>
      <c r="AW36"/>
      <c r="AX36" s="453"/>
      <c r="AY36" s="453"/>
    </row>
    <row r="37" spans="1:51" s="454" customFormat="1" ht="15" customHeight="1" x14ac:dyDescent="0.3">
      <c r="A37" s="443" t="s">
        <v>165</v>
      </c>
      <c r="B37" s="486" t="s">
        <v>15</v>
      </c>
      <c r="C37" s="484">
        <v>0.42777777777777781</v>
      </c>
      <c r="D37" s="485" t="s">
        <v>638</v>
      </c>
      <c r="E37" s="486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292">
        <v>5889.9508999999998</v>
      </c>
      <c r="O37" s="487"/>
      <c r="P37" s="487"/>
      <c r="S37" s="604" t="s">
        <v>28</v>
      </c>
      <c r="T37" s="604">
        <v>0</v>
      </c>
      <c r="U37" s="604">
        <v>0</v>
      </c>
      <c r="V37" s="604" t="s">
        <v>758</v>
      </c>
      <c r="W37" s="744">
        <v>-96.349270264148018</v>
      </c>
      <c r="X37" s="744">
        <v>-6.2946446208744513</v>
      </c>
      <c r="Y37" s="744">
        <v>110.64881656609168</v>
      </c>
      <c r="Z37" s="748">
        <v>312.45576999999997</v>
      </c>
      <c r="AA37" s="748">
        <v>-15.32452</v>
      </c>
      <c r="AB37" s="745">
        <v>150.22810000000001</v>
      </c>
      <c r="AC37" s="745">
        <v>37.422899999999998</v>
      </c>
      <c r="AD37" s="747">
        <v>19.2372143465</v>
      </c>
      <c r="AE37" s="745">
        <v>1.6419999999999999</v>
      </c>
      <c r="AF37" s="745">
        <v>0.26</v>
      </c>
      <c r="AG37" s="745">
        <v>4.78</v>
      </c>
      <c r="AH37" s="745">
        <v>71.741</v>
      </c>
      <c r="AI37" s="744">
        <v>1882.018</v>
      </c>
      <c r="AJ37" s="745">
        <v>353.73126999999999</v>
      </c>
      <c r="AK37" s="745">
        <v>-3.2691300000000001</v>
      </c>
      <c r="AL37" s="745">
        <v>289.46397999999999</v>
      </c>
      <c r="AM37" s="745">
        <v>-1.5115799999999999</v>
      </c>
      <c r="AN37" s="743">
        <v>151757326.69999999</v>
      </c>
      <c r="AO37" s="746">
        <v>-0.55895539999999999</v>
      </c>
      <c r="AP37" s="743">
        <v>380831.35655999999</v>
      </c>
      <c r="AQ37" s="746">
        <v>-0.20183989999999999</v>
      </c>
      <c r="AR37" s="745">
        <v>115.6418</v>
      </c>
      <c r="AS37" s="743" t="s">
        <v>779</v>
      </c>
      <c r="AT37" s="745">
        <v>64.2286</v>
      </c>
      <c r="AU37" s="747">
        <v>5.0434383116049378E-2</v>
      </c>
      <c r="AV37"/>
      <c r="AW37"/>
      <c r="AX37" s="453"/>
      <c r="AY37" s="453"/>
    </row>
    <row r="38" spans="1:51" s="454" customFormat="1" ht="15" customHeight="1" x14ac:dyDescent="0.3">
      <c r="A38" s="454" t="s">
        <v>169</v>
      </c>
      <c r="B38" s="486" t="s">
        <v>18</v>
      </c>
      <c r="C38" s="484">
        <v>0.4381944444444445</v>
      </c>
      <c r="D38" s="485" t="s">
        <v>639</v>
      </c>
      <c r="E38" s="486">
        <v>300</v>
      </c>
      <c r="F38" s="488" t="s">
        <v>195</v>
      </c>
      <c r="G38" s="486">
        <v>1190</v>
      </c>
      <c r="H38" s="486">
        <v>1098</v>
      </c>
      <c r="I38" s="454" t="s">
        <v>354</v>
      </c>
      <c r="J38" s="486" t="s">
        <v>355</v>
      </c>
      <c r="K38" s="486">
        <v>4</v>
      </c>
      <c r="L38" s="486">
        <v>120</v>
      </c>
      <c r="M38" s="292">
        <v>5889.9508999999998</v>
      </c>
      <c r="O38" s="487"/>
      <c r="P38" s="487"/>
      <c r="S38" s="604" t="s">
        <v>504</v>
      </c>
      <c r="T38" s="604">
        <v>0</v>
      </c>
      <c r="U38" s="604">
        <v>0</v>
      </c>
      <c r="V38" s="604" t="s">
        <v>758</v>
      </c>
      <c r="W38" s="744">
        <v>-97.883566056841275</v>
      </c>
      <c r="X38" s="744">
        <v>-29.999784015973759</v>
      </c>
      <c r="Y38" s="744">
        <v>110.6000312262579</v>
      </c>
      <c r="Z38" s="748">
        <v>312.54455999999999</v>
      </c>
      <c r="AA38" s="748">
        <v>-15.30217</v>
      </c>
      <c r="AB38" s="745">
        <v>154.32749999999999</v>
      </c>
      <c r="AC38" s="745">
        <v>38.892899999999997</v>
      </c>
      <c r="AD38" s="747">
        <v>19.4878988245</v>
      </c>
      <c r="AE38" s="745">
        <v>1.589</v>
      </c>
      <c r="AF38" s="745">
        <v>0.251</v>
      </c>
      <c r="AG38" s="745">
        <v>4.78</v>
      </c>
      <c r="AH38" s="745">
        <v>71.679000000000002</v>
      </c>
      <c r="AI38" s="744">
        <v>1882.8679999999999</v>
      </c>
      <c r="AJ38" s="745">
        <v>353.68259999999998</v>
      </c>
      <c r="AK38" s="745">
        <v>-3.2656800000000001</v>
      </c>
      <c r="AL38" s="745">
        <v>289.33686</v>
      </c>
      <c r="AM38" s="745">
        <v>-1.5115400000000001</v>
      </c>
      <c r="AN38" s="743">
        <v>151756823.19999999</v>
      </c>
      <c r="AO38" s="746">
        <v>-0.5599362</v>
      </c>
      <c r="AP38" s="743">
        <v>380659.43461</v>
      </c>
      <c r="AQ38" s="746">
        <v>-0.1801449</v>
      </c>
      <c r="AR38" s="745">
        <v>115.5635</v>
      </c>
      <c r="AS38" s="743" t="s">
        <v>779</v>
      </c>
      <c r="AT38" s="745">
        <v>64.306899999999999</v>
      </c>
      <c r="AU38" s="747">
        <v>5.0436011528166041E-2</v>
      </c>
      <c r="AV38"/>
      <c r="AW38"/>
      <c r="AX38" s="81"/>
      <c r="AY38" s="81"/>
    </row>
    <row r="39" spans="1:51" s="454" customFormat="1" ht="15" customHeight="1" x14ac:dyDescent="0.3">
      <c r="A39" s="454" t="s">
        <v>177</v>
      </c>
      <c r="B39" s="486" t="s">
        <v>19</v>
      </c>
      <c r="C39" s="484">
        <v>0.44513888888888892</v>
      </c>
      <c r="D39" s="485" t="s">
        <v>294</v>
      </c>
      <c r="E39" s="486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292">
        <v>5889.9508999999998</v>
      </c>
      <c r="O39" s="487"/>
      <c r="P39" s="487"/>
      <c r="S39" s="604" t="s">
        <v>50</v>
      </c>
      <c r="T39" s="604">
        <v>0</v>
      </c>
      <c r="U39" s="604">
        <v>0</v>
      </c>
      <c r="V39" s="604" t="s">
        <v>758</v>
      </c>
      <c r="W39" s="744">
        <v>-99.955182169132698</v>
      </c>
      <c r="X39" s="744">
        <v>-51.083162179281949</v>
      </c>
      <c r="Y39" s="744">
        <v>110.56552157730221</v>
      </c>
      <c r="Z39" s="748">
        <v>312.60306000000003</v>
      </c>
      <c r="AA39" s="748">
        <v>-15.286770000000001</v>
      </c>
      <c r="AB39" s="745">
        <v>157.16820000000001</v>
      </c>
      <c r="AC39" s="745">
        <v>39.7607</v>
      </c>
      <c r="AD39" s="747">
        <v>19.655021809899999</v>
      </c>
      <c r="AE39" s="745">
        <v>1.56</v>
      </c>
      <c r="AF39" s="745">
        <v>0.247</v>
      </c>
      <c r="AG39" s="745">
        <v>4.78</v>
      </c>
      <c r="AH39" s="745">
        <v>71.638999999999996</v>
      </c>
      <c r="AI39" s="744">
        <v>1883.3810000000001</v>
      </c>
      <c r="AJ39" s="745">
        <v>353.64967000000001</v>
      </c>
      <c r="AK39" s="745">
        <v>-3.26403</v>
      </c>
      <c r="AL39" s="745">
        <v>289.25211000000002</v>
      </c>
      <c r="AM39" s="745">
        <v>-1.5115099999999999</v>
      </c>
      <c r="AN39" s="743">
        <v>151756487.09999999</v>
      </c>
      <c r="AO39" s="746">
        <v>-0.56058799999999998</v>
      </c>
      <c r="AP39" s="743">
        <v>380555.77643000003</v>
      </c>
      <c r="AQ39" s="746">
        <v>-0.1653751</v>
      </c>
      <c r="AR39" s="745">
        <v>115.5117</v>
      </c>
      <c r="AS39" s="743" t="s">
        <v>779</v>
      </c>
      <c r="AT39" s="745">
        <v>64.358599999999996</v>
      </c>
      <c r="AU39" s="747">
        <v>5.0437093704978481E-2</v>
      </c>
      <c r="AV39"/>
      <c r="AW39"/>
      <c r="AX39" s="540"/>
      <c r="AY39" s="540"/>
    </row>
    <row r="40" spans="1:51" s="454" customFormat="1" ht="15" customHeight="1" x14ac:dyDescent="0.3">
      <c r="A40" s="454" t="s">
        <v>749</v>
      </c>
      <c r="B40" s="486" t="s">
        <v>460</v>
      </c>
      <c r="C40" s="484">
        <v>0.45</v>
      </c>
      <c r="D40" s="485" t="s">
        <v>295</v>
      </c>
      <c r="E40" s="486">
        <v>300</v>
      </c>
      <c r="F40" s="488" t="s">
        <v>195</v>
      </c>
      <c r="G40" s="486">
        <v>1190</v>
      </c>
      <c r="H40" s="486">
        <v>1098</v>
      </c>
      <c r="I40" s="454" t="s">
        <v>180</v>
      </c>
      <c r="J40" s="486" t="s">
        <v>355</v>
      </c>
      <c r="K40" s="486">
        <v>4</v>
      </c>
      <c r="L40" s="486">
        <v>120</v>
      </c>
      <c r="M40" s="292">
        <v>5889.9508999999998</v>
      </c>
      <c r="O40" s="487"/>
      <c r="P40" s="487"/>
      <c r="S40" s="604" t="s">
        <v>760</v>
      </c>
      <c r="T40" s="604">
        <v>0</v>
      </c>
      <c r="U40" s="604">
        <v>0</v>
      </c>
      <c r="V40" s="604" t="s">
        <v>761</v>
      </c>
      <c r="W40" s="744">
        <v>-102.76309453700226</v>
      </c>
      <c r="X40" s="744">
        <v>-65.105085846506029</v>
      </c>
      <c r="Y40" s="744">
        <v>110.53935691731931</v>
      </c>
      <c r="Z40" s="748">
        <v>312.64373000000001</v>
      </c>
      <c r="AA40" s="748">
        <v>-15.275740000000001</v>
      </c>
      <c r="AB40" s="745">
        <v>159.20529999999999</v>
      </c>
      <c r="AC40" s="745">
        <v>40.311599999999999</v>
      </c>
      <c r="AD40" s="747">
        <v>19.772007899599998</v>
      </c>
      <c r="AE40" s="745">
        <v>1.5429999999999999</v>
      </c>
      <c r="AF40" s="745">
        <v>0.24399999999999999</v>
      </c>
      <c r="AG40" s="745">
        <v>4.78</v>
      </c>
      <c r="AH40" s="745">
        <v>71.61</v>
      </c>
      <c r="AI40" s="744">
        <v>1883.7139999999999</v>
      </c>
      <c r="AJ40" s="745">
        <v>353.62643000000003</v>
      </c>
      <c r="AK40" s="745">
        <v>-3.2631800000000002</v>
      </c>
      <c r="AL40" s="745">
        <v>289.19279</v>
      </c>
      <c r="AM40" s="745">
        <v>-1.51149</v>
      </c>
      <c r="AN40" s="743">
        <v>151756251.5</v>
      </c>
      <c r="AO40" s="746">
        <v>-0.56104319999999996</v>
      </c>
      <c r="AP40" s="743">
        <v>380488.51954000001</v>
      </c>
      <c r="AQ40" s="746">
        <v>-0.1549075</v>
      </c>
      <c r="AR40" s="745">
        <v>115.4757</v>
      </c>
      <c r="AS40" s="743" t="s">
        <v>779</v>
      </c>
      <c r="AT40" s="745">
        <v>64.3947</v>
      </c>
      <c r="AU40" s="747">
        <v>5.0437849468840126E-2</v>
      </c>
      <c r="AV40"/>
      <c r="AW40"/>
      <c r="AX40" s="81"/>
      <c r="AY40" s="81"/>
    </row>
    <row r="41" spans="1:51" s="454" customFormat="1" ht="30" customHeight="1" x14ac:dyDescent="0.3">
      <c r="A41" s="443" t="s">
        <v>7</v>
      </c>
      <c r="B41" s="486" t="s">
        <v>461</v>
      </c>
      <c r="C41" s="484">
        <v>0.4548611111111111</v>
      </c>
      <c r="D41" s="485" t="s">
        <v>641</v>
      </c>
      <c r="E41" s="486">
        <v>300</v>
      </c>
      <c r="F41" s="488" t="s">
        <v>195</v>
      </c>
      <c r="G41" s="486">
        <v>1190</v>
      </c>
      <c r="H41" s="486">
        <v>1098</v>
      </c>
      <c r="I41" s="461" t="s">
        <v>755</v>
      </c>
      <c r="J41" s="486" t="s">
        <v>355</v>
      </c>
      <c r="K41" s="486">
        <v>4</v>
      </c>
      <c r="L41" s="486">
        <v>120</v>
      </c>
      <c r="M41" s="292">
        <v>5889.9508999999998</v>
      </c>
      <c r="O41" s="487"/>
      <c r="P41" s="487"/>
      <c r="S41" s="604" t="s">
        <v>35</v>
      </c>
      <c r="T41" s="604">
        <v>0</v>
      </c>
      <c r="U41" s="604">
        <v>0</v>
      </c>
      <c r="V41" s="604" t="s">
        <v>74</v>
      </c>
      <c r="W41" s="744">
        <v>-95.153556860571769</v>
      </c>
      <c r="X41" s="744">
        <v>16.131326735529779</v>
      </c>
      <c r="Y41" s="744">
        <v>165.85434119392676</v>
      </c>
      <c r="Z41" s="748">
        <v>312.68418000000003</v>
      </c>
      <c r="AA41" s="748">
        <v>-15.26451</v>
      </c>
      <c r="AB41" s="745">
        <v>161.28020000000001</v>
      </c>
      <c r="AC41" s="745">
        <v>40.814100000000003</v>
      </c>
      <c r="AD41" s="747">
        <v>19.888993989300001</v>
      </c>
      <c r="AE41" s="745">
        <v>1.5269999999999999</v>
      </c>
      <c r="AF41" s="745">
        <v>0.24199999999999999</v>
      </c>
      <c r="AG41" s="745">
        <v>4.78</v>
      </c>
      <c r="AH41" s="745">
        <v>71.581999999999994</v>
      </c>
      <c r="AI41" s="744">
        <v>1884.0250000000001</v>
      </c>
      <c r="AJ41" s="745">
        <v>353.60305</v>
      </c>
      <c r="AK41" s="745">
        <v>-3.2625700000000002</v>
      </c>
      <c r="AL41" s="745">
        <v>289.13346000000001</v>
      </c>
      <c r="AM41" s="745">
        <v>-1.5114700000000001</v>
      </c>
      <c r="AN41" s="743">
        <v>151756015.80000001</v>
      </c>
      <c r="AO41" s="746">
        <v>-0.56149760000000004</v>
      </c>
      <c r="AP41" s="743">
        <v>380425.67897000001</v>
      </c>
      <c r="AQ41" s="746">
        <v>-0.14434469999999999</v>
      </c>
      <c r="AR41" s="745">
        <v>115.43980000000001</v>
      </c>
      <c r="AS41" s="743" t="s">
        <v>779</v>
      </c>
      <c r="AT41" s="745">
        <v>64.430599999999998</v>
      </c>
      <c r="AU41" s="747">
        <v>5.0438603904470032E-2</v>
      </c>
      <c r="AV41"/>
      <c r="AW41"/>
      <c r="AX41" s="81"/>
      <c r="AY41" s="81"/>
    </row>
    <row r="42" spans="1:51" s="454" customFormat="1" ht="30" customHeight="1" x14ac:dyDescent="0.3">
      <c r="A42" s="443" t="s">
        <v>7</v>
      </c>
      <c r="B42" s="486" t="s">
        <v>463</v>
      </c>
      <c r="C42" s="484">
        <v>0.4597222222222222</v>
      </c>
      <c r="D42" s="485" t="s">
        <v>642</v>
      </c>
      <c r="E42" s="486">
        <v>300</v>
      </c>
      <c r="F42" s="488" t="s">
        <v>195</v>
      </c>
      <c r="G42" s="486">
        <v>1190</v>
      </c>
      <c r="H42" s="486">
        <v>1098</v>
      </c>
      <c r="I42" s="461" t="s">
        <v>753</v>
      </c>
      <c r="J42" s="486" t="s">
        <v>355</v>
      </c>
      <c r="K42" s="486">
        <v>4</v>
      </c>
      <c r="L42" s="486">
        <v>120</v>
      </c>
      <c r="M42" s="292">
        <v>5889.9508999999998</v>
      </c>
      <c r="O42" s="487"/>
      <c r="P42" s="487"/>
      <c r="S42" s="604" t="s">
        <v>35</v>
      </c>
      <c r="T42" s="604">
        <v>0</v>
      </c>
      <c r="U42" s="604">
        <v>0</v>
      </c>
      <c r="V42" s="604" t="s">
        <v>71</v>
      </c>
      <c r="W42" s="744">
        <v>-92.245132349195529</v>
      </c>
      <c r="X42" s="744">
        <v>48.830107210754754</v>
      </c>
      <c r="Y42" s="744">
        <v>165.82692069547693</v>
      </c>
      <c r="Z42" s="748">
        <v>312.72444000000002</v>
      </c>
      <c r="AA42" s="748">
        <v>-15.253080000000001</v>
      </c>
      <c r="AB42" s="745">
        <v>163.3904</v>
      </c>
      <c r="AC42" s="745">
        <v>41.2667</v>
      </c>
      <c r="AD42" s="747">
        <v>20.005980078899999</v>
      </c>
      <c r="AE42" s="745">
        <v>1.5129999999999999</v>
      </c>
      <c r="AF42" s="745">
        <v>0.23899999999999999</v>
      </c>
      <c r="AG42" s="745">
        <v>4.78</v>
      </c>
      <c r="AH42" s="745">
        <v>71.554000000000002</v>
      </c>
      <c r="AI42" s="744">
        <v>1884.3140000000001</v>
      </c>
      <c r="AJ42" s="745">
        <v>353.57954999999998</v>
      </c>
      <c r="AK42" s="745">
        <v>-3.2622</v>
      </c>
      <c r="AL42" s="745">
        <v>289.07414</v>
      </c>
      <c r="AM42" s="745">
        <v>-1.51145</v>
      </c>
      <c r="AN42" s="743">
        <v>151755779.90000001</v>
      </c>
      <c r="AO42" s="746">
        <v>-0.56195119999999998</v>
      </c>
      <c r="AP42" s="743">
        <v>380367.29272000003</v>
      </c>
      <c r="AQ42" s="746">
        <v>-0.13369619999999999</v>
      </c>
      <c r="AR42" s="745">
        <v>115.404</v>
      </c>
      <c r="AS42" s="743" t="s">
        <v>779</v>
      </c>
      <c r="AT42" s="745">
        <v>64.466300000000004</v>
      </c>
      <c r="AU42" s="747">
        <v>5.0439357011868191E-2</v>
      </c>
      <c r="AV42"/>
      <c r="AW42"/>
      <c r="AX42" s="81"/>
      <c r="AY42" s="81"/>
    </row>
    <row r="43" spans="1:51" ht="15" customHeight="1" x14ac:dyDescent="0.3">
      <c r="A43" s="167" t="s">
        <v>485</v>
      </c>
      <c r="B43" s="70" t="s">
        <v>360</v>
      </c>
      <c r="C43" s="314">
        <v>0.46527777777777773</v>
      </c>
      <c r="E43" s="70">
        <v>30</v>
      </c>
      <c r="F43" s="292" t="s">
        <v>195</v>
      </c>
      <c r="G43" s="70">
        <v>1190</v>
      </c>
      <c r="H43" s="70">
        <v>991</v>
      </c>
      <c r="I43" s="301" t="s">
        <v>201</v>
      </c>
      <c r="J43" s="70" t="s">
        <v>197</v>
      </c>
      <c r="K43" s="70">
        <v>4</v>
      </c>
      <c r="L43" s="70">
        <v>120</v>
      </c>
      <c r="M43" s="343" t="s">
        <v>42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74" customFormat="1" ht="15" customHeight="1" x14ac:dyDescent="0.3">
      <c r="A44" s="575" t="s">
        <v>485</v>
      </c>
      <c r="B44" s="582" t="s">
        <v>413</v>
      </c>
      <c r="C44" s="583">
        <v>0.4680555555555555</v>
      </c>
      <c r="D44" s="584"/>
      <c r="E44" s="582">
        <v>30</v>
      </c>
      <c r="F44" s="582" t="s">
        <v>195</v>
      </c>
      <c r="G44" s="582">
        <f>G43-120</f>
        <v>1070</v>
      </c>
      <c r="H44" s="582">
        <f>H43-120</f>
        <v>871</v>
      </c>
      <c r="I44" s="572" t="s">
        <v>488</v>
      </c>
      <c r="J44" s="582" t="s">
        <v>197</v>
      </c>
      <c r="K44" s="582">
        <v>4</v>
      </c>
      <c r="L44" s="582">
        <v>120</v>
      </c>
      <c r="M44" s="585" t="s">
        <v>42</v>
      </c>
      <c r="N44" s="574" t="s">
        <v>643</v>
      </c>
      <c r="O44" s="586">
        <v>267.3</v>
      </c>
      <c r="P44" s="586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 x14ac:dyDescent="0.3">
      <c r="A45" s="167"/>
      <c r="B45" s="111"/>
      <c r="C45" s="314"/>
      <c r="E45"/>
      <c r="F45" s="292"/>
      <c r="L45"/>
      <c r="M45" s="292"/>
      <c r="N45" s="49" t="s">
        <v>644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8" t="s">
        <v>26</v>
      </c>
      <c r="C47" s="63" t="s">
        <v>27</v>
      </c>
      <c r="D47" s="64">
        <v>5888.5839999999998</v>
      </c>
      <c r="E47" s="65"/>
      <c r="F47" s="16" t="s">
        <v>28</v>
      </c>
      <c r="G47" s="16" t="s">
        <v>29</v>
      </c>
      <c r="H47" s="16" t="s">
        <v>30</v>
      </c>
      <c r="I47" s="66" t="s">
        <v>31</v>
      </c>
      <c r="J47" s="16" t="s">
        <v>32</v>
      </c>
      <c r="K47" s="16" t="s">
        <v>33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34</v>
      </c>
      <c r="D48" s="64">
        <v>5889.9508999999998</v>
      </c>
      <c r="E48" s="65"/>
      <c r="F48" s="16" t="s">
        <v>35</v>
      </c>
      <c r="G48" s="16" t="s">
        <v>36</v>
      </c>
      <c r="H48" s="16" t="s">
        <v>37</v>
      </c>
      <c r="I48" s="66" t="s">
        <v>38</v>
      </c>
      <c r="J48" s="16" t="s">
        <v>39</v>
      </c>
      <c r="K48" s="16" t="s">
        <v>40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41</v>
      </c>
      <c r="D49" s="64" t="s">
        <v>42</v>
      </c>
      <c r="E49" s="65"/>
      <c r="F49" s="16" t="s">
        <v>43</v>
      </c>
      <c r="G49" s="16" t="s">
        <v>44</v>
      </c>
      <c r="H49" s="16" t="s">
        <v>45</v>
      </c>
      <c r="I49" s="66" t="s">
        <v>46</v>
      </c>
      <c r="J49" s="16" t="s">
        <v>47</v>
      </c>
      <c r="K49" s="16" t="s">
        <v>787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 t="s">
        <v>49</v>
      </c>
      <c r="D50" s="64">
        <v>7647.38</v>
      </c>
      <c r="E50" s="65"/>
      <c r="F50" s="16" t="s">
        <v>50</v>
      </c>
      <c r="G50" s="16" t="s">
        <v>51</v>
      </c>
      <c r="H50" s="16" t="s">
        <v>52</v>
      </c>
      <c r="I50" s="66" t="s">
        <v>53</v>
      </c>
      <c r="J50" s="16" t="s">
        <v>54</v>
      </c>
      <c r="K50" s="16" t="s">
        <v>55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56</v>
      </c>
      <c r="D51" s="64">
        <v>7698.9647000000004</v>
      </c>
      <c r="E51" s="65"/>
      <c r="F51" s="16" t="s">
        <v>57</v>
      </c>
      <c r="G51" s="16" t="s">
        <v>58</v>
      </c>
      <c r="H51" s="16" t="s">
        <v>59</v>
      </c>
      <c r="I51" s="66" t="s">
        <v>60</v>
      </c>
      <c r="J51" s="16" t="s">
        <v>61</v>
      </c>
      <c r="K51" s="16" t="s">
        <v>62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226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63" t="s">
        <v>83</v>
      </c>
      <c r="D54" s="316" t="s">
        <v>227</v>
      </c>
      <c r="E54" s="316"/>
      <c r="F54" s="16" t="s">
        <v>228</v>
      </c>
      <c r="G54" s="319"/>
      <c r="H54" s="319"/>
      <c r="I54" s="18" t="s">
        <v>291</v>
      </c>
      <c r="J54" s="317" t="s">
        <v>229</v>
      </c>
      <c r="K54" s="317"/>
      <c r="L54" s="69" t="s">
        <v>230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63" t="s">
        <v>84</v>
      </c>
      <c r="D55" s="316" t="s">
        <v>231</v>
      </c>
      <c r="E55" s="316"/>
      <c r="F55" s="48"/>
      <c r="G55" s="319"/>
      <c r="H55" s="319"/>
      <c r="I55" s="1"/>
      <c r="J55" s="317" t="s">
        <v>232</v>
      </c>
      <c r="K55" s="317"/>
      <c r="L55" s="69" t="s">
        <v>233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63" t="s">
        <v>85</v>
      </c>
      <c r="D56" s="316" t="s">
        <v>234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3">
      <c r="A57"/>
      <c r="B57" s="67"/>
      <c r="C57" s="63" t="s">
        <v>270</v>
      </c>
      <c r="D57" s="316" t="s">
        <v>235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3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3">
      <c r="A59"/>
      <c r="B59" s="67"/>
      <c r="C59" s="331" t="s">
        <v>236</v>
      </c>
      <c r="D59" s="9">
        <v>1</v>
      </c>
      <c r="E59" s="318" t="s">
        <v>237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3">
      <c r="A60"/>
      <c r="B60" s="67"/>
      <c r="C60" s="48"/>
      <c r="D60" s="73"/>
      <c r="E60" s="320" t="s">
        <v>238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3">
      <c r="A61"/>
      <c r="B61" s="67"/>
      <c r="C61"/>
      <c r="D61" s="73">
        <v>2</v>
      </c>
      <c r="E61" s="896" t="s">
        <v>239</v>
      </c>
      <c r="F61" s="896"/>
      <c r="G61" s="896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3">
      <c r="A62"/>
      <c r="B62" s="67"/>
      <c r="C62"/>
      <c r="D62" s="73"/>
      <c r="E62" s="897" t="s">
        <v>240</v>
      </c>
      <c r="F62" s="898"/>
      <c r="G62" s="898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3">
      <c r="A63"/>
      <c r="B63" s="67"/>
      <c r="C63" s="319"/>
      <c r="D63" s="9">
        <v>3</v>
      </c>
      <c r="E63" s="893" t="s">
        <v>241</v>
      </c>
      <c r="F63" s="893"/>
      <c r="G63" s="893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3">
      <c r="A64"/>
      <c r="B64" s="67"/>
      <c r="C64" s="319"/>
      <c r="D64" s="9"/>
      <c r="E64" s="319" t="s">
        <v>242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3">
      <c r="A65"/>
      <c r="B65" s="67"/>
      <c r="C65" s="319"/>
      <c r="D65" s="9">
        <v>4</v>
      </c>
      <c r="E65" s="317" t="s">
        <v>243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E63:G63"/>
    <mergeCell ref="E61:G61"/>
    <mergeCell ref="E62:G62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opLeftCell="AK1" zoomScale="80" zoomScaleNormal="80" zoomScalePageLayoutView="80" workbookViewId="0">
      <selection activeCell="AX22" sqref="AX22"/>
    </sheetView>
  </sheetViews>
  <sheetFormatPr defaultColWidth="9.109375" defaultRowHeight="15" customHeight="1" x14ac:dyDescent="0.3"/>
  <cols>
    <col min="1" max="1" width="16" style="81" bestFit="1" customWidth="1" collapsed="1"/>
    <col min="2" max="2" width="10.33203125" style="347" bestFit="1" customWidth="1" collapsed="1"/>
    <col min="3" max="3" width="9.44140625" style="347" bestFit="1" customWidth="1" collapsed="1"/>
    <col min="4" max="4" width="10.6640625" style="4" customWidth="1" collapsed="1"/>
    <col min="5" max="5" width="25.6640625" style="347" bestFit="1" customWidth="1" collapsed="1"/>
    <col min="6" max="6" width="15.44140625" style="347" bestFit="1" customWidth="1" collapsed="1"/>
    <col min="7" max="8" width="8.6640625" style="347" customWidth="1" collapsed="1"/>
    <col min="9" max="9" width="30.44140625" style="81" customWidth="1" collapsed="1"/>
    <col min="10" max="10" width="8.6640625" style="347" customWidth="1" collapsed="1"/>
    <col min="11" max="11" width="6.6640625" style="347" customWidth="1" collapsed="1"/>
    <col min="12" max="12" width="7.44140625" style="347" bestFit="1" customWidth="1" collapsed="1"/>
    <col min="13" max="13" width="10.77734375" style="347" bestFit="1" customWidth="1" collapsed="1"/>
    <col min="14" max="14" width="25.6640625" style="81" customWidth="1" collapsed="1"/>
    <col min="15" max="16" width="10.6640625" style="6" customWidth="1" collapsed="1"/>
    <col min="17" max="18" width="9.109375" style="6" collapsed="1"/>
    <col min="19" max="19" width="11.109375" style="81" bestFit="1" customWidth="1" collapsed="1"/>
    <col min="20" max="20" width="7.44140625" style="81" bestFit="1" customWidth="1" collapsed="1"/>
    <col min="21" max="22" width="7.109375" style="81" bestFit="1" customWidth="1" collapsed="1"/>
    <col min="23" max="23" width="8.77734375" style="81" bestFit="1" customWidth="1" collapsed="1"/>
    <col min="24" max="24" width="7.21875" style="81" bestFit="1" customWidth="1" collapsed="1"/>
    <col min="25" max="25" width="11" style="81" bestFit="1" customWidth="1" collapsed="1"/>
    <col min="26" max="26" width="10.77734375" style="81" bestFit="1" customWidth="1" collapsed="1"/>
    <col min="27" max="27" width="10.6640625" style="81" bestFit="1" customWidth="1" collapsed="1"/>
    <col min="28" max="28" width="7.33203125" style="81" bestFit="1" customWidth="1" collapsed="1"/>
    <col min="29" max="29" width="8.109375" style="81" bestFit="1" customWidth="1" collapsed="1"/>
    <col min="30" max="30" width="8.21875" style="81" bestFit="1" customWidth="1" collapsed="1"/>
    <col min="31" max="32" width="5" style="81" bestFit="1" customWidth="1" collapsed="1"/>
    <col min="33" max="33" width="9.33203125" style="81" bestFit="1" customWidth="1" collapsed="1"/>
    <col min="34" max="34" width="9.44140625" style="81" bestFit="1" customWidth="1" collapsed="1"/>
    <col min="35" max="35" width="7.88671875" style="81" bestFit="1" customWidth="1" collapsed="1"/>
    <col min="36" max="36" width="8.77734375" style="81" bestFit="1" customWidth="1" collapsed="1"/>
    <col min="37" max="37" width="7.21875" style="81" bestFit="1" customWidth="1" collapsed="1"/>
    <col min="38" max="38" width="8.77734375" style="81" bestFit="1" customWidth="1" collapsed="1"/>
    <col min="39" max="39" width="7.21875" style="81" bestFit="1" customWidth="1" collapsed="1"/>
    <col min="40" max="40" width="12.33203125" style="81" bestFit="1" customWidth="1" collapsed="1"/>
    <col min="41" max="41" width="7.21875" style="81" bestFit="1" customWidth="1" collapsed="1"/>
    <col min="42" max="42" width="8.33203125" style="81" bestFit="1" customWidth="1" collapsed="1"/>
    <col min="43" max="43" width="7.21875" style="81" bestFit="1" customWidth="1" collapsed="1"/>
    <col min="44" max="44" width="7.109375" style="81" bestFit="1" customWidth="1" collapsed="1"/>
    <col min="45" max="45" width="3.21875" style="81" bestFit="1" customWidth="1" collapsed="1"/>
    <col min="46" max="46" width="6" style="81" bestFit="1" customWidth="1" collapsed="1"/>
    <col min="47" max="47" width="7.21875" style="81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81" collapsed="1"/>
  </cols>
  <sheetData>
    <row r="1" spans="1:51" ht="15" customHeight="1" x14ac:dyDescent="0.3">
      <c r="A1" s="903" t="s">
        <v>249</v>
      </c>
      <c r="B1" s="903"/>
      <c r="C1" s="903"/>
      <c r="D1" s="903"/>
      <c r="E1" s="903"/>
      <c r="F1" s="903"/>
      <c r="G1" s="903"/>
      <c r="H1" s="903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04" t="s">
        <v>77</v>
      </c>
      <c r="B3" s="904"/>
      <c r="C3" s="904"/>
      <c r="D3" s="904"/>
      <c r="E3" s="904"/>
      <c r="F3" s="901" t="s">
        <v>78</v>
      </c>
      <c r="G3" s="901"/>
      <c r="H3" s="901"/>
      <c r="I3" s="901"/>
      <c r="K3" s="905" t="s">
        <v>79</v>
      </c>
      <c r="L3" s="905"/>
      <c r="M3" s="905"/>
      <c r="N3" s="90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52" t="s">
        <v>681</v>
      </c>
      <c r="B4" s="346"/>
      <c r="C4" s="278"/>
      <c r="D4" s="9"/>
      <c r="E4" s="346"/>
      <c r="F4" s="901" t="s">
        <v>729</v>
      </c>
      <c r="G4" s="901"/>
      <c r="H4" s="901"/>
      <c r="I4" s="901"/>
      <c r="K4" s="905" t="s">
        <v>81</v>
      </c>
      <c r="L4" s="905"/>
      <c r="M4" s="905"/>
      <c r="N4" s="905"/>
      <c r="O4" s="905"/>
      <c r="P4" s="90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06"/>
      <c r="B5" s="906"/>
      <c r="C5" s="906"/>
      <c r="D5" s="906"/>
      <c r="E5" s="906"/>
      <c r="F5" s="901" t="s">
        <v>648</v>
      </c>
      <c r="G5" s="901"/>
      <c r="H5" s="901"/>
      <c r="I5" s="901"/>
      <c r="K5" s="905" t="s">
        <v>82</v>
      </c>
      <c r="L5" s="905"/>
      <c r="M5" s="905"/>
      <c r="N5" s="905"/>
      <c r="O5" s="905"/>
      <c r="P5" s="90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46" t="s">
        <v>83</v>
      </c>
      <c r="B6" s="346" t="s">
        <v>84</v>
      </c>
      <c r="C6" s="278" t="s">
        <v>85</v>
      </c>
      <c r="D6" s="9" t="s">
        <v>270</v>
      </c>
      <c r="E6" s="346"/>
      <c r="F6" s="907" t="s">
        <v>647</v>
      </c>
      <c r="G6" s="907"/>
      <c r="H6" s="907"/>
      <c r="I6" s="907"/>
      <c r="K6" s="352" t="s">
        <v>271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46" t="s">
        <v>272</v>
      </c>
      <c r="B7" s="346" t="s">
        <v>273</v>
      </c>
      <c r="C7" s="278" t="s">
        <v>274</v>
      </c>
      <c r="D7" s="9" t="s">
        <v>275</v>
      </c>
      <c r="E7" s="346"/>
      <c r="F7" s="907" t="s">
        <v>645</v>
      </c>
      <c r="G7" s="907"/>
      <c r="H7" s="907"/>
      <c r="I7" s="907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46" t="s">
        <v>276</v>
      </c>
      <c r="B8" s="346" t="s">
        <v>277</v>
      </c>
      <c r="C8" s="278" t="s">
        <v>278</v>
      </c>
      <c r="D8" s="9" t="s">
        <v>279</v>
      </c>
      <c r="E8" s="48"/>
      <c r="F8" s="901" t="s">
        <v>280</v>
      </c>
      <c r="G8" s="901"/>
      <c r="H8" s="901"/>
      <c r="I8" s="901"/>
      <c r="J8" s="346"/>
      <c r="K8" s="902" t="s">
        <v>281</v>
      </c>
      <c r="L8" s="902"/>
      <c r="M8" s="902"/>
      <c r="N8" s="902"/>
      <c r="O8" s="902"/>
      <c r="P8" s="90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52"/>
      <c r="B9" s="346"/>
      <c r="C9" s="278"/>
      <c r="D9" s="9"/>
      <c r="E9" s="48"/>
      <c r="F9" s="901" t="s">
        <v>282</v>
      </c>
      <c r="G9" s="901"/>
      <c r="H9" s="901"/>
      <c r="I9" s="901"/>
      <c r="J9" s="346"/>
      <c r="K9" s="902"/>
      <c r="L9" s="902"/>
      <c r="M9" s="902"/>
      <c r="N9" s="902"/>
      <c r="O9" s="902"/>
      <c r="P9" s="90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53"/>
      <c r="B12" s="349"/>
      <c r="C12" s="302" t="s">
        <v>283</v>
      </c>
      <c r="D12" s="22" t="s">
        <v>284</v>
      </c>
      <c r="E12" s="349" t="s">
        <v>285</v>
      </c>
      <c r="F12" s="349"/>
      <c r="G12" s="896" t="s">
        <v>286</v>
      </c>
      <c r="H12" s="896"/>
      <c r="I12" s="353"/>
      <c r="J12" s="26" t="s">
        <v>287</v>
      </c>
      <c r="K12" s="26" t="s">
        <v>288</v>
      </c>
      <c r="L12" s="346" t="s">
        <v>289</v>
      </c>
      <c r="M12" s="281" t="s">
        <v>290</v>
      </c>
      <c r="N12" s="346"/>
      <c r="O12" s="900" t="s">
        <v>291</v>
      </c>
      <c r="P12" s="900"/>
      <c r="Q12" s="900" t="s">
        <v>292</v>
      </c>
      <c r="R12" s="900"/>
      <c r="S12" s="893" t="s">
        <v>293</v>
      </c>
      <c r="T12" s="893"/>
      <c r="U12" s="893"/>
      <c r="V12" s="893"/>
      <c r="W12" s="893" t="s">
        <v>120</v>
      </c>
      <c r="X12" s="893"/>
      <c r="Y12" s="893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46" t="s">
        <v>125</v>
      </c>
      <c r="AH12" s="346" t="s">
        <v>126</v>
      </c>
      <c r="AI12" s="346" t="s">
        <v>127</v>
      </c>
      <c r="AJ12" s="899" t="s">
        <v>128</v>
      </c>
      <c r="AK12" s="899"/>
      <c r="AL12" s="899" t="s">
        <v>129</v>
      </c>
      <c r="AM12" s="899"/>
      <c r="AN12" s="282" t="s">
        <v>130</v>
      </c>
      <c r="AO12" s="346" t="s">
        <v>131</v>
      </c>
      <c r="AP12" s="346" t="s">
        <v>132</v>
      </c>
      <c r="AQ12" s="346" t="s">
        <v>133</v>
      </c>
      <c r="AR12" s="346" t="s">
        <v>134</v>
      </c>
      <c r="AS12" s="346" t="s">
        <v>135</v>
      </c>
      <c r="AT12" s="346" t="s">
        <v>136</v>
      </c>
      <c r="AU12" s="346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365" t="s">
        <v>138</v>
      </c>
      <c r="B13" s="33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3" t="s">
        <v>146</v>
      </c>
      <c r="J13" s="33" t="s">
        <v>147</v>
      </c>
      <c r="K13" s="37"/>
      <c r="L13" s="33" t="s">
        <v>148</v>
      </c>
      <c r="M13" s="283" t="s">
        <v>149</v>
      </c>
      <c r="N13" s="33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0.21458333333333335</v>
      </c>
      <c r="D14" s="313"/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0.22291666666666665</v>
      </c>
      <c r="D15" s="313"/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40" customFormat="1" ht="15" customHeight="1" x14ac:dyDescent="0.3">
      <c r="A16" s="575" t="s">
        <v>485</v>
      </c>
      <c r="B16" s="582" t="s">
        <v>203</v>
      </c>
      <c r="C16" s="583">
        <v>0.22430555555555556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438</v>
      </c>
      <c r="O16" s="571">
        <v>267.10000000000002</v>
      </c>
      <c r="P16" s="571">
        <v>275.3</v>
      </c>
      <c r="Q16" s="571"/>
      <c r="R16" s="57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 x14ac:dyDescent="0.3">
      <c r="A17" s="46" t="s">
        <v>487</v>
      </c>
      <c r="B17" s="70" t="s">
        <v>3</v>
      </c>
      <c r="C17" s="314">
        <v>0.23402777777777781</v>
      </c>
      <c r="D17" s="313"/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0.24791666666666667</v>
      </c>
      <c r="D18" s="313"/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347" t="s">
        <v>8</v>
      </c>
      <c r="C19" s="71">
        <v>0.33958333333333335</v>
      </c>
      <c r="D19" s="4" t="s">
        <v>649</v>
      </c>
      <c r="E19" s="347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0">
        <v>-98.240437627452877</v>
      </c>
      <c r="X19" s="750">
        <v>-54.457894766462637</v>
      </c>
      <c r="Y19" s="750">
        <v>110.230372640121</v>
      </c>
      <c r="Z19" s="754">
        <v>324.96920999999998</v>
      </c>
      <c r="AA19" s="754">
        <v>-12.510960000000001</v>
      </c>
      <c r="AB19" s="751">
        <v>112.8767</v>
      </c>
      <c r="AC19" s="751">
        <v>11.730600000000001</v>
      </c>
      <c r="AD19" s="753">
        <v>17.180462057900002</v>
      </c>
      <c r="AE19" s="751">
        <v>4.7809999999999997</v>
      </c>
      <c r="AF19" s="751">
        <v>0.75600000000000001</v>
      </c>
      <c r="AG19" s="751">
        <v>4.99</v>
      </c>
      <c r="AH19" s="751">
        <v>62.298999999999999</v>
      </c>
      <c r="AI19" s="750">
        <v>1889.068</v>
      </c>
      <c r="AJ19" s="751">
        <v>354.13582000000002</v>
      </c>
      <c r="AK19" s="751">
        <v>-2.0401799999999999</v>
      </c>
      <c r="AL19" s="751">
        <v>278.33407</v>
      </c>
      <c r="AM19" s="751">
        <v>-1.508</v>
      </c>
      <c r="AN19" s="749">
        <v>151710300.90000001</v>
      </c>
      <c r="AO19" s="752">
        <v>-0.62966259999999996</v>
      </c>
      <c r="AP19" s="749">
        <v>379410.14257000003</v>
      </c>
      <c r="AQ19" s="752">
        <v>-0.3974763</v>
      </c>
      <c r="AR19" s="751">
        <v>104.09910000000001</v>
      </c>
      <c r="AS19" s="749" t="s">
        <v>779</v>
      </c>
      <c r="AT19" s="751">
        <v>75.761899999999997</v>
      </c>
      <c r="AU19" s="753">
        <v>0.19410852059258865</v>
      </c>
      <c r="AV19" s="762"/>
      <c r="AW19" s="762"/>
    </row>
    <row r="20" spans="1:51" ht="15" customHeight="1" x14ac:dyDescent="0.3">
      <c r="A20" s="49" t="s">
        <v>749</v>
      </c>
      <c r="B20" s="347" t="s">
        <v>357</v>
      </c>
      <c r="C20" s="71">
        <v>0.34513888888888888</v>
      </c>
      <c r="D20" s="4" t="s">
        <v>650</v>
      </c>
      <c r="E20" s="347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0">
        <v>-99.763282121656403</v>
      </c>
      <c r="X20" s="750">
        <v>-66.050795903460937</v>
      </c>
      <c r="Y20" s="750">
        <v>110.17595984024456</v>
      </c>
      <c r="Z20" s="754">
        <v>325.03147999999999</v>
      </c>
      <c r="AA20" s="754">
        <v>-12.498049999999999</v>
      </c>
      <c r="AB20" s="751">
        <v>114.0401</v>
      </c>
      <c r="AC20" s="751">
        <v>13.2508</v>
      </c>
      <c r="AD20" s="753">
        <v>17.314160442799999</v>
      </c>
      <c r="AE20" s="751">
        <v>4.2670000000000003</v>
      </c>
      <c r="AF20" s="751">
        <v>0.67500000000000004</v>
      </c>
      <c r="AG20" s="751">
        <v>4.99</v>
      </c>
      <c r="AH20" s="751">
        <v>62.250999999999998</v>
      </c>
      <c r="AI20" s="750">
        <v>1890.0119999999999</v>
      </c>
      <c r="AJ20" s="751">
        <v>354.12414000000001</v>
      </c>
      <c r="AK20" s="751">
        <v>-2.03104</v>
      </c>
      <c r="AL20" s="751">
        <v>278.26625000000001</v>
      </c>
      <c r="AM20" s="751">
        <v>-1.5079800000000001</v>
      </c>
      <c r="AN20" s="749">
        <v>151709998.59999999</v>
      </c>
      <c r="AO20" s="752">
        <v>-0.62999479999999997</v>
      </c>
      <c r="AP20" s="749">
        <v>379220.54929</v>
      </c>
      <c r="AQ20" s="752">
        <v>-0.39250499999999999</v>
      </c>
      <c r="AR20" s="751">
        <v>104.0428</v>
      </c>
      <c r="AS20" s="749" t="s">
        <v>779</v>
      </c>
      <c r="AT20" s="751">
        <v>75.818200000000004</v>
      </c>
      <c r="AU20" s="753">
        <v>0.19411371351049955</v>
      </c>
      <c r="AV20" s="762"/>
      <c r="AW20" s="762"/>
    </row>
    <row r="21" spans="1:51" ht="15" customHeight="1" x14ac:dyDescent="0.3">
      <c r="A21" s="49" t="s">
        <v>169</v>
      </c>
      <c r="B21" s="347" t="s">
        <v>164</v>
      </c>
      <c r="C21" s="71">
        <v>0.35138888888888892</v>
      </c>
      <c r="D21" s="4" t="s">
        <v>651</v>
      </c>
      <c r="E21" s="347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504</v>
      </c>
      <c r="T21">
        <v>0</v>
      </c>
      <c r="U21">
        <v>0</v>
      </c>
      <c r="V21" t="s">
        <v>758</v>
      </c>
      <c r="W21" s="750">
        <v>-96.802617403853944</v>
      </c>
      <c r="X21" s="750">
        <v>-31.50410906844326</v>
      </c>
      <c r="Y21" s="750">
        <v>110.11777349299291</v>
      </c>
      <c r="Z21" s="754">
        <v>325.10048999999998</v>
      </c>
      <c r="AA21" s="754">
        <v>-12.48339</v>
      </c>
      <c r="AB21" s="751">
        <v>115.38079999999999</v>
      </c>
      <c r="AC21" s="751">
        <v>14.945600000000001</v>
      </c>
      <c r="AD21" s="753">
        <v>17.464571125900001</v>
      </c>
      <c r="AE21" s="751">
        <v>3.8109999999999999</v>
      </c>
      <c r="AF21" s="751">
        <v>0.60299999999999998</v>
      </c>
      <c r="AG21" s="751">
        <v>4.99</v>
      </c>
      <c r="AH21" s="751">
        <v>62.198</v>
      </c>
      <c r="AI21" s="750">
        <v>1891.0609999999999</v>
      </c>
      <c r="AJ21" s="751">
        <v>354.11007999999998</v>
      </c>
      <c r="AK21" s="751">
        <v>-2.0212300000000001</v>
      </c>
      <c r="AL21" s="751">
        <v>278.18993999999998</v>
      </c>
      <c r="AM21" s="751">
        <v>-1.5079499999999999</v>
      </c>
      <c r="AN21" s="749">
        <v>151709658.30000001</v>
      </c>
      <c r="AO21" s="752">
        <v>-0.63036700000000001</v>
      </c>
      <c r="AP21" s="749">
        <v>379010.23103000002</v>
      </c>
      <c r="AQ21" s="752">
        <v>-0.3864435</v>
      </c>
      <c r="AR21" s="751">
        <v>103.98050000000001</v>
      </c>
      <c r="AS21" s="749" t="s">
        <v>779</v>
      </c>
      <c r="AT21" s="751">
        <v>75.880600000000001</v>
      </c>
      <c r="AU21" s="753">
        <v>0.19411953170449842</v>
      </c>
      <c r="AV21" s="762"/>
      <c r="AW21" s="762"/>
    </row>
    <row r="22" spans="1:51" ht="30" customHeight="1" x14ac:dyDescent="0.3">
      <c r="A22" s="53" t="s">
        <v>165</v>
      </c>
      <c r="B22" s="347" t="s">
        <v>166</v>
      </c>
      <c r="C22" s="71">
        <v>0.36319444444444443</v>
      </c>
      <c r="D22" s="4" t="s">
        <v>652</v>
      </c>
      <c r="E22" s="347">
        <v>300</v>
      </c>
      <c r="F22" s="292" t="s">
        <v>0</v>
      </c>
      <c r="G22" s="292">
        <v>870</v>
      </c>
      <c r="H22" s="344">
        <v>775</v>
      </c>
      <c r="I22" s="239" t="s">
        <v>755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28</v>
      </c>
      <c r="T22">
        <v>0</v>
      </c>
      <c r="U22">
        <v>0</v>
      </c>
      <c r="V22" t="s">
        <v>74</v>
      </c>
      <c r="W22" s="750">
        <v>-95.902121898058056</v>
      </c>
      <c r="X22" s="750">
        <v>-7.7965244429733396</v>
      </c>
      <c r="Y22" s="750">
        <v>165.075421913637</v>
      </c>
      <c r="Z22" s="754">
        <v>325.22786000000002</v>
      </c>
      <c r="AA22" s="754">
        <v>-12.455270000000001</v>
      </c>
      <c r="AB22" s="751">
        <v>118.0145</v>
      </c>
      <c r="AC22" s="751">
        <v>18.097200000000001</v>
      </c>
      <c r="AD22" s="753">
        <v>17.748680193799999</v>
      </c>
      <c r="AE22" s="751">
        <v>3.1829999999999998</v>
      </c>
      <c r="AF22" s="751">
        <v>0.503</v>
      </c>
      <c r="AG22" s="751">
        <v>4.99</v>
      </c>
      <c r="AH22" s="751">
        <v>62.100999999999999</v>
      </c>
      <c r="AI22" s="750">
        <v>1892.998</v>
      </c>
      <c r="AJ22" s="751">
        <v>354.08098000000001</v>
      </c>
      <c r="AK22" s="751">
        <v>-2.00406</v>
      </c>
      <c r="AL22" s="751">
        <v>278.04579999999999</v>
      </c>
      <c r="AM22" s="751">
        <v>-1.5079100000000001</v>
      </c>
      <c r="AN22" s="749">
        <v>151709014.90000001</v>
      </c>
      <c r="AO22" s="752">
        <v>-0.63106569999999995</v>
      </c>
      <c r="AP22" s="749">
        <v>378622.46558000002</v>
      </c>
      <c r="AQ22" s="752">
        <v>-0.37366769999999999</v>
      </c>
      <c r="AR22" s="751">
        <v>103.8653</v>
      </c>
      <c r="AS22" s="749" t="s">
        <v>779</v>
      </c>
      <c r="AT22" s="751">
        <v>75.995800000000003</v>
      </c>
      <c r="AU22" s="753">
        <v>0.19413045371456567</v>
      </c>
      <c r="AV22" s="762"/>
      <c r="AW22" s="762"/>
    </row>
    <row r="23" spans="1:51" ht="30" customHeight="1" x14ac:dyDescent="0.3">
      <c r="A23" s="53" t="s">
        <v>165</v>
      </c>
      <c r="B23" s="347" t="s">
        <v>168</v>
      </c>
      <c r="C23" s="71">
        <v>0.36874999999999997</v>
      </c>
      <c r="D23" s="4" t="s">
        <v>179</v>
      </c>
      <c r="E23" s="347">
        <v>300</v>
      </c>
      <c r="F23" s="292" t="s">
        <v>0</v>
      </c>
      <c r="G23" s="292">
        <v>870</v>
      </c>
      <c r="H23" s="344">
        <v>775</v>
      </c>
      <c r="I23" s="239" t="s">
        <v>552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28</v>
      </c>
      <c r="T23">
        <v>0</v>
      </c>
      <c r="U23">
        <v>0</v>
      </c>
      <c r="V23" t="s">
        <v>759</v>
      </c>
      <c r="W23" s="750">
        <v>-95.930094399128706</v>
      </c>
      <c r="X23" s="750">
        <v>-9.1076545004238572</v>
      </c>
      <c r="Y23" s="750">
        <v>378.28245625016621</v>
      </c>
      <c r="Z23" s="754">
        <v>325.28649999999999</v>
      </c>
      <c r="AA23" s="754">
        <v>-12.44182</v>
      </c>
      <c r="AB23" s="751">
        <v>119.3043</v>
      </c>
      <c r="AC23" s="751">
        <v>19.555399999999999</v>
      </c>
      <c r="AD23" s="753">
        <v>17.882378578699999</v>
      </c>
      <c r="AE23" s="751">
        <v>2.9590000000000001</v>
      </c>
      <c r="AF23" s="751">
        <v>0.46800000000000003</v>
      </c>
      <c r="AG23" s="751">
        <v>4.99</v>
      </c>
      <c r="AH23" s="751">
        <v>62.055999999999997</v>
      </c>
      <c r="AI23" s="750">
        <v>1893.8869999999999</v>
      </c>
      <c r="AJ23" s="751">
        <v>354.06614999999999</v>
      </c>
      <c r="AK23" s="751">
        <v>-1.9965999999999999</v>
      </c>
      <c r="AL23" s="751">
        <v>277.97797000000003</v>
      </c>
      <c r="AM23" s="751">
        <v>-1.50789</v>
      </c>
      <c r="AN23" s="749">
        <v>151708711.90000001</v>
      </c>
      <c r="AO23" s="752">
        <v>-0.63139259999999997</v>
      </c>
      <c r="AP23" s="749">
        <v>378444.69073999999</v>
      </c>
      <c r="AQ23" s="752">
        <v>-0.3670698</v>
      </c>
      <c r="AR23" s="751">
        <v>103.81229999999999</v>
      </c>
      <c r="AS23" s="749" t="s">
        <v>779</v>
      </c>
      <c r="AT23" s="751">
        <v>76.048900000000003</v>
      </c>
      <c r="AU23" s="753">
        <v>0.19413556378339486</v>
      </c>
      <c r="AV23" s="763"/>
      <c r="AW23" s="763"/>
      <c r="AX23" s="453"/>
      <c r="AY23" s="453"/>
    </row>
    <row r="24" spans="1:51" ht="15" customHeight="1" x14ac:dyDescent="0.3">
      <c r="A24" s="53" t="s">
        <v>165</v>
      </c>
      <c r="B24" s="347" t="s">
        <v>171</v>
      </c>
      <c r="C24" s="71">
        <v>0.37291666666666662</v>
      </c>
      <c r="D24" s="4" t="s">
        <v>653</v>
      </c>
      <c r="E24" s="347">
        <v>300</v>
      </c>
      <c r="F24" s="292" t="s">
        <v>0</v>
      </c>
      <c r="G24" s="292">
        <v>870</v>
      </c>
      <c r="H24" s="344">
        <v>775</v>
      </c>
      <c r="I24" s="49" t="s">
        <v>354</v>
      </c>
      <c r="J24" s="70" t="s">
        <v>355</v>
      </c>
      <c r="K24" s="70">
        <v>4</v>
      </c>
      <c r="L24" s="70">
        <v>120</v>
      </c>
      <c r="M24" s="292">
        <v>7698.9647000000004</v>
      </c>
      <c r="S24" t="s">
        <v>28</v>
      </c>
      <c r="T24">
        <v>0</v>
      </c>
      <c r="U24">
        <v>0</v>
      </c>
      <c r="V24" t="s">
        <v>758</v>
      </c>
      <c r="W24" s="750">
        <v>-95.9227260283985</v>
      </c>
      <c r="X24" s="750">
        <v>-7.4224685106310941</v>
      </c>
      <c r="Y24" s="750">
        <v>109.91037665907493</v>
      </c>
      <c r="Z24" s="754">
        <v>325.32992999999999</v>
      </c>
      <c r="AA24" s="754">
        <v>-12.431649999999999</v>
      </c>
      <c r="AB24" s="751">
        <v>120.29470000000001</v>
      </c>
      <c r="AC24" s="751">
        <v>20.637499999999999</v>
      </c>
      <c r="AD24" s="753">
        <v>17.982652367299998</v>
      </c>
      <c r="AE24" s="751">
        <v>2.8130000000000002</v>
      </c>
      <c r="AF24" s="751">
        <v>0.44500000000000001</v>
      </c>
      <c r="AG24" s="751">
        <v>4.99</v>
      </c>
      <c r="AH24" s="751">
        <v>62.021999999999998</v>
      </c>
      <c r="AI24" s="750">
        <v>1894.5440000000001</v>
      </c>
      <c r="AJ24" s="751">
        <v>354.05457000000001</v>
      </c>
      <c r="AK24" s="751">
        <v>-1.99126</v>
      </c>
      <c r="AL24" s="751">
        <v>277.92709000000002</v>
      </c>
      <c r="AM24" s="751">
        <v>-1.50787</v>
      </c>
      <c r="AN24" s="749">
        <v>151708484.59999999</v>
      </c>
      <c r="AO24" s="752">
        <v>-0.63163689999999995</v>
      </c>
      <c r="AP24" s="749">
        <v>378313.48593000002</v>
      </c>
      <c r="AQ24" s="752">
        <v>-0.36188130000000002</v>
      </c>
      <c r="AR24" s="751">
        <v>103.77290000000001</v>
      </c>
      <c r="AS24" s="749" t="s">
        <v>779</v>
      </c>
      <c r="AT24" s="751">
        <v>76.088300000000004</v>
      </c>
      <c r="AU24" s="753">
        <v>0.19413938265710237</v>
      </c>
      <c r="AV24" s="763"/>
      <c r="AW24" s="763"/>
      <c r="AX24" s="453"/>
      <c r="AY24" s="453"/>
    </row>
    <row r="25" spans="1:51" ht="15" customHeight="1" x14ac:dyDescent="0.3">
      <c r="A25" s="53" t="s">
        <v>7</v>
      </c>
      <c r="B25" s="347" t="s">
        <v>174</v>
      </c>
      <c r="C25" s="71">
        <v>0.37777777777777777</v>
      </c>
      <c r="D25" s="4" t="s">
        <v>330</v>
      </c>
      <c r="E25" s="347">
        <v>300</v>
      </c>
      <c r="F25" s="292" t="s">
        <v>0</v>
      </c>
      <c r="G25" s="292">
        <v>870</v>
      </c>
      <c r="H25" s="344">
        <v>775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t="s">
        <v>35</v>
      </c>
      <c r="T25">
        <v>0</v>
      </c>
      <c r="U25">
        <v>0</v>
      </c>
      <c r="V25" t="s">
        <v>758</v>
      </c>
      <c r="W25" s="750">
        <v>-95.150852648285522</v>
      </c>
      <c r="X25" s="750">
        <v>14.646854653736586</v>
      </c>
      <c r="Y25" s="750">
        <v>109.86491395919779</v>
      </c>
      <c r="Z25" s="754">
        <v>325.38004000000001</v>
      </c>
      <c r="AA25" s="754">
        <v>-12.41968</v>
      </c>
      <c r="AB25" s="751">
        <v>121.47629999999999</v>
      </c>
      <c r="AC25" s="751">
        <v>21.886800000000001</v>
      </c>
      <c r="AD25" s="753">
        <v>18.099638454000001</v>
      </c>
      <c r="AE25" s="751">
        <v>2.6619999999999999</v>
      </c>
      <c r="AF25" s="751">
        <v>0.42099999999999999</v>
      </c>
      <c r="AG25" s="751">
        <v>4.99</v>
      </c>
      <c r="AH25" s="751">
        <v>61.984000000000002</v>
      </c>
      <c r="AI25" s="750">
        <v>1895.299</v>
      </c>
      <c r="AJ25" s="751">
        <v>354.04057999999998</v>
      </c>
      <c r="AK25" s="751">
        <v>-1.9853099999999999</v>
      </c>
      <c r="AL25" s="751">
        <v>277.86774000000003</v>
      </c>
      <c r="AM25" s="751">
        <v>-1.5078499999999999</v>
      </c>
      <c r="AN25" s="749">
        <v>151708219.30000001</v>
      </c>
      <c r="AO25" s="752">
        <v>-0.63192099999999995</v>
      </c>
      <c r="AP25" s="749">
        <v>378162.82539999997</v>
      </c>
      <c r="AQ25" s="752">
        <v>-0.35557260000000002</v>
      </c>
      <c r="AR25" s="751">
        <v>103.72750000000001</v>
      </c>
      <c r="AS25" s="749" t="s">
        <v>779</v>
      </c>
      <c r="AT25" s="751">
        <v>76.133700000000005</v>
      </c>
      <c r="AU25" s="753">
        <v>0.19414382368051741</v>
      </c>
      <c r="AV25" s="763"/>
      <c r="AW25" s="763"/>
      <c r="AX25" s="453"/>
      <c r="AY25" s="453"/>
    </row>
    <row r="26" spans="1:51" ht="30" customHeight="1" x14ac:dyDescent="0.3">
      <c r="A26" s="53" t="s">
        <v>7</v>
      </c>
      <c r="B26" s="347" t="s">
        <v>175</v>
      </c>
      <c r="C26" s="71">
        <v>0.38263888888888892</v>
      </c>
      <c r="D26" s="4" t="s">
        <v>654</v>
      </c>
      <c r="E26" s="347">
        <v>300</v>
      </c>
      <c r="F26" s="292" t="s">
        <v>0</v>
      </c>
      <c r="G26" s="292">
        <v>870</v>
      </c>
      <c r="H26" s="344">
        <v>775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t="s">
        <v>35</v>
      </c>
      <c r="T26">
        <v>0</v>
      </c>
      <c r="U26">
        <v>0</v>
      </c>
      <c r="V26" t="s">
        <v>74</v>
      </c>
      <c r="W26" s="750">
        <v>-95.203174848394582</v>
      </c>
      <c r="X26" s="750">
        <v>13.474440985397084</v>
      </c>
      <c r="Y26" s="750">
        <v>164.81430060288108</v>
      </c>
      <c r="Z26" s="754">
        <v>325.42953999999997</v>
      </c>
      <c r="AA26" s="754">
        <v>-12.407590000000001</v>
      </c>
      <c r="AB26" s="751">
        <v>122.68770000000001</v>
      </c>
      <c r="AC26" s="751">
        <v>23.120899999999999</v>
      </c>
      <c r="AD26" s="753">
        <v>18.216624540800002</v>
      </c>
      <c r="AE26" s="751">
        <v>2.5299999999999998</v>
      </c>
      <c r="AF26" s="751">
        <v>0.4</v>
      </c>
      <c r="AG26" s="751">
        <v>5</v>
      </c>
      <c r="AH26" s="751">
        <v>61.945999999999998</v>
      </c>
      <c r="AI26" s="750">
        <v>1896.04</v>
      </c>
      <c r="AJ26" s="751">
        <v>354.02607999999998</v>
      </c>
      <c r="AK26" s="751">
        <v>-1.97966</v>
      </c>
      <c r="AL26" s="751">
        <v>277.80838999999997</v>
      </c>
      <c r="AM26" s="751">
        <v>-1.50783</v>
      </c>
      <c r="AN26" s="749">
        <v>151707953.80000001</v>
      </c>
      <c r="AO26" s="752">
        <v>-0.63220419999999999</v>
      </c>
      <c r="AP26" s="749">
        <v>378014.87114</v>
      </c>
      <c r="AQ26" s="752">
        <v>-0.34899400000000003</v>
      </c>
      <c r="AR26" s="751">
        <v>103.68259999999999</v>
      </c>
      <c r="AS26" s="749" t="s">
        <v>779</v>
      </c>
      <c r="AT26" s="751">
        <v>76.178600000000003</v>
      </c>
      <c r="AU26" s="753">
        <v>0.19414825063522048</v>
      </c>
      <c r="AV26" s="763"/>
      <c r="AW26" s="763"/>
      <c r="AX26" s="453"/>
      <c r="AY26" s="453"/>
    </row>
    <row r="27" spans="1:51" ht="15" customHeight="1" x14ac:dyDescent="0.3">
      <c r="A27" s="53" t="s">
        <v>7</v>
      </c>
      <c r="B27" s="347" t="s">
        <v>178</v>
      </c>
      <c r="C27" s="71">
        <v>0.38750000000000001</v>
      </c>
      <c r="D27" s="4" t="s">
        <v>332</v>
      </c>
      <c r="E27" s="347">
        <v>300</v>
      </c>
      <c r="F27" s="292" t="s">
        <v>0</v>
      </c>
      <c r="G27" s="292">
        <v>870</v>
      </c>
      <c r="H27" s="344">
        <v>775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t="s">
        <v>35</v>
      </c>
      <c r="T27">
        <v>0</v>
      </c>
      <c r="U27">
        <v>0</v>
      </c>
      <c r="V27" t="s">
        <v>759</v>
      </c>
      <c r="W27" s="750">
        <v>-95.32758365907624</v>
      </c>
      <c r="X27" s="750">
        <v>9.6452334331772551</v>
      </c>
      <c r="Y27" s="750">
        <v>377.70424314337902</v>
      </c>
      <c r="Z27" s="754">
        <v>325.47845000000001</v>
      </c>
      <c r="AA27" s="754">
        <v>-12.395379999999999</v>
      </c>
      <c r="AB27" s="751">
        <v>123.93040000000001</v>
      </c>
      <c r="AC27" s="751">
        <v>24.338899999999999</v>
      </c>
      <c r="AD27" s="753">
        <v>18.333610627399999</v>
      </c>
      <c r="AE27" s="751">
        <v>2.4119999999999999</v>
      </c>
      <c r="AF27" s="751">
        <v>0.38100000000000001</v>
      </c>
      <c r="AG27" s="751">
        <v>5</v>
      </c>
      <c r="AH27" s="751">
        <v>61.908000000000001</v>
      </c>
      <c r="AI27" s="750">
        <v>1896.769</v>
      </c>
      <c r="AJ27" s="751">
        <v>354.01107999999999</v>
      </c>
      <c r="AK27" s="751">
        <v>-1.9743200000000001</v>
      </c>
      <c r="AL27" s="751">
        <v>277.74903999999998</v>
      </c>
      <c r="AM27" s="751">
        <v>-1.5078100000000001</v>
      </c>
      <c r="AN27" s="749">
        <v>151707688.19999999</v>
      </c>
      <c r="AO27" s="752">
        <v>-0.6324864</v>
      </c>
      <c r="AP27" s="749">
        <v>377869.73534000001</v>
      </c>
      <c r="AQ27" s="752">
        <v>-0.34215109999999999</v>
      </c>
      <c r="AR27" s="751">
        <v>103.6382</v>
      </c>
      <c r="AS27" s="749" t="s">
        <v>779</v>
      </c>
      <c r="AT27" s="751">
        <v>76.222999999999999</v>
      </c>
      <c r="AU27" s="753">
        <v>0.19415266195802136</v>
      </c>
      <c r="AV27" s="764"/>
      <c r="AW27" s="764"/>
    </row>
    <row r="28" spans="1:51" ht="15" customHeight="1" x14ac:dyDescent="0.3">
      <c r="A28" s="53" t="s">
        <v>7</v>
      </c>
      <c r="B28" s="347" t="s">
        <v>260</v>
      </c>
      <c r="C28" s="71">
        <v>0.3923611111111111</v>
      </c>
      <c r="D28" s="4" t="s">
        <v>333</v>
      </c>
      <c r="E28" s="347">
        <v>300</v>
      </c>
      <c r="F28" s="292" t="s">
        <v>0</v>
      </c>
      <c r="G28" s="292">
        <v>870</v>
      </c>
      <c r="H28" s="344">
        <v>775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t="s">
        <v>35</v>
      </c>
      <c r="T28">
        <v>0</v>
      </c>
      <c r="U28">
        <v>0</v>
      </c>
      <c r="V28" t="s">
        <v>762</v>
      </c>
      <c r="W28" s="750">
        <v>-93.544805987310653</v>
      </c>
      <c r="X28" s="750">
        <v>46.188462339486676</v>
      </c>
      <c r="Y28" s="750">
        <v>109.74389643458994</v>
      </c>
      <c r="Z28" s="754">
        <v>325.52677999999997</v>
      </c>
      <c r="AA28" s="754">
        <v>-12.38306</v>
      </c>
      <c r="AB28" s="751">
        <v>125.206</v>
      </c>
      <c r="AC28" s="751">
        <v>25.5398</v>
      </c>
      <c r="AD28" s="753">
        <v>18.450596714100001</v>
      </c>
      <c r="AE28" s="751">
        <v>2.3069999999999999</v>
      </c>
      <c r="AF28" s="751">
        <v>0.36499999999999999</v>
      </c>
      <c r="AG28" s="751">
        <v>5</v>
      </c>
      <c r="AH28" s="751">
        <v>61.871000000000002</v>
      </c>
      <c r="AI28" s="750">
        <v>1897.4829999999999</v>
      </c>
      <c r="AJ28" s="751">
        <v>353.99558999999999</v>
      </c>
      <c r="AK28" s="751">
        <v>-1.9692799999999999</v>
      </c>
      <c r="AL28" s="751">
        <v>277.68968000000001</v>
      </c>
      <c r="AM28" s="751">
        <v>-1.5078</v>
      </c>
      <c r="AN28" s="749">
        <v>151707422.5</v>
      </c>
      <c r="AO28" s="752">
        <v>-0.63276759999999999</v>
      </c>
      <c r="AP28" s="749">
        <v>377727.52781</v>
      </c>
      <c r="AQ28" s="752">
        <v>-0.3350496</v>
      </c>
      <c r="AR28" s="751">
        <v>103.5943</v>
      </c>
      <c r="AS28" s="749" t="s">
        <v>779</v>
      </c>
      <c r="AT28" s="751">
        <v>76.266999999999996</v>
      </c>
      <c r="AU28" s="753">
        <v>0.19415705764892005</v>
      </c>
      <c r="AX28" s="453"/>
      <c r="AY28" s="453"/>
    </row>
    <row r="29" spans="1:51" ht="30" customHeight="1" x14ac:dyDescent="0.3">
      <c r="A29" s="53" t="s">
        <v>7</v>
      </c>
      <c r="B29" s="347" t="s">
        <v>380</v>
      </c>
      <c r="C29" s="71">
        <v>0.3972222222222222</v>
      </c>
      <c r="D29" s="4" t="s">
        <v>655</v>
      </c>
      <c r="E29" s="347">
        <v>300</v>
      </c>
      <c r="F29" s="292" t="s">
        <v>0</v>
      </c>
      <c r="G29" s="292">
        <v>870</v>
      </c>
      <c r="H29" s="344">
        <v>775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t="s">
        <v>35</v>
      </c>
      <c r="T29">
        <v>0</v>
      </c>
      <c r="U29">
        <v>0</v>
      </c>
      <c r="V29" t="s">
        <v>71</v>
      </c>
      <c r="W29" s="750">
        <v>-93.498453601281767</v>
      </c>
      <c r="X29" s="750">
        <v>46.898076635565403</v>
      </c>
      <c r="Y29" s="750">
        <v>164.6167010506706</v>
      </c>
      <c r="Z29" s="754">
        <v>325.57454999999999</v>
      </c>
      <c r="AA29" s="754">
        <v>-12.3706</v>
      </c>
      <c r="AB29" s="751">
        <v>126.51600000000001</v>
      </c>
      <c r="AC29" s="751">
        <v>26.7225</v>
      </c>
      <c r="AD29" s="753">
        <v>18.5675828008</v>
      </c>
      <c r="AE29" s="751">
        <v>2.2130000000000001</v>
      </c>
      <c r="AF29" s="751">
        <v>0.35</v>
      </c>
      <c r="AG29" s="751">
        <v>5</v>
      </c>
      <c r="AH29" s="751">
        <v>61.834000000000003</v>
      </c>
      <c r="AI29" s="750">
        <v>1898.182</v>
      </c>
      <c r="AJ29" s="751">
        <v>353.97962999999999</v>
      </c>
      <c r="AK29" s="751">
        <v>-1.9645300000000001</v>
      </c>
      <c r="AL29" s="751">
        <v>277.63033000000001</v>
      </c>
      <c r="AM29" s="751">
        <v>-1.5077799999999999</v>
      </c>
      <c r="AN29" s="749">
        <v>151707156.69999999</v>
      </c>
      <c r="AO29" s="752">
        <v>-0.6330479</v>
      </c>
      <c r="AP29" s="749">
        <v>377588.35586000001</v>
      </c>
      <c r="AQ29" s="752">
        <v>-0.32769559999999998</v>
      </c>
      <c r="AR29" s="751">
        <v>103.5509</v>
      </c>
      <c r="AS29" s="749" t="s">
        <v>779</v>
      </c>
      <c r="AT29" s="751">
        <v>76.310400000000001</v>
      </c>
      <c r="AU29" s="753">
        <v>0.19416143927110674</v>
      </c>
      <c r="AX29" s="453"/>
      <c r="AY29" s="453"/>
    </row>
    <row r="30" spans="1:51" ht="15" customHeight="1" x14ac:dyDescent="0.3">
      <c r="A30" s="53" t="s">
        <v>7</v>
      </c>
      <c r="B30" s="347" t="s">
        <v>383</v>
      </c>
      <c r="C30" s="71">
        <v>0.40208333333333335</v>
      </c>
      <c r="D30" s="4" t="s">
        <v>656</v>
      </c>
      <c r="E30" s="347">
        <v>300</v>
      </c>
      <c r="F30" s="292" t="s">
        <v>0</v>
      </c>
      <c r="G30" s="292">
        <v>870</v>
      </c>
      <c r="H30" s="344">
        <v>775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t="s">
        <v>35</v>
      </c>
      <c r="T30">
        <v>0</v>
      </c>
      <c r="U30">
        <v>0</v>
      </c>
      <c r="V30" t="s">
        <v>72</v>
      </c>
      <c r="W30" s="750">
        <v>-93.26766586486464</v>
      </c>
      <c r="X30" s="750">
        <v>49.259830520928205</v>
      </c>
      <c r="Y30" s="750">
        <v>377.29367586310832</v>
      </c>
      <c r="Z30" s="754">
        <v>325.62177000000003</v>
      </c>
      <c r="AA30" s="754">
        <v>-12.35802</v>
      </c>
      <c r="AB30" s="751">
        <v>127.8622</v>
      </c>
      <c r="AC30" s="751">
        <v>27.8858</v>
      </c>
      <c r="AD30" s="753">
        <v>18.684568887400001</v>
      </c>
      <c r="AE30" s="751">
        <v>2.129</v>
      </c>
      <c r="AF30" s="751">
        <v>0.33700000000000002</v>
      </c>
      <c r="AG30" s="751">
        <v>5</v>
      </c>
      <c r="AH30" s="751">
        <v>61.798000000000002</v>
      </c>
      <c r="AI30" s="750">
        <v>1898.866</v>
      </c>
      <c r="AJ30" s="751">
        <v>353.96321999999998</v>
      </c>
      <c r="AK30" s="751">
        <v>-1.9600900000000001</v>
      </c>
      <c r="AL30" s="751">
        <v>277.57098000000002</v>
      </c>
      <c r="AM30" s="751">
        <v>-1.50776</v>
      </c>
      <c r="AN30" s="749">
        <v>151706890.69999999</v>
      </c>
      <c r="AO30" s="752">
        <v>-0.63332730000000004</v>
      </c>
      <c r="AP30" s="749">
        <v>377452.32419999997</v>
      </c>
      <c r="AQ30" s="752">
        <v>-0.32009549999999998</v>
      </c>
      <c r="AR30" s="751">
        <v>103.508</v>
      </c>
      <c r="AS30" s="749" t="s">
        <v>779</v>
      </c>
      <c r="AT30" s="751">
        <v>76.353399999999993</v>
      </c>
      <c r="AU30" s="753">
        <v>0.19416580682458146</v>
      </c>
      <c r="AX30" s="453"/>
      <c r="AY30" s="453"/>
    </row>
    <row r="31" spans="1:51" ht="15" customHeight="1" x14ac:dyDescent="0.3">
      <c r="A31" s="167" t="s">
        <v>382</v>
      </c>
      <c r="B31" s="347" t="s">
        <v>386</v>
      </c>
      <c r="C31" s="71">
        <v>0.4069444444444445</v>
      </c>
      <c r="D31" s="4" t="s">
        <v>657</v>
      </c>
      <c r="E31" s="347">
        <v>300</v>
      </c>
      <c r="F31" s="292" t="s">
        <v>0</v>
      </c>
      <c r="G31" s="292">
        <v>870</v>
      </c>
      <c r="H31" s="344">
        <v>775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S31" t="s">
        <v>57</v>
      </c>
      <c r="T31">
        <v>0</v>
      </c>
      <c r="U31">
        <v>0</v>
      </c>
      <c r="V31" t="s">
        <v>762</v>
      </c>
      <c r="W31" s="750">
        <v>-78.279640445657421</v>
      </c>
      <c r="X31" s="750">
        <v>82.704764658114343</v>
      </c>
      <c r="Y31" s="750">
        <v>109.62967973058721</v>
      </c>
      <c r="Z31" s="754">
        <v>325.66845999999998</v>
      </c>
      <c r="AA31" s="754">
        <v>-12.34531</v>
      </c>
      <c r="AB31" s="751">
        <v>129.24610000000001</v>
      </c>
      <c r="AC31" s="751">
        <v>29.028500000000001</v>
      </c>
      <c r="AD31" s="753">
        <v>18.8015549741</v>
      </c>
      <c r="AE31" s="751">
        <v>2.0529999999999999</v>
      </c>
      <c r="AF31" s="751">
        <v>0.32500000000000001</v>
      </c>
      <c r="AG31" s="751">
        <v>5</v>
      </c>
      <c r="AH31" s="751">
        <v>61.762</v>
      </c>
      <c r="AI31" s="750">
        <v>1899.5350000000001</v>
      </c>
      <c r="AJ31" s="751">
        <v>353.94636000000003</v>
      </c>
      <c r="AK31" s="751">
        <v>-1.95594</v>
      </c>
      <c r="AL31" s="751">
        <v>277.51161999999999</v>
      </c>
      <c r="AM31" s="751">
        <v>-1.5077400000000001</v>
      </c>
      <c r="AN31" s="749">
        <v>151706624.69999999</v>
      </c>
      <c r="AO31" s="752">
        <v>-0.63360559999999999</v>
      </c>
      <c r="AP31" s="749">
        <v>377319.53482</v>
      </c>
      <c r="AQ31" s="752">
        <v>-0.31225579999999997</v>
      </c>
      <c r="AR31" s="751">
        <v>103.4654</v>
      </c>
      <c r="AS31" s="749" t="s">
        <v>779</v>
      </c>
      <c r="AT31" s="751">
        <v>76.395899999999997</v>
      </c>
      <c r="AU31" s="753">
        <v>0.19417015718296374</v>
      </c>
      <c r="AX31" s="453"/>
      <c r="AY31" s="453"/>
    </row>
    <row r="32" spans="1:51" ht="15" customHeight="1" x14ac:dyDescent="0.3">
      <c r="A32" s="46" t="s">
        <v>487</v>
      </c>
      <c r="B32" s="70" t="s">
        <v>403</v>
      </c>
      <c r="C32" s="314">
        <v>0.4145833333333333</v>
      </c>
      <c r="D32" s="313"/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81" t="s">
        <v>658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453" customFormat="1" ht="15" customHeight="1" x14ac:dyDescent="0.3">
      <c r="A33" s="440" t="s">
        <v>382</v>
      </c>
      <c r="B33" s="435" t="s">
        <v>391</v>
      </c>
      <c r="C33" s="448">
        <v>0.42083333333333334</v>
      </c>
      <c r="D33" s="456" t="s">
        <v>659</v>
      </c>
      <c r="E33" s="435">
        <v>300</v>
      </c>
      <c r="F33" s="488" t="s">
        <v>195</v>
      </c>
      <c r="G33" s="486">
        <v>1190</v>
      </c>
      <c r="H33" s="486">
        <v>1098</v>
      </c>
      <c r="I33" s="454" t="s">
        <v>384</v>
      </c>
      <c r="J33" s="486" t="s">
        <v>355</v>
      </c>
      <c r="K33" s="486">
        <v>4</v>
      </c>
      <c r="L33" s="486">
        <v>120</v>
      </c>
      <c r="M33" s="488">
        <v>5889.9508999999998</v>
      </c>
      <c r="N33" s="454" t="s">
        <v>397</v>
      </c>
      <c r="O33" s="490"/>
      <c r="P33" s="490"/>
      <c r="Q33" s="490">
        <f>AVERAGE(O33:O42)</f>
        <v>273.46666666666664</v>
      </c>
      <c r="R33" s="490">
        <f>AVERAGE(P33:P42)</f>
        <v>259.23333333333335</v>
      </c>
      <c r="S33" t="s">
        <v>57</v>
      </c>
      <c r="T33">
        <v>0</v>
      </c>
      <c r="U33">
        <v>0</v>
      </c>
      <c r="V33" t="s">
        <v>762</v>
      </c>
      <c r="W33" s="750">
        <v>-78.366905084577965</v>
      </c>
      <c r="X33" s="750">
        <v>82.726062981666971</v>
      </c>
      <c r="Y33" s="750">
        <v>109.52172345366444</v>
      </c>
      <c r="Z33" s="754">
        <v>325.79903999999999</v>
      </c>
      <c r="AA33" s="754">
        <v>-12.30823</v>
      </c>
      <c r="AB33" s="751">
        <v>133.42250000000001</v>
      </c>
      <c r="AC33" s="751">
        <v>32.168199999999999</v>
      </c>
      <c r="AD33" s="753">
        <v>19.135800935799999</v>
      </c>
      <c r="AE33" s="751">
        <v>1.8720000000000001</v>
      </c>
      <c r="AF33" s="751">
        <v>0.29599999999999999</v>
      </c>
      <c r="AG33" s="751">
        <v>5</v>
      </c>
      <c r="AH33" s="751">
        <v>61.661000000000001</v>
      </c>
      <c r="AI33" s="750">
        <v>1901.3520000000001</v>
      </c>
      <c r="AJ33" s="751">
        <v>353.89589999999998</v>
      </c>
      <c r="AK33" s="751">
        <v>-1.9456899999999999</v>
      </c>
      <c r="AL33" s="751">
        <v>277.34204</v>
      </c>
      <c r="AM33" s="751">
        <v>-1.5076799999999999</v>
      </c>
      <c r="AN33" s="749">
        <v>151705863.90000001</v>
      </c>
      <c r="AO33" s="752">
        <v>-0.63439559999999995</v>
      </c>
      <c r="AP33" s="749">
        <v>376958.875</v>
      </c>
      <c r="AQ33" s="752">
        <v>-0.28859829999999997</v>
      </c>
      <c r="AR33" s="751">
        <v>103.3463</v>
      </c>
      <c r="AS33" s="749" t="s">
        <v>779</v>
      </c>
      <c r="AT33" s="751">
        <v>76.515199999999993</v>
      </c>
      <c r="AU33" s="753">
        <v>5.0559635701452464E-2</v>
      </c>
      <c r="AV33"/>
      <c r="AW33"/>
    </row>
    <row r="34" spans="1:51" s="453" customFormat="1" ht="15" customHeight="1" x14ac:dyDescent="0.3">
      <c r="A34" s="443" t="s">
        <v>7</v>
      </c>
      <c r="B34" s="435" t="s">
        <v>394</v>
      </c>
      <c r="C34" s="448">
        <v>0.42569444444444443</v>
      </c>
      <c r="D34" s="456" t="s">
        <v>660</v>
      </c>
      <c r="E34" s="435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488">
        <v>5889.9508999999998</v>
      </c>
      <c r="O34" s="490"/>
      <c r="P34" s="490"/>
      <c r="Q34" s="490"/>
      <c r="R34" s="490"/>
      <c r="S34" t="s">
        <v>35</v>
      </c>
      <c r="T34">
        <v>0</v>
      </c>
      <c r="U34">
        <v>0</v>
      </c>
      <c r="V34" t="s">
        <v>762</v>
      </c>
      <c r="W34" s="750">
        <v>-93.686701769186016</v>
      </c>
      <c r="X34" s="750">
        <v>46.22891942656009</v>
      </c>
      <c r="Y34" s="750">
        <v>109.48299319240823</v>
      </c>
      <c r="Z34" s="754">
        <v>325.84381999999999</v>
      </c>
      <c r="AA34" s="754">
        <v>-12.29499</v>
      </c>
      <c r="AB34" s="751">
        <v>134.96700000000001</v>
      </c>
      <c r="AC34" s="751">
        <v>33.218899999999998</v>
      </c>
      <c r="AD34" s="753">
        <v>19.252787022300001</v>
      </c>
      <c r="AE34" s="751">
        <v>1.82</v>
      </c>
      <c r="AF34" s="751">
        <v>0.28799999999999998</v>
      </c>
      <c r="AG34" s="751">
        <v>5</v>
      </c>
      <c r="AH34" s="751">
        <v>61.625999999999998</v>
      </c>
      <c r="AI34" s="750">
        <v>1901.954</v>
      </c>
      <c r="AJ34" s="751">
        <v>353.87749000000002</v>
      </c>
      <c r="AK34" s="751">
        <v>-1.9426600000000001</v>
      </c>
      <c r="AL34" s="751">
        <v>277.28269</v>
      </c>
      <c r="AM34" s="751">
        <v>-1.5076700000000001</v>
      </c>
      <c r="AN34" s="749">
        <v>151705597.40000001</v>
      </c>
      <c r="AO34" s="752">
        <v>-0.63467019999999996</v>
      </c>
      <c r="AP34" s="749">
        <v>376839.49439000001</v>
      </c>
      <c r="AQ34" s="752">
        <v>-0.27990029999999999</v>
      </c>
      <c r="AR34" s="751">
        <v>103.3053</v>
      </c>
      <c r="AS34" s="749" t="s">
        <v>779</v>
      </c>
      <c r="AT34" s="751">
        <v>76.556100000000001</v>
      </c>
      <c r="AU34" s="753">
        <v>5.0560091616998176E-2</v>
      </c>
      <c r="AV34"/>
      <c r="AW34"/>
    </row>
    <row r="35" spans="1:51" s="453" customFormat="1" ht="15" customHeight="1" x14ac:dyDescent="0.3">
      <c r="A35" s="443" t="s">
        <v>7</v>
      </c>
      <c r="B35" s="435" t="s">
        <v>13</v>
      </c>
      <c r="C35" s="448">
        <v>0.43055555555555558</v>
      </c>
      <c r="D35" s="456" t="s">
        <v>381</v>
      </c>
      <c r="E35" s="435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488">
        <v>5889.9508999999998</v>
      </c>
      <c r="O35" s="490"/>
      <c r="P35" s="490"/>
      <c r="Q35" s="490"/>
      <c r="R35" s="490"/>
      <c r="S35" t="s">
        <v>35</v>
      </c>
      <c r="T35">
        <v>0</v>
      </c>
      <c r="U35">
        <v>0</v>
      </c>
      <c r="V35" t="s">
        <v>758</v>
      </c>
      <c r="W35" s="750">
        <v>-95.349499539428905</v>
      </c>
      <c r="X35" s="750">
        <v>14.511533429523238</v>
      </c>
      <c r="Y35" s="750">
        <v>109.45530385892471</v>
      </c>
      <c r="Z35" s="754">
        <v>325.88812999999999</v>
      </c>
      <c r="AA35" s="754">
        <v>-12.28159</v>
      </c>
      <c r="AB35" s="751">
        <v>136.55690000000001</v>
      </c>
      <c r="AC35" s="751">
        <v>34.241999999999997</v>
      </c>
      <c r="AD35" s="753">
        <v>19.369773108899999</v>
      </c>
      <c r="AE35" s="751">
        <v>1.772</v>
      </c>
      <c r="AF35" s="751">
        <v>0.28000000000000003</v>
      </c>
      <c r="AG35" s="751">
        <v>5</v>
      </c>
      <c r="AH35" s="751">
        <v>61.591000000000001</v>
      </c>
      <c r="AI35" s="750">
        <v>1902.538</v>
      </c>
      <c r="AJ35" s="751">
        <v>353.85870999999997</v>
      </c>
      <c r="AK35" s="751">
        <v>-1.93991</v>
      </c>
      <c r="AL35" s="751">
        <v>277.22334000000001</v>
      </c>
      <c r="AM35" s="751">
        <v>-1.5076499999999999</v>
      </c>
      <c r="AN35" s="749">
        <v>151705330.80000001</v>
      </c>
      <c r="AO35" s="752">
        <v>-0.63494390000000001</v>
      </c>
      <c r="AP35" s="749">
        <v>376723.80979999999</v>
      </c>
      <c r="AQ35" s="752">
        <v>-0.27099780000000001</v>
      </c>
      <c r="AR35" s="751">
        <v>103.26479999999999</v>
      </c>
      <c r="AS35" s="749" t="s">
        <v>779</v>
      </c>
      <c r="AT35" s="751">
        <v>76.596699999999998</v>
      </c>
      <c r="AU35" s="753">
        <v>5.056054603828318E-2</v>
      </c>
      <c r="AV35"/>
      <c r="AW35"/>
    </row>
    <row r="36" spans="1:51" s="453" customFormat="1" ht="15" customHeight="1" x14ac:dyDescent="0.3">
      <c r="A36" s="443" t="s">
        <v>165</v>
      </c>
      <c r="B36" s="435" t="s">
        <v>14</v>
      </c>
      <c r="C36" s="448">
        <v>0.43472222222222223</v>
      </c>
      <c r="D36" s="456" t="s">
        <v>479</v>
      </c>
      <c r="E36" s="435">
        <v>300</v>
      </c>
      <c r="F36" s="488" t="s">
        <v>195</v>
      </c>
      <c r="G36" s="486">
        <v>1190</v>
      </c>
      <c r="H36" s="486">
        <v>1098</v>
      </c>
      <c r="I36" s="454" t="s">
        <v>354</v>
      </c>
      <c r="J36" s="486" t="s">
        <v>355</v>
      </c>
      <c r="K36" s="486">
        <v>4</v>
      </c>
      <c r="L36" s="486">
        <v>120</v>
      </c>
      <c r="M36" s="488">
        <v>5889.9508999999998</v>
      </c>
      <c r="O36" s="490"/>
      <c r="P36" s="490"/>
      <c r="Q36" s="490"/>
      <c r="R36" s="490"/>
      <c r="S36" t="s">
        <v>28</v>
      </c>
      <c r="T36">
        <v>0</v>
      </c>
      <c r="U36">
        <v>0</v>
      </c>
      <c r="V36" t="s">
        <v>758</v>
      </c>
      <c r="W36" s="750">
        <v>-96.12966461897966</v>
      </c>
      <c r="X36" s="750">
        <v>-7.4934536315880278</v>
      </c>
      <c r="Y36" s="750">
        <v>109.42424138880756</v>
      </c>
      <c r="Z36" s="754">
        <v>325.92577</v>
      </c>
      <c r="AA36" s="754">
        <v>-12.27</v>
      </c>
      <c r="AB36" s="751">
        <v>137.95679999999999</v>
      </c>
      <c r="AC36" s="751">
        <v>35.0959</v>
      </c>
      <c r="AD36" s="753">
        <v>19.4700468974</v>
      </c>
      <c r="AE36" s="751">
        <v>1.7350000000000001</v>
      </c>
      <c r="AF36" s="751">
        <v>0.27400000000000002</v>
      </c>
      <c r="AG36" s="751">
        <v>5</v>
      </c>
      <c r="AH36" s="751">
        <v>61.561999999999998</v>
      </c>
      <c r="AI36" s="750">
        <v>1903.0239999999999</v>
      </c>
      <c r="AJ36" s="751">
        <v>353.84233999999998</v>
      </c>
      <c r="AK36" s="751">
        <v>-1.9377800000000001</v>
      </c>
      <c r="AL36" s="751">
        <v>277.17246</v>
      </c>
      <c r="AM36" s="751">
        <v>-1.50763</v>
      </c>
      <c r="AN36" s="749">
        <v>151705102.09999999</v>
      </c>
      <c r="AO36" s="752">
        <v>-0.63517769999999996</v>
      </c>
      <c r="AP36" s="749">
        <v>376627.65724999999</v>
      </c>
      <c r="AQ36" s="752">
        <v>-0.26321030000000001</v>
      </c>
      <c r="AR36" s="751">
        <v>103.2303</v>
      </c>
      <c r="AS36" s="749" t="s">
        <v>779</v>
      </c>
      <c r="AT36" s="751">
        <v>76.631200000000007</v>
      </c>
      <c r="AU36" s="753">
        <v>5.0560934214010013E-2</v>
      </c>
      <c r="AV36"/>
      <c r="AW36"/>
    </row>
    <row r="37" spans="1:51" s="453" customFormat="1" ht="15" customHeight="1" x14ac:dyDescent="0.3">
      <c r="A37" s="454" t="s">
        <v>169</v>
      </c>
      <c r="B37" s="435" t="s">
        <v>15</v>
      </c>
      <c r="C37" s="448">
        <v>0.44027777777777777</v>
      </c>
      <c r="D37" s="456" t="s">
        <v>661</v>
      </c>
      <c r="E37" s="435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488">
        <v>5889.9508999999998</v>
      </c>
      <c r="O37" s="490"/>
      <c r="P37" s="490"/>
      <c r="Q37" s="490"/>
      <c r="R37" s="490"/>
      <c r="S37" t="s">
        <v>504</v>
      </c>
      <c r="T37">
        <v>0</v>
      </c>
      <c r="U37">
        <v>0</v>
      </c>
      <c r="V37" t="s">
        <v>758</v>
      </c>
      <c r="W37" s="750">
        <v>-97.040881549295008</v>
      </c>
      <c r="X37" s="750">
        <v>-31.655597837114399</v>
      </c>
      <c r="Y37" s="750">
        <v>109.38492112897325</v>
      </c>
      <c r="Z37" s="754">
        <v>325.97546999999997</v>
      </c>
      <c r="AA37" s="754">
        <v>-12.25436</v>
      </c>
      <c r="AB37" s="751">
        <v>139.87819999999999</v>
      </c>
      <c r="AC37" s="751">
        <v>36.199300000000001</v>
      </c>
      <c r="AD37" s="753">
        <v>19.6037452819</v>
      </c>
      <c r="AE37" s="751">
        <v>1.6890000000000001</v>
      </c>
      <c r="AF37" s="751">
        <v>0.26700000000000002</v>
      </c>
      <c r="AG37" s="751">
        <v>5</v>
      </c>
      <c r="AH37" s="751">
        <v>61.523000000000003</v>
      </c>
      <c r="AI37" s="750">
        <v>1903.65</v>
      </c>
      <c r="AJ37" s="751">
        <v>353.82013000000001</v>
      </c>
      <c r="AK37" s="751">
        <v>-1.9352499999999999</v>
      </c>
      <c r="AL37" s="751">
        <v>277.10462999999999</v>
      </c>
      <c r="AM37" s="751">
        <v>-1.5076099999999999</v>
      </c>
      <c r="AN37" s="749">
        <v>151704797.19999999</v>
      </c>
      <c r="AO37" s="752">
        <v>-0.63548830000000001</v>
      </c>
      <c r="AP37" s="749">
        <v>376503.86223999999</v>
      </c>
      <c r="AQ37" s="752">
        <v>-0.25261109999999998</v>
      </c>
      <c r="AR37" s="751">
        <v>103.18470000000001</v>
      </c>
      <c r="AS37" s="749" t="s">
        <v>779</v>
      </c>
      <c r="AT37" s="751">
        <v>76.676900000000003</v>
      </c>
      <c r="AU37" s="753">
        <v>5.0561449899984151E-2</v>
      </c>
      <c r="AV37"/>
      <c r="AW37"/>
    </row>
    <row r="38" spans="1:51" s="453" customFormat="1" ht="15" customHeight="1" x14ac:dyDescent="0.3">
      <c r="A38" s="454" t="s">
        <v>749</v>
      </c>
      <c r="B38" s="435" t="s">
        <v>18</v>
      </c>
      <c r="C38" s="448">
        <v>0.44513888888888892</v>
      </c>
      <c r="D38" s="456" t="s">
        <v>678</v>
      </c>
      <c r="E38" s="435">
        <v>300</v>
      </c>
      <c r="F38" s="488" t="s">
        <v>195</v>
      </c>
      <c r="G38" s="486">
        <v>1190</v>
      </c>
      <c r="H38" s="486">
        <v>1098</v>
      </c>
      <c r="I38" s="454" t="s">
        <v>180</v>
      </c>
      <c r="J38" s="486" t="s">
        <v>355</v>
      </c>
      <c r="K38" s="486">
        <v>4</v>
      </c>
      <c r="L38" s="486">
        <v>120</v>
      </c>
      <c r="M38" s="488">
        <v>5889.9508999999998</v>
      </c>
      <c r="O38" s="490"/>
      <c r="P38" s="490"/>
      <c r="Q38" s="490"/>
      <c r="R38" s="490"/>
      <c r="S38" t="s">
        <v>760</v>
      </c>
      <c r="T38">
        <v>0</v>
      </c>
      <c r="U38">
        <v>0</v>
      </c>
      <c r="V38" t="s">
        <v>761</v>
      </c>
      <c r="W38" s="750">
        <v>-99.906334106156891</v>
      </c>
      <c r="X38" s="750">
        <v>-66.301160178192816</v>
      </c>
      <c r="Y38" s="750">
        <v>109.36231374196154</v>
      </c>
      <c r="Z38" s="754">
        <v>326.01853999999997</v>
      </c>
      <c r="AA38" s="754">
        <v>-12.24052</v>
      </c>
      <c r="AB38" s="751">
        <v>141.61199999999999</v>
      </c>
      <c r="AC38" s="751">
        <v>37.129899999999999</v>
      </c>
      <c r="AD38" s="753">
        <v>19.720731368500001</v>
      </c>
      <c r="AE38" s="751">
        <v>1.653</v>
      </c>
      <c r="AF38" s="751">
        <v>0.26100000000000001</v>
      </c>
      <c r="AG38" s="751">
        <v>5.01</v>
      </c>
      <c r="AH38" s="751">
        <v>61.49</v>
      </c>
      <c r="AI38" s="750">
        <v>1904.1759999999999</v>
      </c>
      <c r="AJ38" s="751">
        <v>353.80036999999999</v>
      </c>
      <c r="AK38" s="751">
        <v>-1.93333</v>
      </c>
      <c r="AL38" s="751">
        <v>277.04527000000002</v>
      </c>
      <c r="AM38" s="751">
        <v>-1.50759</v>
      </c>
      <c r="AN38" s="749">
        <v>151704530.19999999</v>
      </c>
      <c r="AO38" s="752">
        <v>-0.63575899999999996</v>
      </c>
      <c r="AP38" s="749">
        <v>376399.75763000001</v>
      </c>
      <c r="AQ38" s="752">
        <v>-0.2431431</v>
      </c>
      <c r="AR38" s="751">
        <v>103.1451</v>
      </c>
      <c r="AS38" s="749" t="s">
        <v>779</v>
      </c>
      <c r="AT38" s="751">
        <v>76.716499999999996</v>
      </c>
      <c r="AU38" s="753">
        <v>5.0561899340400118E-2</v>
      </c>
      <c r="AV38"/>
      <c r="AW38"/>
      <c r="AX38" s="81"/>
      <c r="AY38" s="81"/>
    </row>
    <row r="39" spans="1:51" s="453" customFormat="1" ht="15" customHeight="1" x14ac:dyDescent="0.3">
      <c r="A39" s="454" t="s">
        <v>177</v>
      </c>
      <c r="B39" s="435" t="s">
        <v>19</v>
      </c>
      <c r="C39" s="448">
        <v>0.45</v>
      </c>
      <c r="D39" s="456" t="s">
        <v>393</v>
      </c>
      <c r="E39" s="435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488">
        <v>5889.9508999999998</v>
      </c>
      <c r="O39" s="490"/>
      <c r="P39" s="490"/>
      <c r="Q39" s="490"/>
      <c r="R39" s="490"/>
      <c r="S39" t="s">
        <v>50</v>
      </c>
      <c r="T39">
        <v>0</v>
      </c>
      <c r="U39">
        <v>0</v>
      </c>
      <c r="V39" t="s">
        <v>758</v>
      </c>
      <c r="W39" s="750">
        <v>-98.475566234288607</v>
      </c>
      <c r="X39" s="750">
        <v>-54.851559544512142</v>
      </c>
      <c r="Y39" s="750">
        <v>109.33349378476782</v>
      </c>
      <c r="Z39" s="754">
        <v>326.06121000000002</v>
      </c>
      <c r="AA39" s="754">
        <v>-12.22653</v>
      </c>
      <c r="AB39" s="751">
        <v>143.39580000000001</v>
      </c>
      <c r="AC39" s="751">
        <v>38.0261</v>
      </c>
      <c r="AD39" s="753">
        <v>19.837717455</v>
      </c>
      <c r="AE39" s="751">
        <v>1.62</v>
      </c>
      <c r="AF39" s="751">
        <v>0.25600000000000001</v>
      </c>
      <c r="AG39" s="751">
        <v>5.01</v>
      </c>
      <c r="AH39" s="751">
        <v>61.456000000000003</v>
      </c>
      <c r="AI39" s="750">
        <v>1904.683</v>
      </c>
      <c r="AJ39" s="751">
        <v>353.78030999999999</v>
      </c>
      <c r="AK39" s="751">
        <v>-1.9316800000000001</v>
      </c>
      <c r="AL39" s="751">
        <v>276.98592000000002</v>
      </c>
      <c r="AM39" s="751">
        <v>-1.5075700000000001</v>
      </c>
      <c r="AN39" s="749">
        <v>151704263.09999999</v>
      </c>
      <c r="AO39" s="752">
        <v>-0.63602879999999995</v>
      </c>
      <c r="AP39" s="749">
        <v>376299.66557999997</v>
      </c>
      <c r="AQ39" s="752">
        <v>-0.23350319999999999</v>
      </c>
      <c r="AR39" s="751">
        <v>103.1058</v>
      </c>
      <c r="AS39" s="749" t="s">
        <v>779</v>
      </c>
      <c r="AT39" s="751">
        <v>76.755799999999994</v>
      </c>
      <c r="AU39" s="753">
        <v>5.056234728655537E-2</v>
      </c>
      <c r="AV39"/>
      <c r="AW39"/>
      <c r="AX39" s="540"/>
      <c r="AY39" s="540"/>
    </row>
    <row r="40" spans="1:51" ht="15" customHeight="1" x14ac:dyDescent="0.3">
      <c r="A40" s="167" t="s">
        <v>485</v>
      </c>
      <c r="B40" s="70" t="s">
        <v>593</v>
      </c>
      <c r="C40" s="314">
        <v>0.4597222222222222</v>
      </c>
      <c r="D40" s="313"/>
      <c r="E40" s="70">
        <v>30</v>
      </c>
      <c r="F40" s="292" t="s">
        <v>195</v>
      </c>
      <c r="G40" s="70">
        <v>1190</v>
      </c>
      <c r="H40" s="70">
        <v>991</v>
      </c>
      <c r="I40" s="301" t="s">
        <v>201</v>
      </c>
      <c r="J40" s="70" t="s">
        <v>197</v>
      </c>
      <c r="K40" s="70">
        <v>4</v>
      </c>
      <c r="L40" s="70">
        <v>120</v>
      </c>
      <c r="M40" s="343" t="s">
        <v>42</v>
      </c>
      <c r="N40" s="81" t="s">
        <v>679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40" customFormat="1" ht="30" customHeight="1" x14ac:dyDescent="0.3">
      <c r="A41" s="575" t="s">
        <v>485</v>
      </c>
      <c r="B41" s="582" t="s">
        <v>24</v>
      </c>
      <c r="C41" s="583">
        <v>0.46111111111111108</v>
      </c>
      <c r="D41" s="584"/>
      <c r="E41" s="582">
        <v>30</v>
      </c>
      <c r="F41" s="582" t="s">
        <v>195</v>
      </c>
      <c r="G41" s="582">
        <f>G40-120</f>
        <v>1070</v>
      </c>
      <c r="H41" s="582">
        <f>H40-120</f>
        <v>871</v>
      </c>
      <c r="I41" s="572" t="s">
        <v>488</v>
      </c>
      <c r="J41" s="582" t="s">
        <v>197</v>
      </c>
      <c r="K41" s="582">
        <v>4</v>
      </c>
      <c r="L41" s="582">
        <v>120</v>
      </c>
      <c r="M41" s="585" t="s">
        <v>438</v>
      </c>
      <c r="N41" s="574" t="s">
        <v>680</v>
      </c>
      <c r="O41" s="571">
        <v>273.5</v>
      </c>
      <c r="P41" s="571">
        <v>259.39999999999998</v>
      </c>
      <c r="Q41" s="571"/>
      <c r="R41" s="57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 x14ac:dyDescent="0.3">
      <c r="A42" s="167" t="s">
        <v>193</v>
      </c>
      <c r="B42" s="111" t="s">
        <v>667</v>
      </c>
      <c r="C42" s="314">
        <v>0.47361111111111115</v>
      </c>
      <c r="D42" s="313"/>
      <c r="E42" s="70">
        <v>10</v>
      </c>
      <c r="F42" s="292" t="s">
        <v>195</v>
      </c>
      <c r="G42" s="70">
        <v>1190</v>
      </c>
      <c r="H42" s="70">
        <v>1098</v>
      </c>
      <c r="I42" s="49" t="s">
        <v>196</v>
      </c>
      <c r="J42" s="70" t="s">
        <v>197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 x14ac:dyDescent="0.3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63" t="s">
        <v>83</v>
      </c>
      <c r="D51" s="348" t="s">
        <v>227</v>
      </c>
      <c r="E51" s="348"/>
      <c r="F51" s="16" t="s">
        <v>228</v>
      </c>
      <c r="I51" s="18" t="s">
        <v>291</v>
      </c>
      <c r="J51" s="346" t="s">
        <v>229</v>
      </c>
      <c r="K51" s="346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 s="63" t="s">
        <v>84</v>
      </c>
      <c r="D52" s="348" t="s">
        <v>231</v>
      </c>
      <c r="E52" s="348"/>
      <c r="F52" s="48"/>
      <c r="I52" s="1"/>
      <c r="J52" s="346" t="s">
        <v>232</v>
      </c>
      <c r="K52" s="346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 s="63" t="s">
        <v>85</v>
      </c>
      <c r="D53" s="348" t="s">
        <v>234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 x14ac:dyDescent="0.3">
      <c r="A54"/>
      <c r="B54" s="67"/>
      <c r="C54" s="63" t="s">
        <v>270</v>
      </c>
      <c r="D54" s="348" t="s">
        <v>235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 x14ac:dyDescent="0.3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 x14ac:dyDescent="0.3">
      <c r="A56"/>
      <c r="B56" s="67"/>
      <c r="C56" s="354" t="s">
        <v>236</v>
      </c>
      <c r="D56" s="9">
        <v>1</v>
      </c>
      <c r="E56" s="349" t="s">
        <v>237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 x14ac:dyDescent="0.3">
      <c r="A57"/>
      <c r="B57" s="67"/>
      <c r="C57" s="48"/>
      <c r="D57" s="73"/>
      <c r="E57" s="350" t="s">
        <v>238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 x14ac:dyDescent="0.3">
      <c r="A58"/>
      <c r="B58" s="67"/>
      <c r="C58" s="70"/>
      <c r="D58" s="73">
        <v>2</v>
      </c>
      <c r="E58" s="896" t="s">
        <v>239</v>
      </c>
      <c r="F58" s="896"/>
      <c r="G58" s="896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 x14ac:dyDescent="0.3">
      <c r="A59"/>
      <c r="B59" s="67"/>
      <c r="C59" s="70"/>
      <c r="D59" s="73"/>
      <c r="E59" s="897" t="s">
        <v>240</v>
      </c>
      <c r="F59" s="898"/>
      <c r="G59" s="89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 x14ac:dyDescent="0.3">
      <c r="A60"/>
      <c r="B60" s="67"/>
      <c r="C60"/>
      <c r="D60" s="9">
        <v>3</v>
      </c>
      <c r="E60" s="893" t="s">
        <v>241</v>
      </c>
      <c r="F60" s="893"/>
      <c r="G60" s="893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 x14ac:dyDescent="0.3">
      <c r="A61"/>
      <c r="B61" s="67"/>
      <c r="C61"/>
      <c r="D61" s="9"/>
      <c r="E61" s="347" t="s">
        <v>242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 x14ac:dyDescent="0.3">
      <c r="A62"/>
      <c r="B62" s="67"/>
      <c r="C62"/>
      <c r="D62" s="9">
        <v>4</v>
      </c>
      <c r="E62" s="346" t="s">
        <v>243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60:G60"/>
    <mergeCell ref="F9:I9"/>
    <mergeCell ref="K9:P9"/>
    <mergeCell ref="G12:H12"/>
    <mergeCell ref="O12:P12"/>
    <mergeCell ref="W12:Y12"/>
    <mergeCell ref="AJ12:AK12"/>
    <mergeCell ref="AL12:AM12"/>
    <mergeCell ref="E58:G58"/>
    <mergeCell ref="E59:G59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opLeftCell="A7" workbookViewId="0">
      <selection activeCell="BC25" sqref="BC25"/>
    </sheetView>
  </sheetViews>
  <sheetFormatPr defaultColWidth="9.109375" defaultRowHeight="14.4" x14ac:dyDescent="0.3"/>
  <cols>
    <col min="1" max="1" width="16" style="49" bestFit="1" customWidth="1" collapsed="1"/>
    <col min="2" max="2" width="10.33203125" style="70" bestFit="1" customWidth="1" collapsed="1"/>
    <col min="3" max="3" width="9.44140625" style="70" bestFit="1" customWidth="1" collapsed="1"/>
    <col min="4" max="4" width="10.6640625" style="313" customWidth="1" collapsed="1"/>
    <col min="5" max="5" width="27.88671875" style="70" bestFit="1" customWidth="1" collapsed="1"/>
    <col min="6" max="6" width="15.44140625" style="70" bestFit="1" customWidth="1" collapsed="1"/>
    <col min="7" max="8" width="8.6640625" style="70" customWidth="1" collapsed="1"/>
    <col min="9" max="9" width="30.44140625" style="49" customWidth="1" collapsed="1"/>
    <col min="10" max="10" width="8.6640625" style="70" customWidth="1" collapsed="1"/>
    <col min="11" max="11" width="6.6640625" style="70" customWidth="1" collapsed="1"/>
    <col min="12" max="12" width="7.44140625" style="70" bestFit="1" customWidth="1" collapsed="1"/>
    <col min="13" max="13" width="10.77734375" style="70" bestFit="1" customWidth="1" collapsed="1"/>
    <col min="14" max="14" width="25.6640625" style="49" customWidth="1" collapsed="1"/>
    <col min="15" max="16" width="10.6640625" style="80" customWidth="1" collapsed="1"/>
    <col min="17" max="18" width="9.109375" style="49" collapsed="1"/>
    <col min="19" max="19" width="11.109375" style="49" bestFit="1" customWidth="1" collapsed="1"/>
    <col min="20" max="20" width="7.44140625" style="49" bestFit="1" customWidth="1" collapsed="1"/>
    <col min="21" max="22" width="7.109375" style="49" bestFit="1" customWidth="1" collapsed="1"/>
    <col min="23" max="23" width="8.77734375" style="49" bestFit="1" customWidth="1" collapsed="1"/>
    <col min="24" max="24" width="7.21875" style="49" bestFit="1" customWidth="1" collapsed="1"/>
    <col min="25" max="25" width="11" style="49" bestFit="1" customWidth="1" collapsed="1"/>
    <col min="26" max="26" width="10.77734375" style="49" bestFit="1" customWidth="1" collapsed="1"/>
    <col min="27" max="27" width="9.44140625" style="49" bestFit="1" customWidth="1" collapsed="1"/>
    <col min="28" max="28" width="7.33203125" style="49" bestFit="1" customWidth="1" collapsed="1"/>
    <col min="29" max="29" width="8.109375" style="49" bestFit="1" customWidth="1" collapsed="1"/>
    <col min="30" max="30" width="8.21875" style="49" bestFit="1" customWidth="1" collapsed="1"/>
    <col min="31" max="32" width="5" style="49" bestFit="1" customWidth="1" collapsed="1"/>
    <col min="33" max="33" width="9.33203125" style="49" bestFit="1" customWidth="1" collapsed="1"/>
    <col min="34" max="34" width="9.44140625" style="49" bestFit="1" customWidth="1" collapsed="1"/>
    <col min="35" max="35" width="7.88671875" style="49" bestFit="1" customWidth="1" collapsed="1"/>
    <col min="36" max="36" width="8.77734375" style="49" bestFit="1" customWidth="1" collapsed="1"/>
    <col min="37" max="37" width="7.21875" style="49" bestFit="1" customWidth="1" collapsed="1"/>
    <col min="38" max="38" width="8.77734375" style="49" bestFit="1" customWidth="1" collapsed="1"/>
    <col min="39" max="39" width="7.21875" style="49" bestFit="1" customWidth="1" collapsed="1"/>
    <col min="40" max="40" width="12.33203125" style="49" bestFit="1" customWidth="1" collapsed="1"/>
    <col min="41" max="41" width="7.21875" style="49" bestFit="1" customWidth="1" collapsed="1"/>
    <col min="42" max="42" width="8.33203125" style="49" bestFit="1" customWidth="1" collapsed="1"/>
    <col min="43" max="43" width="7.21875" style="49" bestFit="1" customWidth="1" collapsed="1"/>
    <col min="44" max="44" width="6.109375" style="49" bestFit="1" customWidth="1" collapsed="1"/>
    <col min="45" max="45" width="3.21875" style="49" bestFit="1" customWidth="1" collapsed="1"/>
    <col min="46" max="46" width="6.109375" style="49" bestFit="1" customWidth="1" collapsed="1"/>
    <col min="47" max="47" width="7.21875" style="49" bestFit="1" customWidth="1" collapsed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 collapsed="1"/>
  </cols>
  <sheetData>
    <row r="1" spans="1:51" ht="15" customHeight="1" x14ac:dyDescent="0.3">
      <c r="A1" s="927" t="s">
        <v>249</v>
      </c>
      <c r="B1" s="927"/>
      <c r="C1" s="927"/>
      <c r="D1" s="927"/>
      <c r="E1" s="927"/>
      <c r="F1" s="927"/>
      <c r="G1" s="927"/>
      <c r="H1" s="927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 x14ac:dyDescent="0.3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 x14ac:dyDescent="0.3">
      <c r="A3" s="928" t="s">
        <v>77</v>
      </c>
      <c r="B3" s="928"/>
      <c r="C3" s="928"/>
      <c r="D3" s="928"/>
      <c r="E3" s="928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 x14ac:dyDescent="0.3">
      <c r="A4" s="361" t="s">
        <v>769</v>
      </c>
      <c r="B4" s="363"/>
      <c r="C4" s="324"/>
      <c r="D4" s="73"/>
      <c r="E4" s="363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 x14ac:dyDescent="0.3">
      <c r="A5" s="930"/>
      <c r="B5" s="930"/>
      <c r="C5" s="930"/>
      <c r="D5" s="930"/>
      <c r="E5" s="930"/>
      <c r="F5" s="923" t="s">
        <v>683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 x14ac:dyDescent="0.3">
      <c r="A6" s="363" t="s">
        <v>83</v>
      </c>
      <c r="B6" s="363" t="s">
        <v>84</v>
      </c>
      <c r="C6" s="324" t="s">
        <v>85</v>
      </c>
      <c r="D6" s="73" t="s">
        <v>270</v>
      </c>
      <c r="E6" s="363"/>
      <c r="F6" s="931" t="s">
        <v>684</v>
      </c>
      <c r="G6" s="931"/>
      <c r="H6" s="931"/>
      <c r="I6" s="931"/>
      <c r="K6" s="924" t="s">
        <v>271</v>
      </c>
      <c r="L6" s="924"/>
      <c r="M6" s="924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 x14ac:dyDescent="0.3">
      <c r="A7" s="363" t="s">
        <v>272</v>
      </c>
      <c r="B7" s="363" t="s">
        <v>273</v>
      </c>
      <c r="C7" s="324" t="s">
        <v>274</v>
      </c>
      <c r="D7" s="73" t="s">
        <v>275</v>
      </c>
      <c r="E7" s="363"/>
      <c r="F7" s="931" t="s">
        <v>682</v>
      </c>
      <c r="G7" s="931"/>
      <c r="H7" s="931"/>
      <c r="I7" s="931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 x14ac:dyDescent="0.3">
      <c r="A8" s="363" t="s">
        <v>276</v>
      </c>
      <c r="B8" s="363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363"/>
      <c r="K8" s="924" t="s">
        <v>281</v>
      </c>
      <c r="L8" s="924"/>
      <c r="M8" s="924"/>
      <c r="N8" s="924"/>
      <c r="O8" s="924"/>
      <c r="P8" s="924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 x14ac:dyDescent="0.3">
      <c r="A9" s="361"/>
      <c r="B9" s="363"/>
      <c r="C9" s="324"/>
      <c r="D9" s="73"/>
      <c r="E9" s="292"/>
      <c r="F9" s="923" t="s">
        <v>282</v>
      </c>
      <c r="G9" s="923"/>
      <c r="H9" s="923"/>
      <c r="I9" s="923"/>
      <c r="J9" s="363"/>
      <c r="K9" s="924"/>
      <c r="L9" s="924"/>
      <c r="M9" s="924"/>
      <c r="N9" s="924"/>
      <c r="O9" s="924"/>
      <c r="P9" s="924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 x14ac:dyDescent="0.3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 x14ac:dyDescent="0.3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 x14ac:dyDescent="0.3">
      <c r="A12" s="362"/>
      <c r="B12" s="364"/>
      <c r="C12" s="326" t="s">
        <v>283</v>
      </c>
      <c r="D12" s="327" t="s">
        <v>284</v>
      </c>
      <c r="E12" s="364" t="s">
        <v>285</v>
      </c>
      <c r="F12" s="364"/>
      <c r="G12" s="925" t="s">
        <v>286</v>
      </c>
      <c r="H12" s="925"/>
      <c r="I12" s="362"/>
      <c r="J12" s="329" t="s">
        <v>287</v>
      </c>
      <c r="K12" s="329" t="s">
        <v>288</v>
      </c>
      <c r="L12" s="363" t="s">
        <v>289</v>
      </c>
      <c r="M12" s="330" t="s">
        <v>290</v>
      </c>
      <c r="N12" s="363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63" t="s">
        <v>125</v>
      </c>
      <c r="AH12" s="363" t="s">
        <v>126</v>
      </c>
      <c r="AI12" s="363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363" t="s">
        <v>131</v>
      </c>
      <c r="AP12" s="363" t="s">
        <v>132</v>
      </c>
      <c r="AQ12" s="363" t="s">
        <v>133</v>
      </c>
      <c r="AR12" s="363" t="s">
        <v>134</v>
      </c>
      <c r="AS12" s="363" t="s">
        <v>135</v>
      </c>
      <c r="AT12" s="363" t="s">
        <v>136</v>
      </c>
      <c r="AU12" s="363" t="s">
        <v>137</v>
      </c>
      <c r="AV12" s="761" t="s">
        <v>86</v>
      </c>
      <c r="AW12" s="761" t="s">
        <v>88</v>
      </c>
    </row>
    <row r="13" spans="1:51" ht="15" customHeight="1" thickBot="1" x14ac:dyDescent="0.3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167" t="s">
        <v>193</v>
      </c>
      <c r="B14" s="111" t="s">
        <v>194</v>
      </c>
      <c r="C14" s="314">
        <v>0.26527777777777778</v>
      </c>
      <c r="E14" s="70">
        <v>10</v>
      </c>
      <c r="F14" s="292" t="s">
        <v>195</v>
      </c>
      <c r="G14" s="70">
        <v>1190</v>
      </c>
      <c r="H14" s="70">
        <v>1097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 x14ac:dyDescent="0.3">
      <c r="A15" s="167" t="s">
        <v>485</v>
      </c>
      <c r="B15" s="70" t="s">
        <v>202</v>
      </c>
      <c r="C15" s="314">
        <v>0.27638888888888885</v>
      </c>
      <c r="E15" s="70">
        <v>30</v>
      </c>
      <c r="F15" s="292" t="s">
        <v>195</v>
      </c>
      <c r="G15" s="70">
        <v>1190</v>
      </c>
      <c r="H15" s="70">
        <v>992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93" customFormat="1" ht="15" customHeight="1" x14ac:dyDescent="0.3">
      <c r="A16" s="587" t="s">
        <v>485</v>
      </c>
      <c r="B16" s="588" t="s">
        <v>203</v>
      </c>
      <c r="C16" s="589">
        <v>0.27986111111111112</v>
      </c>
      <c r="D16" s="590"/>
      <c r="E16" s="588">
        <v>30</v>
      </c>
      <c r="F16" s="588" t="s">
        <v>195</v>
      </c>
      <c r="G16" s="588">
        <f>G15-120</f>
        <v>1070</v>
      </c>
      <c r="H16" s="588">
        <f>H15-120</f>
        <v>872</v>
      </c>
      <c r="I16" s="591" t="s">
        <v>488</v>
      </c>
      <c r="J16" s="588" t="s">
        <v>197</v>
      </c>
      <c r="K16" s="588">
        <v>4</v>
      </c>
      <c r="L16" s="588">
        <v>120</v>
      </c>
      <c r="M16" s="592" t="s">
        <v>42</v>
      </c>
      <c r="O16" s="594">
        <v>273.39999999999998</v>
      </c>
      <c r="P16" s="594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0.29236111111111113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 x14ac:dyDescent="0.3">
      <c r="A18" s="167" t="s">
        <v>518</v>
      </c>
      <c r="B18" s="70" t="s">
        <v>4</v>
      </c>
      <c r="C18" s="314">
        <v>0.3215277777777778</v>
      </c>
      <c r="E18" s="70">
        <v>10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ht="15" customHeight="1" x14ac:dyDescent="0.3">
      <c r="A19" s="49" t="s">
        <v>177</v>
      </c>
      <c r="B19" s="70" t="s">
        <v>8</v>
      </c>
      <c r="C19" s="314">
        <v>0.3666666666666667</v>
      </c>
      <c r="D19" s="313" t="s">
        <v>685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6">
        <v>-95.861778557254723</v>
      </c>
      <c r="X19" s="756">
        <v>-57.442520310608359</v>
      </c>
      <c r="Y19" s="756">
        <v>108.89078161125917</v>
      </c>
      <c r="Z19" s="760">
        <v>338.57965000000002</v>
      </c>
      <c r="AA19" s="760">
        <v>-8.7758500000000002</v>
      </c>
      <c r="AB19" s="757">
        <v>108.1071</v>
      </c>
      <c r="AC19" s="757">
        <v>11.678000000000001</v>
      </c>
      <c r="AD19" s="759">
        <v>17.8979506252</v>
      </c>
      <c r="AE19" s="757">
        <v>4.8010000000000002</v>
      </c>
      <c r="AF19" s="757">
        <v>0.75900000000000001</v>
      </c>
      <c r="AG19" s="757">
        <v>5.22</v>
      </c>
      <c r="AH19" s="757">
        <v>51.218000000000004</v>
      </c>
      <c r="AI19" s="756">
        <v>1912.34</v>
      </c>
      <c r="AJ19" s="757">
        <v>354.40744000000001</v>
      </c>
      <c r="AK19" s="757">
        <v>-0.50643000000000005</v>
      </c>
      <c r="AL19" s="757">
        <v>265.79050999999998</v>
      </c>
      <c r="AM19" s="757">
        <v>-1.5042</v>
      </c>
      <c r="AN19" s="755">
        <v>151652348.5</v>
      </c>
      <c r="AO19" s="758">
        <v>-0.66885099999999997</v>
      </c>
      <c r="AP19" s="755">
        <v>374792.85583999997</v>
      </c>
      <c r="AQ19" s="758">
        <v>-0.40929130000000002</v>
      </c>
      <c r="AR19" s="757">
        <v>91.254099999999994</v>
      </c>
      <c r="AS19" s="755" t="s">
        <v>779</v>
      </c>
      <c r="AT19" s="757">
        <v>88.604299999999995</v>
      </c>
      <c r="AU19" s="759">
        <v>0.19472110982876786</v>
      </c>
      <c r="AV19" s="762"/>
      <c r="AW19" s="762"/>
    </row>
    <row r="20" spans="1:51" ht="15" customHeight="1" x14ac:dyDescent="0.3">
      <c r="A20" s="49" t="s">
        <v>749</v>
      </c>
      <c r="B20" s="70" t="s">
        <v>357</v>
      </c>
      <c r="C20" s="314">
        <v>0.37152777777777773</v>
      </c>
      <c r="D20" s="313" t="s">
        <v>686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6">
        <v>-96.047133910710997</v>
      </c>
      <c r="X20" s="756">
        <v>-66.689666529391985</v>
      </c>
      <c r="Y20" s="756">
        <v>108.84424886414126</v>
      </c>
      <c r="Z20" s="760">
        <v>338.63538999999997</v>
      </c>
      <c r="AA20" s="760">
        <v>-8.7601800000000001</v>
      </c>
      <c r="AB20" s="757">
        <v>109.0942</v>
      </c>
      <c r="AC20" s="757">
        <v>13.0534</v>
      </c>
      <c r="AD20" s="759">
        <v>18.014936708699999</v>
      </c>
      <c r="AE20" s="757">
        <v>4.3280000000000003</v>
      </c>
      <c r="AF20" s="757">
        <v>0.68400000000000005</v>
      </c>
      <c r="AG20" s="757">
        <v>5.22</v>
      </c>
      <c r="AH20" s="757">
        <v>51.171999999999997</v>
      </c>
      <c r="AI20" s="756">
        <v>1913.2139999999999</v>
      </c>
      <c r="AJ20" s="757">
        <v>354.40019000000001</v>
      </c>
      <c r="AK20" s="757">
        <v>-0.49907000000000001</v>
      </c>
      <c r="AL20" s="757">
        <v>265.73111999999998</v>
      </c>
      <c r="AM20" s="757">
        <v>-1.5041800000000001</v>
      </c>
      <c r="AN20" s="755">
        <v>151652067.59999999</v>
      </c>
      <c r="AO20" s="758">
        <v>-0.66892589999999996</v>
      </c>
      <c r="AP20" s="755">
        <v>374621.77451000002</v>
      </c>
      <c r="AQ20" s="758">
        <v>-0.40540929999999997</v>
      </c>
      <c r="AR20" s="757">
        <v>91.201899999999995</v>
      </c>
      <c r="AS20" s="755" t="s">
        <v>779</v>
      </c>
      <c r="AT20" s="757">
        <v>88.656599999999997</v>
      </c>
      <c r="AU20" s="759">
        <v>0.19472228065824265</v>
      </c>
      <c r="AV20" s="762"/>
      <c r="AW20" s="762"/>
    </row>
    <row r="21" spans="1:51" ht="15" customHeight="1" x14ac:dyDescent="0.3">
      <c r="A21" s="53" t="s">
        <v>165</v>
      </c>
      <c r="B21" s="70" t="s">
        <v>164</v>
      </c>
      <c r="C21" s="314">
        <v>0.37638888888888888</v>
      </c>
      <c r="D21" s="313" t="s">
        <v>687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56">
        <v>-95.394334356971726</v>
      </c>
      <c r="X21" s="756">
        <v>-8.4427173438303758</v>
      </c>
      <c r="Y21" s="756">
        <v>108.79131219938677</v>
      </c>
      <c r="Z21" s="760">
        <v>338.69044000000002</v>
      </c>
      <c r="AA21" s="760">
        <v>-8.7444400000000009</v>
      </c>
      <c r="AB21" s="757">
        <v>110.09910000000001</v>
      </c>
      <c r="AC21" s="757">
        <v>14.421200000000001</v>
      </c>
      <c r="AD21" s="759">
        <v>18.131922792299999</v>
      </c>
      <c r="AE21" s="757">
        <v>3.9409999999999998</v>
      </c>
      <c r="AF21" s="757">
        <v>0.623</v>
      </c>
      <c r="AG21" s="757">
        <v>5.23</v>
      </c>
      <c r="AH21" s="757">
        <v>51.127000000000002</v>
      </c>
      <c r="AI21" s="756">
        <v>1914.079</v>
      </c>
      <c r="AJ21" s="757">
        <v>354.39235000000002</v>
      </c>
      <c r="AK21" s="757">
        <v>-0.49203000000000002</v>
      </c>
      <c r="AL21" s="757">
        <v>265.67174</v>
      </c>
      <c r="AM21" s="757">
        <v>-1.5041599999999999</v>
      </c>
      <c r="AN21" s="755">
        <v>151651786.59999999</v>
      </c>
      <c r="AO21" s="758">
        <v>-0.66899969999999997</v>
      </c>
      <c r="AP21" s="755">
        <v>374452.38877000002</v>
      </c>
      <c r="AQ21" s="758">
        <v>-0.40121689999999999</v>
      </c>
      <c r="AR21" s="757">
        <v>91.150199999999998</v>
      </c>
      <c r="AS21" s="755" t="s">
        <v>779</v>
      </c>
      <c r="AT21" s="757">
        <v>88.708299999999994</v>
      </c>
      <c r="AU21" s="759">
        <v>0.19472343429262501</v>
      </c>
      <c r="AV21" s="762"/>
      <c r="AW21" s="762"/>
    </row>
    <row r="22" spans="1:51" ht="15" customHeight="1" x14ac:dyDescent="0.3">
      <c r="A22" s="53" t="s">
        <v>7</v>
      </c>
      <c r="B22" s="70" t="s">
        <v>166</v>
      </c>
      <c r="C22" s="71">
        <v>0.38125000000000003</v>
      </c>
      <c r="D22" s="4" t="s">
        <v>688</v>
      </c>
      <c r="E22" s="358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56">
        <v>-95.221266545980598</v>
      </c>
      <c r="X22" s="756">
        <v>12.253571749345982</v>
      </c>
      <c r="Y22" s="756">
        <v>108.74343098353575</v>
      </c>
      <c r="Z22" s="760">
        <v>338.74480999999997</v>
      </c>
      <c r="AA22" s="760">
        <v>-8.7286300000000008</v>
      </c>
      <c r="AB22" s="757">
        <v>111.123</v>
      </c>
      <c r="AC22" s="757">
        <v>15.781000000000001</v>
      </c>
      <c r="AD22" s="759">
        <v>18.248908875800002</v>
      </c>
      <c r="AE22" s="757">
        <v>3.621</v>
      </c>
      <c r="AF22" s="757">
        <v>0.57299999999999995</v>
      </c>
      <c r="AG22" s="757">
        <v>5.23</v>
      </c>
      <c r="AH22" s="757">
        <v>51.082999999999998</v>
      </c>
      <c r="AI22" s="756">
        <v>1914.9359999999999</v>
      </c>
      <c r="AJ22" s="757">
        <v>354.38393000000002</v>
      </c>
      <c r="AK22" s="757">
        <v>-0.48530000000000001</v>
      </c>
      <c r="AL22" s="757">
        <v>265.61234999999999</v>
      </c>
      <c r="AM22" s="757">
        <v>-1.5041500000000001</v>
      </c>
      <c r="AN22" s="755">
        <v>151651505.59999999</v>
      </c>
      <c r="AO22" s="758">
        <v>-0.66907240000000001</v>
      </c>
      <c r="AP22" s="755">
        <v>374284.82829999999</v>
      </c>
      <c r="AQ22" s="758">
        <v>-0.39671729999999999</v>
      </c>
      <c r="AR22" s="757">
        <v>91.099199999999996</v>
      </c>
      <c r="AS22" s="755" t="s">
        <v>779</v>
      </c>
      <c r="AT22" s="757">
        <v>88.759399999999999</v>
      </c>
      <c r="AU22" s="759">
        <v>0.19472457073191496</v>
      </c>
      <c r="AV22" s="762"/>
      <c r="AW22" s="762"/>
    </row>
    <row r="23" spans="1:51" ht="15" customHeight="1" x14ac:dyDescent="0.3">
      <c r="A23" s="53" t="s">
        <v>7</v>
      </c>
      <c r="B23" s="70" t="s">
        <v>168</v>
      </c>
      <c r="C23" s="366">
        <v>0.38680555555555557</v>
      </c>
      <c r="D23" s="4" t="s">
        <v>689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35</v>
      </c>
      <c r="T23">
        <v>0</v>
      </c>
      <c r="U23">
        <v>0</v>
      </c>
      <c r="V23" t="s">
        <v>762</v>
      </c>
      <c r="W23" s="756">
        <v>-94.7573595219895</v>
      </c>
      <c r="X23" s="756">
        <v>44.570849619295878</v>
      </c>
      <c r="Y23" s="756">
        <v>108.69484188853698</v>
      </c>
      <c r="Z23" s="760">
        <v>338.80613</v>
      </c>
      <c r="AA23" s="760">
        <v>-8.7104900000000001</v>
      </c>
      <c r="AB23" s="757">
        <v>112.3185</v>
      </c>
      <c r="AC23" s="757">
        <v>17.324400000000001</v>
      </c>
      <c r="AD23" s="759">
        <v>18.382607257</v>
      </c>
      <c r="AE23" s="757">
        <v>3.3159999999999998</v>
      </c>
      <c r="AF23" s="757">
        <v>0.52400000000000002</v>
      </c>
      <c r="AG23" s="757">
        <v>5.23</v>
      </c>
      <c r="AH23" s="757">
        <v>51.031999999999996</v>
      </c>
      <c r="AI23" s="756">
        <v>1915.904</v>
      </c>
      <c r="AJ23" s="757">
        <v>354.37358</v>
      </c>
      <c r="AK23" s="757">
        <v>-0.47799999999999998</v>
      </c>
      <c r="AL23" s="757">
        <v>265.54448000000002</v>
      </c>
      <c r="AM23" s="757">
        <v>-1.50413</v>
      </c>
      <c r="AN23" s="755">
        <v>151651184.5</v>
      </c>
      <c r="AO23" s="758">
        <v>-0.66915429999999998</v>
      </c>
      <c r="AP23" s="755">
        <v>374095.73012000002</v>
      </c>
      <c r="AQ23" s="758">
        <v>-0.39120329999999998</v>
      </c>
      <c r="AR23" s="757">
        <v>91.041499999999999</v>
      </c>
      <c r="AS23" s="755" t="s">
        <v>779</v>
      </c>
      <c r="AT23" s="757">
        <v>88.817099999999996</v>
      </c>
      <c r="AU23" s="759">
        <v>0.19472585098470516</v>
      </c>
      <c r="AV23" s="763"/>
      <c r="AW23" s="763"/>
      <c r="AX23" s="453"/>
      <c r="AY23" s="453"/>
    </row>
    <row r="24" spans="1:51" ht="15" customHeight="1" x14ac:dyDescent="0.3">
      <c r="A24" s="167" t="s">
        <v>382</v>
      </c>
      <c r="B24" s="70" t="s">
        <v>171</v>
      </c>
      <c r="C24" s="314">
        <v>0.39166666666666666</v>
      </c>
      <c r="D24" s="313" t="s">
        <v>690</v>
      </c>
      <c r="E24" s="70">
        <v>300</v>
      </c>
      <c r="F24" s="292" t="s">
        <v>0</v>
      </c>
      <c r="G24" s="292">
        <v>870</v>
      </c>
      <c r="H24" s="344">
        <v>775</v>
      </c>
      <c r="I24" s="49" t="s">
        <v>384</v>
      </c>
      <c r="J24" s="70" t="s">
        <v>355</v>
      </c>
      <c r="K24" s="70">
        <v>4</v>
      </c>
      <c r="L24" s="70">
        <v>120</v>
      </c>
      <c r="M24" s="292">
        <v>7698.9647000000004</v>
      </c>
      <c r="N24" s="81" t="s">
        <v>692</v>
      </c>
      <c r="Q24" s="270"/>
      <c r="R24" s="270"/>
      <c r="S24" t="s">
        <v>57</v>
      </c>
      <c r="T24">
        <v>0</v>
      </c>
      <c r="U24">
        <v>0</v>
      </c>
      <c r="V24" t="s">
        <v>762</v>
      </c>
      <c r="W24" s="756">
        <v>-90.401718892369743</v>
      </c>
      <c r="X24" s="756">
        <v>81.749517900878132</v>
      </c>
      <c r="Y24" s="756">
        <v>108.64581519685316</v>
      </c>
      <c r="Z24" s="760">
        <v>338.85908000000001</v>
      </c>
      <c r="AA24" s="760">
        <v>-8.6945300000000003</v>
      </c>
      <c r="AB24" s="757">
        <v>113.3882</v>
      </c>
      <c r="AC24" s="757">
        <v>18.6647</v>
      </c>
      <c r="AD24" s="759">
        <v>18.499593340499999</v>
      </c>
      <c r="AE24" s="757">
        <v>3.0910000000000002</v>
      </c>
      <c r="AF24" s="757">
        <v>0.48899999999999999</v>
      </c>
      <c r="AG24" s="757">
        <v>5.23</v>
      </c>
      <c r="AH24" s="757">
        <v>50.988999999999997</v>
      </c>
      <c r="AI24" s="756">
        <v>1916.74</v>
      </c>
      <c r="AJ24" s="757">
        <v>354.36392999999998</v>
      </c>
      <c r="AK24" s="757">
        <v>-0.47195999999999999</v>
      </c>
      <c r="AL24" s="757">
        <v>265.48509999999999</v>
      </c>
      <c r="AM24" s="757">
        <v>-1.5041100000000001</v>
      </c>
      <c r="AN24" s="755">
        <v>151650903.40000001</v>
      </c>
      <c r="AO24" s="758">
        <v>-0.66922470000000001</v>
      </c>
      <c r="AP24" s="755">
        <v>373932.51082000002</v>
      </c>
      <c r="AQ24" s="758">
        <v>-0.38605800000000001</v>
      </c>
      <c r="AR24" s="757">
        <v>90.991699999999994</v>
      </c>
      <c r="AS24" s="755" t="s">
        <v>779</v>
      </c>
      <c r="AT24" s="757">
        <v>88.866900000000001</v>
      </c>
      <c r="AU24" s="759">
        <v>0.19472695147062005</v>
      </c>
      <c r="AV24" s="763"/>
      <c r="AW24" s="763"/>
      <c r="AX24" s="453"/>
      <c r="AY24" s="453"/>
    </row>
    <row r="25" spans="1:51" ht="30" customHeight="1" x14ac:dyDescent="0.3">
      <c r="A25" s="46" t="s">
        <v>487</v>
      </c>
      <c r="B25" s="70" t="s">
        <v>113</v>
      </c>
      <c r="C25" s="314">
        <v>0.39930555555555558</v>
      </c>
      <c r="E25" s="70">
        <v>30</v>
      </c>
      <c r="F25" s="292" t="s">
        <v>1</v>
      </c>
      <c r="G25" s="70">
        <v>880</v>
      </c>
      <c r="H25" s="344">
        <v>862</v>
      </c>
      <c r="I25" s="54" t="s">
        <v>201</v>
      </c>
      <c r="J25" s="70" t="s">
        <v>197</v>
      </c>
      <c r="K25" s="70">
        <v>4</v>
      </c>
      <c r="L25" s="70">
        <v>120</v>
      </c>
      <c r="M25" s="345">
        <v>7647.38</v>
      </c>
      <c r="N25" s="49" t="s">
        <v>691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63"/>
      <c r="AW25" s="763"/>
      <c r="AX25" s="453"/>
      <c r="AY25" s="453"/>
    </row>
    <row r="26" spans="1:51" s="454" customFormat="1" ht="15" customHeight="1" x14ac:dyDescent="0.3">
      <c r="A26" s="440" t="s">
        <v>382</v>
      </c>
      <c r="B26" s="486" t="s">
        <v>175</v>
      </c>
      <c r="C26" s="484">
        <v>0.41041666666666665</v>
      </c>
      <c r="D26" s="485" t="s">
        <v>264</v>
      </c>
      <c r="E26" s="486">
        <v>300</v>
      </c>
      <c r="F26" s="488" t="s">
        <v>195</v>
      </c>
      <c r="G26" s="486">
        <v>1190</v>
      </c>
      <c r="H26" s="486">
        <v>1097</v>
      </c>
      <c r="I26" s="454" t="s">
        <v>384</v>
      </c>
      <c r="J26" s="486" t="s">
        <v>355</v>
      </c>
      <c r="K26" s="486">
        <v>4</v>
      </c>
      <c r="L26" s="486">
        <v>120</v>
      </c>
      <c r="M26" s="488">
        <v>5889.9508999999998</v>
      </c>
      <c r="N26" s="454" t="s">
        <v>397</v>
      </c>
      <c r="O26" s="487"/>
      <c r="P26" s="487"/>
      <c r="S26" t="s">
        <v>57</v>
      </c>
      <c r="T26">
        <v>0</v>
      </c>
      <c r="U26">
        <v>0</v>
      </c>
      <c r="V26" t="s">
        <v>762</v>
      </c>
      <c r="W26" s="756">
        <v>-90.582530397016015</v>
      </c>
      <c r="X26" s="756">
        <v>81.762759104190167</v>
      </c>
      <c r="Y26" s="756">
        <v>108.46974313723831</v>
      </c>
      <c r="Z26" s="760">
        <v>339.05730999999997</v>
      </c>
      <c r="AA26" s="760">
        <v>-8.6322299999999998</v>
      </c>
      <c r="AB26" s="757">
        <v>117.75060000000001</v>
      </c>
      <c r="AC26" s="757">
        <v>23.732900000000001</v>
      </c>
      <c r="AD26" s="759">
        <v>18.950825376800001</v>
      </c>
      <c r="AE26" s="757">
        <v>2.4689999999999999</v>
      </c>
      <c r="AF26" s="757">
        <v>0.39</v>
      </c>
      <c r="AG26" s="757">
        <v>5.23</v>
      </c>
      <c r="AH26" s="757">
        <v>50.826000000000001</v>
      </c>
      <c r="AI26" s="756">
        <v>1919.86</v>
      </c>
      <c r="AJ26" s="757">
        <v>354.32152000000002</v>
      </c>
      <c r="AK26" s="757">
        <v>-0.45157000000000003</v>
      </c>
      <c r="AL26" s="757">
        <v>265.25603999999998</v>
      </c>
      <c r="AM26" s="757">
        <v>-1.5040500000000001</v>
      </c>
      <c r="AN26" s="755">
        <v>151649819</v>
      </c>
      <c r="AO26" s="758">
        <v>-0.66948629999999998</v>
      </c>
      <c r="AP26" s="755">
        <v>373324.86202</v>
      </c>
      <c r="AQ26" s="758">
        <v>-0.36349009999999998</v>
      </c>
      <c r="AR26" s="757">
        <v>90.8048</v>
      </c>
      <c r="AS26" s="755" t="s">
        <v>779</v>
      </c>
      <c r="AT26" s="757">
        <v>89.054100000000005</v>
      </c>
      <c r="AU26" s="759">
        <v>5.059697465135559E-2</v>
      </c>
      <c r="AV26" s="763"/>
      <c r="AW26" s="763"/>
      <c r="AX26" s="453"/>
      <c r="AY26" s="453"/>
    </row>
    <row r="27" spans="1:51" s="454" customFormat="1" ht="15" customHeight="1" x14ac:dyDescent="0.3">
      <c r="A27" s="443" t="s">
        <v>7</v>
      </c>
      <c r="B27" s="486" t="s">
        <v>178</v>
      </c>
      <c r="C27" s="484">
        <v>0.4152777777777778</v>
      </c>
      <c r="D27" s="485" t="s">
        <v>693</v>
      </c>
      <c r="E27" s="486">
        <v>300</v>
      </c>
      <c r="F27" s="488" t="s">
        <v>195</v>
      </c>
      <c r="G27" s="486">
        <v>1190</v>
      </c>
      <c r="H27" s="486">
        <v>1097</v>
      </c>
      <c r="I27" s="454" t="s">
        <v>354</v>
      </c>
      <c r="J27" s="486" t="s">
        <v>355</v>
      </c>
      <c r="K27" s="486">
        <v>4</v>
      </c>
      <c r="L27" s="486">
        <v>120</v>
      </c>
      <c r="M27" s="488">
        <v>5889.9508999999998</v>
      </c>
      <c r="O27" s="487"/>
      <c r="P27" s="487"/>
      <c r="Q27" s="489">
        <f>AVERAGE(O26:O34)</f>
        <v>267.7</v>
      </c>
      <c r="R27" s="489">
        <f>AVERAGE(P26:P34)</f>
        <v>276</v>
      </c>
      <c r="S27" t="s">
        <v>35</v>
      </c>
      <c r="T27">
        <v>0</v>
      </c>
      <c r="U27">
        <v>0</v>
      </c>
      <c r="V27" t="s">
        <v>758</v>
      </c>
      <c r="W27" s="756">
        <v>-95.302834806869626</v>
      </c>
      <c r="X27" s="756">
        <v>12.181635477615027</v>
      </c>
      <c r="Y27" s="756">
        <v>108.42153332426187</v>
      </c>
      <c r="Z27" s="760">
        <v>339.10010999999997</v>
      </c>
      <c r="AA27" s="760">
        <v>-8.6182200000000009</v>
      </c>
      <c r="AB27" s="757">
        <v>118.7774</v>
      </c>
      <c r="AC27" s="757">
        <v>24.834099999999999</v>
      </c>
      <c r="AD27" s="759">
        <v>19.0510991626</v>
      </c>
      <c r="AE27" s="757">
        <v>2.367</v>
      </c>
      <c r="AF27" s="757">
        <v>0.374</v>
      </c>
      <c r="AG27" s="757">
        <v>5.23</v>
      </c>
      <c r="AH27" s="757">
        <v>50.79</v>
      </c>
      <c r="AI27" s="756">
        <v>1920.528</v>
      </c>
      <c r="AJ27" s="757">
        <v>354.31103000000002</v>
      </c>
      <c r="AK27" s="757">
        <v>-0.44767000000000001</v>
      </c>
      <c r="AL27" s="757">
        <v>265.20513</v>
      </c>
      <c r="AM27" s="757">
        <v>-1.50403</v>
      </c>
      <c r="AN27" s="755">
        <v>151649578</v>
      </c>
      <c r="AO27" s="758">
        <v>-0.66954219999999998</v>
      </c>
      <c r="AP27" s="755">
        <v>373195.01725999999</v>
      </c>
      <c r="AQ27" s="758">
        <v>-0.35790670000000002</v>
      </c>
      <c r="AR27" s="757">
        <v>90.764399999999995</v>
      </c>
      <c r="AS27" s="755" t="s">
        <v>779</v>
      </c>
      <c r="AT27" s="757">
        <v>89.094499999999996</v>
      </c>
      <c r="AU27" s="759">
        <v>5.0596958962013321E-2</v>
      </c>
      <c r="AV27" s="764"/>
      <c r="AW27" s="764"/>
      <c r="AX27" s="81"/>
      <c r="AY27" s="81"/>
    </row>
    <row r="28" spans="1:51" s="454" customFormat="1" ht="15" customHeight="1" x14ac:dyDescent="0.3">
      <c r="A28" s="443" t="s">
        <v>7</v>
      </c>
      <c r="B28" s="486" t="s">
        <v>260</v>
      </c>
      <c r="C28" s="484">
        <v>0.4201388888888889</v>
      </c>
      <c r="D28" s="485" t="s">
        <v>694</v>
      </c>
      <c r="E28" s="486">
        <v>300</v>
      </c>
      <c r="F28" s="488" t="s">
        <v>195</v>
      </c>
      <c r="G28" s="486">
        <v>1190</v>
      </c>
      <c r="H28" s="486">
        <v>1097</v>
      </c>
      <c r="I28" s="454" t="s">
        <v>384</v>
      </c>
      <c r="J28" s="486" t="s">
        <v>355</v>
      </c>
      <c r="K28" s="486">
        <v>4</v>
      </c>
      <c r="L28" s="486">
        <v>120</v>
      </c>
      <c r="M28" s="488">
        <v>5889.9508999999998</v>
      </c>
      <c r="O28" s="487"/>
      <c r="P28" s="487"/>
      <c r="S28" t="s">
        <v>35</v>
      </c>
      <c r="T28">
        <v>0</v>
      </c>
      <c r="U28">
        <v>0</v>
      </c>
      <c r="V28" t="s">
        <v>762</v>
      </c>
      <c r="W28" s="756">
        <v>-94.86789134124021</v>
      </c>
      <c r="X28" s="756">
        <v>44.586550154835855</v>
      </c>
      <c r="Y28" s="756">
        <v>108.37150740753827</v>
      </c>
      <c r="Z28" s="760">
        <v>339.15649000000002</v>
      </c>
      <c r="AA28" s="760">
        <v>-8.5994399999999995</v>
      </c>
      <c r="AB28" s="757">
        <v>120.1828</v>
      </c>
      <c r="AC28" s="757">
        <v>26.286300000000001</v>
      </c>
      <c r="AD28" s="759">
        <v>19.184797543599998</v>
      </c>
      <c r="AE28" s="757">
        <v>2.2469999999999999</v>
      </c>
      <c r="AF28" s="757">
        <v>0.35499999999999998</v>
      </c>
      <c r="AG28" s="757">
        <v>5.23</v>
      </c>
      <c r="AH28" s="757">
        <v>50.744</v>
      </c>
      <c r="AI28" s="756">
        <v>1921.403</v>
      </c>
      <c r="AJ28" s="757">
        <v>354.29646000000002</v>
      </c>
      <c r="AK28" s="757">
        <v>-0.44281999999999999</v>
      </c>
      <c r="AL28" s="757">
        <v>265.13726000000003</v>
      </c>
      <c r="AM28" s="757">
        <v>-1.5040100000000001</v>
      </c>
      <c r="AN28" s="755">
        <v>151649256.59999999</v>
      </c>
      <c r="AO28" s="758">
        <v>-0.66961550000000003</v>
      </c>
      <c r="AP28" s="755">
        <v>373025.08562000003</v>
      </c>
      <c r="AQ28" s="758">
        <v>-0.35015269999999998</v>
      </c>
      <c r="AR28" s="757">
        <v>90.711100000000002</v>
      </c>
      <c r="AS28" s="755" t="s">
        <v>779</v>
      </c>
      <c r="AT28" s="757">
        <v>89.147999999999996</v>
      </c>
      <c r="AU28" s="759">
        <v>5.0596938389047524E-2</v>
      </c>
      <c r="AV28"/>
      <c r="AW28"/>
      <c r="AX28" s="453"/>
      <c r="AY28" s="453"/>
    </row>
    <row r="29" spans="1:51" s="454" customFormat="1" ht="15" customHeight="1" x14ac:dyDescent="0.3">
      <c r="A29" s="443" t="s">
        <v>165</v>
      </c>
      <c r="B29" s="486" t="s">
        <v>380</v>
      </c>
      <c r="C29" s="484">
        <v>0.42499999999999999</v>
      </c>
      <c r="D29" s="485" t="s">
        <v>326</v>
      </c>
      <c r="E29" s="486">
        <v>300</v>
      </c>
      <c r="F29" s="488" t="s">
        <v>195</v>
      </c>
      <c r="G29" s="486">
        <v>1190</v>
      </c>
      <c r="H29" s="486">
        <v>1097</v>
      </c>
      <c r="I29" s="454" t="s">
        <v>354</v>
      </c>
      <c r="J29" s="486" t="s">
        <v>355</v>
      </c>
      <c r="K29" s="486">
        <v>4</v>
      </c>
      <c r="L29" s="486">
        <v>120</v>
      </c>
      <c r="M29" s="488">
        <v>5889.9508999999998</v>
      </c>
      <c r="O29" s="487"/>
      <c r="P29" s="487"/>
      <c r="S29" t="s">
        <v>28</v>
      </c>
      <c r="T29">
        <v>0</v>
      </c>
      <c r="U29">
        <v>0</v>
      </c>
      <c r="V29" t="s">
        <v>758</v>
      </c>
      <c r="W29" s="756">
        <v>-95.495497838413186</v>
      </c>
      <c r="X29" s="756">
        <v>-8.491926470039914</v>
      </c>
      <c r="Y29" s="756">
        <v>108.33106356840949</v>
      </c>
      <c r="Z29" s="760">
        <v>339.20519999999999</v>
      </c>
      <c r="AA29" s="760">
        <v>-8.58291</v>
      </c>
      <c r="AB29" s="757">
        <v>121.4487</v>
      </c>
      <c r="AC29" s="757">
        <v>27.540600000000001</v>
      </c>
      <c r="AD29" s="759">
        <v>19.301783627100001</v>
      </c>
      <c r="AE29" s="757">
        <v>2.153</v>
      </c>
      <c r="AF29" s="757">
        <v>0.34100000000000003</v>
      </c>
      <c r="AG29" s="757">
        <v>5.23</v>
      </c>
      <c r="AH29" s="757">
        <v>50.703000000000003</v>
      </c>
      <c r="AI29" s="756">
        <v>1922.153</v>
      </c>
      <c r="AJ29" s="757">
        <v>354.28318999999999</v>
      </c>
      <c r="AK29" s="757">
        <v>-0.43890000000000001</v>
      </c>
      <c r="AL29" s="757">
        <v>265.07787999999999</v>
      </c>
      <c r="AM29" s="757">
        <v>-1.504</v>
      </c>
      <c r="AN29" s="755">
        <v>151648975.40000001</v>
      </c>
      <c r="AO29" s="758">
        <v>-0.66967849999999995</v>
      </c>
      <c r="AP29" s="755">
        <v>372879.51104000001</v>
      </c>
      <c r="AQ29" s="758">
        <v>-0.34308379999999999</v>
      </c>
      <c r="AR29" s="757">
        <v>90.664900000000003</v>
      </c>
      <c r="AS29" s="755" t="s">
        <v>779</v>
      </c>
      <c r="AT29" s="757">
        <v>89.194100000000006</v>
      </c>
      <c r="AU29" s="759">
        <v>5.0596920706962326E-2</v>
      </c>
      <c r="AV29"/>
      <c r="AW29"/>
      <c r="AX29" s="453"/>
      <c r="AY29" s="453"/>
    </row>
    <row r="30" spans="1:51" s="454" customFormat="1" ht="15" customHeight="1" x14ac:dyDescent="0.3">
      <c r="A30" s="454" t="s">
        <v>749</v>
      </c>
      <c r="B30" s="486" t="s">
        <v>383</v>
      </c>
      <c r="C30" s="484">
        <v>0.42986111111111108</v>
      </c>
      <c r="D30" s="485" t="s">
        <v>695</v>
      </c>
      <c r="E30" s="486">
        <v>300</v>
      </c>
      <c r="F30" s="488" t="s">
        <v>195</v>
      </c>
      <c r="G30" s="486">
        <v>1190</v>
      </c>
      <c r="H30" s="486">
        <v>1097</v>
      </c>
      <c r="I30" s="454" t="s">
        <v>180</v>
      </c>
      <c r="J30" s="486" t="s">
        <v>355</v>
      </c>
      <c r="K30" s="486">
        <v>4</v>
      </c>
      <c r="L30" s="486">
        <v>120</v>
      </c>
      <c r="M30" s="488">
        <v>5889.9508999999998</v>
      </c>
      <c r="O30" s="487"/>
      <c r="P30" s="487"/>
      <c r="S30" t="s">
        <v>760</v>
      </c>
      <c r="T30">
        <v>0</v>
      </c>
      <c r="U30">
        <v>0</v>
      </c>
      <c r="V30" t="s">
        <v>761</v>
      </c>
      <c r="W30" s="756">
        <v>-96.02838551668394</v>
      </c>
      <c r="X30" s="756">
        <v>-66.771520854887768</v>
      </c>
      <c r="Y30" s="756">
        <v>108.29688042018734</v>
      </c>
      <c r="Z30" s="760">
        <v>339.25333999999998</v>
      </c>
      <c r="AA30" s="760">
        <v>-8.5662900000000004</v>
      </c>
      <c r="AB30" s="757">
        <v>122.75020000000001</v>
      </c>
      <c r="AC30" s="757">
        <v>28.778700000000001</v>
      </c>
      <c r="AD30" s="759">
        <v>19.418769710500001</v>
      </c>
      <c r="AE30" s="757">
        <v>2.069</v>
      </c>
      <c r="AF30" s="757">
        <v>0.32700000000000001</v>
      </c>
      <c r="AG30" s="757">
        <v>5.24</v>
      </c>
      <c r="AH30" s="757">
        <v>50.662999999999997</v>
      </c>
      <c r="AI30" s="756">
        <v>1922.8879999999999</v>
      </c>
      <c r="AJ30" s="757">
        <v>354.26943</v>
      </c>
      <c r="AK30" s="757">
        <v>-0.43528</v>
      </c>
      <c r="AL30" s="757">
        <v>265.01848999999999</v>
      </c>
      <c r="AM30" s="757">
        <v>-1.5039800000000001</v>
      </c>
      <c r="AN30" s="755">
        <v>151648694.09999999</v>
      </c>
      <c r="AO30" s="758">
        <v>-0.66974049999999996</v>
      </c>
      <c r="AP30" s="755">
        <v>372736.95964000002</v>
      </c>
      <c r="AQ30" s="758">
        <v>-0.3357561</v>
      </c>
      <c r="AR30" s="757">
        <v>90.619299999999996</v>
      </c>
      <c r="AS30" s="755" t="s">
        <v>779</v>
      </c>
      <c r="AT30" s="757">
        <v>89.239900000000006</v>
      </c>
      <c r="AU30" s="759">
        <v>5.0596903305545143E-2</v>
      </c>
      <c r="AV30"/>
      <c r="AW30"/>
      <c r="AX30" s="453"/>
      <c r="AY30" s="453"/>
    </row>
    <row r="31" spans="1:51" s="454" customFormat="1" ht="15" customHeight="1" x14ac:dyDescent="0.3">
      <c r="A31" s="454" t="s">
        <v>177</v>
      </c>
      <c r="B31" s="486" t="s">
        <v>386</v>
      </c>
      <c r="C31" s="484">
        <v>0.43472222222222223</v>
      </c>
      <c r="D31" s="485" t="s">
        <v>696</v>
      </c>
      <c r="E31" s="486">
        <v>300</v>
      </c>
      <c r="F31" s="488" t="s">
        <v>195</v>
      </c>
      <c r="G31" s="486">
        <v>1190</v>
      </c>
      <c r="H31" s="486">
        <v>1097</v>
      </c>
      <c r="I31" s="454" t="s">
        <v>354</v>
      </c>
      <c r="J31" s="486" t="s">
        <v>355</v>
      </c>
      <c r="K31" s="486">
        <v>4</v>
      </c>
      <c r="L31" s="486">
        <v>120</v>
      </c>
      <c r="M31" s="488">
        <v>5889.9508999999998</v>
      </c>
      <c r="O31" s="486"/>
      <c r="P31" s="486"/>
      <c r="S31" t="s">
        <v>50</v>
      </c>
      <c r="T31">
        <v>0</v>
      </c>
      <c r="U31">
        <v>0</v>
      </c>
      <c r="V31" t="s">
        <v>758</v>
      </c>
      <c r="W31" s="756">
        <v>-95.896437862599967</v>
      </c>
      <c r="X31" s="756">
        <v>-57.632646829374401</v>
      </c>
      <c r="Y31" s="756">
        <v>108.25025874774224</v>
      </c>
      <c r="Z31" s="760">
        <v>339.30092000000002</v>
      </c>
      <c r="AA31" s="760">
        <v>-8.5495699999999992</v>
      </c>
      <c r="AB31" s="757">
        <v>124.0895</v>
      </c>
      <c r="AC31" s="757">
        <v>29.999400000000001</v>
      </c>
      <c r="AD31" s="759">
        <v>19.535755793900002</v>
      </c>
      <c r="AE31" s="757">
        <v>1.9930000000000001</v>
      </c>
      <c r="AF31" s="757">
        <v>0.315</v>
      </c>
      <c r="AG31" s="757">
        <v>5.24</v>
      </c>
      <c r="AH31" s="757">
        <v>50.624000000000002</v>
      </c>
      <c r="AI31" s="756">
        <v>1923.6079999999999</v>
      </c>
      <c r="AJ31" s="757">
        <v>354.25520999999998</v>
      </c>
      <c r="AK31" s="757">
        <v>-0.43196000000000001</v>
      </c>
      <c r="AL31" s="757">
        <v>264.95909999999998</v>
      </c>
      <c r="AM31" s="757">
        <v>-1.50396</v>
      </c>
      <c r="AN31" s="755">
        <v>151648412.80000001</v>
      </c>
      <c r="AO31" s="758">
        <v>-0.66980130000000004</v>
      </c>
      <c r="AP31" s="755">
        <v>372597.53881</v>
      </c>
      <c r="AQ31" s="758">
        <v>-0.32817600000000002</v>
      </c>
      <c r="AR31" s="757">
        <v>90.574100000000001</v>
      </c>
      <c r="AS31" s="755" t="s">
        <v>779</v>
      </c>
      <c r="AT31" s="757">
        <v>89.2851</v>
      </c>
      <c r="AU31" s="759">
        <v>5.0596886240929582E-2</v>
      </c>
      <c r="AV31"/>
      <c r="AW31"/>
      <c r="AX31" s="453"/>
      <c r="AY31" s="453"/>
    </row>
    <row r="32" spans="1:51" ht="15" customHeight="1" x14ac:dyDescent="0.3">
      <c r="A32" s="167" t="s">
        <v>485</v>
      </c>
      <c r="B32" s="70" t="s">
        <v>403</v>
      </c>
      <c r="C32" s="314">
        <v>0.44097222222222227</v>
      </c>
      <c r="E32" s="70">
        <v>30</v>
      </c>
      <c r="F32" s="292" t="s">
        <v>195</v>
      </c>
      <c r="G32" s="70">
        <v>1190</v>
      </c>
      <c r="H32" s="70">
        <v>992</v>
      </c>
      <c r="I32" s="301" t="s">
        <v>201</v>
      </c>
      <c r="J32" s="70" t="s">
        <v>197</v>
      </c>
      <c r="K32" s="70">
        <v>4</v>
      </c>
      <c r="L32" s="70">
        <v>120</v>
      </c>
      <c r="M32" s="343" t="s">
        <v>42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3"/>
      <c r="AY32" s="453"/>
    </row>
    <row r="33" spans="1:51" s="593" customFormat="1" x14ac:dyDescent="0.3">
      <c r="A33" s="587" t="s">
        <v>485</v>
      </c>
      <c r="B33" s="588" t="s">
        <v>543</v>
      </c>
      <c r="C33" s="589">
        <v>0.44305555555555554</v>
      </c>
      <c r="D33" s="590"/>
      <c r="E33" s="588">
        <v>30</v>
      </c>
      <c r="F33" s="588" t="s">
        <v>195</v>
      </c>
      <c r="G33" s="588">
        <f>G32-120</f>
        <v>1070</v>
      </c>
      <c r="H33" s="588">
        <f>H32-120</f>
        <v>872</v>
      </c>
      <c r="I33" s="591" t="s">
        <v>488</v>
      </c>
      <c r="J33" s="588" t="s">
        <v>197</v>
      </c>
      <c r="K33" s="588">
        <v>4</v>
      </c>
      <c r="L33" s="588">
        <v>120</v>
      </c>
      <c r="M33" s="592" t="s">
        <v>42</v>
      </c>
      <c r="N33" s="595" t="s">
        <v>698</v>
      </c>
      <c r="O33" s="594">
        <v>267.7</v>
      </c>
      <c r="P33" s="594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3"/>
      <c r="AY33" s="453"/>
    </row>
    <row r="34" spans="1:51" ht="28.8" x14ac:dyDescent="0.3">
      <c r="A34" s="49" t="s">
        <v>193</v>
      </c>
      <c r="B34" s="70" t="s">
        <v>697</v>
      </c>
      <c r="C34" s="314">
        <v>0.46527777777777773</v>
      </c>
      <c r="E34" s="70">
        <v>10</v>
      </c>
      <c r="F34" s="292" t="s">
        <v>195</v>
      </c>
      <c r="G34" s="70">
        <v>1190</v>
      </c>
      <c r="H34" s="70">
        <v>1097</v>
      </c>
      <c r="I34" s="49" t="s">
        <v>196</v>
      </c>
      <c r="J34" s="70" t="s">
        <v>197</v>
      </c>
      <c r="K34" s="70">
        <v>4</v>
      </c>
      <c r="L34" s="70">
        <v>120</v>
      </c>
      <c r="M34" s="292">
        <v>5889.9508999999998</v>
      </c>
      <c r="N34" s="49" t="s">
        <v>713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3"/>
      <c r="AY34" s="453"/>
    </row>
    <row r="35" spans="1:51" ht="15" customHeight="1" x14ac:dyDescent="0.3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3"/>
      <c r="AY35" s="453"/>
    </row>
    <row r="36" spans="1:51" ht="15" customHeight="1" x14ac:dyDescent="0.3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3"/>
      <c r="AY36" s="453"/>
    </row>
    <row r="37" spans="1:51" ht="15" customHeight="1" x14ac:dyDescent="0.3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3"/>
      <c r="AY37" s="453"/>
    </row>
    <row r="38" spans="1:51" ht="15" customHeight="1" x14ac:dyDescent="0.3">
      <c r="A38"/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 x14ac:dyDescent="0.3">
      <c r="A39"/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40"/>
      <c r="AY39" s="540"/>
    </row>
    <row r="40" spans="1:51" ht="15" customHeight="1" x14ac:dyDescent="0.3">
      <c r="A40"/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787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 x14ac:dyDescent="0.3">
      <c r="A41"/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 x14ac:dyDescent="0.3">
      <c r="A42"/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 x14ac:dyDescent="0.3">
      <c r="A43"/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 x14ac:dyDescent="0.3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 x14ac:dyDescent="0.3">
      <c r="A45"/>
      <c r="B45" s="67"/>
      <c r="C45" s="63" t="s">
        <v>83</v>
      </c>
      <c r="D45" s="355" t="s">
        <v>227</v>
      </c>
      <c r="E45" s="355"/>
      <c r="F45" s="16" t="s">
        <v>228</v>
      </c>
      <c r="G45" s="358"/>
      <c r="H45" s="358"/>
      <c r="I45" s="18" t="s">
        <v>291</v>
      </c>
      <c r="J45" s="356" t="s">
        <v>229</v>
      </c>
      <c r="K45" s="356"/>
      <c r="L45" s="69" t="s">
        <v>230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 x14ac:dyDescent="0.3">
      <c r="A46"/>
      <c r="B46" s="67"/>
      <c r="C46" s="63" t="s">
        <v>84</v>
      </c>
      <c r="D46" s="355" t="s">
        <v>231</v>
      </c>
      <c r="E46" s="355"/>
      <c r="F46" s="48"/>
      <c r="G46" s="358"/>
      <c r="H46" s="358"/>
      <c r="I46" s="1"/>
      <c r="J46" s="356" t="s">
        <v>232</v>
      </c>
      <c r="K46" s="356"/>
      <c r="L46" s="69" t="s">
        <v>233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 x14ac:dyDescent="0.3">
      <c r="A47"/>
      <c r="B47" s="67"/>
      <c r="C47" s="63" t="s">
        <v>85</v>
      </c>
      <c r="D47" s="355" t="s">
        <v>234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 x14ac:dyDescent="0.3">
      <c r="A48"/>
      <c r="B48" s="67"/>
      <c r="C48" s="63" t="s">
        <v>270</v>
      </c>
      <c r="D48" s="355" t="s">
        <v>235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 x14ac:dyDescent="0.3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 x14ac:dyDescent="0.3">
      <c r="A50"/>
      <c r="B50" s="67"/>
      <c r="C50" s="363" t="s">
        <v>236</v>
      </c>
      <c r="D50" s="9">
        <v>1</v>
      </c>
      <c r="E50" s="357" t="s">
        <v>237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 x14ac:dyDescent="0.3">
      <c r="A51"/>
      <c r="B51" s="67"/>
      <c r="C51" s="48"/>
      <c r="D51" s="73"/>
      <c r="E51" s="359" t="s">
        <v>238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 x14ac:dyDescent="0.3">
      <c r="A52"/>
      <c r="B52" s="67"/>
      <c r="C52"/>
      <c r="D52" s="73">
        <v>2</v>
      </c>
      <c r="E52" s="357" t="s">
        <v>239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 x14ac:dyDescent="0.3">
      <c r="A53"/>
      <c r="B53" s="67"/>
      <c r="C53"/>
      <c r="D53" s="73"/>
      <c r="E53" s="359" t="s">
        <v>240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/>
      <c r="B54" s="67"/>
      <c r="C54" s="358"/>
      <c r="D54" s="9">
        <v>3</v>
      </c>
      <c r="E54" s="356" t="s">
        <v>241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3">
      <c r="A55"/>
      <c r="B55" s="67"/>
      <c r="C55" s="358"/>
      <c r="D55" s="9"/>
      <c r="E55" s="358" t="s">
        <v>242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/>
      <c r="B56" s="67"/>
      <c r="C56" s="358"/>
      <c r="D56" s="9">
        <v>4</v>
      </c>
      <c r="E56" s="356" t="s">
        <v>243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mergeCells count="23"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opLeftCell="A10" zoomScale="90" zoomScaleNormal="90" workbookViewId="0">
      <selection activeCell="AW33" sqref="AW33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70" customWidth="1"/>
    <col min="17" max="18" width="11.5546875" style="49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9" width="8.88671875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O1" s="80"/>
      <c r="P1" s="80"/>
    </row>
    <row r="2" spans="1:51" ht="15" customHeight="1" x14ac:dyDescent="0.3">
      <c r="C2" s="322"/>
      <c r="D2" s="313"/>
      <c r="O2" s="80"/>
      <c r="P2" s="8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  <c r="O3" s="80"/>
      <c r="P3" s="80"/>
      <c r="Q3" s="80"/>
      <c r="R3" s="80"/>
    </row>
    <row r="4" spans="1:51" ht="15" customHeight="1" x14ac:dyDescent="0.3">
      <c r="A4" s="269" t="s">
        <v>811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  <c r="Q4" s="80"/>
      <c r="R4" s="80"/>
    </row>
    <row r="5" spans="1:51" ht="15" customHeight="1" x14ac:dyDescent="0.3">
      <c r="A5" s="930"/>
      <c r="B5" s="930"/>
      <c r="C5" s="930"/>
      <c r="D5" s="930"/>
      <c r="E5" s="930"/>
      <c r="F5" s="923" t="s">
        <v>812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  <c r="Q5" s="80"/>
      <c r="R5" s="80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467</v>
      </c>
      <c r="G6" s="931"/>
      <c r="H6" s="931"/>
      <c r="I6" s="931"/>
      <c r="K6" s="924" t="s">
        <v>271</v>
      </c>
      <c r="L6" s="924"/>
      <c r="M6" s="924"/>
      <c r="N6" s="50"/>
      <c r="O6" s="80"/>
      <c r="P6" s="80"/>
      <c r="Q6" s="80"/>
      <c r="R6" s="8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813</v>
      </c>
      <c r="G7" s="931"/>
      <c r="H7" s="931"/>
      <c r="I7" s="931"/>
      <c r="M7" s="80"/>
      <c r="N7" s="80"/>
      <c r="O7" s="80"/>
      <c r="P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  <c r="Q8" s="80"/>
      <c r="R8" s="80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  <c r="Q9" s="80"/>
      <c r="R9" s="8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  <c r="O10" s="80"/>
      <c r="P10" s="80"/>
      <c r="Q10" s="80"/>
      <c r="R10" s="8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  <c r="O11" s="80"/>
      <c r="P11" s="80"/>
      <c r="Q11" s="80"/>
      <c r="R11" s="8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772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0.10069444444444443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1094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</row>
    <row r="15" spans="1:51" ht="15" customHeight="1" x14ac:dyDescent="0.3">
      <c r="A15" s="46" t="s">
        <v>485</v>
      </c>
      <c r="B15" s="70" t="s">
        <v>202</v>
      </c>
      <c r="C15" s="314">
        <v>0.11805555555555557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70">
        <v>267.8</v>
      </c>
      <c r="P15" s="70">
        <v>276.3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0.12013888888888889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2">
        <v>267.8</v>
      </c>
      <c r="P16" s="582">
        <v>276.2</v>
      </c>
      <c r="AV16" s="541"/>
      <c r="AW16" s="541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0.13263888888888889</v>
      </c>
      <c r="D17" s="58">
        <v>0</v>
      </c>
      <c r="E17" s="70">
        <v>30</v>
      </c>
      <c r="F17" s="292" t="s">
        <v>1</v>
      </c>
      <c r="G17" s="70">
        <v>880</v>
      </c>
      <c r="H17" s="344">
        <v>860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</row>
    <row r="18" spans="1:51" ht="15" customHeight="1" x14ac:dyDescent="0.3">
      <c r="A18" s="46" t="s">
        <v>518</v>
      </c>
      <c r="B18" s="70" t="s">
        <v>4</v>
      </c>
      <c r="C18" s="314">
        <v>0.14652777777777778</v>
      </c>
      <c r="D18" s="58">
        <v>0</v>
      </c>
      <c r="E18" s="70">
        <v>10</v>
      </c>
      <c r="F18" s="292" t="s">
        <v>0</v>
      </c>
      <c r="G18" s="292">
        <v>870</v>
      </c>
      <c r="H18" s="344">
        <v>772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AV18" s="762"/>
      <c r="AW18" s="762"/>
    </row>
    <row r="19" spans="1:51" ht="15" customHeight="1" x14ac:dyDescent="0.3">
      <c r="A19" s="49" t="s">
        <v>349</v>
      </c>
      <c r="B19" s="70" t="s">
        <v>8</v>
      </c>
      <c r="C19" s="314">
        <v>0.15694444444444444</v>
      </c>
      <c r="D19" s="314">
        <v>9.9999999999999992E-2</v>
      </c>
      <c r="E19" s="70">
        <v>300</v>
      </c>
      <c r="F19" s="292" t="s">
        <v>0</v>
      </c>
      <c r="G19" s="292">
        <v>870</v>
      </c>
      <c r="H19" s="344">
        <v>772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AV19" s="762"/>
      <c r="AW19" s="762"/>
    </row>
    <row r="20" spans="1:51" ht="15" customHeight="1" x14ac:dyDescent="0.3">
      <c r="A20" s="49" t="s">
        <v>216</v>
      </c>
      <c r="B20" s="70" t="s">
        <v>357</v>
      </c>
      <c r="C20" s="314">
        <v>0.16874999999999998</v>
      </c>
      <c r="D20" s="314">
        <v>0.1111111111111111</v>
      </c>
      <c r="E20" s="70">
        <v>300</v>
      </c>
      <c r="F20" s="292" t="s">
        <v>0</v>
      </c>
      <c r="G20" s="292">
        <v>870</v>
      </c>
      <c r="H20" s="344">
        <v>772</v>
      </c>
      <c r="I20" s="49" t="s">
        <v>215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762"/>
    </row>
    <row r="21" spans="1:51" ht="15" customHeight="1" x14ac:dyDescent="0.3">
      <c r="A21" s="49" t="s">
        <v>216</v>
      </c>
      <c r="B21" s="70" t="s">
        <v>164</v>
      </c>
      <c r="C21" s="314">
        <v>0.17500000000000002</v>
      </c>
      <c r="D21" s="314">
        <v>0.11666666666666665</v>
      </c>
      <c r="E21" s="70">
        <v>300</v>
      </c>
      <c r="F21" s="292" t="s">
        <v>0</v>
      </c>
      <c r="G21" s="292">
        <v>870</v>
      </c>
      <c r="H21" s="344">
        <v>772</v>
      </c>
      <c r="I21" s="49" t="s">
        <v>217</v>
      </c>
      <c r="J21" s="70" t="s">
        <v>355</v>
      </c>
      <c r="K21" s="70">
        <v>4</v>
      </c>
      <c r="L21" s="70">
        <v>120</v>
      </c>
      <c r="M21" s="292">
        <v>7698.9647000000004</v>
      </c>
      <c r="AV21" s="762"/>
      <c r="AW21" s="762"/>
    </row>
    <row r="22" spans="1:51" ht="15" customHeight="1" x14ac:dyDescent="0.3">
      <c r="A22" s="49" t="s">
        <v>351</v>
      </c>
      <c r="B22" s="70" t="s">
        <v>166</v>
      </c>
      <c r="C22" s="314">
        <v>0.18055555555555555</v>
      </c>
      <c r="D22" s="314">
        <v>0.12291666666666667</v>
      </c>
      <c r="E22" s="70">
        <v>300</v>
      </c>
      <c r="F22" s="292" t="s">
        <v>0</v>
      </c>
      <c r="G22" s="292">
        <v>870</v>
      </c>
      <c r="H22" s="344">
        <v>772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762"/>
    </row>
    <row r="23" spans="1:51" ht="15" customHeight="1" x14ac:dyDescent="0.3">
      <c r="A23" s="49" t="s">
        <v>362</v>
      </c>
      <c r="B23" s="70" t="s">
        <v>168</v>
      </c>
      <c r="C23" s="314">
        <v>0.1875</v>
      </c>
      <c r="D23" s="314">
        <v>0.1277777777777778</v>
      </c>
      <c r="E23" s="70">
        <v>300</v>
      </c>
      <c r="F23" s="292" t="s">
        <v>0</v>
      </c>
      <c r="G23" s="292">
        <v>870</v>
      </c>
      <c r="H23" s="344">
        <v>772</v>
      </c>
      <c r="I23" s="49" t="s">
        <v>215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763"/>
      <c r="AX23" s="453"/>
      <c r="AY23" s="453"/>
    </row>
    <row r="24" spans="1:51" ht="15" customHeight="1" x14ac:dyDescent="0.3">
      <c r="A24" s="49" t="s">
        <v>218</v>
      </c>
      <c r="B24" s="70" t="s">
        <v>171</v>
      </c>
      <c r="C24" s="314">
        <v>0.19375000000000001</v>
      </c>
      <c r="D24" s="314">
        <v>0.13402777777777777</v>
      </c>
      <c r="E24" s="70">
        <v>300</v>
      </c>
      <c r="F24" s="292" t="s">
        <v>0</v>
      </c>
      <c r="G24" s="292">
        <v>870</v>
      </c>
      <c r="H24" s="344">
        <v>772</v>
      </c>
      <c r="I24" s="49" t="s">
        <v>215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763"/>
      <c r="AX24" s="453"/>
      <c r="AY24" s="453"/>
    </row>
    <row r="25" spans="1:51" ht="15" customHeight="1" x14ac:dyDescent="0.3">
      <c r="A25" s="46" t="s">
        <v>487</v>
      </c>
      <c r="B25" s="70" t="s">
        <v>113</v>
      </c>
      <c r="C25" s="314">
        <v>0.20069444444444443</v>
      </c>
      <c r="D25" s="58">
        <v>0</v>
      </c>
      <c r="E25" s="70">
        <v>30</v>
      </c>
      <c r="F25" s="292" t="s">
        <v>1</v>
      </c>
      <c r="G25" s="70">
        <v>880</v>
      </c>
      <c r="H25" s="344">
        <v>860</v>
      </c>
      <c r="I25" s="54" t="s">
        <v>201</v>
      </c>
      <c r="J25" s="70" t="s">
        <v>197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AV25" s="763"/>
      <c r="AW25" s="763"/>
      <c r="AX25" s="453"/>
      <c r="AY25" s="453"/>
    </row>
    <row r="26" spans="1:51" ht="15" customHeight="1" x14ac:dyDescent="0.3">
      <c r="A26" s="46" t="s">
        <v>485</v>
      </c>
      <c r="B26" s="70" t="s">
        <v>366</v>
      </c>
      <c r="C26" s="314">
        <v>0.20416666666666669</v>
      </c>
      <c r="D26" s="58">
        <v>0</v>
      </c>
      <c r="E26" s="70">
        <v>30</v>
      </c>
      <c r="F26" s="292" t="s">
        <v>195</v>
      </c>
      <c r="G26" s="70">
        <v>1190</v>
      </c>
      <c r="H26" s="70">
        <v>989</v>
      </c>
      <c r="I26" s="301" t="s">
        <v>201</v>
      </c>
      <c r="J26" s="70" t="s">
        <v>197</v>
      </c>
      <c r="K26" s="70">
        <v>4</v>
      </c>
      <c r="L26" s="70">
        <v>120</v>
      </c>
      <c r="M26" s="343" t="s">
        <v>42</v>
      </c>
      <c r="N26" s="779" t="s">
        <v>397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AV26" s="763"/>
      <c r="AW26" s="763"/>
      <c r="AX26" s="453"/>
      <c r="AY26" s="453"/>
    </row>
    <row r="27" spans="1:51" s="833" customFormat="1" ht="15" customHeight="1" x14ac:dyDescent="0.3">
      <c r="A27" s="833" t="s">
        <v>349</v>
      </c>
      <c r="B27" s="834" t="s">
        <v>178</v>
      </c>
      <c r="C27" s="835">
        <v>0.20625000000000002</v>
      </c>
      <c r="D27" s="836" t="s">
        <v>817</v>
      </c>
      <c r="E27" s="834">
        <v>300</v>
      </c>
      <c r="F27" s="834" t="s">
        <v>195</v>
      </c>
      <c r="G27" s="834">
        <v>1190</v>
      </c>
      <c r="H27" s="834">
        <v>1094</v>
      </c>
      <c r="I27" s="833" t="s">
        <v>215</v>
      </c>
      <c r="J27" s="834" t="s">
        <v>355</v>
      </c>
      <c r="K27" s="834">
        <v>4</v>
      </c>
      <c r="L27" s="834">
        <v>120</v>
      </c>
      <c r="M27" s="837" t="s">
        <v>42</v>
      </c>
      <c r="O27" s="834"/>
      <c r="P27" s="834"/>
      <c r="AV27" s="514"/>
      <c r="AW27" s="514" t="s">
        <v>804</v>
      </c>
      <c r="AX27" s="514"/>
      <c r="AY27" s="514" t="s">
        <v>1000</v>
      </c>
    </row>
    <row r="28" spans="1:51" s="502" customFormat="1" ht="15" customHeight="1" x14ac:dyDescent="0.3">
      <c r="A28" s="502" t="s">
        <v>351</v>
      </c>
      <c r="B28" s="830" t="s">
        <v>260</v>
      </c>
      <c r="C28" s="831">
        <v>0.21249999999999999</v>
      </c>
      <c r="D28" s="831">
        <v>0.15208333333333332</v>
      </c>
      <c r="E28" s="830">
        <v>300</v>
      </c>
      <c r="F28" s="830" t="s">
        <v>195</v>
      </c>
      <c r="G28" s="830">
        <v>1190</v>
      </c>
      <c r="H28" s="830">
        <v>1094</v>
      </c>
      <c r="I28" s="502" t="s">
        <v>215</v>
      </c>
      <c r="J28" s="830" t="s">
        <v>355</v>
      </c>
      <c r="K28" s="830">
        <v>4</v>
      </c>
      <c r="L28" s="830">
        <v>120</v>
      </c>
      <c r="M28" s="832" t="s">
        <v>438</v>
      </c>
      <c r="O28" s="830"/>
      <c r="P28" s="830"/>
      <c r="AV28" s="504"/>
      <c r="AW28" s="504" t="s">
        <v>799</v>
      </c>
      <c r="AX28" s="509"/>
      <c r="AY28" s="509"/>
    </row>
    <row r="29" spans="1:51" s="454" customFormat="1" ht="15" customHeight="1" x14ac:dyDescent="0.3">
      <c r="A29" s="454" t="s">
        <v>216</v>
      </c>
      <c r="B29" s="486" t="s">
        <v>380</v>
      </c>
      <c r="C29" s="484">
        <v>0.21805555555555556</v>
      </c>
      <c r="D29" s="484">
        <v>0.15763888888888888</v>
      </c>
      <c r="E29" s="486">
        <v>300</v>
      </c>
      <c r="F29" s="488" t="s">
        <v>195</v>
      </c>
      <c r="G29" s="486">
        <v>1190</v>
      </c>
      <c r="H29" s="486">
        <v>1094</v>
      </c>
      <c r="I29" s="454" t="s">
        <v>215</v>
      </c>
      <c r="J29" s="486" t="s">
        <v>355</v>
      </c>
      <c r="K29" s="486">
        <v>4</v>
      </c>
      <c r="L29" s="486">
        <v>120</v>
      </c>
      <c r="M29" s="810" t="s">
        <v>818</v>
      </c>
      <c r="O29" s="486"/>
      <c r="P29" s="486"/>
      <c r="AV29" s="437"/>
      <c r="AW29" s="437" t="s">
        <v>799</v>
      </c>
      <c r="AX29" s="453"/>
      <c r="AY29" s="453"/>
    </row>
    <row r="30" spans="1:51" s="454" customFormat="1" ht="15" customHeight="1" x14ac:dyDescent="0.3">
      <c r="A30" s="454" t="s">
        <v>216</v>
      </c>
      <c r="B30" s="486" t="s">
        <v>383</v>
      </c>
      <c r="C30" s="484">
        <v>0.22291666666666665</v>
      </c>
      <c r="D30" s="484">
        <v>0.16180555555555556</v>
      </c>
      <c r="E30" s="486">
        <v>300</v>
      </c>
      <c r="F30" s="488" t="s">
        <v>195</v>
      </c>
      <c r="G30" s="486">
        <v>1190</v>
      </c>
      <c r="H30" s="486">
        <v>1094</v>
      </c>
      <c r="I30" s="454" t="s">
        <v>217</v>
      </c>
      <c r="J30" s="486" t="s">
        <v>355</v>
      </c>
      <c r="K30" s="486">
        <v>4</v>
      </c>
      <c r="L30" s="486">
        <v>120</v>
      </c>
      <c r="M30" s="810" t="s">
        <v>819</v>
      </c>
      <c r="O30" s="486"/>
      <c r="P30" s="486"/>
      <c r="AV30" s="437"/>
      <c r="AW30" s="437" t="s">
        <v>799</v>
      </c>
      <c r="AX30" s="453"/>
      <c r="AY30" s="453"/>
    </row>
    <row r="31" spans="1:51" s="502" customFormat="1" ht="15" customHeight="1" x14ac:dyDescent="0.3">
      <c r="A31" s="502" t="s">
        <v>362</v>
      </c>
      <c r="B31" s="830" t="s">
        <v>386</v>
      </c>
      <c r="C31" s="831">
        <v>0.23194444444444443</v>
      </c>
      <c r="D31" s="831">
        <v>0.17222222222222225</v>
      </c>
      <c r="E31" s="830">
        <v>300</v>
      </c>
      <c r="F31" s="830" t="s">
        <v>195</v>
      </c>
      <c r="G31" s="830">
        <v>1190</v>
      </c>
      <c r="H31" s="830">
        <v>1094</v>
      </c>
      <c r="I31" s="502" t="s">
        <v>215</v>
      </c>
      <c r="J31" s="830" t="s">
        <v>355</v>
      </c>
      <c r="K31" s="830">
        <v>4</v>
      </c>
      <c r="L31" s="830">
        <v>120</v>
      </c>
      <c r="M31" s="832" t="s">
        <v>820</v>
      </c>
      <c r="O31" s="830"/>
      <c r="P31" s="830"/>
      <c r="AV31" s="504"/>
      <c r="AW31" s="504" t="s">
        <v>799</v>
      </c>
      <c r="AX31" s="509"/>
      <c r="AY31" s="509"/>
    </row>
    <row r="32" spans="1:51" s="502" customFormat="1" ht="15" customHeight="1" x14ac:dyDescent="0.3">
      <c r="A32" s="502" t="s">
        <v>218</v>
      </c>
      <c r="B32" s="830" t="s">
        <v>389</v>
      </c>
      <c r="C32" s="831">
        <v>0.2388888888888889</v>
      </c>
      <c r="D32" s="831">
        <v>0.17847222222222223</v>
      </c>
      <c r="E32" s="830">
        <v>300</v>
      </c>
      <c r="F32" s="830" t="s">
        <v>195</v>
      </c>
      <c r="G32" s="830">
        <v>1190</v>
      </c>
      <c r="H32" s="830">
        <v>1094</v>
      </c>
      <c r="I32" s="502" t="s">
        <v>215</v>
      </c>
      <c r="J32" s="830" t="s">
        <v>355</v>
      </c>
      <c r="K32" s="830">
        <v>4</v>
      </c>
      <c r="L32" s="830">
        <v>120</v>
      </c>
      <c r="M32" s="832" t="s">
        <v>821</v>
      </c>
      <c r="O32" s="830"/>
      <c r="P32" s="830"/>
      <c r="AV32" s="504"/>
      <c r="AW32" s="504" t="s">
        <v>799</v>
      </c>
      <c r="AX32" s="509"/>
      <c r="AY32" s="509"/>
    </row>
    <row r="33" spans="1:51" ht="15" customHeight="1" x14ac:dyDescent="0.3">
      <c r="A33" s="46" t="s">
        <v>485</v>
      </c>
      <c r="B33" s="70" t="s">
        <v>543</v>
      </c>
      <c r="C33" s="314">
        <v>0.24583333333333335</v>
      </c>
      <c r="D33" s="58">
        <v>0</v>
      </c>
      <c r="E33" s="70">
        <v>30</v>
      </c>
      <c r="F33" s="292" t="s">
        <v>195</v>
      </c>
      <c r="G33" s="70">
        <v>1190</v>
      </c>
      <c r="H33" s="70">
        <v>989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O33" s="70">
        <v>267.10000000000002</v>
      </c>
      <c r="P33" s="70">
        <v>268.10000000000002</v>
      </c>
      <c r="AX33" s="453"/>
      <c r="AY33" s="453"/>
    </row>
    <row r="34" spans="1:51" s="574" customFormat="1" ht="15" customHeight="1" x14ac:dyDescent="0.3">
      <c r="A34" s="535" t="s">
        <v>485</v>
      </c>
      <c r="B34" s="582" t="s">
        <v>395</v>
      </c>
      <c r="C34" s="583">
        <v>0.24722222222222223</v>
      </c>
      <c r="D34" s="537">
        <v>0</v>
      </c>
      <c r="E34" s="582">
        <v>30</v>
      </c>
      <c r="F34" s="582" t="s">
        <v>195</v>
      </c>
      <c r="G34" s="582">
        <f>G33-120</f>
        <v>1070</v>
      </c>
      <c r="H34" s="582">
        <f>H33-120</f>
        <v>869</v>
      </c>
      <c r="I34" s="572" t="s">
        <v>488</v>
      </c>
      <c r="J34" s="582" t="s">
        <v>197</v>
      </c>
      <c r="K34" s="582">
        <v>4</v>
      </c>
      <c r="L34" s="582">
        <v>120</v>
      </c>
      <c r="M34" s="585" t="s">
        <v>42</v>
      </c>
      <c r="N34" s="574" t="s">
        <v>822</v>
      </c>
      <c r="O34" s="582">
        <v>267.2</v>
      </c>
      <c r="P34" s="582">
        <v>268.2</v>
      </c>
      <c r="AV34" s="541"/>
      <c r="AW34" s="541"/>
      <c r="AX34" s="540"/>
      <c r="AY34" s="540"/>
    </row>
    <row r="35" spans="1:51" ht="30" customHeight="1" x14ac:dyDescent="0.3">
      <c r="A35" s="46" t="s">
        <v>193</v>
      </c>
      <c r="B35" s="70" t="s">
        <v>823</v>
      </c>
      <c r="C35" s="314">
        <v>0.2638888888888889</v>
      </c>
      <c r="D35" s="58">
        <v>0</v>
      </c>
      <c r="E35" s="70">
        <v>10</v>
      </c>
      <c r="F35" s="292" t="s">
        <v>195</v>
      </c>
      <c r="G35" s="70">
        <v>1190</v>
      </c>
      <c r="H35" s="70">
        <v>1094</v>
      </c>
      <c r="I35" s="49" t="s">
        <v>196</v>
      </c>
      <c r="J35" s="70" t="s">
        <v>197</v>
      </c>
      <c r="K35" s="70">
        <v>4</v>
      </c>
      <c r="L35" s="70">
        <v>120</v>
      </c>
      <c r="M35" s="292">
        <v>5889.9508999999998</v>
      </c>
      <c r="N35" s="49" t="s">
        <v>824</v>
      </c>
      <c r="O35" s="70">
        <v>267.10000000000002</v>
      </c>
      <c r="P35" s="70">
        <v>268.3</v>
      </c>
      <c r="AX35" s="453"/>
      <c r="AY35" s="453"/>
    </row>
    <row r="36" spans="1:51" x14ac:dyDescent="0.3">
      <c r="AX36" s="453"/>
      <c r="AY36" s="453"/>
    </row>
    <row r="37" spans="1:51" ht="15" customHeight="1" x14ac:dyDescent="0.3">
      <c r="B37" s="8" t="s">
        <v>26</v>
      </c>
      <c r="C37" s="63" t="s">
        <v>27</v>
      </c>
      <c r="D37" s="64">
        <v>5888.5839999999998</v>
      </c>
      <c r="E37" s="65"/>
      <c r="F37" s="16" t="s">
        <v>28</v>
      </c>
      <c r="G37" s="16" t="s">
        <v>29</v>
      </c>
      <c r="H37" s="16" t="s">
        <v>30</v>
      </c>
      <c r="I37" s="66" t="s">
        <v>31</v>
      </c>
      <c r="J37" s="16" t="s">
        <v>32</v>
      </c>
      <c r="K37" s="16" t="s">
        <v>33</v>
      </c>
      <c r="L37" s="766"/>
      <c r="AX37" s="453"/>
      <c r="AY37" s="453"/>
    </row>
    <row r="38" spans="1:51" ht="15" customHeight="1" x14ac:dyDescent="0.3">
      <c r="B38" s="67"/>
      <c r="C38" s="63" t="s">
        <v>34</v>
      </c>
      <c r="D38" s="64">
        <v>5889.9508999999998</v>
      </c>
      <c r="E38" s="65"/>
      <c r="F38" s="16" t="s">
        <v>35</v>
      </c>
      <c r="G38" s="16" t="s">
        <v>36</v>
      </c>
      <c r="H38" s="16" t="s">
        <v>37</v>
      </c>
      <c r="I38" s="66" t="s">
        <v>38</v>
      </c>
      <c r="J38" s="16" t="s">
        <v>39</v>
      </c>
      <c r="K38" s="16" t="s">
        <v>40</v>
      </c>
      <c r="L38" s="766"/>
    </row>
    <row r="39" spans="1:51" ht="15" customHeight="1" x14ac:dyDescent="0.3">
      <c r="B39" s="67"/>
      <c r="C39" s="63" t="s">
        <v>41</v>
      </c>
      <c r="D39" s="64" t="s">
        <v>42</v>
      </c>
      <c r="E39" s="65"/>
      <c r="F39" s="16" t="s">
        <v>43</v>
      </c>
      <c r="G39" s="16" t="s">
        <v>44</v>
      </c>
      <c r="H39" s="16" t="s">
        <v>45</v>
      </c>
      <c r="I39" s="66" t="s">
        <v>46</v>
      </c>
      <c r="J39" s="16" t="s">
        <v>47</v>
      </c>
      <c r="K39" s="16" t="s">
        <v>787</v>
      </c>
      <c r="L39" s="766"/>
      <c r="AX39" s="540"/>
      <c r="AY39" s="540"/>
    </row>
    <row r="40" spans="1:51" ht="15" customHeight="1" x14ac:dyDescent="0.3">
      <c r="B40" s="67"/>
      <c r="C40" s="63" t="s">
        <v>49</v>
      </c>
      <c r="D40" s="64">
        <v>7647.38</v>
      </c>
      <c r="E40" s="65"/>
      <c r="F40" s="16" t="s">
        <v>50</v>
      </c>
      <c r="G40" s="16" t="s">
        <v>51</v>
      </c>
      <c r="H40" s="16" t="s">
        <v>52</v>
      </c>
      <c r="I40" s="66" t="s">
        <v>53</v>
      </c>
      <c r="J40" s="16" t="s">
        <v>54</v>
      </c>
      <c r="K40" s="16" t="s">
        <v>55</v>
      </c>
      <c r="L40" s="766"/>
    </row>
    <row r="41" spans="1:51" ht="15" customHeight="1" x14ac:dyDescent="0.3">
      <c r="B41" s="67"/>
      <c r="C41" s="63" t="s">
        <v>56</v>
      </c>
      <c r="D41" s="64">
        <v>7698.9647000000004</v>
      </c>
      <c r="E41" s="65"/>
      <c r="F41" s="16" t="s">
        <v>57</v>
      </c>
      <c r="G41" s="16" t="s">
        <v>58</v>
      </c>
      <c r="H41" s="16" t="s">
        <v>59</v>
      </c>
      <c r="I41" s="66" t="s">
        <v>60</v>
      </c>
      <c r="J41" s="16" t="s">
        <v>61</v>
      </c>
      <c r="K41" s="16" t="s">
        <v>62</v>
      </c>
      <c r="L41" s="766"/>
    </row>
    <row r="42" spans="1:51" ht="15" customHeight="1" x14ac:dyDescent="0.3">
      <c r="B42" s="67"/>
      <c r="C42" s="63" t="s">
        <v>226</v>
      </c>
      <c r="D42" s="64">
        <v>6562.79</v>
      </c>
      <c r="E42" s="65"/>
      <c r="F42" s="16"/>
      <c r="G42" s="16"/>
      <c r="H42" s="16"/>
      <c r="I42" s="66"/>
      <c r="J42" s="16"/>
      <c r="K42" s="16"/>
      <c r="L42" s="766"/>
    </row>
    <row r="43" spans="1:51" ht="15" customHeight="1" x14ac:dyDescent="0.3">
      <c r="B43" s="67"/>
      <c r="C43" s="63"/>
      <c r="D43" s="64"/>
      <c r="E43" s="65"/>
      <c r="F43" s="16"/>
      <c r="G43" s="766"/>
      <c r="H43" s="766"/>
      <c r="I43" s="1"/>
      <c r="J43" s="766"/>
      <c r="K43" s="766"/>
      <c r="L43" s="766"/>
    </row>
    <row r="44" spans="1:51" ht="15" customHeight="1" x14ac:dyDescent="0.3">
      <c r="B44" s="67"/>
      <c r="C44" s="63" t="s">
        <v>83</v>
      </c>
      <c r="D44" s="773" t="s">
        <v>227</v>
      </c>
      <c r="E44" s="767"/>
      <c r="F44" s="16" t="s">
        <v>228</v>
      </c>
      <c r="G44" s="766"/>
      <c r="H44" s="766"/>
      <c r="I44" s="18" t="s">
        <v>291</v>
      </c>
      <c r="J44" s="765" t="s">
        <v>229</v>
      </c>
      <c r="K44" s="765"/>
      <c r="L44" s="69" t="s">
        <v>230</v>
      </c>
    </row>
    <row r="45" spans="1:51" ht="15" customHeight="1" x14ac:dyDescent="0.3">
      <c r="B45" s="67"/>
      <c r="C45" s="63" t="s">
        <v>84</v>
      </c>
      <c r="D45" s="773" t="s">
        <v>231</v>
      </c>
      <c r="E45" s="767"/>
      <c r="F45" s="48"/>
      <c r="G45" s="766"/>
      <c r="H45" s="766"/>
      <c r="I45" s="1"/>
      <c r="J45" s="765" t="s">
        <v>232</v>
      </c>
      <c r="K45" s="765"/>
      <c r="L45" s="69" t="s">
        <v>233</v>
      </c>
    </row>
    <row r="46" spans="1:51" ht="15" customHeight="1" x14ac:dyDescent="0.3">
      <c r="B46" s="67"/>
      <c r="C46" s="63" t="s">
        <v>85</v>
      </c>
      <c r="D46" s="773" t="s">
        <v>234</v>
      </c>
      <c r="E46" s="767"/>
      <c r="F46" s="48"/>
      <c r="G46" s="766"/>
      <c r="H46" s="766"/>
      <c r="I46" s="1"/>
      <c r="J46" s="766"/>
      <c r="K46" s="766"/>
      <c r="L46" s="766"/>
    </row>
    <row r="47" spans="1:51" ht="15" customHeight="1" x14ac:dyDescent="0.3">
      <c r="B47" s="67"/>
      <c r="C47" s="63" t="s">
        <v>270</v>
      </c>
      <c r="D47" s="773" t="s">
        <v>235</v>
      </c>
      <c r="E47" s="767"/>
      <c r="F47" s="48"/>
      <c r="G47" s="766"/>
      <c r="H47" s="766"/>
      <c r="I47" s="70"/>
      <c r="J47" s="766"/>
      <c r="K47" s="766"/>
      <c r="L47" s="766"/>
    </row>
    <row r="48" spans="1:51" ht="15" customHeight="1" x14ac:dyDescent="0.3">
      <c r="B48" s="67"/>
      <c r="D48" s="4"/>
      <c r="E48" s="71"/>
      <c r="F48" s="48"/>
      <c r="G48" s="766"/>
      <c r="H48" s="766"/>
      <c r="I48" s="70"/>
      <c r="J48" s="766"/>
      <c r="K48" s="766"/>
      <c r="L48" s="766"/>
    </row>
    <row r="49" spans="2:12" ht="15" customHeight="1" x14ac:dyDescent="0.3">
      <c r="B49" s="67"/>
      <c r="C49" s="774" t="s">
        <v>236</v>
      </c>
      <c r="D49" s="9">
        <v>1</v>
      </c>
      <c r="E49" s="771" t="s">
        <v>237</v>
      </c>
      <c r="F49" s="768"/>
      <c r="G49" s="768"/>
      <c r="H49" s="766"/>
      <c r="I49" s="70"/>
      <c r="J49" s="766"/>
      <c r="K49" s="766"/>
      <c r="L49" s="766"/>
    </row>
    <row r="50" spans="2:12" ht="15" customHeight="1" x14ac:dyDescent="0.3">
      <c r="B50" s="67"/>
      <c r="C50" s="48"/>
      <c r="D50" s="73"/>
      <c r="E50" s="780" t="s">
        <v>238</v>
      </c>
      <c r="F50" s="769"/>
      <c r="G50" s="769"/>
      <c r="H50" s="766"/>
      <c r="I50" s="70"/>
      <c r="J50" s="766"/>
      <c r="K50" s="766"/>
      <c r="L50" s="766"/>
    </row>
    <row r="51" spans="2:12" ht="15" customHeight="1" x14ac:dyDescent="0.3">
      <c r="B51" s="67"/>
      <c r="D51" s="73">
        <v>2</v>
      </c>
      <c r="E51" s="771" t="s">
        <v>239</v>
      </c>
      <c r="F51" s="768"/>
      <c r="G51" s="768"/>
      <c r="H51" s="766"/>
      <c r="I51" s="70"/>
      <c r="J51" s="766"/>
      <c r="K51" s="766"/>
      <c r="L51" s="766"/>
    </row>
    <row r="52" spans="2:12" ht="15" customHeight="1" x14ac:dyDescent="0.3">
      <c r="B52" s="67"/>
      <c r="D52" s="73"/>
      <c r="E52" s="780" t="s">
        <v>240</v>
      </c>
      <c r="F52" s="769"/>
      <c r="G52" s="769"/>
      <c r="H52" s="766"/>
      <c r="I52" s="70"/>
      <c r="J52" s="766"/>
      <c r="K52" s="766"/>
      <c r="L52" s="766"/>
    </row>
    <row r="53" spans="2:12" ht="15" customHeight="1" x14ac:dyDescent="0.3">
      <c r="B53" s="67"/>
      <c r="C53" s="766"/>
      <c r="D53" s="9">
        <v>3</v>
      </c>
      <c r="E53" s="770" t="s">
        <v>241</v>
      </c>
      <c r="F53" s="765"/>
      <c r="G53" s="765"/>
      <c r="H53" s="766"/>
      <c r="I53" s="70"/>
      <c r="J53" s="766"/>
      <c r="K53" s="766"/>
      <c r="L53" s="766"/>
    </row>
    <row r="54" spans="2:12" ht="15" customHeight="1" x14ac:dyDescent="0.3">
      <c r="B54" s="67"/>
      <c r="C54" s="766"/>
      <c r="D54" s="9"/>
      <c r="E54" s="125" t="s">
        <v>242</v>
      </c>
      <c r="F54" s="766"/>
      <c r="G54" s="766"/>
      <c r="H54" s="766"/>
      <c r="I54" s="70"/>
      <c r="J54" s="766"/>
      <c r="K54" s="766"/>
      <c r="L54" s="766"/>
    </row>
    <row r="55" spans="2:12" ht="15" customHeight="1" x14ac:dyDescent="0.3">
      <c r="B55" s="67"/>
      <c r="C55" s="766"/>
      <c r="D55" s="9">
        <v>4</v>
      </c>
      <c r="E55" s="770" t="s">
        <v>243</v>
      </c>
      <c r="F55" s="765"/>
      <c r="G55" s="765"/>
      <c r="H55" s="766"/>
      <c r="I55" s="70"/>
      <c r="J55" s="766"/>
      <c r="K55" s="766"/>
      <c r="L55" s="766"/>
    </row>
    <row r="56" spans="2:12" ht="15" customHeight="1" x14ac:dyDescent="0.3">
      <c r="E56" s="5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opLeftCell="A20" zoomScale="90" zoomScaleNormal="90" workbookViewId="0">
      <selection activeCell="AT37" sqref="AT37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0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</row>
    <row r="2" spans="1:51" ht="15" customHeight="1" x14ac:dyDescent="0.3">
      <c r="C2" s="322"/>
      <c r="D2" s="313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825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826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827</v>
      </c>
      <c r="G6" s="931"/>
      <c r="H6" s="931"/>
      <c r="I6" s="931"/>
      <c r="K6" s="921" t="s">
        <v>271</v>
      </c>
      <c r="L6" s="921"/>
      <c r="M6" s="921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828</v>
      </c>
      <c r="G7" s="931"/>
      <c r="H7" s="931"/>
      <c r="I7" s="931"/>
      <c r="M7" s="80"/>
      <c r="N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1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41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7.1527777777777787E-2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</row>
    <row r="15" spans="1:51" ht="15" customHeight="1" x14ac:dyDescent="0.3">
      <c r="A15" s="46" t="s">
        <v>485</v>
      </c>
      <c r="B15" s="70" t="s">
        <v>202</v>
      </c>
      <c r="C15" s="314">
        <v>7.9166666666666663E-2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267.10000000000002</v>
      </c>
      <c r="P15" s="80">
        <v>267.89999999999998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8.0555555555555561E-2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267.10000000000002</v>
      </c>
      <c r="P16" s="586">
        <v>268</v>
      </c>
      <c r="Q16" s="586"/>
      <c r="R16" s="586"/>
      <c r="AV16" s="541"/>
      <c r="AW16" s="842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9.1666666666666674E-2</v>
      </c>
      <c r="D17" s="58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</row>
    <row r="18" spans="1:51" ht="15" customHeight="1" x14ac:dyDescent="0.3">
      <c r="A18" s="46" t="s">
        <v>518</v>
      </c>
      <c r="B18" s="70" t="s">
        <v>4</v>
      </c>
      <c r="C18" s="314">
        <v>0.10347222222222223</v>
      </c>
      <c r="D18" s="58">
        <v>0</v>
      </c>
      <c r="E18" s="70">
        <v>10</v>
      </c>
      <c r="F18" s="292" t="s">
        <v>0</v>
      </c>
      <c r="G18" s="292">
        <v>870</v>
      </c>
      <c r="H18" s="344">
        <v>774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AV18" s="762"/>
      <c r="AW18" s="843"/>
    </row>
    <row r="19" spans="1:51" s="454" customFormat="1" ht="15" customHeight="1" x14ac:dyDescent="0.3">
      <c r="A19" s="437" t="s">
        <v>533</v>
      </c>
      <c r="B19" s="431" t="s">
        <v>104</v>
      </c>
      <c r="C19" s="438" t="s">
        <v>829</v>
      </c>
      <c r="D19" s="432">
        <v>0</v>
      </c>
      <c r="E19" s="431">
        <v>300</v>
      </c>
      <c r="F19" s="455" t="s">
        <v>195</v>
      </c>
      <c r="G19" s="431">
        <v>1190</v>
      </c>
      <c r="H19" s="431">
        <v>1096</v>
      </c>
      <c r="I19" s="449" t="s">
        <v>830</v>
      </c>
      <c r="J19" s="446" t="s">
        <v>355</v>
      </c>
      <c r="K19" s="431">
        <v>4</v>
      </c>
      <c r="L19" s="431">
        <v>120</v>
      </c>
      <c r="M19" s="431">
        <v>5889.9508999999998</v>
      </c>
      <c r="N19" s="454" t="s">
        <v>397</v>
      </c>
      <c r="O19" s="487"/>
      <c r="P19" s="487"/>
      <c r="Q19" s="487">
        <f>AVERAGE(O19:O40)</f>
        <v>267.26666666666665</v>
      </c>
      <c r="R19" s="487">
        <f>AVERAGE(P19:P40)</f>
        <v>268.03333333333336</v>
      </c>
      <c r="AV19" s="504"/>
      <c r="AW19" s="844"/>
      <c r="AX19" s="453"/>
      <c r="AY19" s="453"/>
    </row>
    <row r="20" spans="1:51" s="454" customFormat="1" ht="15" customHeight="1" x14ac:dyDescent="0.3">
      <c r="A20" s="437" t="s">
        <v>533</v>
      </c>
      <c r="B20" s="431" t="s">
        <v>105</v>
      </c>
      <c r="C20" s="484">
        <v>0.11597222222222221</v>
      </c>
      <c r="D20" s="484">
        <v>0</v>
      </c>
      <c r="E20" s="486">
        <v>300</v>
      </c>
      <c r="F20" s="455" t="s">
        <v>195</v>
      </c>
      <c r="G20" s="431">
        <v>1190</v>
      </c>
      <c r="H20" s="431">
        <v>1096</v>
      </c>
      <c r="I20" s="449" t="s">
        <v>830</v>
      </c>
      <c r="J20" s="446" t="s">
        <v>355</v>
      </c>
      <c r="K20" s="431">
        <v>4</v>
      </c>
      <c r="L20" s="431">
        <v>120</v>
      </c>
      <c r="M20" s="431">
        <v>5889.9508999999998</v>
      </c>
      <c r="O20" s="487"/>
      <c r="P20" s="487"/>
      <c r="Q20" s="487"/>
      <c r="R20" s="487"/>
      <c r="AV20" s="504"/>
      <c r="AW20" s="844"/>
      <c r="AX20" s="453"/>
      <c r="AY20" s="453"/>
    </row>
    <row r="21" spans="1:51" s="454" customFormat="1" ht="15" customHeight="1" x14ac:dyDescent="0.3">
      <c r="A21" s="437" t="s">
        <v>533</v>
      </c>
      <c r="B21" s="431" t="s">
        <v>425</v>
      </c>
      <c r="C21" s="485" t="s">
        <v>831</v>
      </c>
      <c r="D21" s="484">
        <v>0</v>
      </c>
      <c r="E21" s="486">
        <v>300</v>
      </c>
      <c r="F21" s="455" t="s">
        <v>195</v>
      </c>
      <c r="G21" s="431">
        <v>1190</v>
      </c>
      <c r="H21" s="431">
        <v>1096</v>
      </c>
      <c r="I21" s="449" t="s">
        <v>830</v>
      </c>
      <c r="J21" s="446" t="s">
        <v>355</v>
      </c>
      <c r="K21" s="431">
        <v>4</v>
      </c>
      <c r="L21" s="431">
        <v>120</v>
      </c>
      <c r="M21" s="431">
        <v>5889.9508999999998</v>
      </c>
      <c r="O21" s="487"/>
      <c r="P21" s="487"/>
      <c r="Q21" s="487"/>
      <c r="R21" s="487"/>
      <c r="AV21" s="504"/>
      <c r="AW21" s="844"/>
      <c r="AX21" s="453"/>
      <c r="AY21" s="453"/>
    </row>
    <row r="22" spans="1:51" s="454" customFormat="1" ht="15" customHeight="1" x14ac:dyDescent="0.3">
      <c r="A22" s="437" t="s">
        <v>533</v>
      </c>
      <c r="B22" s="486" t="s">
        <v>408</v>
      </c>
      <c r="C22" s="485" t="s">
        <v>832</v>
      </c>
      <c r="D22" s="484">
        <v>0</v>
      </c>
      <c r="E22" s="486">
        <v>300</v>
      </c>
      <c r="F22" s="455" t="s">
        <v>195</v>
      </c>
      <c r="G22" s="431">
        <v>1190</v>
      </c>
      <c r="H22" s="431">
        <v>1096</v>
      </c>
      <c r="I22" s="449" t="s">
        <v>830</v>
      </c>
      <c r="J22" s="446" t="s">
        <v>355</v>
      </c>
      <c r="K22" s="431">
        <v>4</v>
      </c>
      <c r="L22" s="431">
        <v>120</v>
      </c>
      <c r="M22" s="431">
        <v>5889.9508999999998</v>
      </c>
      <c r="O22" s="487"/>
      <c r="P22" s="487"/>
      <c r="Q22" s="487"/>
      <c r="R22" s="487"/>
      <c r="AV22" s="504"/>
      <c r="AW22" s="844"/>
      <c r="AX22" s="453"/>
      <c r="AY22" s="453"/>
    </row>
    <row r="23" spans="1:51" s="454" customFormat="1" ht="15" customHeight="1" x14ac:dyDescent="0.3">
      <c r="A23" s="437" t="s">
        <v>533</v>
      </c>
      <c r="B23" s="486" t="s">
        <v>409</v>
      </c>
      <c r="C23" s="485" t="s">
        <v>833</v>
      </c>
      <c r="D23" s="484">
        <v>0</v>
      </c>
      <c r="E23" s="486">
        <v>300</v>
      </c>
      <c r="F23" s="455" t="s">
        <v>195</v>
      </c>
      <c r="G23" s="431">
        <v>1190</v>
      </c>
      <c r="H23" s="431">
        <v>1096</v>
      </c>
      <c r="I23" s="449" t="s">
        <v>830</v>
      </c>
      <c r="J23" s="446" t="s">
        <v>355</v>
      </c>
      <c r="K23" s="431">
        <v>4</v>
      </c>
      <c r="L23" s="431">
        <v>120</v>
      </c>
      <c r="M23" s="431">
        <v>5889.9508999999998</v>
      </c>
      <c r="O23" s="487"/>
      <c r="P23" s="487"/>
      <c r="Q23" s="487"/>
      <c r="R23" s="487"/>
      <c r="AV23" s="437"/>
      <c r="AW23" s="845"/>
      <c r="AX23" s="453"/>
      <c r="AY23" s="453"/>
    </row>
    <row r="24" spans="1:51" s="454" customFormat="1" ht="15" customHeight="1" x14ac:dyDescent="0.3">
      <c r="A24" s="454" t="s">
        <v>533</v>
      </c>
      <c r="B24" s="486" t="s">
        <v>834</v>
      </c>
      <c r="C24" s="485" t="s">
        <v>835</v>
      </c>
      <c r="D24" s="484">
        <v>0</v>
      </c>
      <c r="E24" s="486">
        <v>300</v>
      </c>
      <c r="F24" s="455" t="s">
        <v>195</v>
      </c>
      <c r="G24" s="431">
        <v>1190</v>
      </c>
      <c r="H24" s="431">
        <v>1096</v>
      </c>
      <c r="I24" s="449" t="s">
        <v>830</v>
      </c>
      <c r="J24" s="446" t="s">
        <v>355</v>
      </c>
      <c r="K24" s="431">
        <v>4</v>
      </c>
      <c r="L24" s="431">
        <v>120</v>
      </c>
      <c r="M24" s="431">
        <v>5889.9508999999998</v>
      </c>
      <c r="O24" s="487"/>
      <c r="P24" s="487"/>
      <c r="Q24" s="487"/>
      <c r="R24" s="487"/>
      <c r="AV24" s="437"/>
      <c r="AW24" s="845"/>
      <c r="AX24" s="453"/>
      <c r="AY24" s="453"/>
    </row>
    <row r="25" spans="1:51" s="454" customFormat="1" ht="15" customHeight="1" x14ac:dyDescent="0.3">
      <c r="A25" s="441" t="s">
        <v>533</v>
      </c>
      <c r="B25" s="486" t="s">
        <v>836</v>
      </c>
      <c r="C25" s="485" t="s">
        <v>837</v>
      </c>
      <c r="D25" s="484">
        <v>0</v>
      </c>
      <c r="E25" s="486">
        <v>300</v>
      </c>
      <c r="F25" s="455" t="s">
        <v>195</v>
      </c>
      <c r="G25" s="431">
        <v>1190</v>
      </c>
      <c r="H25" s="431">
        <v>1096</v>
      </c>
      <c r="I25" s="449" t="s">
        <v>830</v>
      </c>
      <c r="J25" s="446" t="s">
        <v>355</v>
      </c>
      <c r="K25" s="431">
        <v>4</v>
      </c>
      <c r="L25" s="431">
        <v>120</v>
      </c>
      <c r="M25" s="431">
        <v>5889.9508999999998</v>
      </c>
      <c r="O25" s="487"/>
      <c r="P25" s="487"/>
      <c r="Q25" s="487"/>
      <c r="R25" s="487"/>
      <c r="AV25" s="437"/>
      <c r="AW25" s="845"/>
      <c r="AX25" s="453"/>
      <c r="AY25" s="453"/>
    </row>
    <row r="26" spans="1:51" s="454" customFormat="1" ht="15" customHeight="1" x14ac:dyDescent="0.3">
      <c r="A26" s="441" t="s">
        <v>533</v>
      </c>
      <c r="B26" s="486" t="s">
        <v>838</v>
      </c>
      <c r="C26" s="485" t="s">
        <v>839</v>
      </c>
      <c r="D26" s="484">
        <v>0</v>
      </c>
      <c r="E26" s="486">
        <v>300</v>
      </c>
      <c r="F26" s="455" t="s">
        <v>195</v>
      </c>
      <c r="G26" s="431">
        <v>1190</v>
      </c>
      <c r="H26" s="431">
        <v>1096</v>
      </c>
      <c r="I26" s="449" t="s">
        <v>830</v>
      </c>
      <c r="J26" s="446" t="s">
        <v>355</v>
      </c>
      <c r="K26" s="431">
        <v>4</v>
      </c>
      <c r="L26" s="431">
        <v>120</v>
      </c>
      <c r="M26" s="431">
        <v>5889.9508999999998</v>
      </c>
      <c r="N26" s="804"/>
      <c r="O26" s="487"/>
      <c r="P26" s="487"/>
      <c r="Q26" s="487"/>
      <c r="R26" s="487"/>
      <c r="AV26" s="437"/>
      <c r="AW26" s="845"/>
      <c r="AX26" s="453"/>
      <c r="AY26" s="453"/>
    </row>
    <row r="27" spans="1:51" ht="15" customHeight="1" x14ac:dyDescent="0.3">
      <c r="A27" s="49" t="s">
        <v>485</v>
      </c>
      <c r="B27" s="70" t="s">
        <v>700</v>
      </c>
      <c r="C27" s="313" t="s">
        <v>840</v>
      </c>
      <c r="D27" s="313" t="s">
        <v>617</v>
      </c>
      <c r="E27" s="70">
        <v>30</v>
      </c>
      <c r="F27" s="292" t="s">
        <v>195</v>
      </c>
      <c r="G27" s="70">
        <v>1190</v>
      </c>
      <c r="H27" s="70">
        <v>989</v>
      </c>
      <c r="I27" s="301" t="s">
        <v>201</v>
      </c>
      <c r="J27" s="70" t="s">
        <v>197</v>
      </c>
      <c r="K27" s="70">
        <v>4</v>
      </c>
      <c r="L27" s="70">
        <v>120</v>
      </c>
      <c r="M27" s="343" t="s">
        <v>42</v>
      </c>
      <c r="O27" s="80">
        <v>267.3</v>
      </c>
      <c r="P27" s="80">
        <v>268</v>
      </c>
      <c r="AV27" s="764"/>
      <c r="AW27" s="846"/>
    </row>
    <row r="28" spans="1:51" s="502" customFormat="1" ht="15" customHeight="1" x14ac:dyDescent="0.3">
      <c r="A28" s="502" t="s">
        <v>349</v>
      </c>
      <c r="B28" s="830" t="s">
        <v>260</v>
      </c>
      <c r="C28" s="838" t="s">
        <v>841</v>
      </c>
      <c r="D28" s="831">
        <v>6.6666666666666666E-2</v>
      </c>
      <c r="E28" s="830">
        <v>300</v>
      </c>
      <c r="F28" s="500" t="s">
        <v>195</v>
      </c>
      <c r="G28" s="500">
        <v>1190</v>
      </c>
      <c r="H28" s="500">
        <v>1096</v>
      </c>
      <c r="I28" s="502" t="s">
        <v>215</v>
      </c>
      <c r="J28" s="830" t="s">
        <v>355</v>
      </c>
      <c r="K28" s="830">
        <v>4</v>
      </c>
      <c r="L28" s="830">
        <v>120</v>
      </c>
      <c r="M28" s="500">
        <v>5889.9508999999998</v>
      </c>
      <c r="O28" s="839"/>
      <c r="P28" s="839"/>
      <c r="Q28" s="839"/>
      <c r="R28" s="839"/>
      <c r="AV28" s="504"/>
      <c r="AW28" s="844" t="s">
        <v>799</v>
      </c>
      <c r="AX28" s="509"/>
      <c r="AY28" s="509"/>
    </row>
    <row r="29" spans="1:51" s="502" customFormat="1" ht="15" customHeight="1" x14ac:dyDescent="0.3">
      <c r="A29" s="502" t="s">
        <v>349</v>
      </c>
      <c r="B29" s="830" t="s">
        <v>380</v>
      </c>
      <c r="C29" s="838" t="s">
        <v>842</v>
      </c>
      <c r="D29" s="831">
        <v>7.2222222222222229E-2</v>
      </c>
      <c r="E29" s="830">
        <v>300</v>
      </c>
      <c r="F29" s="500" t="s">
        <v>195</v>
      </c>
      <c r="G29" s="500">
        <v>1190</v>
      </c>
      <c r="H29" s="500">
        <v>1096</v>
      </c>
      <c r="I29" s="502" t="s">
        <v>540</v>
      </c>
      <c r="J29" s="830" t="s">
        <v>355</v>
      </c>
      <c r="K29" s="830">
        <v>4</v>
      </c>
      <c r="L29" s="830">
        <v>120</v>
      </c>
      <c r="M29" s="500">
        <v>5889.9508999999998</v>
      </c>
      <c r="O29" s="839"/>
      <c r="P29" s="839"/>
      <c r="Q29" s="839"/>
      <c r="R29" s="839"/>
      <c r="AV29" s="504"/>
      <c r="AW29" s="844" t="s">
        <v>799</v>
      </c>
      <c r="AX29" s="509"/>
      <c r="AY29" s="509"/>
    </row>
    <row r="30" spans="1:51" s="502" customFormat="1" ht="15" customHeight="1" x14ac:dyDescent="0.3">
      <c r="A30" s="502" t="s">
        <v>351</v>
      </c>
      <c r="B30" s="830" t="s">
        <v>383</v>
      </c>
      <c r="C30" s="838" t="s">
        <v>843</v>
      </c>
      <c r="D30" s="831">
        <v>7.7777777777777779E-2</v>
      </c>
      <c r="E30" s="830">
        <v>300</v>
      </c>
      <c r="F30" s="500" t="s">
        <v>195</v>
      </c>
      <c r="G30" s="500">
        <v>1190</v>
      </c>
      <c r="H30" s="500">
        <v>1096</v>
      </c>
      <c r="I30" s="502" t="s">
        <v>215</v>
      </c>
      <c r="J30" s="830" t="s">
        <v>355</v>
      </c>
      <c r="K30" s="830">
        <v>4</v>
      </c>
      <c r="L30" s="830">
        <v>120</v>
      </c>
      <c r="M30" s="500">
        <v>5889.9508999999998</v>
      </c>
      <c r="O30" s="839"/>
      <c r="P30" s="839"/>
      <c r="Q30" s="839"/>
      <c r="R30" s="839"/>
      <c r="AV30" s="504"/>
      <c r="AW30" s="844" t="s">
        <v>799</v>
      </c>
      <c r="AX30" s="509"/>
      <c r="AY30" s="509"/>
    </row>
    <row r="31" spans="1:51" s="502" customFormat="1" ht="15" customHeight="1" x14ac:dyDescent="0.3">
      <c r="A31" s="502" t="s">
        <v>351</v>
      </c>
      <c r="B31" s="830" t="s">
        <v>386</v>
      </c>
      <c r="C31" s="838" t="s">
        <v>844</v>
      </c>
      <c r="D31" s="831">
        <v>8.2638888888888887E-2</v>
      </c>
      <c r="E31" s="830">
        <v>300</v>
      </c>
      <c r="F31" s="500" t="s">
        <v>195</v>
      </c>
      <c r="G31" s="500">
        <v>1190</v>
      </c>
      <c r="H31" s="500">
        <v>1096</v>
      </c>
      <c r="I31" s="502" t="s">
        <v>540</v>
      </c>
      <c r="J31" s="830" t="s">
        <v>355</v>
      </c>
      <c r="K31" s="830">
        <v>4</v>
      </c>
      <c r="L31" s="830">
        <v>120</v>
      </c>
      <c r="M31" s="500">
        <v>5889.9508999999998</v>
      </c>
      <c r="O31" s="839"/>
      <c r="P31" s="839"/>
      <c r="Q31" s="839"/>
      <c r="R31" s="839"/>
      <c r="AV31" s="504"/>
      <c r="AW31" s="844" t="s">
        <v>799</v>
      </c>
      <c r="AX31" s="509"/>
      <c r="AY31" s="509"/>
    </row>
    <row r="32" spans="1:51" s="502" customFormat="1" ht="15" customHeight="1" x14ac:dyDescent="0.3">
      <c r="A32" s="502" t="s">
        <v>216</v>
      </c>
      <c r="B32" s="830" t="s">
        <v>389</v>
      </c>
      <c r="C32" s="838" t="s">
        <v>845</v>
      </c>
      <c r="D32" s="831">
        <v>8.8888888888888892E-2</v>
      </c>
      <c r="E32" s="830">
        <v>300</v>
      </c>
      <c r="F32" s="500" t="s">
        <v>195</v>
      </c>
      <c r="G32" s="500">
        <v>1190</v>
      </c>
      <c r="H32" s="500">
        <v>1096</v>
      </c>
      <c r="I32" s="502" t="s">
        <v>215</v>
      </c>
      <c r="J32" s="830" t="s">
        <v>355</v>
      </c>
      <c r="K32" s="830">
        <v>4</v>
      </c>
      <c r="L32" s="830">
        <v>120</v>
      </c>
      <c r="M32" s="500">
        <v>5889.9508999999998</v>
      </c>
      <c r="O32" s="839"/>
      <c r="P32" s="839"/>
      <c r="Q32" s="839"/>
      <c r="R32" s="839"/>
      <c r="AV32" s="504"/>
      <c r="AW32" s="844" t="s">
        <v>799</v>
      </c>
      <c r="AX32" s="509"/>
      <c r="AY32" s="509"/>
    </row>
    <row r="33" spans="1:51" s="502" customFormat="1" ht="15" customHeight="1" x14ac:dyDescent="0.3">
      <c r="A33" s="497" t="s">
        <v>216</v>
      </c>
      <c r="B33" s="830" t="s">
        <v>391</v>
      </c>
      <c r="C33" s="838" t="s">
        <v>846</v>
      </c>
      <c r="D33" s="831">
        <v>9.375E-2</v>
      </c>
      <c r="E33" s="830">
        <v>300</v>
      </c>
      <c r="F33" s="500" t="s">
        <v>195</v>
      </c>
      <c r="G33" s="500">
        <v>1190</v>
      </c>
      <c r="H33" s="500">
        <v>1096</v>
      </c>
      <c r="I33" s="502" t="s">
        <v>540</v>
      </c>
      <c r="J33" s="830" t="s">
        <v>355</v>
      </c>
      <c r="K33" s="830">
        <v>4</v>
      </c>
      <c r="L33" s="830">
        <v>120</v>
      </c>
      <c r="M33" s="500">
        <v>5889.9508999999998</v>
      </c>
      <c r="O33" s="839"/>
      <c r="P33" s="839"/>
      <c r="Q33" s="839"/>
      <c r="R33" s="839"/>
      <c r="AV33" s="504"/>
      <c r="AW33" s="844" t="s">
        <v>799</v>
      </c>
      <c r="AX33" s="509"/>
      <c r="AY33" s="509"/>
    </row>
    <row r="34" spans="1:51" s="502" customFormat="1" ht="15" customHeight="1" x14ac:dyDescent="0.3">
      <c r="A34" s="497" t="s">
        <v>216</v>
      </c>
      <c r="B34" s="830" t="s">
        <v>394</v>
      </c>
      <c r="C34" s="838" t="s">
        <v>847</v>
      </c>
      <c r="D34" s="831">
        <v>9.8611111111111108E-2</v>
      </c>
      <c r="E34" s="830">
        <v>300</v>
      </c>
      <c r="F34" s="500" t="s">
        <v>195</v>
      </c>
      <c r="G34" s="500">
        <v>1190</v>
      </c>
      <c r="H34" s="500">
        <v>1096</v>
      </c>
      <c r="I34" s="502" t="s">
        <v>217</v>
      </c>
      <c r="J34" s="830" t="s">
        <v>355</v>
      </c>
      <c r="K34" s="830">
        <v>4</v>
      </c>
      <c r="L34" s="830">
        <v>120</v>
      </c>
      <c r="M34" s="500">
        <v>5889.9508999999998</v>
      </c>
      <c r="O34" s="839"/>
      <c r="P34" s="839"/>
      <c r="Q34" s="839"/>
      <c r="R34" s="839"/>
      <c r="AV34" s="504"/>
      <c r="AW34" s="844" t="s">
        <v>799</v>
      </c>
      <c r="AX34" s="509"/>
      <c r="AY34" s="509"/>
    </row>
    <row r="35" spans="1:51" s="502" customFormat="1" ht="15" customHeight="1" x14ac:dyDescent="0.3">
      <c r="A35" s="497" t="s">
        <v>362</v>
      </c>
      <c r="B35" s="830" t="s">
        <v>13</v>
      </c>
      <c r="C35" s="838" t="s">
        <v>848</v>
      </c>
      <c r="D35" s="831">
        <v>0.10555555555555556</v>
      </c>
      <c r="E35" s="830">
        <v>300</v>
      </c>
      <c r="F35" s="500" t="s">
        <v>195</v>
      </c>
      <c r="G35" s="500">
        <v>1190</v>
      </c>
      <c r="H35" s="500">
        <v>1096</v>
      </c>
      <c r="I35" s="502" t="s">
        <v>215</v>
      </c>
      <c r="J35" s="830" t="s">
        <v>355</v>
      </c>
      <c r="K35" s="830">
        <v>4</v>
      </c>
      <c r="L35" s="830">
        <v>120</v>
      </c>
      <c r="M35" s="500">
        <v>5889.9508999999998</v>
      </c>
      <c r="O35" s="839"/>
      <c r="P35" s="839"/>
      <c r="Q35" s="839"/>
      <c r="R35" s="839"/>
      <c r="AV35" s="504"/>
      <c r="AW35" s="844" t="s">
        <v>799</v>
      </c>
      <c r="AX35" s="509"/>
      <c r="AY35" s="509"/>
    </row>
    <row r="36" spans="1:51" s="502" customFormat="1" ht="15" customHeight="1" x14ac:dyDescent="0.3">
      <c r="A36" s="497" t="s">
        <v>362</v>
      </c>
      <c r="B36" s="830" t="s">
        <v>14</v>
      </c>
      <c r="C36" s="838" t="s">
        <v>849</v>
      </c>
      <c r="D36" s="831">
        <v>0.11180555555555556</v>
      </c>
      <c r="E36" s="830">
        <v>300</v>
      </c>
      <c r="F36" s="500" t="s">
        <v>195</v>
      </c>
      <c r="G36" s="500">
        <v>1190</v>
      </c>
      <c r="H36" s="500">
        <v>1096</v>
      </c>
      <c r="I36" s="502" t="s">
        <v>540</v>
      </c>
      <c r="J36" s="830" t="s">
        <v>355</v>
      </c>
      <c r="K36" s="830">
        <v>4</v>
      </c>
      <c r="L36" s="830">
        <v>120</v>
      </c>
      <c r="M36" s="500">
        <v>5889.9508999999998</v>
      </c>
      <c r="O36" s="839"/>
      <c r="P36" s="839"/>
      <c r="Q36" s="839"/>
      <c r="R36" s="839"/>
      <c r="AV36" s="504"/>
      <c r="AW36" s="844" t="s">
        <v>799</v>
      </c>
      <c r="AX36" s="509"/>
      <c r="AY36" s="509"/>
    </row>
    <row r="37" spans="1:51" s="502" customFormat="1" ht="15" customHeight="1" x14ac:dyDescent="0.3">
      <c r="A37" s="497" t="s">
        <v>218</v>
      </c>
      <c r="B37" s="830" t="s">
        <v>15</v>
      </c>
      <c r="C37" s="838" t="s">
        <v>850</v>
      </c>
      <c r="D37" s="831">
        <v>0.12152777777777778</v>
      </c>
      <c r="E37" s="830">
        <v>300</v>
      </c>
      <c r="F37" s="500" t="s">
        <v>195</v>
      </c>
      <c r="G37" s="500">
        <v>1190</v>
      </c>
      <c r="H37" s="500">
        <v>1096</v>
      </c>
      <c r="I37" s="502" t="s">
        <v>215</v>
      </c>
      <c r="J37" s="830" t="s">
        <v>355</v>
      </c>
      <c r="K37" s="830">
        <v>4</v>
      </c>
      <c r="L37" s="830">
        <v>120</v>
      </c>
      <c r="M37" s="500">
        <v>5889.9508999999998</v>
      </c>
      <c r="O37" s="839"/>
      <c r="P37" s="839"/>
      <c r="Q37" s="839"/>
      <c r="R37" s="839"/>
      <c r="AV37" s="504"/>
      <c r="AW37" s="844" t="s">
        <v>799</v>
      </c>
      <c r="AX37" s="509"/>
      <c r="AY37" s="509"/>
    </row>
    <row r="38" spans="1:51" s="502" customFormat="1" ht="15" customHeight="1" x14ac:dyDescent="0.3">
      <c r="A38" s="497" t="s">
        <v>365</v>
      </c>
      <c r="B38" s="830" t="s">
        <v>18</v>
      </c>
      <c r="C38" s="838" t="s">
        <v>851</v>
      </c>
      <c r="D38" s="831">
        <v>0.13333333333333333</v>
      </c>
      <c r="E38" s="830">
        <v>300</v>
      </c>
      <c r="F38" s="500" t="s">
        <v>195</v>
      </c>
      <c r="G38" s="500">
        <v>1190</v>
      </c>
      <c r="H38" s="500">
        <v>1096</v>
      </c>
      <c r="I38" s="502" t="s">
        <v>215</v>
      </c>
      <c r="J38" s="830" t="s">
        <v>355</v>
      </c>
      <c r="K38" s="830">
        <v>4</v>
      </c>
      <c r="L38" s="830">
        <v>120</v>
      </c>
      <c r="M38" s="500">
        <v>5889.9508999999998</v>
      </c>
      <c r="O38" s="839"/>
      <c r="P38" s="839"/>
      <c r="Q38" s="839"/>
      <c r="R38" s="839"/>
      <c r="AV38" s="504"/>
      <c r="AW38" s="844" t="s">
        <v>799</v>
      </c>
      <c r="AX38" s="509"/>
      <c r="AY38" s="509"/>
    </row>
    <row r="39" spans="1:51" ht="15" customHeight="1" x14ac:dyDescent="0.3">
      <c r="A39" s="49" t="s">
        <v>485</v>
      </c>
      <c r="B39" s="70" t="s">
        <v>433</v>
      </c>
      <c r="C39" s="313" t="s">
        <v>852</v>
      </c>
      <c r="D39" s="313" t="s">
        <v>617</v>
      </c>
      <c r="E39" s="70">
        <v>30</v>
      </c>
      <c r="F39" s="292" t="s">
        <v>195</v>
      </c>
      <c r="G39" s="70">
        <v>1190</v>
      </c>
      <c r="H39" s="70">
        <v>989</v>
      </c>
      <c r="I39" s="301" t="s">
        <v>201</v>
      </c>
      <c r="J39" s="70" t="s">
        <v>197</v>
      </c>
      <c r="K39" s="70">
        <v>4</v>
      </c>
      <c r="L39" s="70">
        <v>120</v>
      </c>
      <c r="M39" s="343" t="s">
        <v>42</v>
      </c>
      <c r="N39" s="49" t="s">
        <v>853</v>
      </c>
      <c r="O39" s="80">
        <v>267.3</v>
      </c>
      <c r="P39" s="80">
        <v>268</v>
      </c>
      <c r="AX39" s="540"/>
      <c r="AY39" s="540"/>
    </row>
    <row r="40" spans="1:51" s="574" customFormat="1" ht="15" customHeight="1" x14ac:dyDescent="0.3">
      <c r="A40" s="535" t="s">
        <v>485</v>
      </c>
      <c r="B40" s="582" t="s">
        <v>593</v>
      </c>
      <c r="C40" s="583">
        <v>0.2298611111111111</v>
      </c>
      <c r="D40" s="537">
        <v>0</v>
      </c>
      <c r="E40" s="582">
        <v>30</v>
      </c>
      <c r="F40" s="582" t="s">
        <v>195</v>
      </c>
      <c r="G40" s="582">
        <f>G39-120</f>
        <v>1070</v>
      </c>
      <c r="H40" s="582">
        <f>H39-120</f>
        <v>869</v>
      </c>
      <c r="I40" s="572" t="s">
        <v>488</v>
      </c>
      <c r="J40" s="582" t="s">
        <v>197</v>
      </c>
      <c r="K40" s="582">
        <v>4</v>
      </c>
      <c r="L40" s="582">
        <v>120</v>
      </c>
      <c r="M40" s="585" t="s">
        <v>42</v>
      </c>
      <c r="O40" s="586">
        <v>267.2</v>
      </c>
      <c r="P40" s="586">
        <v>268.10000000000002</v>
      </c>
      <c r="Q40" s="586"/>
      <c r="R40" s="586"/>
      <c r="AV40" s="541"/>
      <c r="AW40" s="842"/>
      <c r="AX40" s="540"/>
      <c r="AY40" s="540"/>
    </row>
    <row r="41" spans="1:51" ht="15" customHeight="1" x14ac:dyDescent="0.3">
      <c r="A41" s="49" t="s">
        <v>349</v>
      </c>
      <c r="B41" s="313" t="s">
        <v>461</v>
      </c>
      <c r="C41" s="314">
        <v>0.23541666666666669</v>
      </c>
      <c r="D41" s="314">
        <v>0.14791666666666667</v>
      </c>
      <c r="E41" s="70">
        <v>300</v>
      </c>
      <c r="F41" s="292" t="s">
        <v>0</v>
      </c>
      <c r="G41" s="292">
        <v>870</v>
      </c>
      <c r="H41" s="344">
        <v>774</v>
      </c>
      <c r="I41" s="49" t="s">
        <v>215</v>
      </c>
      <c r="J41" s="70" t="s">
        <v>355</v>
      </c>
      <c r="K41" s="70">
        <v>4</v>
      </c>
      <c r="L41" s="70">
        <v>120</v>
      </c>
      <c r="M41" s="292">
        <v>7698.9647000000004</v>
      </c>
      <c r="N41" s="49" t="s">
        <v>2</v>
      </c>
      <c r="Q41" s="80">
        <f>AVERAGE(O41:O54)</f>
        <v>266.38</v>
      </c>
      <c r="R41" s="80">
        <f>AVERAGE(P41:P54)</f>
        <v>260.40000000000003</v>
      </c>
    </row>
    <row r="42" spans="1:51" ht="15" customHeight="1" x14ac:dyDescent="0.3">
      <c r="A42" s="49" t="s">
        <v>349</v>
      </c>
      <c r="B42" s="313" t="s">
        <v>463</v>
      </c>
      <c r="C42" s="313" t="s">
        <v>854</v>
      </c>
      <c r="D42" s="314">
        <v>0.15277777777777776</v>
      </c>
      <c r="E42" s="70">
        <v>300</v>
      </c>
      <c r="F42" s="292" t="s">
        <v>0</v>
      </c>
      <c r="G42" s="292">
        <v>870</v>
      </c>
      <c r="H42" s="344">
        <v>774</v>
      </c>
      <c r="I42" s="49" t="s">
        <v>540</v>
      </c>
      <c r="J42" s="70" t="s">
        <v>355</v>
      </c>
      <c r="K42" s="70">
        <v>4</v>
      </c>
      <c r="L42" s="70">
        <v>120</v>
      </c>
      <c r="M42" s="292">
        <v>7698.9647000000004</v>
      </c>
    </row>
    <row r="43" spans="1:51" ht="15" customHeight="1" x14ac:dyDescent="0.3">
      <c r="A43" s="49" t="s">
        <v>351</v>
      </c>
      <c r="B43" s="313" t="s">
        <v>464</v>
      </c>
      <c r="C43" s="313" t="s">
        <v>855</v>
      </c>
      <c r="D43" s="314">
        <v>0.15694444444444444</v>
      </c>
      <c r="E43" s="70">
        <v>300</v>
      </c>
      <c r="F43" s="292" t="s">
        <v>0</v>
      </c>
      <c r="G43" s="292">
        <v>870</v>
      </c>
      <c r="H43" s="344">
        <v>774</v>
      </c>
      <c r="I43" s="49" t="s">
        <v>215</v>
      </c>
      <c r="J43" s="70" t="s">
        <v>355</v>
      </c>
      <c r="K43" s="70">
        <v>4</v>
      </c>
      <c r="L43" s="70">
        <v>120</v>
      </c>
      <c r="M43" s="292">
        <v>7698.9647000000004</v>
      </c>
    </row>
    <row r="44" spans="1:51" ht="15" customHeight="1" x14ac:dyDescent="0.3">
      <c r="A44" s="49" t="s">
        <v>351</v>
      </c>
      <c r="B44" s="313" t="s">
        <v>469</v>
      </c>
      <c r="C44" s="313" t="s">
        <v>856</v>
      </c>
      <c r="D44" s="314">
        <v>0.16250000000000001</v>
      </c>
      <c r="E44" s="70">
        <v>300</v>
      </c>
      <c r="F44" s="292" t="s">
        <v>0</v>
      </c>
      <c r="G44" s="292">
        <v>870</v>
      </c>
      <c r="H44" s="344">
        <v>774</v>
      </c>
      <c r="I44" s="49" t="s">
        <v>540</v>
      </c>
      <c r="J44" s="70" t="s">
        <v>355</v>
      </c>
      <c r="K44" s="70">
        <v>4</v>
      </c>
      <c r="L44" s="70">
        <v>120</v>
      </c>
      <c r="M44" s="292">
        <v>7698.9647000000004</v>
      </c>
    </row>
    <row r="45" spans="1:51" ht="15" customHeight="1" x14ac:dyDescent="0.3">
      <c r="A45" s="49" t="s">
        <v>216</v>
      </c>
      <c r="B45" s="313" t="s">
        <v>470</v>
      </c>
      <c r="C45" s="313" t="s">
        <v>857</v>
      </c>
      <c r="D45" s="314">
        <v>0.1673611111111111</v>
      </c>
      <c r="E45" s="70">
        <v>300</v>
      </c>
      <c r="F45" s="292" t="s">
        <v>0</v>
      </c>
      <c r="G45" s="292">
        <v>870</v>
      </c>
      <c r="H45" s="344">
        <v>774</v>
      </c>
      <c r="I45" s="49" t="s">
        <v>215</v>
      </c>
      <c r="J45" s="70" t="s">
        <v>355</v>
      </c>
      <c r="K45" s="70">
        <v>4</v>
      </c>
      <c r="L45" s="70">
        <v>120</v>
      </c>
      <c r="M45" s="292">
        <v>7698.9647000000004</v>
      </c>
    </row>
    <row r="46" spans="1:51" ht="15" customHeight="1" x14ac:dyDescent="0.3">
      <c r="A46" s="46" t="s">
        <v>216</v>
      </c>
      <c r="B46" s="313" t="s">
        <v>473</v>
      </c>
      <c r="C46" s="313" t="s">
        <v>858</v>
      </c>
      <c r="D46" s="314">
        <v>0.17222222222222225</v>
      </c>
      <c r="E46" s="70">
        <v>300</v>
      </c>
      <c r="F46" s="292" t="s">
        <v>0</v>
      </c>
      <c r="G46" s="292">
        <v>870</v>
      </c>
      <c r="H46" s="344">
        <v>774</v>
      </c>
      <c r="I46" s="49" t="s">
        <v>217</v>
      </c>
      <c r="J46" s="70" t="s">
        <v>355</v>
      </c>
      <c r="K46" s="70">
        <v>4</v>
      </c>
      <c r="L46" s="70">
        <v>120</v>
      </c>
      <c r="M46" s="292">
        <v>7698.9647000000004</v>
      </c>
    </row>
    <row r="47" spans="1:51" ht="15" customHeight="1" x14ac:dyDescent="0.3">
      <c r="A47" s="46" t="s">
        <v>365</v>
      </c>
      <c r="B47" s="313" t="s">
        <v>475</v>
      </c>
      <c r="C47" s="313" t="s">
        <v>859</v>
      </c>
      <c r="D47" s="314">
        <v>0.17777777777777778</v>
      </c>
      <c r="E47" s="70">
        <v>300</v>
      </c>
      <c r="F47" s="292" t="s">
        <v>0</v>
      </c>
      <c r="G47" s="292">
        <v>870</v>
      </c>
      <c r="H47" s="344">
        <v>774</v>
      </c>
      <c r="I47" s="49" t="s">
        <v>215</v>
      </c>
      <c r="J47" s="70" t="s">
        <v>355</v>
      </c>
      <c r="K47" s="70">
        <v>4</v>
      </c>
      <c r="L47" s="70">
        <v>120</v>
      </c>
      <c r="M47" s="292">
        <v>7698.9647000000004</v>
      </c>
    </row>
    <row r="48" spans="1:51" ht="15" customHeight="1" x14ac:dyDescent="0.3">
      <c r="A48" s="46" t="s">
        <v>362</v>
      </c>
      <c r="B48" s="313" t="s">
        <v>477</v>
      </c>
      <c r="C48" s="313" t="s">
        <v>860</v>
      </c>
      <c r="D48" s="314">
        <v>0.18402777777777779</v>
      </c>
      <c r="E48" s="70">
        <v>300</v>
      </c>
      <c r="F48" s="292" t="s">
        <v>0</v>
      </c>
      <c r="G48" s="292">
        <v>870</v>
      </c>
      <c r="H48" s="344">
        <v>774</v>
      </c>
      <c r="I48" s="49" t="s">
        <v>215</v>
      </c>
      <c r="J48" s="70" t="s">
        <v>355</v>
      </c>
      <c r="K48" s="70">
        <v>4</v>
      </c>
      <c r="L48" s="70">
        <v>120</v>
      </c>
      <c r="M48" s="292">
        <v>7698.9647000000004</v>
      </c>
    </row>
    <row r="49" spans="1:16" ht="15" customHeight="1" x14ac:dyDescent="0.3">
      <c r="A49" s="46" t="s">
        <v>218</v>
      </c>
      <c r="B49" s="313" t="s">
        <v>478</v>
      </c>
      <c r="C49" s="313" t="s">
        <v>861</v>
      </c>
      <c r="D49" s="314">
        <v>0.18958333333333333</v>
      </c>
      <c r="E49" s="70">
        <v>300</v>
      </c>
      <c r="F49" s="292" t="s">
        <v>0</v>
      </c>
      <c r="G49" s="292">
        <v>870</v>
      </c>
      <c r="H49" s="344">
        <v>774</v>
      </c>
      <c r="I49" s="49" t="s">
        <v>215</v>
      </c>
      <c r="J49" s="70" t="s">
        <v>355</v>
      </c>
      <c r="K49" s="70">
        <v>4</v>
      </c>
      <c r="L49" s="70">
        <v>120</v>
      </c>
      <c r="M49" s="292">
        <v>7698.9647000000004</v>
      </c>
    </row>
    <row r="50" spans="1:16" ht="15" customHeight="1" x14ac:dyDescent="0.3">
      <c r="A50" s="46" t="s">
        <v>487</v>
      </c>
      <c r="B50" s="70" t="s">
        <v>341</v>
      </c>
      <c r="C50" s="314">
        <v>0.28611111111111115</v>
      </c>
      <c r="D50" s="58">
        <v>0</v>
      </c>
      <c r="E50" s="70">
        <v>30</v>
      </c>
      <c r="F50" s="292" t="s">
        <v>1</v>
      </c>
      <c r="G50" s="70">
        <v>880</v>
      </c>
      <c r="H50" s="344">
        <v>862</v>
      </c>
      <c r="I50" s="54" t="s">
        <v>201</v>
      </c>
      <c r="J50" s="70" t="s">
        <v>197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</row>
    <row r="51" spans="1:16" ht="15" customHeight="1" x14ac:dyDescent="0.3">
      <c r="A51" s="46" t="s">
        <v>487</v>
      </c>
      <c r="B51" s="70" t="s">
        <v>342</v>
      </c>
      <c r="C51" s="313" t="s">
        <v>862</v>
      </c>
      <c r="D51" s="58">
        <v>0</v>
      </c>
      <c r="E51" s="70">
        <v>300</v>
      </c>
      <c r="F51" s="292" t="s">
        <v>1</v>
      </c>
      <c r="G51" s="70">
        <v>880</v>
      </c>
      <c r="H51" s="344">
        <v>862</v>
      </c>
      <c r="I51" s="239" t="s">
        <v>863</v>
      </c>
      <c r="J51" s="70" t="s">
        <v>197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</row>
    <row r="52" spans="1:16" ht="15" customHeight="1" x14ac:dyDescent="0.3">
      <c r="A52" s="46" t="s">
        <v>487</v>
      </c>
      <c r="B52" s="70" t="s">
        <v>91</v>
      </c>
      <c r="C52" s="314">
        <v>0.29791666666666666</v>
      </c>
      <c r="D52" s="58">
        <v>0</v>
      </c>
      <c r="E52" s="70">
        <v>300</v>
      </c>
      <c r="F52" s="292" t="s">
        <v>1</v>
      </c>
      <c r="G52" s="70">
        <v>880</v>
      </c>
      <c r="H52" s="344">
        <v>862</v>
      </c>
      <c r="I52" s="239" t="s">
        <v>863</v>
      </c>
      <c r="J52" s="70" t="s">
        <v>197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</row>
    <row r="53" spans="1:16" ht="15" customHeight="1" x14ac:dyDescent="0.3">
      <c r="A53" s="46" t="s">
        <v>487</v>
      </c>
      <c r="B53" s="70" t="s">
        <v>92</v>
      </c>
      <c r="C53" s="313" t="s">
        <v>864</v>
      </c>
      <c r="D53" s="58">
        <v>0</v>
      </c>
      <c r="E53" s="70">
        <v>300</v>
      </c>
      <c r="F53" s="292" t="s">
        <v>1</v>
      </c>
      <c r="G53" s="70">
        <v>880</v>
      </c>
      <c r="H53" s="344">
        <v>862</v>
      </c>
      <c r="I53" s="239" t="s">
        <v>863</v>
      </c>
      <c r="J53" s="70" t="s">
        <v>197</v>
      </c>
      <c r="K53" s="70">
        <v>4</v>
      </c>
      <c r="L53" s="70">
        <v>120</v>
      </c>
      <c r="M53" s="345">
        <v>7647.38</v>
      </c>
      <c r="N53" s="49" t="s">
        <v>865</v>
      </c>
      <c r="O53" s="80">
        <v>266.39999999999998</v>
      </c>
      <c r="P53" s="80">
        <v>260.2</v>
      </c>
    </row>
    <row r="54" spans="1:16" ht="30" customHeight="1" x14ac:dyDescent="0.3">
      <c r="A54" s="46" t="s">
        <v>518</v>
      </c>
      <c r="B54" s="70" t="s">
        <v>866</v>
      </c>
      <c r="C54" s="313" t="s">
        <v>867</v>
      </c>
      <c r="D54" s="314">
        <v>0</v>
      </c>
      <c r="E54" s="70">
        <v>10</v>
      </c>
      <c r="F54" s="292" t="s">
        <v>0</v>
      </c>
      <c r="G54" s="292">
        <v>870</v>
      </c>
      <c r="H54" s="344">
        <v>774</v>
      </c>
      <c r="I54" s="239" t="s">
        <v>196</v>
      </c>
      <c r="J54" s="70" t="s">
        <v>197</v>
      </c>
      <c r="K54" s="70">
        <v>4</v>
      </c>
      <c r="L54" s="70">
        <v>120</v>
      </c>
      <c r="M54" s="292">
        <v>7698.9647000000004</v>
      </c>
      <c r="N54" s="49" t="s">
        <v>868</v>
      </c>
      <c r="O54" s="80">
        <v>266.39999999999998</v>
      </c>
      <c r="P54" s="80">
        <v>260.2</v>
      </c>
    </row>
    <row r="55" spans="1:16" ht="15" customHeight="1" x14ac:dyDescent="0.3">
      <c r="A55" s="46"/>
      <c r="C55" s="313"/>
      <c r="D55" s="314"/>
      <c r="F55" s="13"/>
      <c r="G55" s="5"/>
      <c r="H55" s="5"/>
      <c r="M55" s="5"/>
    </row>
    <row r="56" spans="1:16" ht="15" customHeight="1" x14ac:dyDescent="0.3">
      <c r="A56" s="46"/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766"/>
      <c r="M56" s="5"/>
    </row>
    <row r="57" spans="1:16" ht="15" customHeight="1" x14ac:dyDescent="0.3">
      <c r="A57" s="46"/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766"/>
      <c r="M57" s="5"/>
    </row>
    <row r="58" spans="1:16" ht="15" customHeight="1" x14ac:dyDescent="0.3">
      <c r="A58" s="46"/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787</v>
      </c>
      <c r="L58" s="766"/>
      <c r="M58" s="5"/>
    </row>
    <row r="59" spans="1:16" ht="15" customHeight="1" x14ac:dyDescent="0.3">
      <c r="A59" s="46"/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766"/>
      <c r="M59" s="5"/>
    </row>
    <row r="60" spans="1:16" ht="15" customHeight="1" x14ac:dyDescent="0.3">
      <c r="A60" s="46"/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766"/>
      <c r="M60" s="5"/>
    </row>
    <row r="61" spans="1:16" ht="15" customHeight="1" x14ac:dyDescent="0.3">
      <c r="A61" s="46"/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766"/>
      <c r="M61" s="5"/>
    </row>
    <row r="62" spans="1:16" ht="15" customHeight="1" x14ac:dyDescent="0.3">
      <c r="A62" s="46"/>
      <c r="B62" s="67"/>
      <c r="C62" s="63"/>
      <c r="D62" s="64"/>
      <c r="E62" s="65"/>
      <c r="F62" s="16"/>
      <c r="G62" s="766"/>
      <c r="H62" s="766"/>
      <c r="I62" s="1"/>
      <c r="J62" s="766"/>
      <c r="K62" s="766"/>
      <c r="L62" s="766"/>
      <c r="M62" s="5"/>
    </row>
    <row r="63" spans="1:16" ht="15" customHeight="1" x14ac:dyDescent="0.3">
      <c r="A63" s="46"/>
      <c r="B63" s="67"/>
      <c r="C63" s="63" t="s">
        <v>83</v>
      </c>
      <c r="D63" s="773" t="s">
        <v>227</v>
      </c>
      <c r="E63" s="767"/>
      <c r="F63" s="16" t="s">
        <v>228</v>
      </c>
      <c r="G63" s="766"/>
      <c r="H63" s="766"/>
      <c r="I63" s="18" t="s">
        <v>291</v>
      </c>
      <c r="J63" s="765" t="s">
        <v>229</v>
      </c>
      <c r="K63" s="765"/>
      <c r="L63" s="69" t="s">
        <v>230</v>
      </c>
      <c r="M63" s="5"/>
    </row>
    <row r="64" spans="1:16" ht="15" customHeight="1" x14ac:dyDescent="0.3">
      <c r="A64" s="46"/>
      <c r="B64" s="67"/>
      <c r="C64" s="63" t="s">
        <v>84</v>
      </c>
      <c r="D64" s="773" t="s">
        <v>231</v>
      </c>
      <c r="E64" s="767"/>
      <c r="F64" s="48"/>
      <c r="G64" s="766"/>
      <c r="H64" s="766"/>
      <c r="I64" s="1"/>
      <c r="J64" s="765" t="s">
        <v>232</v>
      </c>
      <c r="K64" s="765"/>
      <c r="L64" s="69" t="s">
        <v>233</v>
      </c>
      <c r="M64" s="5"/>
    </row>
    <row r="65" spans="1:13" ht="15" customHeight="1" x14ac:dyDescent="0.3">
      <c r="A65" s="46"/>
      <c r="B65" s="67"/>
      <c r="C65" s="63" t="s">
        <v>85</v>
      </c>
      <c r="D65" s="773" t="s">
        <v>234</v>
      </c>
      <c r="E65" s="767"/>
      <c r="F65" s="48"/>
      <c r="G65" s="766"/>
      <c r="H65" s="766"/>
      <c r="I65" s="1"/>
      <c r="J65" s="766"/>
      <c r="K65" s="766"/>
      <c r="L65" s="766"/>
      <c r="M65" s="5"/>
    </row>
    <row r="66" spans="1:13" ht="15" customHeight="1" x14ac:dyDescent="0.3">
      <c r="A66" s="46"/>
      <c r="B66" s="67"/>
      <c r="C66" s="63" t="s">
        <v>270</v>
      </c>
      <c r="D66" s="773" t="s">
        <v>235</v>
      </c>
      <c r="E66" s="767"/>
      <c r="F66" s="48"/>
      <c r="G66" s="766"/>
      <c r="H66" s="766"/>
      <c r="I66" s="70"/>
      <c r="J66" s="766"/>
      <c r="K66" s="766"/>
      <c r="L66" s="766"/>
      <c r="M66" s="5"/>
    </row>
    <row r="67" spans="1:13" ht="15" customHeight="1" x14ac:dyDescent="0.3">
      <c r="A67" s="46"/>
      <c r="B67" s="67"/>
      <c r="D67" s="4"/>
      <c r="E67" s="71"/>
      <c r="F67" s="48"/>
      <c r="G67" s="766"/>
      <c r="H67" s="766"/>
      <c r="I67" s="70"/>
      <c r="J67" s="766"/>
      <c r="K67" s="766"/>
      <c r="L67" s="766"/>
      <c r="M67" s="5"/>
    </row>
    <row r="68" spans="1:13" ht="15" customHeight="1" x14ac:dyDescent="0.3">
      <c r="A68" s="46"/>
      <c r="B68" s="67"/>
      <c r="C68" s="774" t="s">
        <v>236</v>
      </c>
      <c r="D68" s="9">
        <v>1</v>
      </c>
      <c r="E68" s="771" t="s">
        <v>237</v>
      </c>
      <c r="F68" s="768"/>
      <c r="G68" s="768"/>
      <c r="H68" s="766"/>
      <c r="I68" s="70"/>
      <c r="J68" s="766"/>
      <c r="K68" s="766"/>
      <c r="L68" s="766"/>
      <c r="M68" s="5"/>
    </row>
    <row r="69" spans="1:13" ht="15" customHeight="1" x14ac:dyDescent="0.3">
      <c r="A69" s="46"/>
      <c r="B69" s="67"/>
      <c r="C69" s="48"/>
      <c r="D69" s="73"/>
      <c r="E69" s="780" t="s">
        <v>238</v>
      </c>
      <c r="F69" s="769"/>
      <c r="G69" s="769"/>
      <c r="H69" s="766"/>
      <c r="I69" s="70"/>
      <c r="J69" s="766"/>
      <c r="K69" s="766"/>
      <c r="L69" s="766"/>
      <c r="M69" s="5"/>
    </row>
    <row r="70" spans="1:13" ht="15" customHeight="1" x14ac:dyDescent="0.3">
      <c r="B70" s="67"/>
      <c r="D70" s="73">
        <v>2</v>
      </c>
      <c r="E70" s="771" t="s">
        <v>239</v>
      </c>
      <c r="F70" s="768"/>
      <c r="G70" s="768"/>
      <c r="H70" s="766"/>
      <c r="I70" s="70"/>
      <c r="J70" s="766"/>
      <c r="K70" s="766"/>
      <c r="L70" s="766"/>
    </row>
    <row r="71" spans="1:13" ht="15" customHeight="1" x14ac:dyDescent="0.3">
      <c r="B71" s="67"/>
      <c r="D71" s="73"/>
      <c r="E71" s="780" t="s">
        <v>240</v>
      </c>
      <c r="F71" s="769"/>
      <c r="G71" s="769"/>
      <c r="H71" s="766"/>
      <c r="I71" s="70"/>
      <c r="J71" s="766"/>
      <c r="K71" s="766"/>
      <c r="L71" s="766"/>
    </row>
    <row r="72" spans="1:13" ht="15" customHeight="1" x14ac:dyDescent="0.3">
      <c r="B72" s="67"/>
      <c r="C72" s="766"/>
      <c r="D72" s="9">
        <v>3</v>
      </c>
      <c r="E72" s="770" t="s">
        <v>241</v>
      </c>
      <c r="F72" s="765"/>
      <c r="G72" s="765"/>
      <c r="H72" s="766"/>
      <c r="I72" s="70"/>
      <c r="J72" s="766"/>
      <c r="K72" s="766"/>
      <c r="L72" s="766"/>
    </row>
    <row r="73" spans="1:13" ht="15" customHeight="1" x14ac:dyDescent="0.3">
      <c r="B73" s="67"/>
      <c r="C73" s="766"/>
      <c r="D73" s="9"/>
      <c r="E73" s="125" t="s">
        <v>242</v>
      </c>
      <c r="F73" s="766"/>
      <c r="G73" s="766"/>
      <c r="H73" s="766"/>
      <c r="I73" s="70"/>
      <c r="J73" s="766"/>
      <c r="K73" s="766"/>
      <c r="L73" s="766"/>
    </row>
    <row r="74" spans="1:13" ht="15" customHeight="1" x14ac:dyDescent="0.3">
      <c r="B74" s="67"/>
      <c r="C74" s="766"/>
      <c r="D74" s="9">
        <v>4</v>
      </c>
      <c r="E74" s="770" t="s">
        <v>243</v>
      </c>
      <c r="F74" s="765"/>
      <c r="G74" s="765"/>
      <c r="H74" s="766"/>
      <c r="I74" s="70"/>
      <c r="J74" s="766"/>
      <c r="K74" s="766"/>
      <c r="L74" s="766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M5" workbookViewId="0">
      <selection activeCell="AY5" sqref="AY1:AY1048576"/>
    </sheetView>
  </sheetViews>
  <sheetFormatPr defaultColWidth="8.88671875" defaultRowHeight="14.4" x14ac:dyDescent="0.3"/>
  <cols>
    <col min="1" max="1" width="21.44140625" bestFit="1" customWidth="1" collapsed="1"/>
    <col min="2" max="2" width="10.33203125" bestFit="1" customWidth="1" collapsed="1"/>
    <col min="3" max="3" width="9.44140625" style="5" bestFit="1" customWidth="1" collapsed="1"/>
    <col min="4" max="4" width="10.6640625" style="5" customWidth="1" collapsed="1"/>
    <col min="5" max="5" width="4.77734375" style="5" bestFit="1" customWidth="1" collapsed="1"/>
    <col min="6" max="6" width="15.441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style="1" customWidth="1" collapsed="1"/>
    <col min="15" max="16" width="10.6640625" customWidth="1" collapsed="1"/>
    <col min="19" max="19" width="15.33203125" bestFit="1" customWidth="1" collapsed="1"/>
    <col min="20" max="20" width="7.44140625" bestFit="1" customWidth="1" collapsed="1"/>
    <col min="21" max="21" width="7.109375" bestFit="1" customWidth="1" collapsed="1"/>
    <col min="22" max="22" width="6.441406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77734375" bestFit="1" customWidth="1" collapsed="1"/>
    <col min="27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7.21875" bestFit="1" customWidth="1" collapsed="1"/>
    <col min="42" max="42" width="8.44140625" bestFit="1" customWidth="1" collapsed="1"/>
    <col min="43" max="43" width="7.218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76"/>
      <c r="K1" s="76"/>
      <c r="L1" s="76"/>
      <c r="O1" s="3"/>
      <c r="P1" s="3"/>
    </row>
    <row r="2" spans="1:51" ht="12.75" customHeight="1" x14ac:dyDescent="0.3">
      <c r="C2" s="76"/>
      <c r="D2" s="4"/>
      <c r="E2"/>
      <c r="G2" s="76"/>
      <c r="H2" s="5"/>
      <c r="I2" s="1"/>
      <c r="J2" s="76"/>
      <c r="K2" s="76"/>
      <c r="L2" s="76"/>
      <c r="O2" s="6"/>
      <c r="P2" s="6"/>
    </row>
    <row r="3" spans="1:51" ht="12.75" customHeight="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76"/>
      <c r="K3" s="900" t="s">
        <v>79</v>
      </c>
      <c r="L3" s="900"/>
      <c r="M3" s="900"/>
      <c r="N3" s="900"/>
      <c r="O3" s="6"/>
      <c r="P3" s="6"/>
      <c r="Q3" s="6"/>
      <c r="R3" s="6"/>
    </row>
    <row r="4" spans="1:51" ht="12.75" customHeight="1" x14ac:dyDescent="0.3">
      <c r="A4" s="269" t="s">
        <v>626</v>
      </c>
      <c r="B4" s="8"/>
      <c r="C4" s="75"/>
      <c r="D4" s="9"/>
      <c r="E4" s="78"/>
      <c r="F4" s="908" t="s">
        <v>80</v>
      </c>
      <c r="G4" s="908"/>
      <c r="H4" s="908"/>
      <c r="I4" s="908"/>
      <c r="J4" s="7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ht="12.75" customHeight="1" x14ac:dyDescent="0.3">
      <c r="A5" s="911"/>
      <c r="B5" s="911"/>
      <c r="C5" s="911"/>
      <c r="D5" s="911"/>
      <c r="E5" s="911"/>
      <c r="F5" s="908" t="s">
        <v>103</v>
      </c>
      <c r="G5" s="908"/>
      <c r="H5" s="908"/>
      <c r="I5" s="908"/>
      <c r="J5" s="7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ht="12.75" customHeight="1" x14ac:dyDescent="0.3">
      <c r="A6" s="10" t="s">
        <v>83</v>
      </c>
      <c r="B6" s="11" t="s">
        <v>84</v>
      </c>
      <c r="C6" s="75" t="s">
        <v>85</v>
      </c>
      <c r="D6" s="9" t="s">
        <v>270</v>
      </c>
      <c r="E6" s="78"/>
      <c r="F6" s="912" t="s">
        <v>106</v>
      </c>
      <c r="G6" s="912"/>
      <c r="H6" s="912"/>
      <c r="I6" s="912"/>
      <c r="J6" s="76"/>
      <c r="K6" s="79" t="s">
        <v>271</v>
      </c>
      <c r="L6" s="76"/>
      <c r="N6" s="12"/>
      <c r="O6" s="6"/>
      <c r="P6" s="6"/>
      <c r="Q6" s="6"/>
      <c r="R6" s="6"/>
    </row>
    <row r="7" spans="1:51" ht="12.75" customHeight="1" x14ac:dyDescent="0.3">
      <c r="A7" s="10" t="s">
        <v>272</v>
      </c>
      <c r="B7" s="11" t="s">
        <v>273</v>
      </c>
      <c r="C7" s="75" t="s">
        <v>274</v>
      </c>
      <c r="D7" s="9" t="s">
        <v>275</v>
      </c>
      <c r="E7" s="78"/>
      <c r="F7" s="912" t="s">
        <v>108</v>
      </c>
      <c r="G7" s="912"/>
      <c r="H7" s="912"/>
      <c r="I7" s="912"/>
      <c r="J7" s="76"/>
      <c r="K7" s="76"/>
      <c r="L7" s="76"/>
      <c r="M7" s="6"/>
      <c r="N7" s="80"/>
      <c r="O7" s="3"/>
      <c r="P7" s="3"/>
    </row>
    <row r="8" spans="1:51" ht="12.75" customHeight="1" x14ac:dyDescent="0.3">
      <c r="A8" s="10" t="s">
        <v>276</v>
      </c>
      <c r="B8" s="8" t="s">
        <v>277</v>
      </c>
      <c r="C8" s="75" t="s">
        <v>278</v>
      </c>
      <c r="D8" s="9" t="s">
        <v>279</v>
      </c>
      <c r="E8" s="13"/>
      <c r="F8" s="908" t="s">
        <v>280</v>
      </c>
      <c r="G8" s="908"/>
      <c r="H8" s="908"/>
      <c r="I8" s="908"/>
      <c r="J8" s="7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ht="12.75" customHeight="1" x14ac:dyDescent="0.3">
      <c r="A9" s="10"/>
      <c r="B9" s="8"/>
      <c r="C9" s="75"/>
      <c r="D9" s="9"/>
      <c r="E9" s="13"/>
      <c r="F9" s="908" t="s">
        <v>282</v>
      </c>
      <c r="G9" s="908"/>
      <c r="H9" s="908"/>
      <c r="I9" s="908"/>
      <c r="J9" s="75"/>
      <c r="K9" s="902"/>
      <c r="L9" s="902"/>
      <c r="M9" s="902"/>
      <c r="N9" s="902"/>
      <c r="O9" s="902"/>
      <c r="P9" s="902"/>
      <c r="Q9" s="6"/>
      <c r="R9" s="6"/>
    </row>
    <row r="10" spans="1:51" ht="12.75" customHeight="1" x14ac:dyDescent="0.3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N10" s="12"/>
      <c r="O10" s="6"/>
      <c r="P10" s="6"/>
      <c r="Q10" s="6"/>
      <c r="R10" s="6"/>
    </row>
    <row r="11" spans="1:51" ht="12.75" customHeight="1" x14ac:dyDescent="0.3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N11" s="12"/>
      <c r="O11" s="6"/>
      <c r="P11" s="6"/>
      <c r="Q11" s="6"/>
      <c r="R11" s="6"/>
    </row>
    <row r="12" spans="1:51" ht="12.75" customHeight="1" x14ac:dyDescent="0.3">
      <c r="A12" s="20"/>
      <c r="B12" s="21"/>
      <c r="C12" s="77" t="s">
        <v>283</v>
      </c>
      <c r="D12" s="22" t="s">
        <v>284</v>
      </c>
      <c r="E12" s="23" t="s">
        <v>285</v>
      </c>
      <c r="F12" s="23"/>
      <c r="G12" s="896" t="s">
        <v>286</v>
      </c>
      <c r="H12" s="896"/>
      <c r="I12" s="25"/>
      <c r="J12" s="26" t="s">
        <v>287</v>
      </c>
      <c r="K12" s="26" t="s">
        <v>288</v>
      </c>
      <c r="L12" s="75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75" t="s">
        <v>125</v>
      </c>
      <c r="AH12" s="75" t="s">
        <v>126</v>
      </c>
      <c r="AI12" s="7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78" t="s">
        <v>131</v>
      </c>
      <c r="AP12" s="78" t="s">
        <v>132</v>
      </c>
      <c r="AQ12" s="78" t="s">
        <v>133</v>
      </c>
      <c r="AR12" s="78" t="s">
        <v>134</v>
      </c>
      <c r="AS12" s="78" t="s">
        <v>135</v>
      </c>
      <c r="AT12" s="78" t="s">
        <v>136</v>
      </c>
      <c r="AU12" s="78" t="s">
        <v>137</v>
      </c>
      <c r="AV12" s="761" t="s">
        <v>86</v>
      </c>
      <c r="AW12" s="761" t="s">
        <v>88</v>
      </c>
    </row>
    <row r="13" spans="1:51" ht="15" customHeight="1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28.8" x14ac:dyDescent="0.3">
      <c r="A14" s="81" t="s">
        <v>94</v>
      </c>
      <c r="B14" s="81" t="s">
        <v>93</v>
      </c>
      <c r="C14" s="71">
        <v>3.7499999999999999E-2</v>
      </c>
      <c r="D14" s="71">
        <v>0.1673611111111111</v>
      </c>
      <c r="E14" s="76">
        <v>300</v>
      </c>
      <c r="F14" s="48" t="s">
        <v>195</v>
      </c>
      <c r="G14" s="76">
        <v>1190</v>
      </c>
      <c r="H14" s="76">
        <v>1108</v>
      </c>
      <c r="I14" s="81" t="s">
        <v>95</v>
      </c>
      <c r="J14" s="76" t="s">
        <v>255</v>
      </c>
      <c r="K14" s="76">
        <v>4</v>
      </c>
      <c r="L14" s="76">
        <v>120</v>
      </c>
      <c r="M14" s="48">
        <v>5889.9508999999998</v>
      </c>
      <c r="N14" s="50" t="s">
        <v>96</v>
      </c>
      <c r="S14" s="603"/>
      <c r="T14" s="603"/>
      <c r="U14" s="603"/>
      <c r="V14" s="60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 x14ac:dyDescent="0.3">
      <c r="A15" s="81" t="s">
        <v>94</v>
      </c>
      <c r="B15" s="81" t="s">
        <v>97</v>
      </c>
      <c r="C15" s="58">
        <v>4.7916666666666663E-2</v>
      </c>
      <c r="D15" s="58">
        <v>0.1673611111111111</v>
      </c>
      <c r="E15" s="5">
        <v>300</v>
      </c>
      <c r="F15" s="48" t="s">
        <v>0</v>
      </c>
      <c r="G15" s="48">
        <v>870</v>
      </c>
      <c r="H15" s="5">
        <v>785</v>
      </c>
      <c r="I15" s="81" t="s">
        <v>98</v>
      </c>
      <c r="J15" s="76" t="s">
        <v>255</v>
      </c>
      <c r="K15" s="76">
        <v>4</v>
      </c>
      <c r="L15" s="76">
        <v>120</v>
      </c>
      <c r="M15" s="48">
        <v>7698.9647000000004</v>
      </c>
      <c r="N15" s="57" t="s">
        <v>2</v>
      </c>
      <c r="S15" s="603"/>
      <c r="T15" s="603"/>
      <c r="U15" s="603"/>
      <c r="V15" s="603"/>
    </row>
    <row r="16" spans="1:51" x14ac:dyDescent="0.3">
      <c r="A16" s="81" t="s">
        <v>94</v>
      </c>
      <c r="B16" s="81" t="s">
        <v>99</v>
      </c>
      <c r="C16" s="58">
        <v>5.347222222222222E-2</v>
      </c>
      <c r="D16" s="71">
        <v>0.16736111111111099</v>
      </c>
      <c r="E16" s="76">
        <v>300</v>
      </c>
      <c r="F16" s="48" t="s">
        <v>195</v>
      </c>
      <c r="G16" s="76">
        <v>1190</v>
      </c>
      <c r="H16" s="76">
        <v>1108</v>
      </c>
      <c r="I16" s="81" t="s">
        <v>95</v>
      </c>
      <c r="J16" s="76" t="s">
        <v>255</v>
      </c>
      <c r="K16" s="76">
        <v>4</v>
      </c>
      <c r="L16" s="76">
        <v>120</v>
      </c>
      <c r="M16" s="48">
        <v>5889.9508999999998</v>
      </c>
      <c r="N16" s="1" t="s">
        <v>198</v>
      </c>
      <c r="S16" s="603"/>
      <c r="T16" s="603"/>
      <c r="U16" s="603"/>
      <c r="V16" s="603"/>
      <c r="AY16" s="374"/>
    </row>
    <row r="17" spans="1:51" x14ac:dyDescent="0.3">
      <c r="A17" s="81" t="s">
        <v>94</v>
      </c>
      <c r="B17" s="81" t="s">
        <v>100</v>
      </c>
      <c r="C17" s="58">
        <v>5.8333333333333327E-2</v>
      </c>
      <c r="D17" s="71">
        <v>0.16736111111111099</v>
      </c>
      <c r="E17" s="5">
        <v>300</v>
      </c>
      <c r="F17" s="48" t="s">
        <v>0</v>
      </c>
      <c r="G17" s="48">
        <v>870</v>
      </c>
      <c r="H17" s="5">
        <v>785</v>
      </c>
      <c r="I17" s="81" t="s">
        <v>98</v>
      </c>
      <c r="J17" s="76" t="s">
        <v>255</v>
      </c>
      <c r="K17" s="76">
        <v>4</v>
      </c>
      <c r="L17" s="76">
        <v>120</v>
      </c>
      <c r="M17" s="48">
        <v>7698.9647000000004</v>
      </c>
      <c r="N17" s="57" t="s">
        <v>101</v>
      </c>
      <c r="S17" s="603"/>
      <c r="T17" s="603"/>
      <c r="U17" s="603"/>
      <c r="V17" s="603"/>
    </row>
    <row r="18" spans="1:51" x14ac:dyDescent="0.3">
      <c r="A18" s="81" t="s">
        <v>94</v>
      </c>
      <c r="B18" s="81" t="s">
        <v>102</v>
      </c>
      <c r="C18" s="58">
        <v>6.458333333333334E-2</v>
      </c>
      <c r="D18" s="71">
        <v>0.16736111111111099</v>
      </c>
      <c r="E18" s="76">
        <v>300</v>
      </c>
      <c r="F18" s="48" t="s">
        <v>195</v>
      </c>
      <c r="G18" s="76">
        <v>1190</v>
      </c>
      <c r="H18" s="76">
        <v>1108</v>
      </c>
      <c r="I18" s="81" t="s">
        <v>95</v>
      </c>
      <c r="J18" s="76" t="s">
        <v>255</v>
      </c>
      <c r="K18" s="76">
        <v>4</v>
      </c>
      <c r="L18" s="76">
        <v>120</v>
      </c>
      <c r="M18" s="48">
        <v>5889.9508999999998</v>
      </c>
      <c r="N18" s="1" t="s">
        <v>198</v>
      </c>
      <c r="S18" s="603"/>
      <c r="T18" s="603"/>
      <c r="U18" s="603"/>
      <c r="V18" s="603"/>
      <c r="AV18" s="762"/>
      <c r="AW18" s="762"/>
    </row>
    <row r="19" spans="1:51" x14ac:dyDescent="0.3">
      <c r="A19" s="81" t="s">
        <v>94</v>
      </c>
      <c r="B19" s="81" t="s">
        <v>104</v>
      </c>
      <c r="C19" s="58">
        <v>7.013888888888889E-2</v>
      </c>
      <c r="D19" s="71">
        <v>0.16736111111111099</v>
      </c>
      <c r="E19" s="5">
        <v>300</v>
      </c>
      <c r="F19" s="48" t="s">
        <v>0</v>
      </c>
      <c r="G19" s="76">
        <v>870</v>
      </c>
      <c r="H19" s="76">
        <v>785</v>
      </c>
      <c r="I19" s="81" t="s">
        <v>98</v>
      </c>
      <c r="J19" s="76" t="s">
        <v>255</v>
      </c>
      <c r="K19" s="76">
        <v>4</v>
      </c>
      <c r="L19" s="76">
        <v>120</v>
      </c>
      <c r="M19" s="48">
        <v>7698.9647000000004</v>
      </c>
      <c r="N19" s="57" t="s">
        <v>101</v>
      </c>
      <c r="S19" s="603"/>
      <c r="T19" s="603"/>
      <c r="U19" s="603"/>
      <c r="V19" s="603"/>
      <c r="AV19" s="762"/>
      <c r="AW19" s="762"/>
    </row>
    <row r="20" spans="1:51" x14ac:dyDescent="0.3">
      <c r="A20" s="81" t="s">
        <v>94</v>
      </c>
      <c r="B20" s="81" t="s">
        <v>105</v>
      </c>
      <c r="C20" s="58">
        <v>7.4999999999999997E-2</v>
      </c>
      <c r="D20" s="71">
        <v>0.16736111111111099</v>
      </c>
      <c r="E20" s="76">
        <v>300</v>
      </c>
      <c r="F20" s="48" t="s">
        <v>195</v>
      </c>
      <c r="G20" s="76">
        <v>1190</v>
      </c>
      <c r="H20" s="76">
        <v>1108</v>
      </c>
      <c r="I20" s="81" t="s">
        <v>95</v>
      </c>
      <c r="J20" s="76" t="s">
        <v>255</v>
      </c>
      <c r="K20" s="76">
        <v>4</v>
      </c>
      <c r="L20" s="76">
        <v>120</v>
      </c>
      <c r="M20" s="48">
        <v>5889.9508999999998</v>
      </c>
      <c r="N20" s="1" t="s">
        <v>198</v>
      </c>
      <c r="S20" s="603"/>
      <c r="T20" s="603"/>
      <c r="U20" s="603"/>
      <c r="V20" s="603"/>
      <c r="AV20" s="762"/>
      <c r="AW20" s="762"/>
    </row>
    <row r="21" spans="1:51" x14ac:dyDescent="0.3">
      <c r="A21" s="46" t="s">
        <v>193</v>
      </c>
      <c r="B21" s="47" t="s">
        <v>109</v>
      </c>
      <c r="C21" s="58">
        <v>0.32708333333333334</v>
      </c>
      <c r="D21" s="60"/>
      <c r="E21" s="5">
        <v>10</v>
      </c>
      <c r="F21" s="48" t="s">
        <v>195</v>
      </c>
      <c r="G21" s="5">
        <v>1190</v>
      </c>
      <c r="H21" s="5">
        <v>1106</v>
      </c>
      <c r="I21" s="49" t="s">
        <v>196</v>
      </c>
      <c r="J21" s="5" t="s">
        <v>197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603"/>
      <c r="T21" s="603"/>
      <c r="U21" s="603"/>
      <c r="V21" s="603"/>
      <c r="AV21" s="762"/>
      <c r="AW21" s="762"/>
    </row>
    <row r="22" spans="1:51" x14ac:dyDescent="0.3">
      <c r="A22" s="83" t="s">
        <v>200</v>
      </c>
      <c r="B22" s="82" t="s">
        <v>110</v>
      </c>
      <c r="C22" s="58">
        <v>0.34097222222222223</v>
      </c>
      <c r="D22" s="60"/>
      <c r="E22" s="5">
        <v>60</v>
      </c>
      <c r="F22" s="48" t="s">
        <v>195</v>
      </c>
      <c r="G22" s="5">
        <v>1190</v>
      </c>
      <c r="H22" s="5">
        <v>1000</v>
      </c>
      <c r="I22" s="84" t="s">
        <v>201</v>
      </c>
      <c r="J22" s="5" t="s">
        <v>197</v>
      </c>
      <c r="K22" s="5">
        <v>4</v>
      </c>
      <c r="L22" s="5">
        <v>120</v>
      </c>
      <c r="M22" s="48">
        <v>5891.451</v>
      </c>
      <c r="N22" s="82" t="s">
        <v>245</v>
      </c>
      <c r="O22" s="5">
        <v>264.89999999999998</v>
      </c>
      <c r="P22" s="5">
        <v>264.8</v>
      </c>
      <c r="S22" s="603"/>
      <c r="T22" s="603"/>
      <c r="U22" s="603"/>
      <c r="V22" s="603"/>
      <c r="AV22" s="762"/>
      <c r="AW22" s="762"/>
    </row>
    <row r="23" spans="1:51" s="374" customFormat="1" x14ac:dyDescent="0.3">
      <c r="A23" s="379" t="s">
        <v>200</v>
      </c>
      <c r="B23" s="380" t="s">
        <v>111</v>
      </c>
      <c r="C23" s="375">
        <v>0.34513888888888888</v>
      </c>
      <c r="D23" s="376"/>
      <c r="E23" s="377">
        <v>60</v>
      </c>
      <c r="F23" s="372" t="s">
        <v>195</v>
      </c>
      <c r="G23" s="377">
        <v>1070</v>
      </c>
      <c r="H23" s="377">
        <v>880</v>
      </c>
      <c r="I23" s="368" t="s">
        <v>204</v>
      </c>
      <c r="J23" s="377" t="s">
        <v>197</v>
      </c>
      <c r="K23" s="377">
        <v>4</v>
      </c>
      <c r="L23" s="377">
        <v>120</v>
      </c>
      <c r="M23" s="372">
        <v>5891.451</v>
      </c>
      <c r="N23" s="380" t="s">
        <v>245</v>
      </c>
      <c r="O23" s="377">
        <v>264.10000000000002</v>
      </c>
      <c r="P23" s="377">
        <v>264.89999999999998</v>
      </c>
      <c r="S23" s="603"/>
      <c r="T23" s="603"/>
      <c r="U23" s="603"/>
      <c r="V23" s="60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  <c r="AY23"/>
    </row>
    <row r="24" spans="1:51" x14ac:dyDescent="0.3">
      <c r="A24" s="53" t="s">
        <v>205</v>
      </c>
      <c r="B24" t="s">
        <v>112</v>
      </c>
      <c r="C24" s="58">
        <v>0.3743055555555555</v>
      </c>
      <c r="D24" s="60"/>
      <c r="E24" s="5">
        <v>10</v>
      </c>
      <c r="F24" s="48" t="s">
        <v>0</v>
      </c>
      <c r="G24" s="48">
        <v>870</v>
      </c>
      <c r="H24" s="5">
        <v>785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N24" s="57" t="s">
        <v>2</v>
      </c>
      <c r="S24" s="603"/>
      <c r="T24" s="603"/>
      <c r="U24" s="603"/>
      <c r="V24" s="603"/>
      <c r="AV24" s="763"/>
      <c r="AW24" s="763"/>
    </row>
    <row r="25" spans="1:51" x14ac:dyDescent="0.3">
      <c r="A25" s="46" t="s">
        <v>200</v>
      </c>
      <c r="B25" s="82" t="s">
        <v>113</v>
      </c>
      <c r="C25" s="58">
        <v>0.37916666666666665</v>
      </c>
      <c r="D25" s="60"/>
      <c r="E25" s="5">
        <v>60</v>
      </c>
      <c r="F25" s="48" t="s">
        <v>1</v>
      </c>
      <c r="G25" s="5">
        <v>880</v>
      </c>
      <c r="H25" s="5">
        <v>869</v>
      </c>
      <c r="I25" s="55" t="s">
        <v>201</v>
      </c>
      <c r="J25" s="5" t="s">
        <v>197</v>
      </c>
      <c r="K25" s="5">
        <v>4</v>
      </c>
      <c r="L25" s="5">
        <v>120</v>
      </c>
      <c r="M25" s="56">
        <v>7647.38</v>
      </c>
      <c r="S25" s="603"/>
      <c r="T25" s="603"/>
      <c r="U25" s="603"/>
      <c r="V25" s="603"/>
      <c r="AV25" s="763"/>
      <c r="AW25" s="763"/>
    </row>
    <row r="26" spans="1:51" x14ac:dyDescent="0.3">
      <c r="A26" s="46" t="s">
        <v>382</v>
      </c>
      <c r="B26" s="82" t="s">
        <v>175</v>
      </c>
      <c r="C26" s="58">
        <v>0.40486111111111112</v>
      </c>
      <c r="D26" s="60" t="s">
        <v>114</v>
      </c>
      <c r="E26" s="5">
        <v>300</v>
      </c>
      <c r="F26" s="48" t="s">
        <v>0</v>
      </c>
      <c r="G26" s="5">
        <v>870</v>
      </c>
      <c r="H26" s="5">
        <v>785</v>
      </c>
      <c r="I26" t="s">
        <v>354</v>
      </c>
      <c r="J26" s="5" t="s">
        <v>255</v>
      </c>
      <c r="K26" s="48">
        <v>4</v>
      </c>
      <c r="L26" s="48">
        <v>120</v>
      </c>
      <c r="M26" s="48">
        <v>7698.9647000000004</v>
      </c>
      <c r="N26" s="1" t="s">
        <v>328</v>
      </c>
      <c r="S26" s="603" t="s">
        <v>57</v>
      </c>
      <c r="T26" s="603">
        <v>0</v>
      </c>
      <c r="U26" s="603">
        <v>0</v>
      </c>
      <c r="V26" s="603" t="s">
        <v>758</v>
      </c>
      <c r="W26" s="618">
        <v>-83.128641501423516</v>
      </c>
      <c r="X26" s="618">
        <v>64.641403302304298</v>
      </c>
      <c r="Y26" s="618">
        <v>116.81789013215621</v>
      </c>
      <c r="Z26" s="622">
        <v>204.74450999999999</v>
      </c>
      <c r="AA26" s="622">
        <v>-7.77529</v>
      </c>
      <c r="AB26" s="619">
        <v>109.0313</v>
      </c>
      <c r="AC26" s="619">
        <v>14.3682</v>
      </c>
      <c r="AD26" s="621">
        <v>9.1579160852000001</v>
      </c>
      <c r="AE26" s="619">
        <v>3.9550000000000001</v>
      </c>
      <c r="AF26" s="619">
        <v>0.626</v>
      </c>
      <c r="AG26" s="619">
        <v>5.44</v>
      </c>
      <c r="AH26" s="619">
        <v>38.423000000000002</v>
      </c>
      <c r="AI26" s="618">
        <v>1782.662</v>
      </c>
      <c r="AJ26" s="619">
        <v>359.60739999999998</v>
      </c>
      <c r="AK26" s="619">
        <v>-3.13612</v>
      </c>
      <c r="AL26" s="619">
        <v>256.27827000000002</v>
      </c>
      <c r="AM26" s="619">
        <v>1.4844299999999999</v>
      </c>
      <c r="AN26" s="617">
        <v>147012135.90000001</v>
      </c>
      <c r="AO26" s="620">
        <v>-0.85331809999999997</v>
      </c>
      <c r="AP26" s="617">
        <v>402056.67550000001</v>
      </c>
      <c r="AQ26" s="620">
        <v>-0.3615661</v>
      </c>
      <c r="AR26" s="619">
        <v>76.461200000000005</v>
      </c>
      <c r="AS26" s="617" t="s">
        <v>779</v>
      </c>
      <c r="AT26" s="619">
        <v>103.38639999999999</v>
      </c>
      <c r="AU26" s="621">
        <v>0.19760468149510771</v>
      </c>
      <c r="AV26" s="763"/>
      <c r="AW26" s="763"/>
    </row>
    <row r="27" spans="1:51" s="81" customFormat="1" x14ac:dyDescent="0.3">
      <c r="A27" s="46" t="s">
        <v>11</v>
      </c>
      <c r="B27" s="81" t="s">
        <v>178</v>
      </c>
      <c r="C27" s="71">
        <v>0.40972222222222227</v>
      </c>
      <c r="D27" s="4" t="s">
        <v>256</v>
      </c>
      <c r="E27" s="76">
        <v>300</v>
      </c>
      <c r="F27" s="48" t="s">
        <v>0</v>
      </c>
      <c r="G27" s="76">
        <v>870</v>
      </c>
      <c r="H27" s="76">
        <v>785</v>
      </c>
      <c r="I27" s="81" t="s">
        <v>354</v>
      </c>
      <c r="J27" s="76" t="s">
        <v>255</v>
      </c>
      <c r="K27" s="48">
        <v>4</v>
      </c>
      <c r="L27" s="48">
        <v>120</v>
      </c>
      <c r="M27" s="48">
        <v>7698.9647000000004</v>
      </c>
      <c r="N27" s="49"/>
      <c r="S27" s="603" t="s">
        <v>664</v>
      </c>
      <c r="T27" s="603">
        <v>0</v>
      </c>
      <c r="U27" s="603">
        <v>0</v>
      </c>
      <c r="V27" s="603" t="s">
        <v>758</v>
      </c>
      <c r="W27" s="618">
        <v>-87.059827830336047</v>
      </c>
      <c r="X27" s="618">
        <v>43.49618280962251</v>
      </c>
      <c r="Y27" s="618">
        <v>116.77956614428831</v>
      </c>
      <c r="Z27" s="622">
        <v>204.79105000000001</v>
      </c>
      <c r="AA27" s="622">
        <v>-7.7950600000000003</v>
      </c>
      <c r="AB27" s="619">
        <v>110.0825</v>
      </c>
      <c r="AC27" s="619">
        <v>15.722200000000001</v>
      </c>
      <c r="AD27" s="621">
        <v>9.2749021696000007</v>
      </c>
      <c r="AE27" s="619">
        <v>3.6339999999999999</v>
      </c>
      <c r="AF27" s="619">
        <v>0.57499999999999996</v>
      </c>
      <c r="AG27" s="619">
        <v>5.44</v>
      </c>
      <c r="AH27" s="619">
        <v>38.384999999999998</v>
      </c>
      <c r="AI27" s="618">
        <v>1783.3309999999999</v>
      </c>
      <c r="AJ27" s="619">
        <v>359.59357999999997</v>
      </c>
      <c r="AK27" s="619">
        <v>-3.1355200000000001</v>
      </c>
      <c r="AL27" s="619">
        <v>256.21913000000001</v>
      </c>
      <c r="AM27" s="619">
        <v>1.4843900000000001</v>
      </c>
      <c r="AN27" s="617">
        <v>147011777.59999999</v>
      </c>
      <c r="AO27" s="620">
        <v>-0.85309190000000001</v>
      </c>
      <c r="AP27" s="617">
        <v>401905.75056000001</v>
      </c>
      <c r="AQ27" s="620">
        <v>-0.35714289999999999</v>
      </c>
      <c r="AR27" s="619">
        <v>76.415999999999997</v>
      </c>
      <c r="AS27" s="617" t="s">
        <v>779</v>
      </c>
      <c r="AT27" s="619">
        <v>103.4316</v>
      </c>
      <c r="AU27" s="621">
        <v>0.19760114555883004</v>
      </c>
      <c r="AV27" s="764"/>
      <c r="AW27" s="764"/>
      <c r="AY27"/>
    </row>
    <row r="28" spans="1:51" s="81" customFormat="1" x14ac:dyDescent="0.3">
      <c r="A28" s="46" t="s">
        <v>11</v>
      </c>
      <c r="B28" s="81" t="s">
        <v>260</v>
      </c>
      <c r="C28" s="71">
        <v>0.4145833333333333</v>
      </c>
      <c r="D28" s="4" t="s">
        <v>115</v>
      </c>
      <c r="E28" s="76">
        <v>300</v>
      </c>
      <c r="F28" s="48" t="s">
        <v>0</v>
      </c>
      <c r="G28" s="48">
        <v>870</v>
      </c>
      <c r="H28" s="76">
        <v>785</v>
      </c>
      <c r="I28" s="81" t="s">
        <v>162</v>
      </c>
      <c r="J28" s="76" t="s">
        <v>255</v>
      </c>
      <c r="K28" s="48">
        <v>4</v>
      </c>
      <c r="L28" s="48">
        <v>120</v>
      </c>
      <c r="M28" s="48">
        <v>7698.9647000000004</v>
      </c>
      <c r="N28" s="49"/>
      <c r="S28" s="603" t="s">
        <v>664</v>
      </c>
      <c r="T28" s="603">
        <v>0</v>
      </c>
      <c r="U28" s="603">
        <v>0</v>
      </c>
      <c r="V28" s="603" t="s">
        <v>759</v>
      </c>
      <c r="W28" s="618">
        <v>-87.32817786122834</v>
      </c>
      <c r="X28" s="618">
        <v>40.584368335960164</v>
      </c>
      <c r="Y28" s="618">
        <v>401.59193018553719</v>
      </c>
      <c r="Z28" s="622">
        <v>204.83696</v>
      </c>
      <c r="AA28" s="622">
        <v>-7.8147900000000003</v>
      </c>
      <c r="AB28" s="619">
        <v>111.1537</v>
      </c>
      <c r="AC28" s="619">
        <v>17.067399999999999</v>
      </c>
      <c r="AD28" s="621">
        <v>9.3918882538999995</v>
      </c>
      <c r="AE28" s="619">
        <v>3.363</v>
      </c>
      <c r="AF28" s="619">
        <v>0.53200000000000003</v>
      </c>
      <c r="AG28" s="619">
        <v>5.44</v>
      </c>
      <c r="AH28" s="619">
        <v>38.347000000000001</v>
      </c>
      <c r="AI28" s="618">
        <v>1783.9929999999999</v>
      </c>
      <c r="AJ28" s="619">
        <v>359.57916999999998</v>
      </c>
      <c r="AK28" s="619">
        <v>-3.1347100000000001</v>
      </c>
      <c r="AL28" s="619">
        <v>256.15998999999999</v>
      </c>
      <c r="AM28" s="619">
        <v>1.4843500000000001</v>
      </c>
      <c r="AN28" s="617">
        <v>147011419.30000001</v>
      </c>
      <c r="AO28" s="620">
        <v>-0.85286490000000004</v>
      </c>
      <c r="AP28" s="617">
        <v>401756.74813999998</v>
      </c>
      <c r="AQ28" s="620">
        <v>-0.35241090000000003</v>
      </c>
      <c r="AR28" s="619">
        <v>76.371499999999997</v>
      </c>
      <c r="AS28" s="617" t="s">
        <v>779</v>
      </c>
      <c r="AT28" s="619">
        <v>103.47629999999999</v>
      </c>
      <c r="AU28" s="621">
        <v>0.19759759711703059</v>
      </c>
      <c r="AV28"/>
      <c r="AW28"/>
      <c r="AY28"/>
    </row>
    <row r="29" spans="1:51" x14ac:dyDescent="0.3">
      <c r="A29" s="46" t="s">
        <v>7</v>
      </c>
      <c r="B29" s="82" t="s">
        <v>380</v>
      </c>
      <c r="C29" s="58">
        <v>0.4201388888888889</v>
      </c>
      <c r="D29" s="60" t="s">
        <v>116</v>
      </c>
      <c r="E29" s="5">
        <v>300</v>
      </c>
      <c r="F29" s="48" t="s">
        <v>0</v>
      </c>
      <c r="G29" s="5">
        <v>870</v>
      </c>
      <c r="H29" s="5">
        <v>785</v>
      </c>
      <c r="I29" s="81" t="s">
        <v>354</v>
      </c>
      <c r="J29" s="5" t="s">
        <v>255</v>
      </c>
      <c r="K29" s="48">
        <v>4</v>
      </c>
      <c r="L29" s="48">
        <v>120</v>
      </c>
      <c r="M29" s="48">
        <v>7698.9647000000004</v>
      </c>
      <c r="S29" s="603" t="s">
        <v>35</v>
      </c>
      <c r="T29" s="603">
        <v>0</v>
      </c>
      <c r="U29" s="603">
        <v>0</v>
      </c>
      <c r="V29" s="603" t="s">
        <v>758</v>
      </c>
      <c r="W29" s="618">
        <v>-88.294397946061068</v>
      </c>
      <c r="X29" s="618">
        <v>30.324693518633417</v>
      </c>
      <c r="Y29" s="618">
        <v>116.68845828333019</v>
      </c>
      <c r="Z29" s="622">
        <v>204.88866999999999</v>
      </c>
      <c r="AA29" s="622">
        <v>-7.8372999999999999</v>
      </c>
      <c r="AB29" s="619">
        <v>112.4045</v>
      </c>
      <c r="AC29" s="619">
        <v>18.5931</v>
      </c>
      <c r="AD29" s="621">
        <v>9.5255866360999999</v>
      </c>
      <c r="AE29" s="619">
        <v>3.1030000000000002</v>
      </c>
      <c r="AF29" s="619">
        <v>0.49099999999999999</v>
      </c>
      <c r="AG29" s="619">
        <v>5.44</v>
      </c>
      <c r="AH29" s="619">
        <v>38.304000000000002</v>
      </c>
      <c r="AI29" s="618">
        <v>1784.7380000000001</v>
      </c>
      <c r="AJ29" s="619">
        <v>359.56198999999998</v>
      </c>
      <c r="AK29" s="619">
        <v>-3.1335199999999999</v>
      </c>
      <c r="AL29" s="619">
        <v>256.09240999999997</v>
      </c>
      <c r="AM29" s="619">
        <v>1.4843</v>
      </c>
      <c r="AN29" s="617">
        <v>147011010</v>
      </c>
      <c r="AO29" s="620">
        <v>-0.85260460000000005</v>
      </c>
      <c r="AP29" s="617">
        <v>401588.97892000002</v>
      </c>
      <c r="AQ29" s="620">
        <v>-0.3466302</v>
      </c>
      <c r="AR29" s="619">
        <v>76.321299999999994</v>
      </c>
      <c r="AS29" s="617" t="s">
        <v>779</v>
      </c>
      <c r="AT29" s="619">
        <v>103.5266</v>
      </c>
      <c r="AU29" s="621">
        <v>0.19759352813288791</v>
      </c>
    </row>
    <row r="30" spans="1:51" x14ac:dyDescent="0.3">
      <c r="A30" s="46" t="s">
        <v>7</v>
      </c>
      <c r="B30" s="82" t="s">
        <v>383</v>
      </c>
      <c r="C30" s="58">
        <v>0.42777777777777781</v>
      </c>
      <c r="D30" s="60" t="s">
        <v>117</v>
      </c>
      <c r="E30" s="5">
        <v>300</v>
      </c>
      <c r="F30" s="48" t="s">
        <v>0</v>
      </c>
      <c r="G30" s="48">
        <v>870</v>
      </c>
      <c r="H30" s="5">
        <v>785</v>
      </c>
      <c r="I30" s="81" t="s">
        <v>162</v>
      </c>
      <c r="J30" s="76" t="s">
        <v>255</v>
      </c>
      <c r="K30" s="48">
        <v>4</v>
      </c>
      <c r="L30" s="48">
        <v>120</v>
      </c>
      <c r="M30" s="48">
        <v>7698.9647000000004</v>
      </c>
      <c r="S30" s="603" t="s">
        <v>35</v>
      </c>
      <c r="T30" s="603">
        <v>0</v>
      </c>
      <c r="U30" s="603">
        <v>0</v>
      </c>
      <c r="V30" s="603" t="s">
        <v>759</v>
      </c>
      <c r="W30" s="618">
        <v>-88.354739591701716</v>
      </c>
      <c r="X30" s="618">
        <v>29.265472627243838</v>
      </c>
      <c r="Y30" s="618">
        <v>401.20561961366479</v>
      </c>
      <c r="Z30" s="622">
        <v>204.95848000000001</v>
      </c>
      <c r="AA30" s="622">
        <v>-7.8681799999999997</v>
      </c>
      <c r="AB30" s="619">
        <v>114.1747</v>
      </c>
      <c r="AC30" s="619">
        <v>20.668600000000001</v>
      </c>
      <c r="AD30" s="621">
        <v>9.7094219114999998</v>
      </c>
      <c r="AE30" s="619">
        <v>2.8090000000000002</v>
      </c>
      <c r="AF30" s="619">
        <v>0.44400000000000001</v>
      </c>
      <c r="AG30" s="619">
        <v>5.44</v>
      </c>
      <c r="AH30" s="619">
        <v>38.246000000000002</v>
      </c>
      <c r="AI30" s="618">
        <v>1785.7429999999999</v>
      </c>
      <c r="AJ30" s="619">
        <v>359.53714000000002</v>
      </c>
      <c r="AK30" s="619">
        <v>-3.1314500000000001</v>
      </c>
      <c r="AL30" s="619">
        <v>255.99948000000001</v>
      </c>
      <c r="AM30" s="619">
        <v>1.4842299999999999</v>
      </c>
      <c r="AN30" s="617">
        <v>147010447.40000001</v>
      </c>
      <c r="AO30" s="620">
        <v>-0.85224500000000003</v>
      </c>
      <c r="AP30" s="617">
        <v>401363.0184</v>
      </c>
      <c r="AQ30" s="620">
        <v>-0.33804390000000001</v>
      </c>
      <c r="AR30" s="619">
        <v>76.253500000000003</v>
      </c>
      <c r="AS30" s="617" t="s">
        <v>779</v>
      </c>
      <c r="AT30" s="619">
        <v>103.5945</v>
      </c>
      <c r="AU30" s="621">
        <v>0.19758790690085676</v>
      </c>
    </row>
    <row r="31" spans="1:51" x14ac:dyDescent="0.3">
      <c r="A31" s="46" t="s">
        <v>165</v>
      </c>
      <c r="B31" s="82" t="s">
        <v>386</v>
      </c>
      <c r="C31" s="58">
        <v>0.43402777777777773</v>
      </c>
      <c r="D31" s="60" t="s">
        <v>118</v>
      </c>
      <c r="E31" s="5">
        <v>300</v>
      </c>
      <c r="F31" s="48" t="s">
        <v>0</v>
      </c>
      <c r="G31" s="5">
        <v>870</v>
      </c>
      <c r="H31" s="5">
        <v>785</v>
      </c>
      <c r="I31" s="81" t="s">
        <v>354</v>
      </c>
      <c r="J31" s="5" t="s">
        <v>255</v>
      </c>
      <c r="K31" s="48">
        <v>4</v>
      </c>
      <c r="L31" s="48">
        <v>120</v>
      </c>
      <c r="M31" s="48">
        <v>7698.9647000000004</v>
      </c>
      <c r="S31" s="603" t="s">
        <v>28</v>
      </c>
      <c r="T31" s="603">
        <v>0</v>
      </c>
      <c r="U31" s="603">
        <v>0</v>
      </c>
      <c r="V31" s="603" t="s">
        <v>758</v>
      </c>
      <c r="W31" s="618">
        <v>-90.255924963161235</v>
      </c>
      <c r="X31" s="618">
        <v>-0.69119677948255509</v>
      </c>
      <c r="Y31" s="618">
        <v>116.56774936649322</v>
      </c>
      <c r="Z31" s="622">
        <v>205.0145</v>
      </c>
      <c r="AA31" s="622">
        <v>-7.8933600000000004</v>
      </c>
      <c r="AB31" s="619">
        <v>115.6703</v>
      </c>
      <c r="AC31" s="619">
        <v>22.345600000000001</v>
      </c>
      <c r="AD31" s="621">
        <v>9.8598325915</v>
      </c>
      <c r="AE31" s="619">
        <v>2.6110000000000002</v>
      </c>
      <c r="AF31" s="619">
        <v>0.41299999999999998</v>
      </c>
      <c r="AG31" s="619">
        <v>5.44</v>
      </c>
      <c r="AH31" s="619">
        <v>38.200000000000003</v>
      </c>
      <c r="AI31" s="618">
        <v>1786.546</v>
      </c>
      <c r="AJ31" s="619">
        <v>359.51578000000001</v>
      </c>
      <c r="AK31" s="619">
        <v>-3.1294</v>
      </c>
      <c r="AL31" s="619">
        <v>255.92345</v>
      </c>
      <c r="AM31" s="619">
        <v>1.4841800000000001</v>
      </c>
      <c r="AN31" s="617">
        <v>147009987.30000001</v>
      </c>
      <c r="AO31" s="620">
        <v>-0.85194950000000003</v>
      </c>
      <c r="AP31" s="617">
        <v>401182.51292000001</v>
      </c>
      <c r="AQ31" s="620">
        <v>-0.33048080000000002</v>
      </c>
      <c r="AR31" s="619">
        <v>76.198999999999998</v>
      </c>
      <c r="AS31" s="617" t="s">
        <v>779</v>
      </c>
      <c r="AT31" s="619">
        <v>103.649</v>
      </c>
      <c r="AU31" s="621">
        <v>0.1975832876737566</v>
      </c>
    </row>
    <row r="32" spans="1:51" x14ac:dyDescent="0.3">
      <c r="A32" s="46" t="s">
        <v>165</v>
      </c>
      <c r="B32" s="82" t="s">
        <v>389</v>
      </c>
      <c r="C32" s="58">
        <v>0.43888888888888888</v>
      </c>
      <c r="D32" s="60" t="s">
        <v>119</v>
      </c>
      <c r="E32" s="5">
        <v>300</v>
      </c>
      <c r="F32" s="48" t="s">
        <v>0</v>
      </c>
      <c r="G32" s="48">
        <v>870</v>
      </c>
      <c r="H32" s="5">
        <v>785</v>
      </c>
      <c r="I32" s="81" t="s">
        <v>162</v>
      </c>
      <c r="J32" s="76" t="s">
        <v>255</v>
      </c>
      <c r="K32" s="48">
        <v>4</v>
      </c>
      <c r="L32" s="48">
        <v>120</v>
      </c>
      <c r="M32" s="48">
        <v>7698.9647000000004</v>
      </c>
      <c r="S32" s="603" t="s">
        <v>28</v>
      </c>
      <c r="T32" s="603">
        <v>0</v>
      </c>
      <c r="U32" s="603">
        <v>0</v>
      </c>
      <c r="V32" s="603" t="s">
        <v>759</v>
      </c>
      <c r="W32" s="618">
        <v>-90.056218551598889</v>
      </c>
      <c r="X32" s="618">
        <v>2.5189970074550514</v>
      </c>
      <c r="Y32" s="618">
        <v>400.88852159854036</v>
      </c>
      <c r="Z32" s="622">
        <v>205.0574</v>
      </c>
      <c r="AA32" s="622">
        <v>-7.9128999999999996</v>
      </c>
      <c r="AB32" s="619">
        <v>116.86539999999999</v>
      </c>
      <c r="AC32" s="619">
        <v>23.6355</v>
      </c>
      <c r="AD32" s="621">
        <v>9.9768186759000006</v>
      </c>
      <c r="AE32" s="619">
        <v>2.4780000000000002</v>
      </c>
      <c r="AF32" s="619">
        <v>0.39200000000000002</v>
      </c>
      <c r="AG32" s="619">
        <v>5.44</v>
      </c>
      <c r="AH32" s="619">
        <v>38.164999999999999</v>
      </c>
      <c r="AI32" s="618">
        <v>1787.1590000000001</v>
      </c>
      <c r="AJ32" s="619">
        <v>359.49851999999998</v>
      </c>
      <c r="AK32" s="619">
        <v>-3.1275900000000001</v>
      </c>
      <c r="AL32" s="619">
        <v>255.86430999999999</v>
      </c>
      <c r="AM32" s="619">
        <v>1.4841299999999999</v>
      </c>
      <c r="AN32" s="617">
        <v>147009629.5</v>
      </c>
      <c r="AO32" s="620">
        <v>-0.85171870000000005</v>
      </c>
      <c r="AP32" s="617">
        <v>401045.01856</v>
      </c>
      <c r="AQ32" s="620">
        <v>-0.32427119999999998</v>
      </c>
      <c r="AR32" s="619">
        <v>76.157300000000006</v>
      </c>
      <c r="AS32" s="617" t="s">
        <v>779</v>
      </c>
      <c r="AT32" s="619">
        <v>103.6908</v>
      </c>
      <c r="AU32" s="621">
        <v>0.19757967983072883</v>
      </c>
      <c r="AY32" s="81"/>
    </row>
    <row r="33" spans="1:51" x14ac:dyDescent="0.3">
      <c r="A33" s="46" t="s">
        <v>169</v>
      </c>
      <c r="B33" s="82" t="s">
        <v>391</v>
      </c>
      <c r="C33" s="58">
        <v>0.44375000000000003</v>
      </c>
      <c r="D33" s="60" t="s">
        <v>324</v>
      </c>
      <c r="E33" s="5">
        <v>300</v>
      </c>
      <c r="F33" s="48" t="s">
        <v>0</v>
      </c>
      <c r="G33" s="5">
        <v>870</v>
      </c>
      <c r="H33" s="5">
        <v>785</v>
      </c>
      <c r="I33" s="81" t="s">
        <v>354</v>
      </c>
      <c r="J33" s="5" t="s">
        <v>255</v>
      </c>
      <c r="K33" s="48">
        <v>4</v>
      </c>
      <c r="L33" s="48">
        <v>120</v>
      </c>
      <c r="M33" s="48">
        <v>7698.9647000000004</v>
      </c>
      <c r="S33" s="603" t="s">
        <v>504</v>
      </c>
      <c r="T33" s="603">
        <v>0</v>
      </c>
      <c r="U33" s="603">
        <v>0</v>
      </c>
      <c r="V33" s="603" t="s">
        <v>758</v>
      </c>
      <c r="W33" s="618">
        <v>-91.301358732994018</v>
      </c>
      <c r="X33" s="618">
        <v>-18.726147761146343</v>
      </c>
      <c r="Y33" s="618">
        <v>116.48209609918172</v>
      </c>
      <c r="Z33" s="622">
        <v>205.09974</v>
      </c>
      <c r="AA33" s="622">
        <v>-7.9323899999999998</v>
      </c>
      <c r="AB33" s="619">
        <v>118.09050000000001</v>
      </c>
      <c r="AC33" s="619">
        <v>24.911899999999999</v>
      </c>
      <c r="AD33" s="621">
        <v>10.093804760299999</v>
      </c>
      <c r="AE33" s="619">
        <v>2.3610000000000002</v>
      </c>
      <c r="AF33" s="619">
        <v>0.373</v>
      </c>
      <c r="AG33" s="619">
        <v>5.45</v>
      </c>
      <c r="AH33" s="619">
        <v>38.130000000000003</v>
      </c>
      <c r="AI33" s="618">
        <v>1787.76</v>
      </c>
      <c r="AJ33" s="619">
        <v>359.48072999999999</v>
      </c>
      <c r="AK33" s="619">
        <v>-3.1255899999999999</v>
      </c>
      <c r="AL33" s="619">
        <v>255.80517</v>
      </c>
      <c r="AM33" s="619">
        <v>1.4840899999999999</v>
      </c>
      <c r="AN33" s="617">
        <v>147009271.80000001</v>
      </c>
      <c r="AO33" s="620">
        <v>-0.8514872</v>
      </c>
      <c r="AP33" s="617">
        <v>400910.19107</v>
      </c>
      <c r="AQ33" s="620">
        <v>-0.31778109999999998</v>
      </c>
      <c r="AR33" s="619">
        <v>76.116100000000003</v>
      </c>
      <c r="AS33" s="617" t="s">
        <v>779</v>
      </c>
      <c r="AT33" s="619">
        <v>103.7321</v>
      </c>
      <c r="AU33" s="621">
        <v>0.19757606104536951</v>
      </c>
      <c r="AY33" s="81"/>
    </row>
    <row r="34" spans="1:51" x14ac:dyDescent="0.3">
      <c r="A34" s="46" t="s">
        <v>749</v>
      </c>
      <c r="B34" s="82" t="s">
        <v>394</v>
      </c>
      <c r="C34" s="58">
        <v>0.44930555555555557</v>
      </c>
      <c r="D34" s="60" t="s">
        <v>325</v>
      </c>
      <c r="E34" s="5">
        <v>300</v>
      </c>
      <c r="F34" s="48" t="s">
        <v>0</v>
      </c>
      <c r="G34" s="5">
        <v>870</v>
      </c>
      <c r="H34" s="5">
        <v>785</v>
      </c>
      <c r="I34" s="81" t="s">
        <v>354</v>
      </c>
      <c r="J34" s="5" t="s">
        <v>255</v>
      </c>
      <c r="K34" s="48">
        <v>4</v>
      </c>
      <c r="L34" s="48">
        <v>120</v>
      </c>
      <c r="M34" s="48">
        <v>7698.9647000000004</v>
      </c>
      <c r="S34" s="603" t="s">
        <v>760</v>
      </c>
      <c r="T34" s="603">
        <v>0</v>
      </c>
      <c r="U34" s="603">
        <v>0</v>
      </c>
      <c r="V34" s="603" t="s">
        <v>758</v>
      </c>
      <c r="W34" s="618">
        <v>-92.043894539730289</v>
      </c>
      <c r="X34" s="618">
        <v>-30.073972852269709</v>
      </c>
      <c r="Y34" s="618">
        <v>116.44331543190788</v>
      </c>
      <c r="Z34" s="622">
        <v>205.14743000000001</v>
      </c>
      <c r="AA34" s="622">
        <v>-7.9546000000000001</v>
      </c>
      <c r="AB34" s="619">
        <v>119.52930000000001</v>
      </c>
      <c r="AC34" s="619">
        <v>26.352699999999999</v>
      </c>
      <c r="AD34" s="621">
        <v>10.2275031424</v>
      </c>
      <c r="AE34" s="619">
        <v>2.242</v>
      </c>
      <c r="AF34" s="619">
        <v>0.35499999999999998</v>
      </c>
      <c r="AG34" s="619">
        <v>5.45</v>
      </c>
      <c r="AH34" s="619">
        <v>38.090000000000003</v>
      </c>
      <c r="AI34" s="618">
        <v>1788.432</v>
      </c>
      <c r="AJ34" s="619">
        <v>359.45974000000001</v>
      </c>
      <c r="AK34" s="619">
        <v>-3.1231100000000001</v>
      </c>
      <c r="AL34" s="619">
        <v>255.73759000000001</v>
      </c>
      <c r="AM34" s="619">
        <v>1.48404</v>
      </c>
      <c r="AN34" s="617">
        <v>147008863.19999999</v>
      </c>
      <c r="AO34" s="620">
        <v>-0.85122169999999997</v>
      </c>
      <c r="AP34" s="617">
        <v>400759.51753000001</v>
      </c>
      <c r="AQ34" s="620">
        <v>-0.31002770000000002</v>
      </c>
      <c r="AR34" s="619">
        <v>76.069699999999997</v>
      </c>
      <c r="AS34" s="617" t="s">
        <v>779</v>
      </c>
      <c r="AT34" s="619">
        <v>103.7786</v>
      </c>
      <c r="AU34" s="621">
        <v>0.19757191077533537</v>
      </c>
    </row>
    <row r="35" spans="1:51" x14ac:dyDescent="0.3">
      <c r="A35" s="46" t="s">
        <v>749</v>
      </c>
      <c r="B35" s="82" t="s">
        <v>13</v>
      </c>
      <c r="C35" s="58">
        <v>0.45416666666666666</v>
      </c>
      <c r="D35" s="60" t="s">
        <v>326</v>
      </c>
      <c r="E35" s="5">
        <v>300</v>
      </c>
      <c r="F35" s="48" t="s">
        <v>0</v>
      </c>
      <c r="G35" s="5">
        <v>870</v>
      </c>
      <c r="H35" s="5">
        <v>785</v>
      </c>
      <c r="I35" s="81" t="s">
        <v>180</v>
      </c>
      <c r="J35" s="5" t="s">
        <v>255</v>
      </c>
      <c r="K35" s="48">
        <v>4</v>
      </c>
      <c r="L35" s="48">
        <v>120</v>
      </c>
      <c r="M35" s="48">
        <v>7698.9647000000004</v>
      </c>
      <c r="S35" s="603" t="s">
        <v>760</v>
      </c>
      <c r="T35" s="603">
        <v>0</v>
      </c>
      <c r="U35" s="603">
        <v>0</v>
      </c>
      <c r="V35" s="603" t="s">
        <v>761</v>
      </c>
      <c r="W35" s="618">
        <v>-94.186500665503885</v>
      </c>
      <c r="X35" s="618">
        <v>-52.418092673616258</v>
      </c>
      <c r="Y35" s="618">
        <v>116.40362408113174</v>
      </c>
      <c r="Z35" s="622">
        <v>205.18858</v>
      </c>
      <c r="AA35" s="622">
        <v>-7.9739800000000001</v>
      </c>
      <c r="AB35" s="619">
        <v>120.8245</v>
      </c>
      <c r="AC35" s="619">
        <v>27.596499999999999</v>
      </c>
      <c r="AD35" s="621">
        <v>10.3444892269</v>
      </c>
      <c r="AE35" s="619">
        <v>2.149</v>
      </c>
      <c r="AF35" s="619">
        <v>0.34</v>
      </c>
      <c r="AG35" s="619">
        <v>5.45</v>
      </c>
      <c r="AH35" s="619">
        <v>38.055999999999997</v>
      </c>
      <c r="AI35" s="618">
        <v>1789.0070000000001</v>
      </c>
      <c r="AJ35" s="619">
        <v>359.44081</v>
      </c>
      <c r="AK35" s="619">
        <v>-3.1207600000000002</v>
      </c>
      <c r="AL35" s="619">
        <v>255.67845</v>
      </c>
      <c r="AM35" s="619">
        <v>1.484</v>
      </c>
      <c r="AN35" s="617">
        <v>147008505.69999999</v>
      </c>
      <c r="AO35" s="620">
        <v>-0.85098850000000004</v>
      </c>
      <c r="AP35" s="617">
        <v>400630.79427000001</v>
      </c>
      <c r="AQ35" s="620">
        <v>-0.30295610000000001</v>
      </c>
      <c r="AR35" s="619">
        <v>76.029700000000005</v>
      </c>
      <c r="AS35" s="617" t="s">
        <v>779</v>
      </c>
      <c r="AT35" s="619">
        <v>103.81870000000001</v>
      </c>
      <c r="AU35" s="621">
        <v>0.19756826541574229</v>
      </c>
    </row>
    <row r="36" spans="1:51" x14ac:dyDescent="0.3">
      <c r="A36" s="46" t="s">
        <v>327</v>
      </c>
      <c r="B36" s="82" t="s">
        <v>14</v>
      </c>
      <c r="C36" s="58">
        <v>0.4604166666666667</v>
      </c>
      <c r="D36" s="60" t="s">
        <v>176</v>
      </c>
      <c r="E36" s="5">
        <v>300</v>
      </c>
      <c r="F36" s="48" t="s">
        <v>0</v>
      </c>
      <c r="G36" s="5">
        <v>870</v>
      </c>
      <c r="H36" s="5">
        <v>785</v>
      </c>
      <c r="I36" s="81" t="s">
        <v>180</v>
      </c>
      <c r="J36" s="5" t="s">
        <v>255</v>
      </c>
      <c r="K36" s="48">
        <v>4</v>
      </c>
      <c r="L36" s="48">
        <v>120</v>
      </c>
      <c r="M36" s="48">
        <v>7698.9647000000004</v>
      </c>
      <c r="S36" s="603" t="s">
        <v>663</v>
      </c>
      <c r="T36" s="603">
        <v>0</v>
      </c>
      <c r="U36" s="603">
        <v>0</v>
      </c>
      <c r="V36" s="603" t="s">
        <v>761</v>
      </c>
      <c r="W36" s="618">
        <v>-100.22454789146028</v>
      </c>
      <c r="X36" s="618">
        <v>-73.493463369877702</v>
      </c>
      <c r="Y36" s="618">
        <v>116.35566414808568</v>
      </c>
      <c r="Z36" s="622">
        <v>205.24071000000001</v>
      </c>
      <c r="AA36" s="622">
        <v>-7.9988099999999998</v>
      </c>
      <c r="AB36" s="619">
        <v>122.5424</v>
      </c>
      <c r="AC36" s="619">
        <v>29.1708</v>
      </c>
      <c r="AD36" s="621">
        <v>10.494899906900001</v>
      </c>
      <c r="AE36" s="619">
        <v>2.0430000000000001</v>
      </c>
      <c r="AF36" s="619">
        <v>0.32300000000000001</v>
      </c>
      <c r="AG36" s="619">
        <v>5.45</v>
      </c>
      <c r="AH36" s="619">
        <v>38.012999999999998</v>
      </c>
      <c r="AI36" s="618">
        <v>1789.7260000000001</v>
      </c>
      <c r="AJ36" s="619">
        <v>359.41572000000002</v>
      </c>
      <c r="AK36" s="619">
        <v>-3.1175000000000002</v>
      </c>
      <c r="AL36" s="619">
        <v>255.60240999999999</v>
      </c>
      <c r="AM36" s="619">
        <v>1.4839500000000001</v>
      </c>
      <c r="AN36" s="617">
        <v>147008046.30000001</v>
      </c>
      <c r="AO36" s="620">
        <v>-0.85068759999999999</v>
      </c>
      <c r="AP36" s="617">
        <v>400469.75307999999</v>
      </c>
      <c r="AQ36" s="620">
        <v>-0.29348020000000002</v>
      </c>
      <c r="AR36" s="619">
        <v>75.978999999999999</v>
      </c>
      <c r="AS36" s="617" t="s">
        <v>779</v>
      </c>
      <c r="AT36" s="619">
        <v>103.8695</v>
      </c>
      <c r="AU36" s="621">
        <v>0.19756356177637027</v>
      </c>
    </row>
    <row r="37" spans="1:51" x14ac:dyDescent="0.3">
      <c r="A37" s="46" t="s">
        <v>200</v>
      </c>
      <c r="B37" s="82" t="s">
        <v>456</v>
      </c>
      <c r="C37" s="58">
        <v>0.46736111111111112</v>
      </c>
      <c r="D37" s="60"/>
      <c r="E37" s="5">
        <v>60</v>
      </c>
      <c r="F37" s="48" t="s">
        <v>1</v>
      </c>
      <c r="G37" s="5">
        <v>880</v>
      </c>
      <c r="H37" s="5">
        <v>869</v>
      </c>
      <c r="I37" s="55" t="s">
        <v>201</v>
      </c>
      <c r="J37" s="5" t="s">
        <v>197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603"/>
      <c r="T37" s="603"/>
      <c r="U37" s="603"/>
      <c r="V37" s="603"/>
      <c r="AY37" s="81"/>
    </row>
    <row r="38" spans="1:51" x14ac:dyDescent="0.3">
      <c r="A38" s="83" t="s">
        <v>200</v>
      </c>
      <c r="B38" s="82" t="s">
        <v>329</v>
      </c>
      <c r="C38" s="58">
        <v>0.47500000000000003</v>
      </c>
      <c r="D38" s="60"/>
      <c r="E38" s="5">
        <v>60</v>
      </c>
      <c r="F38" s="48" t="s">
        <v>195</v>
      </c>
      <c r="G38" s="5">
        <v>1190</v>
      </c>
      <c r="H38" s="5">
        <v>1000</v>
      </c>
      <c r="I38" s="272" t="s">
        <v>201</v>
      </c>
      <c r="J38" s="5" t="s">
        <v>197</v>
      </c>
      <c r="K38" s="5">
        <v>4</v>
      </c>
      <c r="L38" s="5">
        <v>120</v>
      </c>
      <c r="M38" s="48">
        <v>5891.451</v>
      </c>
      <c r="N38" s="82" t="s">
        <v>198</v>
      </c>
      <c r="O38" s="5">
        <v>264</v>
      </c>
      <c r="P38" s="5">
        <v>266.3</v>
      </c>
      <c r="S38" s="603"/>
      <c r="T38" s="603"/>
      <c r="U38" s="603"/>
      <c r="V38" s="603"/>
      <c r="AY38" s="397"/>
    </row>
    <row r="39" spans="1:51" s="397" customFormat="1" x14ac:dyDescent="0.3">
      <c r="A39" s="389" t="s">
        <v>382</v>
      </c>
      <c r="B39" s="415" t="s">
        <v>19</v>
      </c>
      <c r="C39" s="398">
        <v>0.47916666666666669</v>
      </c>
      <c r="D39" s="399" t="s">
        <v>330</v>
      </c>
      <c r="E39" s="400">
        <v>300</v>
      </c>
      <c r="F39" s="393" t="s">
        <v>195</v>
      </c>
      <c r="G39" s="400">
        <v>1190</v>
      </c>
      <c r="H39" s="400">
        <v>1106</v>
      </c>
      <c r="I39" s="390" t="s">
        <v>354</v>
      </c>
      <c r="J39" s="400" t="s">
        <v>255</v>
      </c>
      <c r="K39" s="400">
        <v>4</v>
      </c>
      <c r="L39" s="400">
        <v>120</v>
      </c>
      <c r="M39" s="48">
        <v>5889.9508999999998</v>
      </c>
      <c r="N39" s="401" t="s">
        <v>328</v>
      </c>
      <c r="Q39" s="397">
        <f>AVERAGE(O38:O53)</f>
        <v>264</v>
      </c>
      <c r="R39" s="397">
        <f>AVERAGE(P38:P53)</f>
        <v>266.42500000000001</v>
      </c>
      <c r="S39" s="603" t="s">
        <v>57</v>
      </c>
      <c r="T39" s="603">
        <v>0</v>
      </c>
      <c r="U39" s="603">
        <v>0</v>
      </c>
      <c r="V39" s="603" t="s">
        <v>758</v>
      </c>
      <c r="W39" s="618">
        <v>-83.459166536736589</v>
      </c>
      <c r="X39" s="618">
        <v>64.660850934213215</v>
      </c>
      <c r="Y39" s="618">
        <v>116.22399775748681</v>
      </c>
      <c r="Z39" s="622">
        <v>205.39207999999999</v>
      </c>
      <c r="AA39" s="622">
        <v>-8.0726800000000001</v>
      </c>
      <c r="AB39" s="619">
        <v>128.0934</v>
      </c>
      <c r="AC39" s="619">
        <v>33.700200000000002</v>
      </c>
      <c r="AD39" s="621">
        <v>10.9461319469</v>
      </c>
      <c r="AE39" s="619">
        <v>1.7969999999999999</v>
      </c>
      <c r="AF39" s="619">
        <v>0.28399999999999997</v>
      </c>
      <c r="AG39" s="619">
        <v>5.45</v>
      </c>
      <c r="AH39" s="619">
        <v>37.887999999999998</v>
      </c>
      <c r="AI39" s="618">
        <v>1791.7429999999999</v>
      </c>
      <c r="AJ39" s="619">
        <v>359.33562000000001</v>
      </c>
      <c r="AK39" s="619">
        <v>-3.10636</v>
      </c>
      <c r="AL39" s="619">
        <v>255.37431000000001</v>
      </c>
      <c r="AM39" s="619">
        <v>1.4837800000000001</v>
      </c>
      <c r="AN39" s="617">
        <v>147006668.90000001</v>
      </c>
      <c r="AO39" s="620">
        <v>-0.84977749999999996</v>
      </c>
      <c r="AP39" s="617">
        <v>400018.89178000001</v>
      </c>
      <c r="AQ39" s="620">
        <v>-0.262598</v>
      </c>
      <c r="AR39" s="619">
        <v>75.831699999999998</v>
      </c>
      <c r="AS39" s="617" t="s">
        <v>779</v>
      </c>
      <c r="AT39" s="619">
        <v>104.0171</v>
      </c>
      <c r="AU39" s="621">
        <v>5.0546372677394959E-2</v>
      </c>
      <c r="AV39"/>
      <c r="AW39" t="s">
        <v>799</v>
      </c>
      <c r="AY39" s="403"/>
    </row>
    <row r="40" spans="1:51" s="390" customFormat="1" x14ac:dyDescent="0.3">
      <c r="A40" s="389" t="s">
        <v>11</v>
      </c>
      <c r="B40" s="390" t="s">
        <v>460</v>
      </c>
      <c r="C40" s="391">
        <v>0.48402777777777778</v>
      </c>
      <c r="D40" s="392" t="s">
        <v>331</v>
      </c>
      <c r="E40" s="393">
        <v>300</v>
      </c>
      <c r="F40" s="393" t="s">
        <v>195</v>
      </c>
      <c r="G40" s="393">
        <v>1190</v>
      </c>
      <c r="H40" s="393">
        <v>1106</v>
      </c>
      <c r="I40" s="390" t="s">
        <v>354</v>
      </c>
      <c r="J40" s="393" t="s">
        <v>255</v>
      </c>
      <c r="K40" s="393">
        <v>4</v>
      </c>
      <c r="L40" s="393">
        <v>120</v>
      </c>
      <c r="M40" s="48">
        <v>5889.9508999999998</v>
      </c>
      <c r="N40" s="396"/>
      <c r="S40" s="603" t="s">
        <v>664</v>
      </c>
      <c r="T40" s="603">
        <v>0</v>
      </c>
      <c r="U40" s="603">
        <v>0</v>
      </c>
      <c r="V40" s="603" t="s">
        <v>758</v>
      </c>
      <c r="W40" s="618">
        <v>-87.368606876503321</v>
      </c>
      <c r="X40" s="618">
        <v>43.525224310880176</v>
      </c>
      <c r="Y40" s="618">
        <v>116.19395871104825</v>
      </c>
      <c r="Z40" s="622">
        <v>205.43017</v>
      </c>
      <c r="AA40" s="622">
        <v>-8.0916700000000006</v>
      </c>
      <c r="AB40" s="619">
        <v>129.63999999999999</v>
      </c>
      <c r="AC40" s="619">
        <v>34.820099999999996</v>
      </c>
      <c r="AD40" s="621">
        <v>11.0631180314</v>
      </c>
      <c r="AE40" s="619">
        <v>1.7470000000000001</v>
      </c>
      <c r="AF40" s="619">
        <v>0.27600000000000002</v>
      </c>
      <c r="AG40" s="619">
        <v>5.45</v>
      </c>
      <c r="AH40" s="619">
        <v>37.856999999999999</v>
      </c>
      <c r="AI40" s="618">
        <v>1792.229</v>
      </c>
      <c r="AJ40" s="619">
        <v>359.31371999999999</v>
      </c>
      <c r="AK40" s="619">
        <v>-3.10317</v>
      </c>
      <c r="AL40" s="619">
        <v>255.31516999999999</v>
      </c>
      <c r="AM40" s="619">
        <v>1.4837400000000001</v>
      </c>
      <c r="AN40" s="617">
        <v>147006312</v>
      </c>
      <c r="AO40" s="620">
        <v>-0.84953970000000001</v>
      </c>
      <c r="AP40" s="617">
        <v>399910.40357999998</v>
      </c>
      <c r="AQ40" s="620">
        <v>-0.25402590000000003</v>
      </c>
      <c r="AR40" s="619">
        <v>75.794600000000003</v>
      </c>
      <c r="AS40" s="617" t="s">
        <v>779</v>
      </c>
      <c r="AT40" s="619">
        <v>104.05419999999999</v>
      </c>
      <c r="AU40" s="621">
        <v>5.0546439420249896E-2</v>
      </c>
      <c r="AV40"/>
      <c r="AW40" t="s">
        <v>799</v>
      </c>
      <c r="AY40" s="411"/>
    </row>
    <row r="41" spans="1:51" s="390" customFormat="1" x14ac:dyDescent="0.3">
      <c r="A41" s="389" t="s">
        <v>11</v>
      </c>
      <c r="B41" s="390" t="s">
        <v>461</v>
      </c>
      <c r="C41" s="391">
        <v>0.48888888888888887</v>
      </c>
      <c r="D41" s="392" t="s">
        <v>332</v>
      </c>
      <c r="E41" s="393">
        <v>300</v>
      </c>
      <c r="F41" s="393" t="s">
        <v>195</v>
      </c>
      <c r="G41" s="393">
        <v>1190</v>
      </c>
      <c r="H41" s="393">
        <v>1106</v>
      </c>
      <c r="I41" s="390" t="s">
        <v>162</v>
      </c>
      <c r="J41" s="393" t="s">
        <v>255</v>
      </c>
      <c r="K41" s="393">
        <v>4</v>
      </c>
      <c r="L41" s="393">
        <v>120</v>
      </c>
      <c r="M41" s="48">
        <v>5889.9508999999998</v>
      </c>
      <c r="N41" s="396"/>
      <c r="S41" s="603" t="s">
        <v>664</v>
      </c>
      <c r="T41" s="603">
        <v>0</v>
      </c>
      <c r="U41" s="603">
        <v>0</v>
      </c>
      <c r="V41" s="603" t="s">
        <v>759</v>
      </c>
      <c r="W41" s="618">
        <v>-87.642197034305582</v>
      </c>
      <c r="X41" s="618">
        <v>40.603298157743524</v>
      </c>
      <c r="Y41" s="618">
        <v>399.6442640089515</v>
      </c>
      <c r="Z41" s="622">
        <v>205.46780999999999</v>
      </c>
      <c r="AA41" s="622">
        <v>-8.1105900000000002</v>
      </c>
      <c r="AB41" s="619">
        <v>131.23480000000001</v>
      </c>
      <c r="AC41" s="619">
        <v>35.914700000000003</v>
      </c>
      <c r="AD41" s="621">
        <v>11.180104115900001</v>
      </c>
      <c r="AE41" s="619">
        <v>1.7010000000000001</v>
      </c>
      <c r="AF41" s="619">
        <v>0.26900000000000002</v>
      </c>
      <c r="AG41" s="619">
        <v>5.45</v>
      </c>
      <c r="AH41" s="619">
        <v>37.826000000000001</v>
      </c>
      <c r="AI41" s="618">
        <v>1792.6990000000001</v>
      </c>
      <c r="AJ41" s="619">
        <v>359.29138999999998</v>
      </c>
      <c r="AK41" s="619">
        <v>-3.0998700000000001</v>
      </c>
      <c r="AL41" s="619">
        <v>255.25603000000001</v>
      </c>
      <c r="AM41" s="619">
        <v>1.4837</v>
      </c>
      <c r="AN41" s="617">
        <v>147005955.30000001</v>
      </c>
      <c r="AO41" s="620">
        <v>-0.84930110000000003</v>
      </c>
      <c r="AP41" s="617">
        <v>399805.56140000001</v>
      </c>
      <c r="AQ41" s="620">
        <v>-0.2452356</v>
      </c>
      <c r="AR41" s="619">
        <v>75.757999999999996</v>
      </c>
      <c r="AS41" s="617" t="s">
        <v>779</v>
      </c>
      <c r="AT41" s="619">
        <v>104.0909</v>
      </c>
      <c r="AU41" s="621">
        <v>5.0546506387639245E-2</v>
      </c>
      <c r="AV41"/>
      <c r="AW41" t="s">
        <v>799</v>
      </c>
      <c r="AY41" s="411"/>
    </row>
    <row r="42" spans="1:51" s="397" customFormat="1" x14ac:dyDescent="0.3">
      <c r="A42" s="389" t="s">
        <v>7</v>
      </c>
      <c r="B42" s="415" t="s">
        <v>463</v>
      </c>
      <c r="C42" s="398">
        <v>0.49444444444444446</v>
      </c>
      <c r="D42" s="399" t="s">
        <v>333</v>
      </c>
      <c r="E42" s="393">
        <v>300</v>
      </c>
      <c r="F42" s="393" t="s">
        <v>195</v>
      </c>
      <c r="G42" s="393">
        <v>1190</v>
      </c>
      <c r="H42" s="393">
        <v>1106</v>
      </c>
      <c r="I42" s="390" t="s">
        <v>354</v>
      </c>
      <c r="J42" s="393" t="s">
        <v>255</v>
      </c>
      <c r="K42" s="393">
        <v>4</v>
      </c>
      <c r="L42" s="393">
        <v>120</v>
      </c>
      <c r="M42" s="48">
        <v>5889.9508999999998</v>
      </c>
      <c r="N42" s="401"/>
      <c r="S42" s="603" t="s">
        <v>35</v>
      </c>
      <c r="T42" s="603">
        <v>0</v>
      </c>
      <c r="U42" s="603">
        <v>0</v>
      </c>
      <c r="V42" s="603" t="s">
        <v>758</v>
      </c>
      <c r="W42" s="618">
        <v>-88.608490939348002</v>
      </c>
      <c r="X42" s="618">
        <v>30.354450431441666</v>
      </c>
      <c r="Y42" s="618">
        <v>116.1394133908716</v>
      </c>
      <c r="Z42" s="622">
        <v>205.51031</v>
      </c>
      <c r="AA42" s="622">
        <v>-8.1321200000000005</v>
      </c>
      <c r="AB42" s="619">
        <v>133.1191</v>
      </c>
      <c r="AC42" s="619">
        <v>37.132300000000001</v>
      </c>
      <c r="AD42" s="621">
        <v>11.313802498199999</v>
      </c>
      <c r="AE42" s="619">
        <v>1.653</v>
      </c>
      <c r="AF42" s="619">
        <v>0.26100000000000001</v>
      </c>
      <c r="AG42" s="619">
        <v>5.45</v>
      </c>
      <c r="AH42" s="619">
        <v>37.790999999999997</v>
      </c>
      <c r="AI42" s="618">
        <v>1793.2159999999999</v>
      </c>
      <c r="AJ42" s="619">
        <v>359.26535000000001</v>
      </c>
      <c r="AK42" s="619">
        <v>-3.09599</v>
      </c>
      <c r="AL42" s="619">
        <v>255.18844999999999</v>
      </c>
      <c r="AM42" s="619">
        <v>1.4836499999999999</v>
      </c>
      <c r="AN42" s="617">
        <v>147005547.69999999</v>
      </c>
      <c r="AO42" s="620">
        <v>-0.84902750000000005</v>
      </c>
      <c r="AP42" s="617">
        <v>399690.32156000001</v>
      </c>
      <c r="AQ42" s="620">
        <v>-0.23493249999999999</v>
      </c>
      <c r="AR42" s="619">
        <v>75.7166</v>
      </c>
      <c r="AS42" s="617" t="s">
        <v>779</v>
      </c>
      <c r="AT42" s="619">
        <v>104.1324</v>
      </c>
      <c r="AU42" s="621">
        <v>5.0546583178409266E-2</v>
      </c>
      <c r="AV42"/>
      <c r="AW42" t="s">
        <v>799</v>
      </c>
      <c r="AY42" s="403"/>
    </row>
    <row r="43" spans="1:51" s="397" customFormat="1" x14ac:dyDescent="0.3">
      <c r="A43" s="389" t="s">
        <v>7</v>
      </c>
      <c r="B43" s="415" t="s">
        <v>464</v>
      </c>
      <c r="C43" s="398">
        <v>0.5</v>
      </c>
      <c r="D43" s="399" t="s">
        <v>334</v>
      </c>
      <c r="E43" s="393">
        <v>300</v>
      </c>
      <c r="F43" s="393" t="s">
        <v>195</v>
      </c>
      <c r="G43" s="393">
        <v>1190</v>
      </c>
      <c r="H43" s="393">
        <v>1106</v>
      </c>
      <c r="I43" s="390" t="s">
        <v>162</v>
      </c>
      <c r="J43" s="393" t="s">
        <v>255</v>
      </c>
      <c r="K43" s="393">
        <v>4</v>
      </c>
      <c r="L43" s="393">
        <v>120</v>
      </c>
      <c r="M43" s="48">
        <v>5889.9508999999998</v>
      </c>
      <c r="N43" s="401"/>
      <c r="S43" s="603" t="s">
        <v>35</v>
      </c>
      <c r="T43" s="603">
        <v>0</v>
      </c>
      <c r="U43" s="603">
        <v>0</v>
      </c>
      <c r="V43" s="603" t="s">
        <v>759</v>
      </c>
      <c r="W43" s="618">
        <v>-88.675176579901319</v>
      </c>
      <c r="X43" s="618">
        <v>29.277754540740574</v>
      </c>
      <c r="Y43" s="618">
        <v>399.41103234923708</v>
      </c>
      <c r="Z43" s="622">
        <v>205.55228</v>
      </c>
      <c r="AA43" s="622">
        <v>-8.1535399999999996</v>
      </c>
      <c r="AB43" s="619">
        <v>135.0718</v>
      </c>
      <c r="AC43" s="619">
        <v>38.311900000000001</v>
      </c>
      <c r="AD43" s="621">
        <v>11.4475008805</v>
      </c>
      <c r="AE43" s="619">
        <v>1.61</v>
      </c>
      <c r="AF43" s="619">
        <v>0.255</v>
      </c>
      <c r="AG43" s="619">
        <v>5.45</v>
      </c>
      <c r="AH43" s="619">
        <v>37.756</v>
      </c>
      <c r="AI43" s="618">
        <v>1793.711</v>
      </c>
      <c r="AJ43" s="619">
        <v>359.23878000000002</v>
      </c>
      <c r="AK43" s="619">
        <v>-3.09199</v>
      </c>
      <c r="AL43" s="619">
        <v>255.12085999999999</v>
      </c>
      <c r="AM43" s="619">
        <v>1.4836</v>
      </c>
      <c r="AN43" s="617">
        <v>147005140.19999999</v>
      </c>
      <c r="AO43" s="620">
        <v>-0.84875290000000003</v>
      </c>
      <c r="AP43" s="617">
        <v>399580.09020999999</v>
      </c>
      <c r="AQ43" s="620">
        <v>-0.22436690000000001</v>
      </c>
      <c r="AR43" s="619">
        <v>75.675799999999995</v>
      </c>
      <c r="AS43" s="617" t="s">
        <v>779</v>
      </c>
      <c r="AT43" s="619">
        <v>104.1733</v>
      </c>
      <c r="AU43" s="621">
        <v>5.0546660249847303E-2</v>
      </c>
      <c r="AV43"/>
      <c r="AW43" t="s">
        <v>799</v>
      </c>
    </row>
    <row r="44" spans="1:51" s="397" customFormat="1" x14ac:dyDescent="0.3">
      <c r="A44" s="389" t="s">
        <v>165</v>
      </c>
      <c r="B44" s="415" t="s">
        <v>469</v>
      </c>
      <c r="C44" s="398">
        <v>0.50486111111111109</v>
      </c>
      <c r="D44" s="399" t="s">
        <v>335</v>
      </c>
      <c r="E44" s="393">
        <v>300</v>
      </c>
      <c r="F44" s="393" t="s">
        <v>195</v>
      </c>
      <c r="G44" s="393">
        <v>1190</v>
      </c>
      <c r="H44" s="393">
        <v>1106</v>
      </c>
      <c r="I44" s="390" t="s">
        <v>354</v>
      </c>
      <c r="J44" s="393" t="s">
        <v>255</v>
      </c>
      <c r="K44" s="393">
        <v>4</v>
      </c>
      <c r="L44" s="393">
        <v>120</v>
      </c>
      <c r="M44" s="48">
        <v>5889.9508999999998</v>
      </c>
      <c r="N44" s="401"/>
      <c r="S44" s="603" t="s">
        <v>28</v>
      </c>
      <c r="T44" s="603">
        <v>0</v>
      </c>
      <c r="U44" s="603">
        <v>0</v>
      </c>
      <c r="V44" s="603" t="s">
        <v>758</v>
      </c>
      <c r="W44" s="618">
        <v>-90.555012454920032</v>
      </c>
      <c r="X44" s="618">
        <v>-0.67291380599025863</v>
      </c>
      <c r="Y44" s="618">
        <v>116.07544973433573</v>
      </c>
      <c r="Z44" s="622">
        <v>205.58858000000001</v>
      </c>
      <c r="AA44" s="622">
        <v>-8.1722000000000001</v>
      </c>
      <c r="AB44" s="619">
        <v>136.83869999999999</v>
      </c>
      <c r="AC44" s="619">
        <v>39.310699999999997</v>
      </c>
      <c r="AD44" s="621">
        <v>11.5644869651</v>
      </c>
      <c r="AE44" s="619">
        <v>1.575</v>
      </c>
      <c r="AF44" s="619">
        <v>0.249</v>
      </c>
      <c r="AG44" s="619">
        <v>5.45</v>
      </c>
      <c r="AH44" s="619">
        <v>37.725999999999999</v>
      </c>
      <c r="AI44" s="618">
        <v>1794.125</v>
      </c>
      <c r="AJ44" s="619">
        <v>359.21510999999998</v>
      </c>
      <c r="AK44" s="619">
        <v>-3.0884</v>
      </c>
      <c r="AL44" s="619">
        <v>255.06172000000001</v>
      </c>
      <c r="AM44" s="619">
        <v>1.48356</v>
      </c>
      <c r="AN44" s="617">
        <v>147004783.80000001</v>
      </c>
      <c r="AO44" s="620">
        <v>-0.84851180000000004</v>
      </c>
      <c r="AP44" s="617">
        <v>399487.84318999999</v>
      </c>
      <c r="AQ44" s="620">
        <v>-0.21491640000000001</v>
      </c>
      <c r="AR44" s="619">
        <v>75.640500000000003</v>
      </c>
      <c r="AS44" s="617" t="s">
        <v>779</v>
      </c>
      <c r="AT44" s="619">
        <v>104.2086</v>
      </c>
      <c r="AU44" s="621">
        <v>5.05467279189067E-2</v>
      </c>
      <c r="AV44"/>
      <c r="AW44" t="s">
        <v>799</v>
      </c>
    </row>
    <row r="45" spans="1:51" s="397" customFormat="1" x14ac:dyDescent="0.3">
      <c r="A45" s="389" t="s">
        <v>165</v>
      </c>
      <c r="B45" s="415" t="s">
        <v>470</v>
      </c>
      <c r="C45" s="398">
        <v>0.50972222222222219</v>
      </c>
      <c r="D45" s="399" t="s">
        <v>336</v>
      </c>
      <c r="E45" s="393">
        <v>300</v>
      </c>
      <c r="F45" s="393" t="s">
        <v>195</v>
      </c>
      <c r="G45" s="393">
        <v>1190</v>
      </c>
      <c r="H45" s="393">
        <v>1106</v>
      </c>
      <c r="I45" s="390" t="s">
        <v>162</v>
      </c>
      <c r="J45" s="393" t="s">
        <v>255</v>
      </c>
      <c r="K45" s="393">
        <v>4</v>
      </c>
      <c r="L45" s="393">
        <v>120</v>
      </c>
      <c r="M45" s="48">
        <v>5889.9508999999998</v>
      </c>
      <c r="N45" s="401"/>
      <c r="S45" s="603" t="s">
        <v>28</v>
      </c>
      <c r="T45" s="603">
        <v>0</v>
      </c>
      <c r="U45" s="603">
        <v>0</v>
      </c>
      <c r="V45" s="603" t="s">
        <v>759</v>
      </c>
      <c r="W45" s="618">
        <v>-90.365534908172378</v>
      </c>
      <c r="X45" s="618">
        <v>2.5069115365883095</v>
      </c>
      <c r="Y45" s="618">
        <v>399.23055062238404</v>
      </c>
      <c r="Z45" s="622">
        <v>205.62450000000001</v>
      </c>
      <c r="AA45" s="622">
        <v>-8.1907800000000002</v>
      </c>
      <c r="AB45" s="619">
        <v>138.6617</v>
      </c>
      <c r="AC45" s="619">
        <v>40.2761</v>
      </c>
      <c r="AD45" s="621">
        <v>11.681473049599999</v>
      </c>
      <c r="AE45" s="619">
        <v>1.544</v>
      </c>
      <c r="AF45" s="619">
        <v>0.24399999999999999</v>
      </c>
      <c r="AG45" s="619">
        <v>5.46</v>
      </c>
      <c r="AH45" s="619">
        <v>37.697000000000003</v>
      </c>
      <c r="AI45" s="618">
        <v>1794.5219999999999</v>
      </c>
      <c r="AJ45" s="619">
        <v>359.19105999999999</v>
      </c>
      <c r="AK45" s="619">
        <v>-3.08474</v>
      </c>
      <c r="AL45" s="619">
        <v>255.00257999999999</v>
      </c>
      <c r="AM45" s="619">
        <v>1.4835100000000001</v>
      </c>
      <c r="AN45" s="617">
        <v>147004427.5</v>
      </c>
      <c r="AO45" s="620">
        <v>-0.84826999999999997</v>
      </c>
      <c r="AP45" s="617">
        <v>399399.60369999998</v>
      </c>
      <c r="AQ45" s="620">
        <v>-0.20528299999999999</v>
      </c>
      <c r="AR45" s="619">
        <v>75.605500000000006</v>
      </c>
      <c r="AS45" s="617" t="s">
        <v>779</v>
      </c>
      <c r="AT45" s="619">
        <v>104.2436</v>
      </c>
      <c r="AU45" s="621">
        <v>5.0546795784433718E-2</v>
      </c>
      <c r="AV45"/>
      <c r="AW45" t="s">
        <v>799</v>
      </c>
    </row>
    <row r="46" spans="1:51" s="397" customFormat="1" x14ac:dyDescent="0.3">
      <c r="A46" s="389" t="s">
        <v>169</v>
      </c>
      <c r="B46" s="415" t="s">
        <v>472</v>
      </c>
      <c r="C46" s="398">
        <v>0.51597222222222217</v>
      </c>
      <c r="D46" s="399" t="s">
        <v>337</v>
      </c>
      <c r="E46" s="393">
        <v>300</v>
      </c>
      <c r="F46" s="393" t="s">
        <v>195</v>
      </c>
      <c r="G46" s="393">
        <v>1190</v>
      </c>
      <c r="H46" s="393">
        <v>1106</v>
      </c>
      <c r="I46" s="390" t="s">
        <v>354</v>
      </c>
      <c r="J46" s="393" t="s">
        <v>255</v>
      </c>
      <c r="K46" s="393">
        <v>4</v>
      </c>
      <c r="L46" s="393">
        <v>120</v>
      </c>
      <c r="M46" s="48">
        <v>5889.9508999999998</v>
      </c>
      <c r="N46" s="401"/>
      <c r="S46" s="603" t="s">
        <v>504</v>
      </c>
      <c r="T46" s="603">
        <v>0</v>
      </c>
      <c r="U46" s="603">
        <v>0</v>
      </c>
      <c r="V46" s="603" t="s">
        <v>758</v>
      </c>
      <c r="W46" s="618">
        <v>-91.603956611182937</v>
      </c>
      <c r="X46" s="618">
        <v>-18.722279351487419</v>
      </c>
      <c r="Y46" s="618">
        <v>116.02596092452859</v>
      </c>
      <c r="Z46" s="622">
        <v>205.67017000000001</v>
      </c>
      <c r="AA46" s="622">
        <v>-8.2145399999999995</v>
      </c>
      <c r="AB46" s="619">
        <v>141.09020000000001</v>
      </c>
      <c r="AC46" s="619">
        <v>41.465000000000003</v>
      </c>
      <c r="AD46" s="621">
        <v>11.831883729699999</v>
      </c>
      <c r="AE46" s="619">
        <v>1.508</v>
      </c>
      <c r="AF46" s="619">
        <v>0.23799999999999999</v>
      </c>
      <c r="AG46" s="619">
        <v>5.46</v>
      </c>
      <c r="AH46" s="619">
        <v>37.658999999999999</v>
      </c>
      <c r="AI46" s="618">
        <v>1795.0039999999999</v>
      </c>
      <c r="AJ46" s="619">
        <v>359.15960999999999</v>
      </c>
      <c r="AK46" s="619">
        <v>-3.0799500000000002</v>
      </c>
      <c r="AL46" s="619">
        <v>254.92653999999999</v>
      </c>
      <c r="AM46" s="619">
        <v>1.48346</v>
      </c>
      <c r="AN46" s="617">
        <v>147003969.5</v>
      </c>
      <c r="AO46" s="620">
        <v>-0.84795799999999999</v>
      </c>
      <c r="AP46" s="617">
        <v>399292.16181999998</v>
      </c>
      <c r="AQ46" s="620">
        <v>-0.19264239999999999</v>
      </c>
      <c r="AR46" s="619">
        <v>75.561199999999999</v>
      </c>
      <c r="AS46" s="617" t="s">
        <v>779</v>
      </c>
      <c r="AT46" s="619">
        <v>104.2881</v>
      </c>
      <c r="AU46" s="621">
        <v>5.0546883352855669E-2</v>
      </c>
      <c r="AV46"/>
      <c r="AW46" t="s">
        <v>799</v>
      </c>
    </row>
    <row r="47" spans="1:51" s="397" customFormat="1" x14ac:dyDescent="0.3">
      <c r="A47" s="389" t="s">
        <v>749</v>
      </c>
      <c r="B47" s="415" t="s">
        <v>473</v>
      </c>
      <c r="C47" s="398">
        <v>0.52083333333333337</v>
      </c>
      <c r="D47" s="399" t="s">
        <v>471</v>
      </c>
      <c r="E47" s="393">
        <v>300</v>
      </c>
      <c r="F47" s="393" t="s">
        <v>195</v>
      </c>
      <c r="G47" s="393">
        <v>1190</v>
      </c>
      <c r="H47" s="393">
        <v>1106</v>
      </c>
      <c r="I47" s="390" t="s">
        <v>354</v>
      </c>
      <c r="J47" s="393" t="s">
        <v>255</v>
      </c>
      <c r="K47" s="393">
        <v>4</v>
      </c>
      <c r="L47" s="393">
        <v>120</v>
      </c>
      <c r="M47" s="48">
        <v>5889.9508999999998</v>
      </c>
      <c r="N47" s="401"/>
      <c r="S47" s="603" t="s">
        <v>760</v>
      </c>
      <c r="T47" s="603">
        <v>0</v>
      </c>
      <c r="U47" s="603">
        <v>0</v>
      </c>
      <c r="V47" s="603" t="s">
        <v>758</v>
      </c>
      <c r="W47" s="618">
        <v>-92.34249314270194</v>
      </c>
      <c r="X47" s="618">
        <v>-30.094417649665473</v>
      </c>
      <c r="Y47" s="618">
        <v>115.99732882106946</v>
      </c>
      <c r="Z47" s="622">
        <v>205.70531</v>
      </c>
      <c r="AA47" s="622">
        <v>-8.23292</v>
      </c>
      <c r="AB47" s="619">
        <v>143.0462</v>
      </c>
      <c r="AC47" s="619">
        <v>42.346400000000003</v>
      </c>
      <c r="AD47" s="621">
        <v>11.9488698143</v>
      </c>
      <c r="AE47" s="619">
        <v>1.482</v>
      </c>
      <c r="AF47" s="619">
        <v>0.23400000000000001</v>
      </c>
      <c r="AG47" s="619">
        <v>5.46</v>
      </c>
      <c r="AH47" s="619">
        <v>37.630000000000003</v>
      </c>
      <c r="AI47" s="618">
        <v>1795.3589999999999</v>
      </c>
      <c r="AJ47" s="619">
        <v>359.13477</v>
      </c>
      <c r="AK47" s="619">
        <v>-3.0761699999999998</v>
      </c>
      <c r="AL47" s="619">
        <v>254.8674</v>
      </c>
      <c r="AM47" s="619">
        <v>1.48342</v>
      </c>
      <c r="AN47" s="617">
        <v>147003613.40000001</v>
      </c>
      <c r="AO47" s="620">
        <v>-0.84771439999999998</v>
      </c>
      <c r="AP47" s="617">
        <v>399213.35803</v>
      </c>
      <c r="AQ47" s="620">
        <v>-0.18262400000000001</v>
      </c>
      <c r="AR47" s="619">
        <v>75.527000000000001</v>
      </c>
      <c r="AS47" s="617" t="s">
        <v>779</v>
      </c>
      <c r="AT47" s="619">
        <v>104.3222</v>
      </c>
      <c r="AU47" s="621">
        <v>5.0546951723585115E-2</v>
      </c>
      <c r="AV47"/>
      <c r="AW47" t="s">
        <v>799</v>
      </c>
    </row>
    <row r="48" spans="1:51" s="397" customFormat="1" x14ac:dyDescent="0.3">
      <c r="A48" s="389" t="s">
        <v>749</v>
      </c>
      <c r="B48" s="415" t="s">
        <v>475</v>
      </c>
      <c r="C48" s="398">
        <v>0.52569444444444446</v>
      </c>
      <c r="D48" s="399" t="s">
        <v>338</v>
      </c>
      <c r="E48" s="393">
        <v>300</v>
      </c>
      <c r="F48" s="393" t="s">
        <v>195</v>
      </c>
      <c r="G48" s="393">
        <v>1190</v>
      </c>
      <c r="H48" s="393">
        <v>1106</v>
      </c>
      <c r="I48" s="390" t="s">
        <v>180</v>
      </c>
      <c r="J48" s="393" t="s">
        <v>255</v>
      </c>
      <c r="K48" s="393">
        <v>4</v>
      </c>
      <c r="L48" s="393">
        <v>120</v>
      </c>
      <c r="M48" s="48">
        <v>5889.9508999999998</v>
      </c>
      <c r="N48" s="401"/>
      <c r="S48" s="603" t="s">
        <v>760</v>
      </c>
      <c r="T48" s="603">
        <v>0</v>
      </c>
      <c r="U48" s="603">
        <v>0</v>
      </c>
      <c r="V48" s="603" t="s">
        <v>761</v>
      </c>
      <c r="W48" s="618">
        <v>-94.473151697110012</v>
      </c>
      <c r="X48" s="618">
        <v>-52.56666470064404</v>
      </c>
      <c r="Y48" s="618">
        <v>115.967621083116</v>
      </c>
      <c r="Z48" s="622">
        <v>205.74014</v>
      </c>
      <c r="AA48" s="622">
        <v>-8.2512100000000004</v>
      </c>
      <c r="AB48" s="619">
        <v>145.06190000000001</v>
      </c>
      <c r="AC48" s="619">
        <v>43.1873</v>
      </c>
      <c r="AD48" s="621">
        <v>12.065855898800001</v>
      </c>
      <c r="AE48" s="619">
        <v>1.4590000000000001</v>
      </c>
      <c r="AF48" s="619">
        <v>0.23100000000000001</v>
      </c>
      <c r="AG48" s="619">
        <v>5.46</v>
      </c>
      <c r="AH48" s="619">
        <v>37.600999999999999</v>
      </c>
      <c r="AI48" s="618">
        <v>1795.694</v>
      </c>
      <c r="AJ48" s="619">
        <v>359.1096</v>
      </c>
      <c r="AK48" s="619">
        <v>-3.0723400000000001</v>
      </c>
      <c r="AL48" s="619">
        <v>254.80825999999999</v>
      </c>
      <c r="AM48" s="619">
        <v>1.4833700000000001</v>
      </c>
      <c r="AN48" s="617">
        <v>147003257.40000001</v>
      </c>
      <c r="AO48" s="620">
        <v>-0.8474701</v>
      </c>
      <c r="AP48" s="617">
        <v>399138.79414000001</v>
      </c>
      <c r="AQ48" s="620">
        <v>-0.17245199999999999</v>
      </c>
      <c r="AR48" s="619">
        <v>75.493200000000002</v>
      </c>
      <c r="AS48" s="617" t="s">
        <v>779</v>
      </c>
      <c r="AT48" s="619">
        <v>104.3561</v>
      </c>
      <c r="AU48" s="621">
        <v>5.0547020290782174E-2</v>
      </c>
      <c r="AV48"/>
      <c r="AW48" t="s">
        <v>799</v>
      </c>
    </row>
    <row r="49" spans="1:51" s="397" customFormat="1" x14ac:dyDescent="0.3">
      <c r="A49" s="389" t="s">
        <v>327</v>
      </c>
      <c r="B49" s="415" t="s">
        <v>476</v>
      </c>
      <c r="C49" s="398">
        <v>0.52986111111111112</v>
      </c>
      <c r="D49" s="399" t="s">
        <v>381</v>
      </c>
      <c r="E49" s="393">
        <v>300</v>
      </c>
      <c r="F49" s="393" t="s">
        <v>195</v>
      </c>
      <c r="G49" s="393">
        <v>1190</v>
      </c>
      <c r="H49" s="393">
        <v>1106</v>
      </c>
      <c r="I49" s="390" t="s">
        <v>180</v>
      </c>
      <c r="J49" s="393" t="s">
        <v>255</v>
      </c>
      <c r="K49" s="393">
        <v>4</v>
      </c>
      <c r="L49" s="393">
        <v>120</v>
      </c>
      <c r="M49" s="48">
        <v>5889.9508999999998</v>
      </c>
      <c r="N49" s="401"/>
      <c r="S49" s="603" t="s">
        <v>663</v>
      </c>
      <c r="T49" s="603">
        <v>0</v>
      </c>
      <c r="U49" s="603">
        <v>0</v>
      </c>
      <c r="V49" s="603" t="s">
        <v>761</v>
      </c>
      <c r="W49" s="618">
        <v>-100.4817662415409</v>
      </c>
      <c r="X49" s="618">
        <v>-73.652094396388009</v>
      </c>
      <c r="Y49" s="618">
        <v>115.94699777992514</v>
      </c>
      <c r="Z49" s="622">
        <v>205.76975999999999</v>
      </c>
      <c r="AA49" s="622">
        <v>-8.2668099999999995</v>
      </c>
      <c r="AB49" s="619">
        <v>146.8374</v>
      </c>
      <c r="AC49" s="619">
        <v>43.874099999999999</v>
      </c>
      <c r="AD49" s="621">
        <v>12.1661296856</v>
      </c>
      <c r="AE49" s="619">
        <v>1.4410000000000001</v>
      </c>
      <c r="AF49" s="619">
        <v>0.22800000000000001</v>
      </c>
      <c r="AG49" s="619">
        <v>5.46</v>
      </c>
      <c r="AH49" s="619">
        <v>37.576999999999998</v>
      </c>
      <c r="AI49" s="618">
        <v>1795.9659999999999</v>
      </c>
      <c r="AJ49" s="619">
        <v>359.08778000000001</v>
      </c>
      <c r="AK49" s="619">
        <v>-3.0690400000000002</v>
      </c>
      <c r="AL49" s="619">
        <v>254.75756999999999</v>
      </c>
      <c r="AM49" s="619">
        <v>1.4833400000000001</v>
      </c>
      <c r="AN49" s="617">
        <v>147002952.30000001</v>
      </c>
      <c r="AO49" s="620">
        <v>-0.84726000000000001</v>
      </c>
      <c r="AP49" s="617">
        <v>399078.30436000001</v>
      </c>
      <c r="AQ49" s="620">
        <v>-0.16361800000000001</v>
      </c>
      <c r="AR49" s="619">
        <v>75.464500000000001</v>
      </c>
      <c r="AS49" s="617" t="s">
        <v>779</v>
      </c>
      <c r="AT49" s="619">
        <v>104.3849</v>
      </c>
      <c r="AU49" s="621">
        <v>5.0547079259132981E-2</v>
      </c>
      <c r="AV49"/>
      <c r="AW49" t="s">
        <v>799</v>
      </c>
    </row>
    <row r="50" spans="1:51" s="403" customFormat="1" x14ac:dyDescent="0.3">
      <c r="A50" s="411" t="s">
        <v>94</v>
      </c>
      <c r="B50" s="411" t="s">
        <v>339</v>
      </c>
      <c r="C50" s="412">
        <v>0.53611111111111109</v>
      </c>
      <c r="D50" s="413" t="s">
        <v>343</v>
      </c>
      <c r="E50" s="407">
        <v>300</v>
      </c>
      <c r="F50" s="407" t="s">
        <v>195</v>
      </c>
      <c r="G50" s="407">
        <v>1190</v>
      </c>
      <c r="H50" s="407">
        <v>1106</v>
      </c>
      <c r="I50" s="408" t="s">
        <v>90</v>
      </c>
      <c r="J50" s="407" t="s">
        <v>255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801</v>
      </c>
      <c r="AY50" s="397"/>
    </row>
    <row r="51" spans="1:51" x14ac:dyDescent="0.3">
      <c r="A51" s="46" t="s">
        <v>193</v>
      </c>
      <c r="B51" t="s">
        <v>340</v>
      </c>
      <c r="C51" s="58">
        <v>0.54999999999999993</v>
      </c>
      <c r="D51" s="60"/>
      <c r="E51" s="5">
        <v>10</v>
      </c>
      <c r="F51" s="48" t="s">
        <v>195</v>
      </c>
      <c r="G51" s="5">
        <v>1190</v>
      </c>
      <c r="H51" s="76">
        <v>1106</v>
      </c>
      <c r="I51" s="49" t="s">
        <v>196</v>
      </c>
      <c r="J51" s="5" t="s">
        <v>197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AY51" s="397"/>
    </row>
    <row r="52" spans="1:51" s="82" customFormat="1" x14ac:dyDescent="0.3">
      <c r="A52" s="83" t="s">
        <v>200</v>
      </c>
      <c r="B52" s="82" t="s">
        <v>341</v>
      </c>
      <c r="C52" s="58">
        <v>0.55208333333333337</v>
      </c>
      <c r="D52" s="60"/>
      <c r="E52" s="5">
        <v>60</v>
      </c>
      <c r="F52" s="48" t="s">
        <v>195</v>
      </c>
      <c r="G52" s="5">
        <v>1190</v>
      </c>
      <c r="H52" s="5">
        <v>1000</v>
      </c>
      <c r="I52" s="84" t="s">
        <v>201</v>
      </c>
      <c r="J52" s="5" t="s">
        <v>197</v>
      </c>
      <c r="K52" s="5">
        <v>4</v>
      </c>
      <c r="L52" s="5">
        <v>120</v>
      </c>
      <c r="M52" s="48">
        <v>5891.451</v>
      </c>
      <c r="N52" s="82" t="s">
        <v>245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 x14ac:dyDescent="0.3">
      <c r="A53" s="379" t="s">
        <v>200</v>
      </c>
      <c r="B53" s="380" t="s">
        <v>342</v>
      </c>
      <c r="C53" s="375">
        <v>0.55347222222222225</v>
      </c>
      <c r="D53" s="376"/>
      <c r="E53" s="377">
        <v>60</v>
      </c>
      <c r="F53" s="372" t="s">
        <v>195</v>
      </c>
      <c r="G53" s="377">
        <v>1070</v>
      </c>
      <c r="H53" s="377">
        <v>880</v>
      </c>
      <c r="I53" s="368" t="s">
        <v>204</v>
      </c>
      <c r="J53" s="377" t="s">
        <v>197</v>
      </c>
      <c r="K53" s="377">
        <v>4</v>
      </c>
      <c r="L53" s="377">
        <v>120</v>
      </c>
      <c r="M53" s="372">
        <v>5891.451</v>
      </c>
      <c r="N53" s="380" t="s">
        <v>245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 x14ac:dyDescent="0.3">
      <c r="C54"/>
      <c r="D54" s="60"/>
      <c r="E54"/>
    </row>
    <row r="55" spans="1:51" x14ac:dyDescent="0.3">
      <c r="AY55" s="374"/>
    </row>
    <row r="56" spans="1:51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76"/>
    </row>
    <row r="57" spans="1:51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76"/>
    </row>
    <row r="58" spans="1:51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795</v>
      </c>
      <c r="J58" s="16" t="s">
        <v>47</v>
      </c>
      <c r="K58" s="16" t="s">
        <v>787</v>
      </c>
      <c r="L58" s="76"/>
    </row>
    <row r="59" spans="1:51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76"/>
    </row>
    <row r="60" spans="1:51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76"/>
    </row>
    <row r="61" spans="1:51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</row>
    <row r="62" spans="1:51" x14ac:dyDescent="0.3"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</row>
    <row r="63" spans="1:51" x14ac:dyDescent="0.3">
      <c r="B63" s="67"/>
      <c r="C63" s="63" t="s">
        <v>83</v>
      </c>
      <c r="D63" s="895" t="s">
        <v>227</v>
      </c>
      <c r="E63" s="895"/>
      <c r="F63" s="16" t="s">
        <v>228</v>
      </c>
      <c r="G63" s="76"/>
      <c r="H63" s="76"/>
      <c r="I63" s="18" t="s">
        <v>291</v>
      </c>
      <c r="J63" s="893" t="s">
        <v>229</v>
      </c>
      <c r="K63" s="893"/>
      <c r="L63" s="69" t="s">
        <v>230</v>
      </c>
    </row>
    <row r="64" spans="1:51" x14ac:dyDescent="0.3">
      <c r="B64" s="67"/>
      <c r="C64" s="63" t="s">
        <v>84</v>
      </c>
      <c r="D64" s="895" t="s">
        <v>231</v>
      </c>
      <c r="E64" s="895"/>
      <c r="F64" s="48"/>
      <c r="G64" s="76"/>
      <c r="H64" s="76"/>
      <c r="I64" s="1"/>
      <c r="J64" s="893" t="s">
        <v>232</v>
      </c>
      <c r="K64" s="893"/>
      <c r="L64" s="69" t="s">
        <v>233</v>
      </c>
    </row>
    <row r="65" spans="2:12" x14ac:dyDescent="0.3">
      <c r="B65" s="67"/>
      <c r="C65" s="63" t="s">
        <v>85</v>
      </c>
      <c r="D65" s="895" t="s">
        <v>234</v>
      </c>
      <c r="E65" s="895"/>
      <c r="F65" s="48"/>
      <c r="G65" s="76"/>
      <c r="H65" s="76"/>
      <c r="I65" s="1"/>
      <c r="J65" s="76"/>
      <c r="K65" s="76"/>
      <c r="L65" s="76"/>
    </row>
    <row r="66" spans="2:12" x14ac:dyDescent="0.3">
      <c r="B66" s="67"/>
      <c r="C66" s="63" t="s">
        <v>270</v>
      </c>
      <c r="D66" s="895" t="s">
        <v>235</v>
      </c>
      <c r="E66" s="895"/>
      <c r="F66" s="48"/>
      <c r="G66" s="76"/>
      <c r="H66" s="76"/>
      <c r="I66" s="70"/>
      <c r="J66" s="76"/>
      <c r="K66" s="76"/>
      <c r="L66" s="76"/>
    </row>
    <row r="67" spans="2:12" x14ac:dyDescent="0.3"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</row>
    <row r="68" spans="2:12" x14ac:dyDescent="0.3">
      <c r="B68" s="67"/>
      <c r="C68" s="72" t="s">
        <v>236</v>
      </c>
      <c r="D68" s="9">
        <v>1</v>
      </c>
      <c r="E68" s="896" t="s">
        <v>237</v>
      </c>
      <c r="F68" s="896"/>
      <c r="G68" s="896"/>
      <c r="H68" s="76"/>
      <c r="I68" s="70"/>
      <c r="J68" s="76"/>
      <c r="K68" s="76"/>
      <c r="L68" s="76"/>
    </row>
    <row r="69" spans="2:12" x14ac:dyDescent="0.3">
      <c r="B69" s="67"/>
      <c r="C69" s="48"/>
      <c r="D69" s="73"/>
      <c r="E69" s="897" t="s">
        <v>238</v>
      </c>
      <c r="F69" s="898"/>
      <c r="G69" s="898"/>
      <c r="H69" s="76"/>
      <c r="I69" s="70"/>
      <c r="J69" s="76"/>
      <c r="K69" s="76"/>
      <c r="L69" s="76"/>
    </row>
    <row r="70" spans="2:12" x14ac:dyDescent="0.3">
      <c r="B70" s="67"/>
      <c r="C70" s="70"/>
      <c r="D70" s="73">
        <v>2</v>
      </c>
      <c r="E70" s="896" t="s">
        <v>239</v>
      </c>
      <c r="F70" s="896"/>
      <c r="G70" s="896"/>
      <c r="H70" s="76"/>
      <c r="I70" s="70"/>
      <c r="J70" s="76"/>
      <c r="K70" s="76"/>
      <c r="L70" s="76"/>
    </row>
    <row r="71" spans="2:12" x14ac:dyDescent="0.3">
      <c r="B71" s="67"/>
      <c r="C71" s="70"/>
      <c r="D71" s="73"/>
      <c r="E71" s="897" t="s">
        <v>240</v>
      </c>
      <c r="F71" s="898"/>
      <c r="G71" s="898"/>
      <c r="H71" s="76"/>
      <c r="I71" s="70"/>
      <c r="J71" s="76"/>
      <c r="K71" s="76"/>
      <c r="L71" s="76"/>
    </row>
    <row r="72" spans="2:12" x14ac:dyDescent="0.3">
      <c r="B72" s="67"/>
      <c r="C72" s="76"/>
      <c r="D72" s="9">
        <v>3</v>
      </c>
      <c r="E72" s="893" t="s">
        <v>241</v>
      </c>
      <c r="F72" s="893"/>
      <c r="G72" s="893"/>
      <c r="H72" s="76"/>
      <c r="I72" s="70"/>
      <c r="J72" s="76"/>
      <c r="K72" s="76"/>
      <c r="L72" s="76"/>
    </row>
    <row r="73" spans="2:12" x14ac:dyDescent="0.3">
      <c r="B73" s="67"/>
      <c r="C73" s="76"/>
      <c r="D73" s="9"/>
      <c r="E73" s="894" t="s">
        <v>242</v>
      </c>
      <c r="F73" s="894"/>
      <c r="G73" s="894"/>
      <c r="H73" s="76"/>
      <c r="I73" s="70"/>
      <c r="J73" s="76"/>
      <c r="K73" s="76"/>
      <c r="L73" s="76"/>
    </row>
    <row r="74" spans="2:12" x14ac:dyDescent="0.3">
      <c r="B74" s="67"/>
      <c r="C74" s="76"/>
      <c r="D74" s="9">
        <v>4</v>
      </c>
      <c r="E74" s="893" t="s">
        <v>243</v>
      </c>
      <c r="F74" s="893"/>
      <c r="G74" s="893"/>
      <c r="H74" s="76"/>
      <c r="I74" s="70"/>
      <c r="J74" s="76"/>
      <c r="K74" s="76"/>
      <c r="L74" s="76"/>
    </row>
    <row r="75" spans="2:12" x14ac:dyDescent="0.3">
      <c r="B75" s="67"/>
      <c r="C75" s="76"/>
      <c r="D75" s="4"/>
      <c r="E75" s="894" t="s">
        <v>244</v>
      </c>
      <c r="F75" s="894"/>
      <c r="G75" s="894"/>
      <c r="H75" s="76"/>
      <c r="I75" s="70"/>
      <c r="J75" s="76"/>
      <c r="K75" s="76"/>
      <c r="L75" s="7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4:E64"/>
    <mergeCell ref="J64:K64"/>
    <mergeCell ref="F9:I9"/>
    <mergeCell ref="K9:P9"/>
    <mergeCell ref="G12:H12"/>
    <mergeCell ref="O12:P12"/>
    <mergeCell ref="W12:Y12"/>
    <mergeCell ref="AJ12:AK12"/>
    <mergeCell ref="AL12:AM12"/>
    <mergeCell ref="D63:E63"/>
    <mergeCell ref="J63:K63"/>
    <mergeCell ref="Q12:R12"/>
    <mergeCell ref="S12:V12"/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opLeftCell="A28" zoomScale="90" zoomScaleNormal="90" workbookViewId="0">
      <selection activeCell="AW38" sqref="AW38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AW1" s="847"/>
    </row>
    <row r="2" spans="1:51" ht="15" customHeight="1" x14ac:dyDescent="0.3">
      <c r="C2" s="322"/>
      <c r="D2" s="313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869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870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871</v>
      </c>
      <c r="G6" s="931"/>
      <c r="H6" s="931"/>
      <c r="I6" s="931"/>
      <c r="K6" s="921" t="s">
        <v>271</v>
      </c>
      <c r="L6" s="921"/>
      <c r="M6" s="921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872</v>
      </c>
      <c r="G7" s="931"/>
      <c r="H7" s="931"/>
      <c r="I7" s="931"/>
      <c r="M7" s="80"/>
      <c r="N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7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7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4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9.2361111111111116E-2</v>
      </c>
      <c r="D14" s="58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</row>
    <row r="15" spans="1:51" ht="15" customHeight="1" x14ac:dyDescent="0.3">
      <c r="A15" s="46" t="s">
        <v>485</v>
      </c>
      <c r="B15" s="70" t="s">
        <v>202</v>
      </c>
      <c r="C15" s="314">
        <v>0.11458333333333333</v>
      </c>
      <c r="D15" s="58">
        <v>0</v>
      </c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267.10000000000002</v>
      </c>
      <c r="P15" s="80">
        <v>267.7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0.11875000000000001</v>
      </c>
      <c r="D16" s="537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267.2</v>
      </c>
      <c r="P16" s="586">
        <v>267.8</v>
      </c>
      <c r="Q16" s="586"/>
      <c r="R16" s="586"/>
      <c r="AV16" s="541"/>
      <c r="AW16" s="851"/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0.13263888888888889</v>
      </c>
      <c r="D17" s="58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Q17" s="80">
        <f>AVERAGE(O17:O32)</f>
        <v>266.8</v>
      </c>
      <c r="R17" s="80">
        <f>AVERAGE(P17:P32)</f>
        <v>260</v>
      </c>
    </row>
    <row r="18" spans="1:51" ht="15" customHeight="1" x14ac:dyDescent="0.3">
      <c r="A18" s="46" t="s">
        <v>518</v>
      </c>
      <c r="B18" s="70" t="s">
        <v>4</v>
      </c>
      <c r="C18" s="314">
        <v>0.15</v>
      </c>
      <c r="D18" s="58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AV18" s="762"/>
      <c r="AW18" s="852"/>
    </row>
    <row r="19" spans="1:51" ht="15" customHeight="1" x14ac:dyDescent="0.3">
      <c r="A19" s="49" t="s">
        <v>349</v>
      </c>
      <c r="B19" s="5" t="s">
        <v>8</v>
      </c>
      <c r="C19" s="60" t="s">
        <v>873</v>
      </c>
      <c r="D19" s="58">
        <v>4.5138888888888888E-2</v>
      </c>
      <c r="E19" s="5">
        <v>300</v>
      </c>
      <c r="F19" s="292" t="s">
        <v>0</v>
      </c>
      <c r="G19" s="292">
        <v>870</v>
      </c>
      <c r="H19" s="344">
        <v>773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AV19" s="762"/>
      <c r="AW19" s="852"/>
    </row>
    <row r="20" spans="1:51" ht="30" customHeight="1" x14ac:dyDescent="0.3">
      <c r="A20" s="49" t="s">
        <v>349</v>
      </c>
      <c r="B20" s="766" t="s">
        <v>357</v>
      </c>
      <c r="C20" s="314">
        <v>0.16388888888888889</v>
      </c>
      <c r="D20" s="314">
        <v>4.9999999999999996E-2</v>
      </c>
      <c r="E20" s="70">
        <v>300</v>
      </c>
      <c r="F20" s="292" t="s">
        <v>0</v>
      </c>
      <c r="G20" s="292">
        <v>870</v>
      </c>
      <c r="H20" s="344">
        <v>773</v>
      </c>
      <c r="I20" s="239" t="s">
        <v>874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852"/>
    </row>
    <row r="21" spans="1:51" ht="30" customHeight="1" x14ac:dyDescent="0.3">
      <c r="A21" s="49" t="s">
        <v>349</v>
      </c>
      <c r="B21" s="766" t="s">
        <v>164</v>
      </c>
      <c r="C21" s="313" t="s">
        <v>875</v>
      </c>
      <c r="D21" s="314">
        <v>6.0416666666666667E-2</v>
      </c>
      <c r="E21" s="5">
        <v>300</v>
      </c>
      <c r="F21" s="292" t="s">
        <v>0</v>
      </c>
      <c r="G21" s="292">
        <v>870</v>
      </c>
      <c r="H21" s="344">
        <v>773</v>
      </c>
      <c r="I21" s="49" t="s">
        <v>540</v>
      </c>
      <c r="J21" s="70" t="s">
        <v>355</v>
      </c>
      <c r="K21" s="70">
        <v>4</v>
      </c>
      <c r="L21" s="70">
        <v>120</v>
      </c>
      <c r="M21" s="292">
        <v>7698.9647000000004</v>
      </c>
      <c r="N21" s="49" t="s">
        <v>876</v>
      </c>
      <c r="AV21" s="762"/>
      <c r="AW21" s="852"/>
    </row>
    <row r="22" spans="1:51" ht="15" customHeight="1" x14ac:dyDescent="0.3">
      <c r="A22" s="49" t="s">
        <v>351</v>
      </c>
      <c r="B22" s="766" t="s">
        <v>166</v>
      </c>
      <c r="C22" s="313" t="s">
        <v>877</v>
      </c>
      <c r="D22" s="314">
        <v>6.5277777777777782E-2</v>
      </c>
      <c r="E22" s="5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852"/>
    </row>
    <row r="23" spans="1:51" ht="30" customHeight="1" x14ac:dyDescent="0.3">
      <c r="A23" s="49" t="s">
        <v>351</v>
      </c>
      <c r="B23" s="766" t="s">
        <v>168</v>
      </c>
      <c r="C23" s="313" t="s">
        <v>878</v>
      </c>
      <c r="D23" s="314">
        <v>7.013888888888889E-2</v>
      </c>
      <c r="E23" s="5">
        <v>300</v>
      </c>
      <c r="F23" s="292" t="s">
        <v>0</v>
      </c>
      <c r="G23" s="292">
        <v>870</v>
      </c>
      <c r="H23" s="344">
        <v>773</v>
      </c>
      <c r="I23" s="239" t="s">
        <v>874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853"/>
      <c r="AX23" s="453"/>
      <c r="AY23" s="453"/>
    </row>
    <row r="24" spans="1:51" ht="15" customHeight="1" x14ac:dyDescent="0.3">
      <c r="A24" s="49" t="s">
        <v>351</v>
      </c>
      <c r="B24" s="766" t="s">
        <v>171</v>
      </c>
      <c r="C24" s="313" t="s">
        <v>879</v>
      </c>
      <c r="D24" s="314">
        <v>7.4999999999999997E-2</v>
      </c>
      <c r="E24" s="5">
        <v>300</v>
      </c>
      <c r="F24" s="292" t="s">
        <v>0</v>
      </c>
      <c r="G24" s="292">
        <v>870</v>
      </c>
      <c r="H24" s="344">
        <v>773</v>
      </c>
      <c r="I24" s="49" t="s">
        <v>540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853"/>
      <c r="AX24" s="453"/>
      <c r="AY24" s="453"/>
    </row>
    <row r="25" spans="1:51" ht="15" customHeight="1" x14ac:dyDescent="0.3">
      <c r="A25" s="46" t="s">
        <v>216</v>
      </c>
      <c r="B25" s="766" t="s">
        <v>174</v>
      </c>
      <c r="C25" s="313" t="s">
        <v>880</v>
      </c>
      <c r="D25" s="314">
        <v>8.3333333333333329E-2</v>
      </c>
      <c r="E25" s="5">
        <v>300</v>
      </c>
      <c r="F25" s="292" t="s">
        <v>0</v>
      </c>
      <c r="G25" s="292">
        <v>870</v>
      </c>
      <c r="H25" s="344">
        <v>773</v>
      </c>
      <c r="I25" s="49" t="s">
        <v>215</v>
      </c>
      <c r="J25" s="70" t="s">
        <v>355</v>
      </c>
      <c r="K25" s="70">
        <v>4</v>
      </c>
      <c r="L25" s="70">
        <v>120</v>
      </c>
      <c r="M25" s="292">
        <v>7698.9647000000004</v>
      </c>
      <c r="AV25" s="763"/>
      <c r="AW25" s="853"/>
      <c r="AX25" s="453"/>
      <c r="AY25" s="453"/>
    </row>
    <row r="26" spans="1:51" ht="30" customHeight="1" x14ac:dyDescent="0.3">
      <c r="A26" s="46" t="s">
        <v>216</v>
      </c>
      <c r="B26" s="766" t="s">
        <v>175</v>
      </c>
      <c r="C26" s="313" t="s">
        <v>881</v>
      </c>
      <c r="D26" s="314">
        <v>9.0277777777777776E-2</v>
      </c>
      <c r="E26" s="766">
        <v>300</v>
      </c>
      <c r="F26" s="292" t="s">
        <v>0</v>
      </c>
      <c r="G26" s="292">
        <v>870</v>
      </c>
      <c r="H26" s="344">
        <v>773</v>
      </c>
      <c r="I26" s="239" t="s">
        <v>874</v>
      </c>
      <c r="J26" s="70" t="s">
        <v>355</v>
      </c>
      <c r="K26" s="70">
        <v>4</v>
      </c>
      <c r="L26" s="70">
        <v>120</v>
      </c>
      <c r="M26" s="292">
        <v>7698.9647000000004</v>
      </c>
      <c r="N26" s="779"/>
      <c r="AV26" s="763"/>
      <c r="AW26" s="853"/>
      <c r="AX26" s="453"/>
      <c r="AY26" s="453"/>
    </row>
    <row r="27" spans="1:51" ht="15" customHeight="1" x14ac:dyDescent="0.3">
      <c r="A27" s="46" t="s">
        <v>216</v>
      </c>
      <c r="B27" s="766" t="s">
        <v>178</v>
      </c>
      <c r="C27" s="313" t="s">
        <v>882</v>
      </c>
      <c r="D27" s="313" t="s">
        <v>883</v>
      </c>
      <c r="E27" s="5">
        <v>300</v>
      </c>
      <c r="F27" s="292" t="s">
        <v>0</v>
      </c>
      <c r="G27" s="292">
        <v>870</v>
      </c>
      <c r="H27" s="344">
        <v>773</v>
      </c>
      <c r="I27" s="49" t="s">
        <v>217</v>
      </c>
      <c r="J27" s="70" t="s">
        <v>355</v>
      </c>
      <c r="K27" s="70">
        <v>4</v>
      </c>
      <c r="L27" s="70">
        <v>120</v>
      </c>
      <c r="M27" s="292">
        <v>7698.9647000000004</v>
      </c>
      <c r="AV27" s="764"/>
      <c r="AW27" s="854"/>
    </row>
    <row r="28" spans="1:51" ht="30" customHeight="1" x14ac:dyDescent="0.3">
      <c r="A28" s="46" t="s">
        <v>216</v>
      </c>
      <c r="B28" s="766" t="s">
        <v>260</v>
      </c>
      <c r="C28" s="313" t="s">
        <v>884</v>
      </c>
      <c r="D28" s="314">
        <v>0.10208333333333335</v>
      </c>
      <c r="E28" s="766">
        <v>300</v>
      </c>
      <c r="F28" s="292" t="s">
        <v>0</v>
      </c>
      <c r="G28" s="292">
        <v>870</v>
      </c>
      <c r="H28" s="344">
        <v>773</v>
      </c>
      <c r="I28" s="239" t="s">
        <v>885</v>
      </c>
      <c r="J28" s="70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46" t="s">
        <v>365</v>
      </c>
      <c r="B29" s="766" t="s">
        <v>380</v>
      </c>
      <c r="C29" s="313" t="s">
        <v>886</v>
      </c>
      <c r="D29" s="314">
        <v>0.11666666666666665</v>
      </c>
      <c r="E29" s="5">
        <v>300</v>
      </c>
      <c r="F29" s="292" t="s">
        <v>0</v>
      </c>
      <c r="G29" s="292">
        <v>870</v>
      </c>
      <c r="H29" s="344">
        <v>773</v>
      </c>
      <c r="I29" s="49" t="s">
        <v>215</v>
      </c>
      <c r="J29" s="70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15" customHeight="1" x14ac:dyDescent="0.3">
      <c r="A30" s="46" t="s">
        <v>362</v>
      </c>
      <c r="B30" s="766" t="s">
        <v>383</v>
      </c>
      <c r="C30" s="313" t="s">
        <v>887</v>
      </c>
      <c r="D30" s="314">
        <v>0.11666666666666665</v>
      </c>
      <c r="E30" s="766">
        <v>300</v>
      </c>
      <c r="F30" s="292" t="s">
        <v>0</v>
      </c>
      <c r="G30" s="292">
        <v>870</v>
      </c>
      <c r="H30" s="344">
        <v>773</v>
      </c>
      <c r="I30" s="49" t="s">
        <v>215</v>
      </c>
      <c r="J30" s="70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46" t="s">
        <v>218</v>
      </c>
      <c r="B31" s="766" t="s">
        <v>386</v>
      </c>
      <c r="C31" s="313" t="s">
        <v>888</v>
      </c>
      <c r="D31" s="314">
        <v>0.12986111111111112</v>
      </c>
      <c r="E31" s="5">
        <v>300</v>
      </c>
      <c r="F31" s="292" t="s">
        <v>0</v>
      </c>
      <c r="G31" s="292">
        <v>870</v>
      </c>
      <c r="H31" s="344">
        <v>773</v>
      </c>
      <c r="I31" s="49" t="s">
        <v>215</v>
      </c>
      <c r="J31" s="70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15" customHeight="1" x14ac:dyDescent="0.3">
      <c r="A32" s="46" t="s">
        <v>487</v>
      </c>
      <c r="B32" s="70" t="s">
        <v>403</v>
      </c>
      <c r="C32" s="314">
        <v>0.25138888888888888</v>
      </c>
      <c r="D32" s="58"/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AX32" s="453"/>
      <c r="AY32" s="453"/>
    </row>
    <row r="33" spans="1:51" ht="15" customHeight="1" x14ac:dyDescent="0.3">
      <c r="A33" s="46" t="s">
        <v>485</v>
      </c>
      <c r="B33" s="70" t="s">
        <v>543</v>
      </c>
      <c r="C33" s="314">
        <v>0.25416666666666665</v>
      </c>
      <c r="D33" s="58"/>
      <c r="E33" s="70">
        <v>30</v>
      </c>
      <c r="F33" s="292" t="s">
        <v>195</v>
      </c>
      <c r="G33" s="70">
        <v>1190</v>
      </c>
      <c r="H33" s="70">
        <v>989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N33" s="49" t="s">
        <v>397</v>
      </c>
      <c r="O33" s="80">
        <v>267.39999999999998</v>
      </c>
      <c r="P33" s="80">
        <v>267.8</v>
      </c>
      <c r="AX33" s="453"/>
      <c r="AY33" s="453"/>
    </row>
    <row r="34" spans="1:51" s="502" customFormat="1" ht="15" customHeight="1" x14ac:dyDescent="0.3">
      <c r="A34" s="502" t="s">
        <v>349</v>
      </c>
      <c r="B34" s="500" t="s">
        <v>394</v>
      </c>
      <c r="C34" s="875" t="s">
        <v>889</v>
      </c>
      <c r="D34" s="499">
        <v>0.14097222222222222</v>
      </c>
      <c r="E34" s="500">
        <v>300</v>
      </c>
      <c r="F34" s="830" t="s">
        <v>195</v>
      </c>
      <c r="G34" s="830">
        <v>1190</v>
      </c>
      <c r="H34" s="830">
        <v>1096</v>
      </c>
      <c r="I34" s="502" t="s">
        <v>215</v>
      </c>
      <c r="J34" s="830" t="s">
        <v>355</v>
      </c>
      <c r="K34" s="830">
        <v>4</v>
      </c>
      <c r="L34" s="830">
        <v>120</v>
      </c>
      <c r="M34" s="830">
        <v>5889.9508999999998</v>
      </c>
      <c r="O34" s="839"/>
      <c r="P34" s="839"/>
      <c r="Q34" s="839"/>
      <c r="R34" s="839"/>
      <c r="AV34" s="504"/>
      <c r="AW34" s="858" t="s">
        <v>799</v>
      </c>
      <c r="AX34" s="509"/>
      <c r="AY34" s="509"/>
    </row>
    <row r="35" spans="1:51" s="860" customFormat="1" ht="30" customHeight="1" x14ac:dyDescent="0.3">
      <c r="A35" s="860" t="s">
        <v>349</v>
      </c>
      <c r="B35" s="861" t="s">
        <v>13</v>
      </c>
      <c r="C35" s="862" t="s">
        <v>890</v>
      </c>
      <c r="D35" s="863">
        <v>0.14583333333333334</v>
      </c>
      <c r="E35" s="864">
        <v>300</v>
      </c>
      <c r="F35" s="865" t="s">
        <v>195</v>
      </c>
      <c r="G35" s="864">
        <v>1190</v>
      </c>
      <c r="H35" s="864">
        <v>1096</v>
      </c>
      <c r="I35" s="866" t="s">
        <v>874</v>
      </c>
      <c r="J35" s="864" t="s">
        <v>355</v>
      </c>
      <c r="K35" s="864">
        <v>4</v>
      </c>
      <c r="L35" s="864">
        <v>120</v>
      </c>
      <c r="M35" s="865">
        <v>5889.9508999999998</v>
      </c>
      <c r="N35" s="871" t="s">
        <v>1001</v>
      </c>
      <c r="O35" s="867"/>
      <c r="P35" s="867"/>
      <c r="Q35" s="867"/>
      <c r="R35" s="867"/>
      <c r="AV35" s="868"/>
      <c r="AW35" s="869"/>
      <c r="AX35" s="870"/>
      <c r="AY35" s="872" t="s">
        <v>1001</v>
      </c>
    </row>
    <row r="36" spans="1:51" s="502" customFormat="1" ht="15" customHeight="1" x14ac:dyDescent="0.3">
      <c r="A36" s="502" t="s">
        <v>351</v>
      </c>
      <c r="B36" s="501" t="s">
        <v>14</v>
      </c>
      <c r="C36" s="838" t="s">
        <v>891</v>
      </c>
      <c r="D36" s="831">
        <v>0.15</v>
      </c>
      <c r="E36" s="830">
        <v>300</v>
      </c>
      <c r="F36" s="830" t="s">
        <v>195</v>
      </c>
      <c r="G36" s="830">
        <v>1190</v>
      </c>
      <c r="H36" s="830">
        <v>1096</v>
      </c>
      <c r="I36" s="502" t="s">
        <v>215</v>
      </c>
      <c r="J36" s="830" t="s">
        <v>355</v>
      </c>
      <c r="K36" s="830">
        <v>4</v>
      </c>
      <c r="L36" s="830">
        <v>120</v>
      </c>
      <c r="M36" s="830">
        <v>5889.9508999999998</v>
      </c>
      <c r="O36" s="839"/>
      <c r="P36" s="839"/>
      <c r="Q36" s="839"/>
      <c r="R36" s="839"/>
      <c r="AV36" s="504"/>
      <c r="AW36" s="858" t="s">
        <v>799</v>
      </c>
      <c r="AX36" s="509"/>
      <c r="AY36" s="509"/>
    </row>
    <row r="37" spans="1:51" s="502" customFormat="1" ht="30" customHeight="1" x14ac:dyDescent="0.3">
      <c r="A37" s="502" t="s">
        <v>351</v>
      </c>
      <c r="B37" s="501" t="s">
        <v>15</v>
      </c>
      <c r="C37" s="838" t="s">
        <v>892</v>
      </c>
      <c r="D37" s="831">
        <v>0.15486111111111112</v>
      </c>
      <c r="E37" s="830">
        <v>300</v>
      </c>
      <c r="F37" s="830" t="s">
        <v>195</v>
      </c>
      <c r="G37" s="830">
        <v>1190</v>
      </c>
      <c r="H37" s="830">
        <v>1096</v>
      </c>
      <c r="I37" s="523" t="s">
        <v>874</v>
      </c>
      <c r="J37" s="830" t="s">
        <v>355</v>
      </c>
      <c r="K37" s="830">
        <v>4</v>
      </c>
      <c r="L37" s="830">
        <v>120</v>
      </c>
      <c r="M37" s="830">
        <v>5889.9508999999998</v>
      </c>
      <c r="O37" s="839"/>
      <c r="P37" s="839"/>
      <c r="Q37" s="839"/>
      <c r="R37" s="839"/>
      <c r="AV37" s="504"/>
      <c r="AW37" s="858" t="s">
        <v>799</v>
      </c>
      <c r="AX37" s="509"/>
      <c r="AY37" s="509"/>
    </row>
    <row r="38" spans="1:51" s="502" customFormat="1" ht="15" customHeight="1" x14ac:dyDescent="0.3">
      <c r="A38" s="502" t="s">
        <v>216</v>
      </c>
      <c r="B38" s="501" t="s">
        <v>18</v>
      </c>
      <c r="C38" s="838" t="s">
        <v>893</v>
      </c>
      <c r="D38" s="831">
        <v>0.15902777777777777</v>
      </c>
      <c r="E38" s="830">
        <v>300</v>
      </c>
      <c r="F38" s="500" t="s">
        <v>195</v>
      </c>
      <c r="G38" s="500">
        <v>1190</v>
      </c>
      <c r="H38" s="500">
        <v>1096</v>
      </c>
      <c r="I38" s="502" t="s">
        <v>215</v>
      </c>
      <c r="J38" s="830" t="s">
        <v>355</v>
      </c>
      <c r="K38" s="830">
        <v>4</v>
      </c>
      <c r="L38" s="830">
        <v>120</v>
      </c>
      <c r="M38" s="830">
        <v>5889.9508999999998</v>
      </c>
      <c r="O38" s="839"/>
      <c r="P38" s="839"/>
      <c r="Q38" s="839"/>
      <c r="R38" s="839"/>
      <c r="AV38" s="504"/>
      <c r="AW38" s="858" t="s">
        <v>799</v>
      </c>
      <c r="AX38" s="509"/>
      <c r="AY38" s="509"/>
    </row>
    <row r="39" spans="1:51" s="833" customFormat="1" ht="15" customHeight="1" x14ac:dyDescent="0.3">
      <c r="A39" s="833" t="s">
        <v>216</v>
      </c>
      <c r="B39" s="513" t="s">
        <v>19</v>
      </c>
      <c r="C39" s="836" t="s">
        <v>894</v>
      </c>
      <c r="D39" s="836" t="s">
        <v>895</v>
      </c>
      <c r="E39" s="834">
        <v>300</v>
      </c>
      <c r="F39" s="834" t="s">
        <v>195</v>
      </c>
      <c r="G39" s="834">
        <v>1190</v>
      </c>
      <c r="H39" s="834">
        <v>1096</v>
      </c>
      <c r="I39" s="833" t="s">
        <v>217</v>
      </c>
      <c r="J39" s="834" t="s">
        <v>355</v>
      </c>
      <c r="K39" s="834">
        <v>4</v>
      </c>
      <c r="L39" s="834">
        <v>120</v>
      </c>
      <c r="M39" s="834">
        <v>5889.9508999999998</v>
      </c>
      <c r="O39" s="873"/>
      <c r="P39" s="873"/>
      <c r="Q39" s="873"/>
      <c r="R39" s="873"/>
      <c r="AV39" s="515"/>
      <c r="AW39" s="874" t="s">
        <v>804</v>
      </c>
      <c r="AX39" s="514"/>
      <c r="AY39" s="514" t="s">
        <v>1003</v>
      </c>
    </row>
    <row r="40" spans="1:51" s="502" customFormat="1" ht="15" customHeight="1" x14ac:dyDescent="0.3">
      <c r="A40" s="497" t="s">
        <v>365</v>
      </c>
      <c r="B40" s="501" t="s">
        <v>460</v>
      </c>
      <c r="C40" s="831">
        <v>0.28819444444444448</v>
      </c>
      <c r="D40" s="499">
        <v>0.17083333333333331</v>
      </c>
      <c r="E40" s="830">
        <v>300</v>
      </c>
      <c r="F40" s="500" t="s">
        <v>195</v>
      </c>
      <c r="G40" s="500">
        <v>1190</v>
      </c>
      <c r="H40" s="500">
        <v>1096</v>
      </c>
      <c r="I40" s="502" t="s">
        <v>215</v>
      </c>
      <c r="J40" s="830" t="s">
        <v>355</v>
      </c>
      <c r="K40" s="830">
        <v>4</v>
      </c>
      <c r="L40" s="830">
        <v>120</v>
      </c>
      <c r="M40" s="830">
        <v>5889.9508999999998</v>
      </c>
      <c r="O40" s="839"/>
      <c r="P40" s="839"/>
      <c r="Q40" s="839"/>
      <c r="R40" s="839"/>
      <c r="AV40" s="504"/>
      <c r="AW40" s="858" t="s">
        <v>799</v>
      </c>
      <c r="AX40" s="509"/>
      <c r="AY40" s="509"/>
    </row>
    <row r="41" spans="1:51" s="833" customFormat="1" ht="15" customHeight="1" x14ac:dyDescent="0.3">
      <c r="A41" s="510" t="s">
        <v>362</v>
      </c>
      <c r="B41" s="513" t="s">
        <v>461</v>
      </c>
      <c r="C41" s="835">
        <v>0.29444444444444445</v>
      </c>
      <c r="D41" s="835">
        <v>0.17777777777777778</v>
      </c>
      <c r="E41" s="834">
        <v>300</v>
      </c>
      <c r="F41" s="834" t="s">
        <v>195</v>
      </c>
      <c r="G41" s="834">
        <v>1190</v>
      </c>
      <c r="H41" s="834">
        <v>1096</v>
      </c>
      <c r="I41" s="833" t="s">
        <v>215</v>
      </c>
      <c r="J41" s="834" t="s">
        <v>355</v>
      </c>
      <c r="K41" s="834">
        <v>4</v>
      </c>
      <c r="L41" s="834">
        <v>120</v>
      </c>
      <c r="M41" s="834">
        <v>5889.9508999999998</v>
      </c>
      <c r="O41" s="873"/>
      <c r="P41" s="873"/>
      <c r="Q41" s="873">
        <f>AVERAGE(O33:O54)</f>
        <v>267.42499999999995</v>
      </c>
      <c r="R41" s="873">
        <f>AVERAGE(P33:P54)</f>
        <v>267.77500000000003</v>
      </c>
      <c r="AV41" s="515"/>
      <c r="AW41" s="874" t="s">
        <v>804</v>
      </c>
      <c r="AX41" s="514"/>
      <c r="AY41" s="514" t="s">
        <v>1002</v>
      </c>
    </row>
    <row r="42" spans="1:51" s="502" customFormat="1" ht="15" customHeight="1" x14ac:dyDescent="0.3">
      <c r="A42" s="497" t="s">
        <v>218</v>
      </c>
      <c r="B42" s="501" t="s">
        <v>463</v>
      </c>
      <c r="C42" s="838" t="s">
        <v>896</v>
      </c>
      <c r="D42" s="831">
        <v>0.18333333333333335</v>
      </c>
      <c r="E42" s="830">
        <v>300</v>
      </c>
      <c r="F42" s="830" t="s">
        <v>195</v>
      </c>
      <c r="G42" s="500">
        <v>1190</v>
      </c>
      <c r="H42" s="500">
        <v>1096</v>
      </c>
      <c r="I42" s="502" t="s">
        <v>215</v>
      </c>
      <c r="J42" s="830" t="s">
        <v>355</v>
      </c>
      <c r="K42" s="830">
        <v>4</v>
      </c>
      <c r="L42" s="830">
        <v>120</v>
      </c>
      <c r="M42" s="830">
        <v>5889.9508999999998</v>
      </c>
      <c r="O42" s="839"/>
      <c r="P42" s="839"/>
      <c r="Q42" s="839"/>
      <c r="R42" s="839"/>
      <c r="AV42" s="504"/>
      <c r="AW42" s="858" t="s">
        <v>799</v>
      </c>
      <c r="AX42" s="509"/>
      <c r="AY42" s="509"/>
    </row>
    <row r="43" spans="1:51" ht="15" customHeight="1" x14ac:dyDescent="0.3">
      <c r="A43" s="46" t="s">
        <v>485</v>
      </c>
      <c r="B43" s="70" t="s">
        <v>360</v>
      </c>
      <c r="C43" s="314">
        <v>0.30624999999999997</v>
      </c>
      <c r="D43" s="58"/>
      <c r="E43" s="70">
        <v>30</v>
      </c>
      <c r="F43" s="292" t="s">
        <v>195</v>
      </c>
      <c r="G43" s="70">
        <v>1190</v>
      </c>
      <c r="H43" s="70">
        <v>989</v>
      </c>
      <c r="I43" s="301" t="s">
        <v>201</v>
      </c>
      <c r="J43" s="70" t="s">
        <v>197</v>
      </c>
      <c r="K43" s="70">
        <v>4</v>
      </c>
      <c r="L43" s="70">
        <v>120</v>
      </c>
      <c r="M43" s="343" t="s">
        <v>42</v>
      </c>
      <c r="O43" s="80">
        <v>267.39999999999998</v>
      </c>
      <c r="P43" s="80">
        <v>267.8</v>
      </c>
    </row>
    <row r="44" spans="1:51" s="557" customFormat="1" ht="30" customHeight="1" x14ac:dyDescent="0.3">
      <c r="A44" s="552" t="s">
        <v>485</v>
      </c>
      <c r="B44" s="812" t="s">
        <v>413</v>
      </c>
      <c r="C44" s="813">
        <v>0.30833333333333335</v>
      </c>
      <c r="D44" s="554"/>
      <c r="E44" s="812">
        <v>30</v>
      </c>
      <c r="F44" s="812" t="s">
        <v>195</v>
      </c>
      <c r="G44" s="812">
        <f>G43-120</f>
        <v>1070</v>
      </c>
      <c r="H44" s="812">
        <f>H43-120</f>
        <v>869</v>
      </c>
      <c r="I44" s="578" t="s">
        <v>488</v>
      </c>
      <c r="J44" s="812" t="s">
        <v>197</v>
      </c>
      <c r="K44" s="812">
        <v>4</v>
      </c>
      <c r="L44" s="812">
        <v>120</v>
      </c>
      <c r="M44" s="814" t="s">
        <v>42</v>
      </c>
      <c r="N44" s="557" t="s">
        <v>897</v>
      </c>
      <c r="O44" s="815">
        <v>267.39999999999998</v>
      </c>
      <c r="P44" s="815">
        <v>267.8</v>
      </c>
      <c r="Q44" s="815"/>
      <c r="R44" s="815"/>
      <c r="AV44" s="558"/>
      <c r="AW44" s="856" t="s">
        <v>804</v>
      </c>
      <c r="AX44" s="580"/>
      <c r="AY44" s="580" t="s">
        <v>994</v>
      </c>
    </row>
    <row r="45" spans="1:51" ht="15" customHeight="1" x14ac:dyDescent="0.3">
      <c r="A45" s="46" t="s">
        <v>193</v>
      </c>
      <c r="B45" s="111" t="s">
        <v>898</v>
      </c>
      <c r="C45" s="314">
        <v>0.32569444444444445</v>
      </c>
      <c r="D45" s="58"/>
      <c r="E45" s="70">
        <v>10</v>
      </c>
      <c r="F45" s="292" t="s">
        <v>195</v>
      </c>
      <c r="G45" s="70">
        <v>1190</v>
      </c>
      <c r="H45" s="70">
        <v>1096</v>
      </c>
      <c r="I45" s="49" t="s">
        <v>196</v>
      </c>
      <c r="J45" s="70" t="s">
        <v>197</v>
      </c>
      <c r="K45" s="70">
        <v>4</v>
      </c>
      <c r="L45" s="70">
        <v>120</v>
      </c>
      <c r="M45" s="292">
        <v>5889.9508999999998</v>
      </c>
      <c r="N45" s="49" t="s">
        <v>899</v>
      </c>
      <c r="O45" s="80">
        <v>267.5</v>
      </c>
      <c r="P45" s="80">
        <v>267.7</v>
      </c>
    </row>
    <row r="46" spans="1:51" ht="15" customHeight="1" x14ac:dyDescent="0.3">
      <c r="A46" s="46"/>
      <c r="B46" s="313"/>
      <c r="C46" s="313"/>
      <c r="D46" s="314"/>
      <c r="F46" s="292"/>
      <c r="G46" s="292"/>
      <c r="H46" s="344"/>
      <c r="M46" s="292"/>
    </row>
    <row r="47" spans="1:51" ht="15" customHeight="1" x14ac:dyDescent="0.3">
      <c r="A47" s="46"/>
      <c r="B47" s="313"/>
      <c r="C47" s="313"/>
      <c r="D47" s="314"/>
      <c r="F47" s="292"/>
      <c r="G47" s="292"/>
      <c r="H47" s="344"/>
      <c r="M47" s="292"/>
    </row>
    <row r="48" spans="1:51" ht="15" customHeight="1" x14ac:dyDescent="0.3">
      <c r="A48" s="46"/>
      <c r="B48" s="8" t="s">
        <v>26</v>
      </c>
      <c r="C48" s="63" t="s">
        <v>27</v>
      </c>
      <c r="D48" s="64">
        <v>5888.5839999999998</v>
      </c>
      <c r="E48" s="65"/>
      <c r="F48" s="16" t="s">
        <v>28</v>
      </c>
      <c r="G48" s="16" t="s">
        <v>29</v>
      </c>
      <c r="H48" s="16" t="s">
        <v>30</v>
      </c>
      <c r="I48" s="66" t="s">
        <v>31</v>
      </c>
      <c r="J48" s="16" t="s">
        <v>32</v>
      </c>
      <c r="K48" s="16" t="s">
        <v>33</v>
      </c>
      <c r="L48" s="766"/>
      <c r="M48" s="292"/>
    </row>
    <row r="49" spans="1:13" ht="15" customHeight="1" x14ac:dyDescent="0.3">
      <c r="A49" s="46"/>
      <c r="B49" s="67"/>
      <c r="C49" s="63" t="s">
        <v>34</v>
      </c>
      <c r="D49" s="64">
        <v>5889.9508999999998</v>
      </c>
      <c r="E49" s="65"/>
      <c r="F49" s="16" t="s">
        <v>35</v>
      </c>
      <c r="G49" s="16" t="s">
        <v>36</v>
      </c>
      <c r="H49" s="16" t="s">
        <v>37</v>
      </c>
      <c r="I49" s="66" t="s">
        <v>38</v>
      </c>
      <c r="J49" s="16" t="s">
        <v>39</v>
      </c>
      <c r="K49" s="16" t="s">
        <v>40</v>
      </c>
      <c r="L49" s="766"/>
      <c r="M49" s="292"/>
    </row>
    <row r="50" spans="1:13" ht="15" customHeight="1" x14ac:dyDescent="0.3">
      <c r="A50" s="46"/>
      <c r="B50" s="67"/>
      <c r="C50" s="63" t="s">
        <v>41</v>
      </c>
      <c r="D50" s="64" t="s">
        <v>42</v>
      </c>
      <c r="E50" s="65"/>
      <c r="F50" s="16" t="s">
        <v>43</v>
      </c>
      <c r="G50" s="16" t="s">
        <v>44</v>
      </c>
      <c r="H50" s="16" t="s">
        <v>45</v>
      </c>
      <c r="I50" s="66" t="s">
        <v>46</v>
      </c>
      <c r="J50" s="16" t="s">
        <v>47</v>
      </c>
      <c r="K50" s="16" t="s">
        <v>787</v>
      </c>
      <c r="L50" s="766"/>
      <c r="M50" s="345"/>
    </row>
    <row r="51" spans="1:13" ht="15" customHeight="1" x14ac:dyDescent="0.3">
      <c r="A51" s="46"/>
      <c r="B51" s="67"/>
      <c r="C51" s="63" t="s">
        <v>49</v>
      </c>
      <c r="D51" s="64">
        <v>7647.38</v>
      </c>
      <c r="E51" s="65"/>
      <c r="F51" s="16" t="s">
        <v>50</v>
      </c>
      <c r="G51" s="16" t="s">
        <v>51</v>
      </c>
      <c r="H51" s="16" t="s">
        <v>52</v>
      </c>
      <c r="I51" s="66" t="s">
        <v>53</v>
      </c>
      <c r="J51" s="16" t="s">
        <v>54</v>
      </c>
      <c r="K51" s="16" t="s">
        <v>55</v>
      </c>
      <c r="L51" s="766"/>
      <c r="M51" s="345"/>
    </row>
    <row r="52" spans="1:13" ht="15" customHeight="1" x14ac:dyDescent="0.3">
      <c r="A52" s="46"/>
      <c r="B52" s="67"/>
      <c r="C52" s="63" t="s">
        <v>56</v>
      </c>
      <c r="D52" s="64">
        <v>7698.9647000000004</v>
      </c>
      <c r="E52" s="65"/>
      <c r="F52" s="16" t="s">
        <v>57</v>
      </c>
      <c r="G52" s="16" t="s">
        <v>58</v>
      </c>
      <c r="H52" s="16" t="s">
        <v>59</v>
      </c>
      <c r="I52" s="66" t="s">
        <v>60</v>
      </c>
      <c r="J52" s="16" t="s">
        <v>61</v>
      </c>
      <c r="K52" s="16" t="s">
        <v>62</v>
      </c>
      <c r="L52" s="766"/>
      <c r="M52" s="345"/>
    </row>
    <row r="53" spans="1:13" ht="15" customHeight="1" x14ac:dyDescent="0.3">
      <c r="A53" s="46"/>
      <c r="B53" s="67"/>
      <c r="C53" s="63" t="s">
        <v>226</v>
      </c>
      <c r="D53" s="64">
        <v>6562.79</v>
      </c>
      <c r="E53" s="65"/>
      <c r="F53" s="16"/>
      <c r="G53" s="16"/>
      <c r="H53" s="16"/>
      <c r="I53" s="66"/>
      <c r="J53" s="16"/>
      <c r="K53" s="16"/>
      <c r="L53" s="766"/>
      <c r="M53" s="345"/>
    </row>
    <row r="54" spans="1:13" ht="30" customHeight="1" x14ac:dyDescent="0.3">
      <c r="A54" s="46"/>
      <c r="B54" s="67"/>
      <c r="C54" s="63"/>
      <c r="D54" s="64"/>
      <c r="E54" s="65"/>
      <c r="F54" s="16"/>
      <c r="G54" s="766"/>
      <c r="H54" s="766"/>
      <c r="I54" s="1"/>
      <c r="J54" s="766"/>
      <c r="K54" s="766"/>
      <c r="L54" s="766"/>
      <c r="M54" s="292"/>
    </row>
    <row r="55" spans="1:13" ht="15" customHeight="1" x14ac:dyDescent="0.3">
      <c r="A55" s="46"/>
      <c r="B55" s="67"/>
      <c r="C55" s="63" t="s">
        <v>83</v>
      </c>
      <c r="D55" s="773" t="s">
        <v>227</v>
      </c>
      <c r="E55" s="767"/>
      <c r="F55" s="16" t="s">
        <v>228</v>
      </c>
      <c r="G55" s="766"/>
      <c r="H55" s="766"/>
      <c r="I55" s="18" t="s">
        <v>291</v>
      </c>
      <c r="J55" s="765" t="s">
        <v>229</v>
      </c>
      <c r="K55" s="765"/>
      <c r="L55" s="69" t="s">
        <v>230</v>
      </c>
      <c r="M55" s="5"/>
    </row>
    <row r="56" spans="1:13" ht="15" customHeight="1" x14ac:dyDescent="0.3">
      <c r="A56" s="46"/>
      <c r="B56" s="67"/>
      <c r="C56" s="63" t="s">
        <v>84</v>
      </c>
      <c r="D56" s="773" t="s">
        <v>231</v>
      </c>
      <c r="E56" s="767"/>
      <c r="F56" s="48"/>
      <c r="G56" s="766"/>
      <c r="H56" s="766"/>
      <c r="I56" s="1"/>
      <c r="J56" s="765" t="s">
        <v>232</v>
      </c>
      <c r="K56" s="765"/>
      <c r="L56" s="69" t="s">
        <v>233</v>
      </c>
      <c r="M56" s="5"/>
    </row>
    <row r="57" spans="1:13" ht="15" customHeight="1" x14ac:dyDescent="0.3">
      <c r="A57" s="46"/>
      <c r="B57" s="67"/>
      <c r="C57" s="63" t="s">
        <v>85</v>
      </c>
      <c r="D57" s="773" t="s">
        <v>234</v>
      </c>
      <c r="E57" s="767"/>
      <c r="F57" s="48"/>
      <c r="G57" s="766"/>
      <c r="H57" s="766"/>
      <c r="I57" s="1"/>
      <c r="J57" s="766"/>
      <c r="K57" s="766"/>
      <c r="L57" s="766"/>
      <c r="M57" s="5"/>
    </row>
    <row r="58" spans="1:13" ht="15" customHeight="1" x14ac:dyDescent="0.3">
      <c r="A58" s="46"/>
      <c r="B58" s="67"/>
      <c r="C58" s="63" t="s">
        <v>270</v>
      </c>
      <c r="D58" s="773" t="s">
        <v>235</v>
      </c>
      <c r="E58" s="767"/>
      <c r="F58" s="48"/>
      <c r="G58" s="766"/>
      <c r="H58" s="766"/>
      <c r="I58" s="70"/>
      <c r="J58" s="766"/>
      <c r="K58" s="766"/>
      <c r="L58" s="766"/>
      <c r="M58" s="5"/>
    </row>
    <row r="59" spans="1:13" ht="15" customHeight="1" x14ac:dyDescent="0.3">
      <c r="A59" s="46"/>
      <c r="B59" s="67"/>
      <c r="D59" s="4"/>
      <c r="E59" s="71"/>
      <c r="F59" s="48"/>
      <c r="G59" s="766"/>
      <c r="H59" s="766"/>
      <c r="I59" s="70"/>
      <c r="J59" s="766"/>
      <c r="K59" s="766"/>
      <c r="L59" s="766"/>
      <c r="M59" s="5"/>
    </row>
    <row r="60" spans="1:13" ht="15" customHeight="1" x14ac:dyDescent="0.3">
      <c r="A60" s="46"/>
      <c r="B60" s="67"/>
      <c r="C60" s="774" t="s">
        <v>236</v>
      </c>
      <c r="D60" s="9">
        <v>1</v>
      </c>
      <c r="E60" s="771" t="s">
        <v>237</v>
      </c>
      <c r="F60" s="768"/>
      <c r="G60" s="768"/>
      <c r="H60" s="766"/>
      <c r="I60" s="70"/>
      <c r="J60" s="766"/>
      <c r="K60" s="766"/>
      <c r="L60" s="766"/>
      <c r="M60" s="5"/>
    </row>
    <row r="61" spans="1:13" ht="15" customHeight="1" x14ac:dyDescent="0.3">
      <c r="A61" s="46"/>
      <c r="B61" s="67"/>
      <c r="C61" s="48"/>
      <c r="D61" s="73"/>
      <c r="E61" s="780" t="s">
        <v>238</v>
      </c>
      <c r="F61" s="769"/>
      <c r="G61" s="769"/>
      <c r="H61" s="766"/>
      <c r="I61" s="70"/>
      <c r="J61" s="766"/>
      <c r="K61" s="766"/>
      <c r="L61" s="766"/>
      <c r="M61" s="5"/>
    </row>
    <row r="62" spans="1:13" ht="15" customHeight="1" x14ac:dyDescent="0.3">
      <c r="A62" s="46"/>
      <c r="B62" s="67"/>
      <c r="D62" s="73">
        <v>2</v>
      </c>
      <c r="E62" s="771" t="s">
        <v>239</v>
      </c>
      <c r="F62" s="768"/>
      <c r="G62" s="768"/>
      <c r="H62" s="766"/>
      <c r="I62" s="70"/>
      <c r="J62" s="766"/>
      <c r="K62" s="766"/>
      <c r="L62" s="766"/>
      <c r="M62" s="5"/>
    </row>
    <row r="63" spans="1:13" ht="15" customHeight="1" x14ac:dyDescent="0.3">
      <c r="A63" s="46"/>
      <c r="B63" s="67"/>
      <c r="D63" s="73"/>
      <c r="E63" s="780" t="s">
        <v>240</v>
      </c>
      <c r="F63" s="769"/>
      <c r="G63" s="769"/>
      <c r="H63" s="766"/>
      <c r="I63" s="70"/>
      <c r="J63" s="766"/>
      <c r="K63" s="766"/>
      <c r="L63" s="766"/>
      <c r="M63" s="5"/>
    </row>
    <row r="64" spans="1:13" ht="15" customHeight="1" x14ac:dyDescent="0.3">
      <c r="A64" s="46"/>
      <c r="B64" s="67"/>
      <c r="C64" s="766"/>
      <c r="D64" s="9">
        <v>3</v>
      </c>
      <c r="E64" s="770" t="s">
        <v>241</v>
      </c>
      <c r="F64" s="765"/>
      <c r="G64" s="765"/>
      <c r="H64" s="766"/>
      <c r="I64" s="70"/>
      <c r="J64" s="766"/>
      <c r="K64" s="766"/>
      <c r="L64" s="766"/>
      <c r="M64" s="5"/>
    </row>
    <row r="65" spans="1:13" ht="15" customHeight="1" x14ac:dyDescent="0.3">
      <c r="A65" s="46"/>
      <c r="B65" s="67"/>
      <c r="C65" s="766"/>
      <c r="D65" s="9"/>
      <c r="E65" s="125" t="s">
        <v>242</v>
      </c>
      <c r="F65" s="766"/>
      <c r="G65" s="766"/>
      <c r="H65" s="766"/>
      <c r="I65" s="70"/>
      <c r="J65" s="766"/>
      <c r="K65" s="766"/>
      <c r="L65" s="766"/>
      <c r="M65" s="5"/>
    </row>
    <row r="66" spans="1:13" ht="15" customHeight="1" x14ac:dyDescent="0.3">
      <c r="A66" s="46"/>
      <c r="B66" s="67"/>
      <c r="C66" s="766"/>
      <c r="D66" s="9">
        <v>4</v>
      </c>
      <c r="E66" s="770" t="s">
        <v>243</v>
      </c>
      <c r="F66" s="765"/>
      <c r="G66" s="765"/>
      <c r="H66" s="766"/>
      <c r="I66" s="70"/>
      <c r="J66" s="766"/>
      <c r="K66" s="766"/>
      <c r="L66" s="766"/>
      <c r="M66" s="5"/>
    </row>
    <row r="67" spans="1:13" ht="15" customHeight="1" x14ac:dyDescent="0.3">
      <c r="A67" s="46"/>
      <c r="M67" s="5"/>
    </row>
    <row r="68" spans="1:13" ht="15" customHeight="1" x14ac:dyDescent="0.3">
      <c r="A68" s="46"/>
      <c r="M68" s="5"/>
    </row>
    <row r="69" spans="1:13" ht="15" customHeight="1" x14ac:dyDescent="0.3">
      <c r="A69" s="46"/>
      <c r="M69" s="5"/>
    </row>
    <row r="70" spans="1:13" ht="15" customHeight="1" x14ac:dyDescent="0.3"/>
    <row r="71" spans="1:13" ht="15" customHeight="1" x14ac:dyDescent="0.3"/>
    <row r="72" spans="1:13" ht="15" customHeight="1" x14ac:dyDescent="0.3"/>
    <row r="73" spans="1:13" ht="15" customHeight="1" x14ac:dyDescent="0.3"/>
    <row r="74" spans="1:13" ht="15" customHeight="1" x14ac:dyDescent="0.3"/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topLeftCell="A28" zoomScale="80" zoomScaleNormal="80" workbookViewId="0">
      <selection activeCell="B35" sqref="B35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50" customWidth="1"/>
    <col min="15" max="16" width="10.6640625" style="80" customWidth="1"/>
    <col min="17" max="18" width="11.5546875" style="27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Q1" s="80"/>
      <c r="R1" s="80"/>
      <c r="AW1" s="847"/>
    </row>
    <row r="2" spans="1:51" ht="15" customHeight="1" x14ac:dyDescent="0.3">
      <c r="C2" s="322"/>
      <c r="D2" s="313"/>
      <c r="Q2" s="80"/>
      <c r="R2" s="8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  <c r="Q3" s="80"/>
      <c r="R3" s="80"/>
    </row>
    <row r="4" spans="1:51" ht="15" customHeight="1" x14ac:dyDescent="0.3">
      <c r="A4" s="269" t="s">
        <v>900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  <c r="Q4" s="80"/>
      <c r="R4" s="80"/>
    </row>
    <row r="5" spans="1:51" ht="15" customHeight="1" x14ac:dyDescent="0.3">
      <c r="A5" s="930"/>
      <c r="B5" s="930"/>
      <c r="C5" s="930"/>
      <c r="D5" s="930"/>
      <c r="E5" s="930"/>
      <c r="F5" s="923" t="s">
        <v>901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  <c r="Q5" s="80"/>
      <c r="R5" s="80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902</v>
      </c>
      <c r="G6" s="931"/>
      <c r="H6" s="931"/>
      <c r="I6" s="931"/>
      <c r="K6" s="924" t="s">
        <v>271</v>
      </c>
      <c r="L6" s="924"/>
      <c r="M6" s="924"/>
      <c r="Q6" s="80"/>
      <c r="R6" s="8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903</v>
      </c>
      <c r="G7" s="931"/>
      <c r="H7" s="931"/>
      <c r="I7" s="931"/>
      <c r="M7" s="80"/>
      <c r="N7" s="163"/>
      <c r="Q7" s="80"/>
      <c r="R7" s="80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  <c r="Q8" s="80"/>
      <c r="R8" s="80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  <c r="Q9" s="80"/>
      <c r="R9" s="80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Q10" s="80"/>
      <c r="R10" s="8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Q11" s="80"/>
      <c r="R11" s="8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485</v>
      </c>
      <c r="B14" s="70" t="s">
        <v>731</v>
      </c>
      <c r="C14" s="314">
        <v>0.10486111111111111</v>
      </c>
      <c r="D14" s="314">
        <v>0</v>
      </c>
      <c r="E14" s="70">
        <v>30</v>
      </c>
      <c r="F14" s="292" t="s">
        <v>195</v>
      </c>
      <c r="G14" s="70">
        <v>1190</v>
      </c>
      <c r="H14" s="70">
        <v>990</v>
      </c>
      <c r="I14" s="301" t="s">
        <v>201</v>
      </c>
      <c r="J14" s="70" t="s">
        <v>197</v>
      </c>
      <c r="K14" s="70">
        <v>4</v>
      </c>
      <c r="L14" s="70">
        <v>120</v>
      </c>
      <c r="M14" s="343" t="s">
        <v>42</v>
      </c>
      <c r="N14" s="167" t="s">
        <v>397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</row>
    <row r="15" spans="1:51" s="557" customFormat="1" ht="15" customHeight="1" x14ac:dyDescent="0.3">
      <c r="A15" s="552" t="s">
        <v>485</v>
      </c>
      <c r="B15" s="812" t="s">
        <v>202</v>
      </c>
      <c r="C15" s="813">
        <v>0.10625</v>
      </c>
      <c r="D15" s="813">
        <v>0</v>
      </c>
      <c r="E15" s="812">
        <v>30</v>
      </c>
      <c r="F15" s="812" t="s">
        <v>195</v>
      </c>
      <c r="G15" s="812">
        <f>G14-120</f>
        <v>1070</v>
      </c>
      <c r="H15" s="812">
        <f>H14-120</f>
        <v>870</v>
      </c>
      <c r="I15" s="578" t="s">
        <v>488</v>
      </c>
      <c r="J15" s="812" t="s">
        <v>197</v>
      </c>
      <c r="K15" s="812">
        <v>4</v>
      </c>
      <c r="L15" s="812">
        <v>120</v>
      </c>
      <c r="M15" s="814" t="s">
        <v>42</v>
      </c>
      <c r="N15" s="816"/>
      <c r="O15" s="815">
        <v>267.39999999999998</v>
      </c>
      <c r="P15" s="815">
        <v>267.60000000000002</v>
      </c>
      <c r="Q15" s="817"/>
      <c r="R15" s="817"/>
      <c r="AV15" s="558"/>
      <c r="AW15" s="856" t="s">
        <v>804</v>
      </c>
      <c r="AX15" s="580"/>
      <c r="AY15" s="580" t="s">
        <v>995</v>
      </c>
    </row>
    <row r="16" spans="1:51" ht="15" customHeight="1" x14ac:dyDescent="0.3">
      <c r="A16" s="46" t="s">
        <v>193</v>
      </c>
      <c r="B16" s="111" t="s">
        <v>732</v>
      </c>
      <c r="C16" s="314">
        <v>0.11805555555555557</v>
      </c>
      <c r="D16" s="314">
        <v>0</v>
      </c>
      <c r="E16" s="70">
        <v>10</v>
      </c>
      <c r="F16" s="292" t="s">
        <v>195</v>
      </c>
      <c r="G16" s="70">
        <v>1190</v>
      </c>
      <c r="H16" s="70">
        <v>1096</v>
      </c>
      <c r="I16" s="49" t="s">
        <v>196</v>
      </c>
      <c r="J16" s="70" t="s">
        <v>197</v>
      </c>
      <c r="K16" s="70">
        <v>4</v>
      </c>
      <c r="L16" s="70">
        <v>120</v>
      </c>
      <c r="M16" s="292">
        <v>5889.9508999999998</v>
      </c>
      <c r="O16" s="781">
        <v>267.3</v>
      </c>
      <c r="P16" s="781">
        <v>267.5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0.12569444444444444</v>
      </c>
      <c r="D17" s="314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</row>
    <row r="18" spans="1:51" ht="15" customHeight="1" x14ac:dyDescent="0.3">
      <c r="A18" s="46" t="s">
        <v>518</v>
      </c>
      <c r="B18" s="70" t="s">
        <v>4</v>
      </c>
      <c r="C18" s="314">
        <v>0.1388888888888889</v>
      </c>
      <c r="D18" s="314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AV18" s="762"/>
      <c r="AW18" s="852"/>
    </row>
    <row r="19" spans="1:51" ht="15" customHeight="1" x14ac:dyDescent="0.3">
      <c r="A19" s="49" t="s">
        <v>349</v>
      </c>
      <c r="B19" s="70" t="s">
        <v>8</v>
      </c>
      <c r="C19" s="314">
        <v>0.14861111111111111</v>
      </c>
      <c r="D19" s="314">
        <v>4.8611111111111112E-3</v>
      </c>
      <c r="E19" s="70">
        <v>300</v>
      </c>
      <c r="F19" s="292" t="s">
        <v>0</v>
      </c>
      <c r="G19" s="292">
        <v>870</v>
      </c>
      <c r="H19" s="344">
        <v>773</v>
      </c>
      <c r="I19" s="49" t="s">
        <v>215</v>
      </c>
      <c r="J19" s="70" t="s">
        <v>355</v>
      </c>
      <c r="K19" s="70">
        <v>4</v>
      </c>
      <c r="L19" s="70">
        <v>120</v>
      </c>
      <c r="M19" s="292">
        <v>7698.9647000000004</v>
      </c>
      <c r="AV19" s="762"/>
      <c r="AW19" s="852"/>
    </row>
    <row r="20" spans="1:51" ht="30" customHeight="1" x14ac:dyDescent="0.3">
      <c r="A20" s="49" t="s">
        <v>349</v>
      </c>
      <c r="B20" s="70" t="s">
        <v>357</v>
      </c>
      <c r="C20" s="314">
        <v>0.15347222222222223</v>
      </c>
      <c r="D20" s="314">
        <v>9.0277777777777787E-3</v>
      </c>
      <c r="E20" s="70">
        <v>300</v>
      </c>
      <c r="F20" s="292" t="s">
        <v>0</v>
      </c>
      <c r="G20" s="292">
        <v>870</v>
      </c>
      <c r="H20" s="344">
        <v>773</v>
      </c>
      <c r="I20" s="239" t="s">
        <v>874</v>
      </c>
      <c r="J20" s="70" t="s">
        <v>355</v>
      </c>
      <c r="K20" s="70">
        <v>4</v>
      </c>
      <c r="L20" s="70">
        <v>120</v>
      </c>
      <c r="M20" s="292">
        <v>7698.9647000000004</v>
      </c>
      <c r="AV20" s="762"/>
      <c r="AW20" s="852"/>
    </row>
    <row r="21" spans="1:51" ht="15" customHeight="1" x14ac:dyDescent="0.3">
      <c r="A21" s="49" t="s">
        <v>349</v>
      </c>
      <c r="B21" s="70" t="s">
        <v>164</v>
      </c>
      <c r="C21" s="314">
        <v>0.15902777777777777</v>
      </c>
      <c r="D21" s="314">
        <v>1.4583333333333332E-2</v>
      </c>
      <c r="E21" s="70">
        <v>300</v>
      </c>
      <c r="F21" s="292" t="s">
        <v>0</v>
      </c>
      <c r="G21" s="292">
        <v>870</v>
      </c>
      <c r="H21" s="344">
        <v>773</v>
      </c>
      <c r="I21" s="49" t="s">
        <v>540</v>
      </c>
      <c r="J21" s="70" t="s">
        <v>355</v>
      </c>
      <c r="K21" s="70">
        <v>4</v>
      </c>
      <c r="L21" s="70">
        <v>120</v>
      </c>
      <c r="M21" s="292">
        <v>7698.9647000000004</v>
      </c>
      <c r="AV21" s="762"/>
      <c r="AW21" s="852"/>
    </row>
    <row r="22" spans="1:51" ht="15" customHeight="1" x14ac:dyDescent="0.3">
      <c r="A22" s="49" t="s">
        <v>351</v>
      </c>
      <c r="B22" s="70" t="s">
        <v>166</v>
      </c>
      <c r="C22" s="314">
        <v>0.16388888888888889</v>
      </c>
      <c r="D22" s="314">
        <v>1.8749999999999999E-2</v>
      </c>
      <c r="E22" s="70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70" t="s">
        <v>355</v>
      </c>
      <c r="K22" s="70">
        <v>4</v>
      </c>
      <c r="L22" s="70">
        <v>120</v>
      </c>
      <c r="M22" s="292">
        <v>7698.9647000000004</v>
      </c>
      <c r="AV22" s="762"/>
      <c r="AW22" s="852"/>
    </row>
    <row r="23" spans="1:51" ht="30" customHeight="1" x14ac:dyDescent="0.3">
      <c r="A23" s="49" t="s">
        <v>351</v>
      </c>
      <c r="B23" s="70" t="s">
        <v>168</v>
      </c>
      <c r="C23" s="314">
        <v>0.16874999999999998</v>
      </c>
      <c r="D23" s="314">
        <v>2.4305555555555556E-2</v>
      </c>
      <c r="E23" s="70">
        <v>300</v>
      </c>
      <c r="F23" s="292" t="s">
        <v>0</v>
      </c>
      <c r="G23" s="292">
        <v>870</v>
      </c>
      <c r="H23" s="344">
        <v>773</v>
      </c>
      <c r="I23" s="239" t="s">
        <v>874</v>
      </c>
      <c r="J23" s="70" t="s">
        <v>355</v>
      </c>
      <c r="K23" s="70">
        <v>4</v>
      </c>
      <c r="L23" s="70">
        <v>120</v>
      </c>
      <c r="M23" s="292">
        <v>7698.9647000000004</v>
      </c>
      <c r="AV23" s="763"/>
      <c r="AW23" s="853"/>
      <c r="AX23" s="453"/>
      <c r="AY23" s="453"/>
    </row>
    <row r="24" spans="1:51" ht="15" customHeight="1" x14ac:dyDescent="0.3">
      <c r="A24" s="49" t="s">
        <v>365</v>
      </c>
      <c r="B24" s="70" t="s">
        <v>171</v>
      </c>
      <c r="C24" s="314">
        <v>0.18194444444444444</v>
      </c>
      <c r="D24" s="314">
        <v>3.4722222222222224E-2</v>
      </c>
      <c r="E24" s="70">
        <v>300</v>
      </c>
      <c r="F24" s="292" t="s">
        <v>0</v>
      </c>
      <c r="G24" s="292">
        <v>870</v>
      </c>
      <c r="H24" s="344">
        <v>773</v>
      </c>
      <c r="I24" s="49" t="s">
        <v>215</v>
      </c>
      <c r="J24" s="70" t="s">
        <v>355</v>
      </c>
      <c r="K24" s="70">
        <v>4</v>
      </c>
      <c r="L24" s="70">
        <v>120</v>
      </c>
      <c r="M24" s="292">
        <v>7698.9647000000004</v>
      </c>
      <c r="AV24" s="763"/>
      <c r="AW24" s="853"/>
      <c r="AX24" s="453"/>
      <c r="AY24" s="453"/>
    </row>
    <row r="25" spans="1:51" ht="15" customHeight="1" x14ac:dyDescent="0.3">
      <c r="A25" s="49" t="s">
        <v>351</v>
      </c>
      <c r="B25" s="70" t="s">
        <v>174</v>
      </c>
      <c r="C25" s="314">
        <v>0.18680555555555556</v>
      </c>
      <c r="D25" s="314">
        <v>4.027777777777778E-2</v>
      </c>
      <c r="E25" s="70">
        <v>300</v>
      </c>
      <c r="F25" s="292" t="s">
        <v>0</v>
      </c>
      <c r="G25" s="292">
        <v>870</v>
      </c>
      <c r="H25" s="344">
        <v>773</v>
      </c>
      <c r="I25" s="49" t="s">
        <v>540</v>
      </c>
      <c r="J25" s="70" t="s">
        <v>355</v>
      </c>
      <c r="K25" s="70">
        <v>4</v>
      </c>
      <c r="L25" s="70">
        <v>120</v>
      </c>
      <c r="M25" s="292">
        <v>7698.9647000000004</v>
      </c>
      <c r="AV25" s="763"/>
      <c r="AW25" s="853"/>
      <c r="AX25" s="453"/>
      <c r="AY25" s="453"/>
    </row>
    <row r="26" spans="1:51" ht="15" customHeight="1" x14ac:dyDescent="0.3">
      <c r="A26" s="49" t="s">
        <v>216</v>
      </c>
      <c r="B26" s="70" t="s">
        <v>175</v>
      </c>
      <c r="C26" s="314">
        <v>0.19236111111111112</v>
      </c>
      <c r="D26" s="314">
        <v>4.5138888888888888E-2</v>
      </c>
      <c r="E26" s="70">
        <v>300</v>
      </c>
      <c r="F26" s="292" t="s">
        <v>0</v>
      </c>
      <c r="G26" s="292">
        <v>870</v>
      </c>
      <c r="H26" s="344">
        <v>773</v>
      </c>
      <c r="I26" s="49" t="s">
        <v>215</v>
      </c>
      <c r="J26" s="70" t="s">
        <v>355</v>
      </c>
      <c r="K26" s="70">
        <v>4</v>
      </c>
      <c r="L26" s="70">
        <v>120</v>
      </c>
      <c r="M26" s="292">
        <v>7698.9647000000004</v>
      </c>
      <c r="AV26" s="763"/>
      <c r="AW26" s="853"/>
      <c r="AX26" s="453"/>
      <c r="AY26" s="453"/>
    </row>
    <row r="27" spans="1:51" ht="30" customHeight="1" x14ac:dyDescent="0.3">
      <c r="A27" s="49" t="s">
        <v>216</v>
      </c>
      <c r="B27" s="70" t="s">
        <v>178</v>
      </c>
      <c r="C27" s="314">
        <v>0.19722222222222222</v>
      </c>
      <c r="D27" s="314">
        <v>4.9999999999999996E-2</v>
      </c>
      <c r="E27" s="70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0" t="s">
        <v>355</v>
      </c>
      <c r="K27" s="70">
        <v>4</v>
      </c>
      <c r="L27" s="70">
        <v>120</v>
      </c>
      <c r="M27" s="292">
        <v>7698.9647000000004</v>
      </c>
      <c r="AV27" s="764"/>
      <c r="AW27" s="854"/>
    </row>
    <row r="28" spans="1:51" ht="15" customHeight="1" x14ac:dyDescent="0.3">
      <c r="A28" s="49" t="s">
        <v>216</v>
      </c>
      <c r="B28" s="70" t="s">
        <v>260</v>
      </c>
      <c r="C28" s="314">
        <v>0.18124999999999999</v>
      </c>
      <c r="D28" s="314">
        <v>5.486111111111111E-2</v>
      </c>
      <c r="E28" s="70">
        <v>300</v>
      </c>
      <c r="F28" s="292" t="s">
        <v>0</v>
      </c>
      <c r="G28" s="292">
        <v>870</v>
      </c>
      <c r="H28" s="344">
        <v>773</v>
      </c>
      <c r="I28" s="49" t="s">
        <v>217</v>
      </c>
      <c r="J28" s="70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49" t="s">
        <v>362</v>
      </c>
      <c r="B29" s="70" t="s">
        <v>380</v>
      </c>
      <c r="C29" s="314">
        <v>0.20972222222222223</v>
      </c>
      <c r="D29" s="314">
        <v>6.25E-2</v>
      </c>
      <c r="E29" s="70">
        <v>300</v>
      </c>
      <c r="F29" s="292" t="s">
        <v>0</v>
      </c>
      <c r="G29" s="292">
        <v>870</v>
      </c>
      <c r="H29" s="344">
        <v>773</v>
      </c>
      <c r="I29" s="49" t="s">
        <v>215</v>
      </c>
      <c r="J29" s="70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15" customHeight="1" x14ac:dyDescent="0.3">
      <c r="A30" s="49" t="s">
        <v>218</v>
      </c>
      <c r="B30" s="70" t="s">
        <v>383</v>
      </c>
      <c r="C30" s="314">
        <v>0.21597222222222223</v>
      </c>
      <c r="D30" s="314">
        <v>6.8749999999999992E-2</v>
      </c>
      <c r="E30" s="70">
        <v>300</v>
      </c>
      <c r="F30" s="292" t="s">
        <v>0</v>
      </c>
      <c r="G30" s="292">
        <v>870</v>
      </c>
      <c r="H30" s="344">
        <v>773</v>
      </c>
      <c r="I30" s="49" t="s">
        <v>215</v>
      </c>
      <c r="J30" s="70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30" customHeight="1" x14ac:dyDescent="0.3">
      <c r="A31" s="49" t="s">
        <v>362</v>
      </c>
      <c r="B31" s="70" t="s">
        <v>386</v>
      </c>
      <c r="C31" s="314">
        <v>0.22361111111111109</v>
      </c>
      <c r="D31" s="314">
        <v>7.6388888888888895E-2</v>
      </c>
      <c r="E31" s="70">
        <v>300</v>
      </c>
      <c r="F31" s="292" t="s">
        <v>0</v>
      </c>
      <c r="G31" s="292">
        <v>870</v>
      </c>
      <c r="H31" s="344">
        <v>773</v>
      </c>
      <c r="I31" s="239" t="s">
        <v>874</v>
      </c>
      <c r="J31" s="70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49" t="s">
        <v>365</v>
      </c>
      <c r="B32" s="70" t="s">
        <v>389</v>
      </c>
      <c r="C32" s="314">
        <v>0.2298611111111111</v>
      </c>
      <c r="D32" s="314">
        <v>8.1944444444444445E-2</v>
      </c>
      <c r="E32" s="70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0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46" t="s">
        <v>487</v>
      </c>
      <c r="B33" s="70" t="s">
        <v>543</v>
      </c>
      <c r="C33" s="314">
        <v>0.23680555555555557</v>
      </c>
      <c r="D33" s="314">
        <v>0</v>
      </c>
      <c r="E33" s="70">
        <v>30</v>
      </c>
      <c r="F33" s="292" t="s">
        <v>1</v>
      </c>
      <c r="G33" s="70">
        <v>880</v>
      </c>
      <c r="H33" s="344">
        <v>862</v>
      </c>
      <c r="I33" s="54" t="s">
        <v>201</v>
      </c>
      <c r="J33" s="70" t="s">
        <v>197</v>
      </c>
      <c r="K33" s="70">
        <v>4</v>
      </c>
      <c r="L33" s="70">
        <v>120</v>
      </c>
      <c r="M33" s="345">
        <v>7647.38</v>
      </c>
      <c r="N33" s="50" t="s">
        <v>904</v>
      </c>
      <c r="O33" s="80">
        <v>266.89999999999998</v>
      </c>
      <c r="P33" s="80">
        <v>260.3</v>
      </c>
      <c r="AX33" s="453"/>
      <c r="AY33" s="453"/>
    </row>
    <row r="34" spans="1:51" ht="15" customHeight="1" x14ac:dyDescent="0.3">
      <c r="A34" s="46" t="s">
        <v>485</v>
      </c>
      <c r="B34" s="70" t="s">
        <v>395</v>
      </c>
      <c r="C34" s="314">
        <v>0.2388888888888889</v>
      </c>
      <c r="D34" s="314">
        <v>0</v>
      </c>
      <c r="E34" s="70">
        <v>30</v>
      </c>
      <c r="F34" s="292" t="s">
        <v>195</v>
      </c>
      <c r="G34" s="70">
        <v>1190</v>
      </c>
      <c r="H34" s="70">
        <v>990</v>
      </c>
      <c r="I34" s="301" t="s">
        <v>201</v>
      </c>
      <c r="J34" s="70" t="s">
        <v>197</v>
      </c>
      <c r="K34" s="70">
        <v>4</v>
      </c>
      <c r="L34" s="70">
        <v>120</v>
      </c>
      <c r="M34" s="343" t="s">
        <v>42</v>
      </c>
      <c r="N34" s="304" t="s">
        <v>397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AX34" s="453"/>
      <c r="AY34" s="453"/>
    </row>
    <row r="35" spans="1:51" s="833" customFormat="1" ht="15" customHeight="1" x14ac:dyDescent="0.3">
      <c r="A35" s="833" t="s">
        <v>218</v>
      </c>
      <c r="B35" s="834" t="s">
        <v>13</v>
      </c>
      <c r="C35" s="835">
        <v>0.24305555555555555</v>
      </c>
      <c r="D35" s="835">
        <v>9.5833333333333326E-2</v>
      </c>
      <c r="E35" s="834">
        <v>300</v>
      </c>
      <c r="F35" s="834" t="s">
        <v>195</v>
      </c>
      <c r="G35" s="834">
        <v>1190</v>
      </c>
      <c r="H35" s="834">
        <v>1096</v>
      </c>
      <c r="I35" s="833" t="s">
        <v>215</v>
      </c>
      <c r="J35" s="834" t="s">
        <v>355</v>
      </c>
      <c r="K35" s="834">
        <v>4</v>
      </c>
      <c r="L35" s="834">
        <v>120</v>
      </c>
      <c r="M35" s="834">
        <v>5889.9508999999998</v>
      </c>
      <c r="N35" s="882"/>
      <c r="O35" s="873"/>
      <c r="P35" s="873"/>
      <c r="Q35" s="883"/>
      <c r="R35" s="883"/>
      <c r="AV35" s="515"/>
      <c r="AW35" s="874" t="s">
        <v>804</v>
      </c>
      <c r="AX35" s="514"/>
      <c r="AY35" s="514"/>
    </row>
    <row r="36" spans="1:51" s="502" customFormat="1" ht="15" customHeight="1" x14ac:dyDescent="0.3">
      <c r="A36" s="502" t="s">
        <v>362</v>
      </c>
      <c r="B36" s="830" t="s">
        <v>14</v>
      </c>
      <c r="C36" s="831">
        <v>0.25</v>
      </c>
      <c r="D36" s="831">
        <v>0.10208333333333335</v>
      </c>
      <c r="E36" s="830">
        <v>300</v>
      </c>
      <c r="F36" s="830" t="s">
        <v>195</v>
      </c>
      <c r="G36" s="830">
        <v>1190</v>
      </c>
      <c r="H36" s="830">
        <v>1096</v>
      </c>
      <c r="I36" s="502" t="s">
        <v>215</v>
      </c>
      <c r="J36" s="830" t="s">
        <v>355</v>
      </c>
      <c r="K36" s="830">
        <v>4</v>
      </c>
      <c r="L36" s="830">
        <v>120</v>
      </c>
      <c r="M36" s="830">
        <v>5889.9508999999998</v>
      </c>
      <c r="N36" s="523"/>
      <c r="O36" s="839"/>
      <c r="P36" s="839"/>
      <c r="Q36" s="881"/>
      <c r="R36" s="881"/>
      <c r="AV36" s="504"/>
      <c r="AW36" s="858" t="s">
        <v>799</v>
      </c>
      <c r="AX36" s="509"/>
      <c r="AY36" s="509"/>
    </row>
    <row r="37" spans="1:51" s="502" customFormat="1" ht="30" customHeight="1" x14ac:dyDescent="0.3">
      <c r="A37" s="502" t="s">
        <v>362</v>
      </c>
      <c r="B37" s="830" t="s">
        <v>15</v>
      </c>
      <c r="C37" s="831">
        <v>0.25625000000000003</v>
      </c>
      <c r="D37" s="831">
        <v>0.10833333333333334</v>
      </c>
      <c r="E37" s="830">
        <v>300</v>
      </c>
      <c r="F37" s="830" t="s">
        <v>195</v>
      </c>
      <c r="G37" s="830">
        <v>1190</v>
      </c>
      <c r="H37" s="830">
        <v>1096</v>
      </c>
      <c r="I37" s="523" t="s">
        <v>874</v>
      </c>
      <c r="J37" s="830" t="s">
        <v>355</v>
      </c>
      <c r="K37" s="830">
        <v>4</v>
      </c>
      <c r="L37" s="830">
        <v>120</v>
      </c>
      <c r="M37" s="830">
        <v>5889.9508999999998</v>
      </c>
      <c r="N37" s="523"/>
      <c r="O37" s="839"/>
      <c r="P37" s="839"/>
      <c r="Q37" s="881"/>
      <c r="R37" s="881"/>
      <c r="AV37" s="504"/>
      <c r="AW37" s="858" t="s">
        <v>799</v>
      </c>
      <c r="AX37" s="509"/>
      <c r="AY37" s="509"/>
    </row>
    <row r="38" spans="1:51" s="502" customFormat="1" ht="15" customHeight="1" x14ac:dyDescent="0.3">
      <c r="A38" s="502" t="s">
        <v>349</v>
      </c>
      <c r="B38" s="830" t="s">
        <v>18</v>
      </c>
      <c r="C38" s="831">
        <v>0.26111111111111113</v>
      </c>
      <c r="D38" s="831">
        <v>0.11319444444444444</v>
      </c>
      <c r="E38" s="830">
        <v>300</v>
      </c>
      <c r="F38" s="830" t="s">
        <v>195</v>
      </c>
      <c r="G38" s="830">
        <v>1190</v>
      </c>
      <c r="H38" s="830">
        <v>1096</v>
      </c>
      <c r="I38" s="502" t="s">
        <v>215</v>
      </c>
      <c r="J38" s="830" t="s">
        <v>355</v>
      </c>
      <c r="K38" s="830">
        <v>4</v>
      </c>
      <c r="L38" s="830">
        <v>120</v>
      </c>
      <c r="M38" s="830">
        <v>5889.9508999999998</v>
      </c>
      <c r="N38" s="523"/>
      <c r="O38" s="839"/>
      <c r="P38" s="839"/>
      <c r="Q38" s="881"/>
      <c r="R38" s="881"/>
      <c r="AV38" s="504"/>
      <c r="AW38" s="858" t="s">
        <v>799</v>
      </c>
      <c r="AX38" s="509"/>
      <c r="AY38" s="509"/>
    </row>
    <row r="39" spans="1:51" s="833" customFormat="1" ht="30" customHeight="1" x14ac:dyDescent="0.3">
      <c r="A39" s="833" t="s">
        <v>349</v>
      </c>
      <c r="B39" s="834" t="s">
        <v>19</v>
      </c>
      <c r="C39" s="835">
        <v>0.26527777777777778</v>
      </c>
      <c r="D39" s="835">
        <v>0.1173611111111111</v>
      </c>
      <c r="E39" s="834">
        <v>300</v>
      </c>
      <c r="F39" s="834" t="s">
        <v>195</v>
      </c>
      <c r="G39" s="834">
        <v>1190</v>
      </c>
      <c r="H39" s="834">
        <v>1096</v>
      </c>
      <c r="I39" s="882" t="s">
        <v>874</v>
      </c>
      <c r="J39" s="834" t="s">
        <v>355</v>
      </c>
      <c r="K39" s="834">
        <v>4</v>
      </c>
      <c r="L39" s="834">
        <v>120</v>
      </c>
      <c r="M39" s="834">
        <v>5889.9508999999998</v>
      </c>
      <c r="N39" s="882"/>
      <c r="O39" s="873"/>
      <c r="P39" s="873"/>
      <c r="Q39" s="883"/>
      <c r="R39" s="883"/>
      <c r="AV39" s="515"/>
      <c r="AW39" s="874" t="s">
        <v>804</v>
      </c>
      <c r="AX39" s="514"/>
      <c r="AY39" s="514"/>
    </row>
    <row r="40" spans="1:51" s="502" customFormat="1" ht="15" customHeight="1" x14ac:dyDescent="0.3">
      <c r="A40" s="502" t="s">
        <v>349</v>
      </c>
      <c r="B40" s="830" t="s">
        <v>460</v>
      </c>
      <c r="C40" s="831">
        <v>0.26944444444444443</v>
      </c>
      <c r="D40" s="831">
        <v>0.12152777777777778</v>
      </c>
      <c r="E40" s="830">
        <v>300</v>
      </c>
      <c r="F40" s="830" t="s">
        <v>195</v>
      </c>
      <c r="G40" s="830">
        <v>1190</v>
      </c>
      <c r="H40" s="830">
        <v>1096</v>
      </c>
      <c r="I40" s="502" t="s">
        <v>540</v>
      </c>
      <c r="J40" s="830" t="s">
        <v>355</v>
      </c>
      <c r="K40" s="830">
        <v>4</v>
      </c>
      <c r="L40" s="830">
        <v>120</v>
      </c>
      <c r="M40" s="830">
        <v>5889.9508999999998</v>
      </c>
      <c r="N40" s="523"/>
      <c r="O40" s="839"/>
      <c r="P40" s="839"/>
      <c r="Q40" s="881"/>
      <c r="R40" s="881"/>
      <c r="AV40" s="504"/>
      <c r="AW40" s="858" t="s">
        <v>799</v>
      </c>
      <c r="AX40" s="509"/>
      <c r="AY40" s="509"/>
    </row>
    <row r="41" spans="1:51" s="502" customFormat="1" ht="15" customHeight="1" x14ac:dyDescent="0.3">
      <c r="A41" s="502" t="s">
        <v>351</v>
      </c>
      <c r="B41" s="830" t="s">
        <v>461</v>
      </c>
      <c r="C41" s="831">
        <v>0.27430555555555552</v>
      </c>
      <c r="D41" s="831">
        <v>0.12638888888888888</v>
      </c>
      <c r="E41" s="830">
        <v>300</v>
      </c>
      <c r="F41" s="830" t="s">
        <v>195</v>
      </c>
      <c r="G41" s="830">
        <v>1190</v>
      </c>
      <c r="H41" s="830">
        <v>1096</v>
      </c>
      <c r="I41" s="502" t="s">
        <v>215</v>
      </c>
      <c r="J41" s="830" t="s">
        <v>355</v>
      </c>
      <c r="K41" s="830">
        <v>4</v>
      </c>
      <c r="L41" s="830">
        <v>120</v>
      </c>
      <c r="M41" s="830">
        <v>5889.9508999999998</v>
      </c>
      <c r="N41" s="523"/>
      <c r="O41" s="839"/>
      <c r="P41" s="839"/>
      <c r="Q41" s="881"/>
      <c r="R41" s="881"/>
      <c r="AV41" s="504"/>
      <c r="AW41" s="858" t="s">
        <v>799</v>
      </c>
      <c r="AX41" s="509"/>
      <c r="AY41" s="509"/>
    </row>
    <row r="42" spans="1:51" s="502" customFormat="1" ht="30" customHeight="1" x14ac:dyDescent="0.3">
      <c r="A42" s="502" t="s">
        <v>351</v>
      </c>
      <c r="B42" s="830" t="s">
        <v>463</v>
      </c>
      <c r="C42" s="831">
        <v>0.27916666666666667</v>
      </c>
      <c r="D42" s="831">
        <v>0.13125000000000001</v>
      </c>
      <c r="E42" s="830">
        <v>300</v>
      </c>
      <c r="F42" s="830" t="s">
        <v>195</v>
      </c>
      <c r="G42" s="830">
        <v>1190</v>
      </c>
      <c r="H42" s="830">
        <v>1096</v>
      </c>
      <c r="I42" s="523" t="s">
        <v>874</v>
      </c>
      <c r="J42" s="830" t="s">
        <v>355</v>
      </c>
      <c r="K42" s="830">
        <v>4</v>
      </c>
      <c r="L42" s="830">
        <v>120</v>
      </c>
      <c r="M42" s="830">
        <v>5889.9508999999998</v>
      </c>
      <c r="N42" s="523"/>
      <c r="O42" s="839"/>
      <c r="P42" s="839"/>
      <c r="Q42" s="881"/>
      <c r="R42" s="881"/>
      <c r="AV42" s="504"/>
      <c r="AW42" s="858" t="s">
        <v>799</v>
      </c>
      <c r="AX42" s="509"/>
      <c r="AY42" s="509"/>
    </row>
    <row r="43" spans="1:51" s="502" customFormat="1" ht="15" customHeight="1" x14ac:dyDescent="0.3">
      <c r="A43" s="502" t="s">
        <v>351</v>
      </c>
      <c r="B43" s="830" t="s">
        <v>464</v>
      </c>
      <c r="C43" s="831">
        <v>0.28402777777777777</v>
      </c>
      <c r="D43" s="831">
        <v>0.1361111111111111</v>
      </c>
      <c r="E43" s="830">
        <v>300</v>
      </c>
      <c r="F43" s="830" t="s">
        <v>195</v>
      </c>
      <c r="G43" s="830">
        <v>1190</v>
      </c>
      <c r="H43" s="830">
        <v>1096</v>
      </c>
      <c r="I43" s="502" t="s">
        <v>540</v>
      </c>
      <c r="J43" s="830" t="s">
        <v>355</v>
      </c>
      <c r="K43" s="830">
        <v>4</v>
      </c>
      <c r="L43" s="830">
        <v>120</v>
      </c>
      <c r="M43" s="830">
        <v>5889.9508999999998</v>
      </c>
      <c r="N43" s="523"/>
      <c r="O43" s="839"/>
      <c r="P43" s="839"/>
      <c r="Q43" s="881"/>
      <c r="R43" s="881"/>
      <c r="AV43" s="504"/>
      <c r="AW43" s="858" t="s">
        <v>799</v>
      </c>
      <c r="AX43" s="509"/>
      <c r="AY43" s="509"/>
    </row>
    <row r="44" spans="1:51" s="502" customFormat="1" ht="15" customHeight="1" x14ac:dyDescent="0.3">
      <c r="A44" s="502" t="s">
        <v>216</v>
      </c>
      <c r="B44" s="830" t="s">
        <v>469</v>
      </c>
      <c r="C44" s="831">
        <v>0.29097222222222224</v>
      </c>
      <c r="D44" s="831">
        <v>0.1423611111111111</v>
      </c>
      <c r="E44" s="830">
        <v>300</v>
      </c>
      <c r="F44" s="830" t="s">
        <v>195</v>
      </c>
      <c r="G44" s="830">
        <v>1190</v>
      </c>
      <c r="H44" s="830">
        <v>1096</v>
      </c>
      <c r="I44" s="502" t="s">
        <v>215</v>
      </c>
      <c r="J44" s="830" t="s">
        <v>355</v>
      </c>
      <c r="K44" s="830">
        <v>4</v>
      </c>
      <c r="L44" s="830">
        <v>120</v>
      </c>
      <c r="M44" s="830">
        <v>5889.9508999999998</v>
      </c>
      <c r="N44" s="523"/>
      <c r="O44" s="839"/>
      <c r="P44" s="839"/>
      <c r="Q44" s="881"/>
      <c r="R44" s="881"/>
      <c r="AV44" s="504"/>
      <c r="AW44" s="858" t="s">
        <v>799</v>
      </c>
      <c r="AX44" s="509"/>
      <c r="AY44" s="509"/>
    </row>
    <row r="45" spans="1:51" s="502" customFormat="1" ht="30" customHeight="1" x14ac:dyDescent="0.3">
      <c r="A45" s="502" t="s">
        <v>216</v>
      </c>
      <c r="B45" s="830" t="s">
        <v>470</v>
      </c>
      <c r="C45" s="831">
        <v>0.2951388888888889</v>
      </c>
      <c r="D45" s="831">
        <v>0.14652777777777778</v>
      </c>
      <c r="E45" s="830">
        <v>300</v>
      </c>
      <c r="F45" s="830" t="s">
        <v>195</v>
      </c>
      <c r="G45" s="830">
        <v>1190</v>
      </c>
      <c r="H45" s="830">
        <v>1096</v>
      </c>
      <c r="I45" s="523" t="s">
        <v>874</v>
      </c>
      <c r="J45" s="830" t="s">
        <v>355</v>
      </c>
      <c r="K45" s="830">
        <v>4</v>
      </c>
      <c r="L45" s="830">
        <v>120</v>
      </c>
      <c r="M45" s="830">
        <v>5889.9508999999998</v>
      </c>
      <c r="N45" s="523"/>
      <c r="O45" s="839"/>
      <c r="P45" s="839"/>
      <c r="Q45" s="881"/>
      <c r="R45" s="881"/>
      <c r="AV45" s="504"/>
      <c r="AW45" s="858" t="s">
        <v>799</v>
      </c>
      <c r="AX45" s="509"/>
      <c r="AY45" s="509"/>
    </row>
    <row r="46" spans="1:51" s="502" customFormat="1" ht="15" customHeight="1" x14ac:dyDescent="0.3">
      <c r="A46" s="502" t="s">
        <v>216</v>
      </c>
      <c r="B46" s="830" t="s">
        <v>472</v>
      </c>
      <c r="C46" s="831">
        <v>0.30069444444444443</v>
      </c>
      <c r="D46" s="831">
        <v>0.15138888888888888</v>
      </c>
      <c r="E46" s="830">
        <v>300</v>
      </c>
      <c r="F46" s="830" t="s">
        <v>195</v>
      </c>
      <c r="G46" s="830">
        <v>1190</v>
      </c>
      <c r="H46" s="830">
        <v>1096</v>
      </c>
      <c r="I46" s="502" t="s">
        <v>217</v>
      </c>
      <c r="J46" s="830" t="s">
        <v>355</v>
      </c>
      <c r="K46" s="830">
        <v>4</v>
      </c>
      <c r="L46" s="830">
        <v>120</v>
      </c>
      <c r="M46" s="830">
        <v>5889.9508999999998</v>
      </c>
      <c r="N46" s="523"/>
      <c r="O46" s="839"/>
      <c r="P46" s="839"/>
      <c r="Q46" s="881"/>
      <c r="R46" s="881"/>
      <c r="AV46" s="504"/>
      <c r="AW46" s="858" t="s">
        <v>799</v>
      </c>
      <c r="AX46" s="509"/>
      <c r="AY46" s="509"/>
    </row>
    <row r="47" spans="1:51" s="860" customFormat="1" ht="15" customHeight="1" x14ac:dyDescent="0.3">
      <c r="A47" s="860" t="s">
        <v>365</v>
      </c>
      <c r="B47" s="864" t="s">
        <v>473</v>
      </c>
      <c r="C47" s="863">
        <v>0.30694444444444441</v>
      </c>
      <c r="D47" s="863">
        <v>0.15972222222222224</v>
      </c>
      <c r="E47" s="864">
        <v>300</v>
      </c>
      <c r="F47" s="865" t="s">
        <v>195</v>
      </c>
      <c r="G47" s="864">
        <v>1190</v>
      </c>
      <c r="H47" s="864">
        <v>1096</v>
      </c>
      <c r="I47" s="860" t="s">
        <v>215</v>
      </c>
      <c r="J47" s="864" t="s">
        <v>355</v>
      </c>
      <c r="K47" s="864">
        <v>4</v>
      </c>
      <c r="L47" s="864">
        <v>120</v>
      </c>
      <c r="M47" s="865">
        <v>5889.9508999999998</v>
      </c>
      <c r="N47" s="877" t="s">
        <v>1001</v>
      </c>
      <c r="O47" s="867"/>
      <c r="P47" s="867"/>
      <c r="Q47" s="876"/>
      <c r="R47" s="876"/>
      <c r="AV47" s="868"/>
      <c r="AW47" s="869"/>
      <c r="AX47" s="870"/>
      <c r="AY47" s="872" t="s">
        <v>1001</v>
      </c>
    </row>
    <row r="48" spans="1:51" s="502" customFormat="1" ht="30" customHeight="1" x14ac:dyDescent="0.3">
      <c r="A48" s="502" t="s">
        <v>365</v>
      </c>
      <c r="B48" s="830" t="s">
        <v>475</v>
      </c>
      <c r="C48" s="831">
        <v>0.31319444444444444</v>
      </c>
      <c r="D48" s="831">
        <v>0.16597222222222222</v>
      </c>
      <c r="E48" s="830">
        <v>300</v>
      </c>
      <c r="F48" s="830" t="s">
        <v>195</v>
      </c>
      <c r="G48" s="830">
        <v>1190</v>
      </c>
      <c r="H48" s="830">
        <v>1096</v>
      </c>
      <c r="I48" s="523" t="s">
        <v>874</v>
      </c>
      <c r="J48" s="830" t="s">
        <v>355</v>
      </c>
      <c r="K48" s="830">
        <v>4</v>
      </c>
      <c r="L48" s="830">
        <v>120</v>
      </c>
      <c r="M48" s="830">
        <v>5889.9508999999998</v>
      </c>
      <c r="N48" s="523"/>
      <c r="O48" s="839"/>
      <c r="P48" s="839"/>
      <c r="Q48" s="881"/>
      <c r="R48" s="881"/>
      <c r="AV48" s="504"/>
      <c r="AW48" s="858" t="s">
        <v>799</v>
      </c>
      <c r="AX48" s="509"/>
      <c r="AY48" s="509"/>
    </row>
    <row r="49" spans="1:51" ht="15" customHeight="1" x14ac:dyDescent="0.3">
      <c r="A49" s="46" t="s">
        <v>485</v>
      </c>
      <c r="B49" s="70" t="s">
        <v>225</v>
      </c>
      <c r="C49" s="314">
        <v>0.3263888888888889</v>
      </c>
      <c r="D49" s="314">
        <v>0</v>
      </c>
      <c r="E49" s="70">
        <v>30</v>
      </c>
      <c r="F49" s="292" t="s">
        <v>195</v>
      </c>
      <c r="G49" s="70">
        <v>1190</v>
      </c>
      <c r="H49" s="70">
        <v>990</v>
      </c>
      <c r="I49" s="301" t="s">
        <v>201</v>
      </c>
      <c r="J49" s="70" t="s">
        <v>197</v>
      </c>
      <c r="K49" s="70">
        <v>4</v>
      </c>
      <c r="L49" s="70">
        <v>120</v>
      </c>
      <c r="M49" s="343" t="s">
        <v>42</v>
      </c>
      <c r="O49" s="80">
        <v>265.10000000000002</v>
      </c>
      <c r="P49" s="80">
        <v>265</v>
      </c>
    </row>
    <row r="50" spans="1:51" s="557" customFormat="1" ht="15" customHeight="1" x14ac:dyDescent="0.3">
      <c r="A50" s="552" t="s">
        <v>485</v>
      </c>
      <c r="B50" s="812" t="s">
        <v>421</v>
      </c>
      <c r="C50" s="813">
        <v>0.32777777777777778</v>
      </c>
      <c r="D50" s="813">
        <v>0</v>
      </c>
      <c r="E50" s="812">
        <v>30</v>
      </c>
      <c r="F50" s="812" t="s">
        <v>195</v>
      </c>
      <c r="G50" s="812">
        <f>G49-120</f>
        <v>1070</v>
      </c>
      <c r="H50" s="812">
        <f>H49-120</f>
        <v>870</v>
      </c>
      <c r="I50" s="578" t="s">
        <v>488</v>
      </c>
      <c r="J50" s="812" t="s">
        <v>197</v>
      </c>
      <c r="K50" s="812">
        <v>4</v>
      </c>
      <c r="L50" s="812">
        <v>120</v>
      </c>
      <c r="M50" s="814" t="s">
        <v>42</v>
      </c>
      <c r="N50" s="816" t="s">
        <v>905</v>
      </c>
      <c r="O50" s="815">
        <v>265.10000000000002</v>
      </c>
      <c r="P50" s="815">
        <v>265.2</v>
      </c>
      <c r="Q50" s="817"/>
      <c r="R50" s="817"/>
      <c r="AV50" s="558"/>
      <c r="AW50" s="856" t="s">
        <v>804</v>
      </c>
      <c r="AX50" s="580"/>
      <c r="AY50" s="580" t="s">
        <v>996</v>
      </c>
    </row>
    <row r="51" spans="1:51" ht="30" customHeight="1" x14ac:dyDescent="0.3">
      <c r="A51" s="46" t="s">
        <v>193</v>
      </c>
      <c r="B51" s="70" t="s">
        <v>340</v>
      </c>
      <c r="C51" s="314">
        <v>0.3520833333333333</v>
      </c>
      <c r="D51" s="314">
        <v>0</v>
      </c>
      <c r="E51" s="70">
        <v>10</v>
      </c>
      <c r="F51" s="292" t="s">
        <v>195</v>
      </c>
      <c r="G51" s="70">
        <v>1190</v>
      </c>
      <c r="H51" s="70">
        <v>1096</v>
      </c>
      <c r="I51" s="49" t="s">
        <v>196</v>
      </c>
      <c r="J51" s="70" t="s">
        <v>197</v>
      </c>
      <c r="K51" s="70">
        <v>4</v>
      </c>
      <c r="L51" s="70">
        <v>120</v>
      </c>
      <c r="M51" s="292">
        <v>5889.9508999999998</v>
      </c>
      <c r="N51" s="50" t="s">
        <v>906</v>
      </c>
      <c r="O51" s="80">
        <v>265</v>
      </c>
      <c r="P51" s="80">
        <v>264.60000000000002</v>
      </c>
    </row>
    <row r="55" spans="1:51" ht="15" customHeight="1" x14ac:dyDescent="0.3">
      <c r="B55" s="8" t="s">
        <v>26</v>
      </c>
      <c r="C55" s="63" t="s">
        <v>27</v>
      </c>
      <c r="D55" s="64">
        <v>5888.5839999999998</v>
      </c>
      <c r="E55" s="65"/>
      <c r="F55" s="16" t="s">
        <v>28</v>
      </c>
      <c r="G55" s="16" t="s">
        <v>29</v>
      </c>
      <c r="H55" s="16" t="s">
        <v>30</v>
      </c>
      <c r="I55" s="66" t="s">
        <v>31</v>
      </c>
      <c r="J55" s="16" t="s">
        <v>32</v>
      </c>
      <c r="K55" s="16" t="s">
        <v>33</v>
      </c>
      <c r="L55" s="766"/>
    </row>
    <row r="56" spans="1:51" ht="15" customHeight="1" x14ac:dyDescent="0.3">
      <c r="B56" s="67"/>
      <c r="C56" s="63" t="s">
        <v>34</v>
      </c>
      <c r="D56" s="64">
        <v>5889.9508999999998</v>
      </c>
      <c r="E56" s="65"/>
      <c r="F56" s="16" t="s">
        <v>35</v>
      </c>
      <c r="G56" s="16" t="s">
        <v>36</v>
      </c>
      <c r="H56" s="16" t="s">
        <v>37</v>
      </c>
      <c r="I56" s="66" t="s">
        <v>38</v>
      </c>
      <c r="J56" s="16" t="s">
        <v>39</v>
      </c>
      <c r="K56" s="16" t="s">
        <v>40</v>
      </c>
      <c r="L56" s="766"/>
    </row>
    <row r="57" spans="1:51" ht="15" customHeight="1" x14ac:dyDescent="0.3">
      <c r="B57" s="67"/>
      <c r="C57" s="63" t="s">
        <v>41</v>
      </c>
      <c r="D57" s="64" t="s">
        <v>42</v>
      </c>
      <c r="E57" s="65"/>
      <c r="F57" s="16" t="s">
        <v>43</v>
      </c>
      <c r="G57" s="16" t="s">
        <v>44</v>
      </c>
      <c r="H57" s="16" t="s">
        <v>45</v>
      </c>
      <c r="I57" s="66" t="s">
        <v>46</v>
      </c>
      <c r="J57" s="16" t="s">
        <v>47</v>
      </c>
      <c r="K57" s="16" t="s">
        <v>787</v>
      </c>
      <c r="L57" s="766"/>
    </row>
    <row r="58" spans="1:51" ht="15" customHeight="1" x14ac:dyDescent="0.3">
      <c r="B58" s="67"/>
      <c r="C58" s="63" t="s">
        <v>49</v>
      </c>
      <c r="D58" s="64">
        <v>7647.38</v>
      </c>
      <c r="E58" s="65"/>
      <c r="F58" s="16" t="s">
        <v>50</v>
      </c>
      <c r="G58" s="16" t="s">
        <v>51</v>
      </c>
      <c r="H58" s="16" t="s">
        <v>52</v>
      </c>
      <c r="I58" s="66" t="s">
        <v>53</v>
      </c>
      <c r="J58" s="16" t="s">
        <v>54</v>
      </c>
      <c r="K58" s="16" t="s">
        <v>55</v>
      </c>
      <c r="L58" s="766"/>
    </row>
    <row r="59" spans="1:51" ht="15" customHeight="1" x14ac:dyDescent="0.3">
      <c r="B59" s="67"/>
      <c r="C59" s="63" t="s">
        <v>56</v>
      </c>
      <c r="D59" s="64">
        <v>7698.9647000000004</v>
      </c>
      <c r="E59" s="65"/>
      <c r="F59" s="16" t="s">
        <v>57</v>
      </c>
      <c r="G59" s="16" t="s">
        <v>58</v>
      </c>
      <c r="H59" s="16" t="s">
        <v>59</v>
      </c>
      <c r="I59" s="66" t="s">
        <v>60</v>
      </c>
      <c r="J59" s="16" t="s">
        <v>61</v>
      </c>
      <c r="K59" s="16" t="s">
        <v>62</v>
      </c>
      <c r="L59" s="766"/>
    </row>
    <row r="60" spans="1:51" ht="15" customHeight="1" x14ac:dyDescent="0.3">
      <c r="B60" s="67"/>
      <c r="C60" s="63" t="s">
        <v>226</v>
      </c>
      <c r="D60" s="64">
        <v>6562.79</v>
      </c>
      <c r="E60" s="65"/>
      <c r="F60" s="16"/>
      <c r="G60" s="16"/>
      <c r="H60" s="16"/>
      <c r="I60" s="66"/>
      <c r="J60" s="16"/>
      <c r="K60" s="16"/>
      <c r="L60" s="766"/>
    </row>
    <row r="61" spans="1:51" ht="15" customHeight="1" x14ac:dyDescent="0.3">
      <c r="B61" s="67"/>
      <c r="C61" s="63"/>
      <c r="D61" s="64"/>
      <c r="E61" s="65"/>
      <c r="F61" s="16"/>
      <c r="G61" s="766"/>
      <c r="H61" s="766"/>
      <c r="I61" s="1"/>
      <c r="J61" s="766"/>
      <c r="K61" s="766"/>
      <c r="L61" s="766"/>
    </row>
    <row r="62" spans="1:51" ht="15" customHeight="1" x14ac:dyDescent="0.3">
      <c r="B62" s="67"/>
      <c r="C62" s="63" t="s">
        <v>83</v>
      </c>
      <c r="D62" s="773" t="s">
        <v>227</v>
      </c>
      <c r="E62" s="767"/>
      <c r="F62" s="16" t="s">
        <v>228</v>
      </c>
      <c r="G62" s="766"/>
      <c r="H62" s="766"/>
      <c r="I62" s="18" t="s">
        <v>291</v>
      </c>
      <c r="J62" s="765" t="s">
        <v>229</v>
      </c>
      <c r="K62" s="765"/>
      <c r="L62" s="69" t="s">
        <v>230</v>
      </c>
    </row>
    <row r="63" spans="1:51" ht="15" customHeight="1" x14ac:dyDescent="0.3">
      <c r="B63" s="67"/>
      <c r="C63" s="63" t="s">
        <v>84</v>
      </c>
      <c r="D63" s="773" t="s">
        <v>231</v>
      </c>
      <c r="E63" s="767"/>
      <c r="F63" s="48"/>
      <c r="G63" s="766"/>
      <c r="H63" s="766"/>
      <c r="I63" s="1"/>
      <c r="J63" s="765" t="s">
        <v>232</v>
      </c>
      <c r="K63" s="765"/>
      <c r="L63" s="69" t="s">
        <v>233</v>
      </c>
    </row>
    <row r="64" spans="1:51" ht="15" customHeight="1" x14ac:dyDescent="0.3">
      <c r="B64" s="67"/>
      <c r="C64" s="63" t="s">
        <v>85</v>
      </c>
      <c r="D64" s="773" t="s">
        <v>234</v>
      </c>
      <c r="E64" s="767"/>
      <c r="F64" s="48"/>
      <c r="G64" s="766"/>
      <c r="H64" s="766"/>
      <c r="I64" s="1"/>
      <c r="J64" s="766"/>
      <c r="K64" s="766"/>
      <c r="L64" s="766"/>
    </row>
    <row r="65" spans="2:12" ht="15" customHeight="1" x14ac:dyDescent="0.3">
      <c r="B65" s="67"/>
      <c r="C65" s="63" t="s">
        <v>270</v>
      </c>
      <c r="D65" s="773" t="s">
        <v>235</v>
      </c>
      <c r="E65" s="767"/>
      <c r="F65" s="48"/>
      <c r="G65" s="766"/>
      <c r="H65" s="766"/>
      <c r="I65" s="70"/>
      <c r="J65" s="766"/>
      <c r="K65" s="766"/>
      <c r="L65" s="766"/>
    </row>
    <row r="66" spans="2:12" ht="15" customHeight="1" x14ac:dyDescent="0.3">
      <c r="B66" s="67"/>
      <c r="D66" s="4"/>
      <c r="E66" s="71"/>
      <c r="F66" s="48"/>
      <c r="G66" s="766"/>
      <c r="H66" s="766"/>
      <c r="I66" s="70"/>
      <c r="J66" s="766"/>
      <c r="K66" s="766"/>
      <c r="L66" s="766"/>
    </row>
    <row r="67" spans="2:12" ht="15" customHeight="1" x14ac:dyDescent="0.3">
      <c r="B67" s="67"/>
      <c r="C67" s="774" t="s">
        <v>236</v>
      </c>
      <c r="D67" s="9">
        <v>1</v>
      </c>
      <c r="E67" s="771" t="s">
        <v>237</v>
      </c>
      <c r="F67" s="768"/>
      <c r="G67" s="768"/>
      <c r="H67" s="766"/>
      <c r="I67" s="70"/>
      <c r="J67" s="766"/>
      <c r="K67" s="766"/>
      <c r="L67" s="766"/>
    </row>
    <row r="68" spans="2:12" ht="15" customHeight="1" x14ac:dyDescent="0.3">
      <c r="B68" s="67"/>
      <c r="C68" s="48"/>
      <c r="D68" s="73"/>
      <c r="E68" s="780" t="s">
        <v>238</v>
      </c>
      <c r="F68" s="769"/>
      <c r="G68" s="769"/>
      <c r="H68" s="766"/>
      <c r="I68" s="70"/>
      <c r="J68" s="766"/>
      <c r="K68" s="766"/>
      <c r="L68" s="766"/>
    </row>
    <row r="69" spans="2:12" ht="15" customHeight="1" x14ac:dyDescent="0.3">
      <c r="B69" s="67"/>
      <c r="D69" s="73">
        <v>2</v>
      </c>
      <c r="E69" s="771" t="s">
        <v>239</v>
      </c>
      <c r="F69" s="768"/>
      <c r="G69" s="768"/>
      <c r="H69" s="766"/>
      <c r="I69" s="70"/>
      <c r="J69" s="766"/>
      <c r="K69" s="766"/>
      <c r="L69" s="766"/>
    </row>
    <row r="70" spans="2:12" ht="15" customHeight="1" x14ac:dyDescent="0.3">
      <c r="B70" s="67"/>
      <c r="D70" s="73"/>
      <c r="E70" s="780" t="s">
        <v>240</v>
      </c>
      <c r="F70" s="769"/>
      <c r="G70" s="769"/>
      <c r="H70" s="766"/>
      <c r="I70" s="70"/>
      <c r="J70" s="766"/>
      <c r="K70" s="766"/>
      <c r="L70" s="766"/>
    </row>
    <row r="71" spans="2:12" ht="15" customHeight="1" x14ac:dyDescent="0.3">
      <c r="B71" s="67"/>
      <c r="C71" s="766"/>
      <c r="D71" s="9">
        <v>3</v>
      </c>
      <c r="E71" s="770" t="s">
        <v>241</v>
      </c>
      <c r="F71" s="765"/>
      <c r="G71" s="765"/>
      <c r="H71" s="766"/>
      <c r="I71" s="70"/>
      <c r="J71" s="766"/>
      <c r="K71" s="766"/>
      <c r="L71" s="766"/>
    </row>
    <row r="72" spans="2:12" ht="15" customHeight="1" x14ac:dyDescent="0.3">
      <c r="B72" s="67"/>
      <c r="C72" s="766"/>
      <c r="D72" s="9"/>
      <c r="E72" s="125" t="s">
        <v>242</v>
      </c>
      <c r="F72" s="766"/>
      <c r="G72" s="766"/>
      <c r="H72" s="766"/>
      <c r="I72" s="70"/>
      <c r="J72" s="766"/>
      <c r="K72" s="766"/>
      <c r="L72" s="766"/>
    </row>
    <row r="73" spans="2:12" ht="15" customHeight="1" x14ac:dyDescent="0.3">
      <c r="B73" s="67"/>
      <c r="C73" s="766"/>
      <c r="D73" s="9">
        <v>4</v>
      </c>
      <c r="E73" s="770" t="s">
        <v>243</v>
      </c>
      <c r="F73" s="765"/>
      <c r="G73" s="765"/>
      <c r="H73" s="766"/>
      <c r="I73" s="70"/>
      <c r="J73" s="766"/>
      <c r="K73" s="766"/>
      <c r="L73" s="766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3"/>
  <sheetViews>
    <sheetView topLeftCell="A32" zoomScale="90" zoomScaleNormal="90" workbookViewId="0">
      <selection activeCell="AH38" sqref="AH38"/>
    </sheetView>
  </sheetViews>
  <sheetFormatPr defaultColWidth="9.109375" defaultRowHeight="14.4" x14ac:dyDescent="0.3"/>
  <cols>
    <col min="1" max="1" width="16.44140625" style="81" bestFit="1" customWidth="1"/>
    <col min="2" max="2" width="12.44140625" style="766" bestFit="1" customWidth="1"/>
    <col min="3" max="3" width="11.33203125" style="766" bestFit="1" customWidth="1"/>
    <col min="4" max="4" width="10.6640625" style="766" customWidth="1"/>
    <col min="5" max="5" width="5.6640625" style="766" bestFit="1" customWidth="1"/>
    <col min="6" max="6" width="15.109375" style="766" bestFit="1" customWidth="1"/>
    <col min="7" max="8" width="8.6640625" style="766" customWidth="1"/>
    <col min="9" max="9" width="30.5546875" style="81" customWidth="1"/>
    <col min="10" max="10" width="8.6640625" style="766" customWidth="1"/>
    <col min="11" max="11" width="6.6640625" style="766" customWidth="1"/>
    <col min="12" max="12" width="9" style="766" bestFit="1" customWidth="1"/>
    <col min="13" max="13" width="12.33203125" style="766" bestFit="1" customWidth="1"/>
    <col min="14" max="14" width="25.6640625" style="81" customWidth="1"/>
    <col min="15" max="16" width="10.6640625" style="6" customWidth="1"/>
    <col min="17" max="18" width="11.5546875" style="784" bestFit="1" customWidth="1"/>
    <col min="19" max="19" width="11" style="81" bestFit="1" customWidth="1"/>
    <col min="20" max="20" width="9" style="81" bestFit="1" customWidth="1"/>
    <col min="21" max="21" width="8.5546875" style="81" bestFit="1" customWidth="1"/>
    <col min="22" max="22" width="7.44140625" style="81" bestFit="1" customWidth="1"/>
    <col min="23" max="23" width="10.5546875" style="81" bestFit="1" customWidth="1"/>
    <col min="24" max="24" width="8.6640625" style="81" bestFit="1" customWidth="1"/>
    <col min="25" max="25" width="13.33203125" style="81" bestFit="1" customWidth="1"/>
    <col min="26" max="26" width="10.44140625" style="81" bestFit="1" customWidth="1"/>
    <col min="27" max="27" width="10.109375" style="81" bestFit="1" customWidth="1"/>
    <col min="28" max="28" width="8.88671875" style="81" bestFit="1" customWidth="1"/>
    <col min="29" max="29" width="9.6640625" style="81" bestFit="1" customWidth="1"/>
    <col min="30" max="30" width="8" style="81" bestFit="1" customWidth="1"/>
    <col min="31" max="32" width="4.88671875" style="81" bestFit="1" customWidth="1"/>
    <col min="33" max="33" width="11.33203125" style="81" bestFit="1" customWidth="1"/>
    <col min="34" max="34" width="11.44140625" style="81" bestFit="1" customWidth="1"/>
    <col min="35" max="35" width="9.44140625" style="81" bestFit="1" customWidth="1"/>
    <col min="36" max="36" width="10.5546875" style="81" bestFit="1" customWidth="1"/>
    <col min="37" max="37" width="8.6640625" style="81" bestFit="1" customWidth="1"/>
    <col min="38" max="38" width="10.5546875" style="81" bestFit="1" customWidth="1"/>
    <col min="39" max="39" width="8.6640625" style="81" bestFit="1" customWidth="1"/>
    <col min="40" max="40" width="12" style="81" bestFit="1" customWidth="1"/>
    <col min="41" max="41" width="6.88671875" style="81" bestFit="1" customWidth="1"/>
    <col min="42" max="42" width="8.109375" style="81" bestFit="1" customWidth="1"/>
    <col min="43" max="43" width="7" style="81" bestFit="1" customWidth="1"/>
    <col min="44" max="44" width="6.33203125" style="81" bestFit="1" customWidth="1"/>
    <col min="45" max="45" width="3.88671875" style="81" bestFit="1" customWidth="1"/>
    <col min="46" max="47" width="7" style="81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81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47"/>
    </row>
    <row r="2" spans="1:51" ht="15" customHeight="1" x14ac:dyDescent="0.3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J3" s="70"/>
      <c r="K3" s="929" t="s">
        <v>79</v>
      </c>
      <c r="L3" s="929"/>
      <c r="M3" s="929"/>
      <c r="N3" s="929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 x14ac:dyDescent="0.3">
      <c r="A4" s="269" t="s">
        <v>907</v>
      </c>
      <c r="B4" s="774"/>
      <c r="C4" s="324"/>
      <c r="D4" s="73"/>
      <c r="E4" s="774"/>
      <c r="F4" s="923" t="s">
        <v>729</v>
      </c>
      <c r="G4" s="923"/>
      <c r="H4" s="923"/>
      <c r="I4" s="923"/>
      <c r="J4" s="70"/>
      <c r="K4" s="929" t="s">
        <v>81</v>
      </c>
      <c r="L4" s="929"/>
      <c r="M4" s="929"/>
      <c r="N4" s="929"/>
      <c r="O4" s="929"/>
      <c r="P4" s="929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 x14ac:dyDescent="0.3">
      <c r="A5" s="930"/>
      <c r="B5" s="930"/>
      <c r="C5" s="930"/>
      <c r="D5" s="930"/>
      <c r="E5" s="930"/>
      <c r="F5" s="923" t="s">
        <v>908</v>
      </c>
      <c r="G5" s="923"/>
      <c r="H5" s="923"/>
      <c r="I5" s="923"/>
      <c r="J5" s="70"/>
      <c r="K5" s="929" t="s">
        <v>82</v>
      </c>
      <c r="L5" s="929"/>
      <c r="M5" s="929"/>
      <c r="N5" s="929"/>
      <c r="O5" s="929"/>
      <c r="P5" s="929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909</v>
      </c>
      <c r="G6" s="931"/>
      <c r="H6" s="931"/>
      <c r="I6" s="931"/>
      <c r="J6" s="70"/>
      <c r="K6" s="924" t="s">
        <v>271</v>
      </c>
      <c r="L6" s="924"/>
      <c r="M6" s="924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910</v>
      </c>
      <c r="G7" s="931"/>
      <c r="H7" s="931"/>
      <c r="I7" s="931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 x14ac:dyDescent="0.3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33" t="s">
        <v>292</v>
      </c>
      <c r="R12" s="933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D12" s="49"/>
      <c r="AE12" s="49"/>
      <c r="AF12" s="49"/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783" t="s">
        <v>153</v>
      </c>
      <c r="R13" s="783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0.12222222222222223</v>
      </c>
      <c r="D14" s="314">
        <v>0</v>
      </c>
      <c r="E14" s="70">
        <v>10</v>
      </c>
      <c r="F14" s="292" t="s">
        <v>195</v>
      </c>
      <c r="G14" s="70">
        <v>1190</v>
      </c>
      <c r="H14" s="70">
        <v>1096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81" t="s">
        <v>397</v>
      </c>
      <c r="O14" s="6">
        <v>265</v>
      </c>
      <c r="P14" s="6">
        <v>264.60000000000002</v>
      </c>
      <c r="Q14" s="784">
        <f>AVERAGE(O14:O16)</f>
        <v>265.06666666666666</v>
      </c>
      <c r="R14" s="784">
        <f>AVERAGE(P14:P16)</f>
        <v>264.86666666666667</v>
      </c>
    </row>
    <row r="15" spans="1:51" ht="15" customHeight="1" x14ac:dyDescent="0.3">
      <c r="A15" s="46" t="s">
        <v>485</v>
      </c>
      <c r="B15" s="70" t="s">
        <v>202</v>
      </c>
      <c r="C15" s="314">
        <v>0.13125000000000001</v>
      </c>
      <c r="D15" s="314">
        <v>0</v>
      </c>
      <c r="E15" s="70">
        <v>30</v>
      </c>
      <c r="F15" s="292" t="s">
        <v>195</v>
      </c>
      <c r="G15" s="70">
        <v>1190</v>
      </c>
      <c r="H15" s="70">
        <v>990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265.10000000000002</v>
      </c>
      <c r="P15" s="6">
        <v>265</v>
      </c>
    </row>
    <row r="16" spans="1:51" s="540" customFormat="1" ht="15" customHeight="1" x14ac:dyDescent="0.3">
      <c r="A16" s="535" t="s">
        <v>485</v>
      </c>
      <c r="B16" s="582" t="s">
        <v>203</v>
      </c>
      <c r="C16" s="583">
        <v>0.13194444444444445</v>
      </c>
      <c r="D16" s="583">
        <v>0</v>
      </c>
      <c r="E16" s="582">
        <v>30</v>
      </c>
      <c r="F16" s="582" t="s">
        <v>195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71">
        <v>265.10000000000002</v>
      </c>
      <c r="P16" s="571">
        <v>265</v>
      </c>
      <c r="Q16" s="818"/>
      <c r="R16" s="818"/>
      <c r="AV16" s="541"/>
      <c r="AW16" s="851"/>
    </row>
    <row r="17" spans="1:51" ht="15" customHeight="1" x14ac:dyDescent="0.3">
      <c r="A17" s="46" t="s">
        <v>487</v>
      </c>
      <c r="B17" s="70" t="s">
        <v>3</v>
      </c>
      <c r="C17" s="314">
        <v>0.14027777777777778</v>
      </c>
      <c r="D17" s="314">
        <v>0</v>
      </c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</row>
    <row r="18" spans="1:51" ht="15" customHeight="1" x14ac:dyDescent="0.3">
      <c r="A18" s="46" t="s">
        <v>518</v>
      </c>
      <c r="B18" s="70" t="s">
        <v>4</v>
      </c>
      <c r="C18" s="314">
        <v>0.15416666666666667</v>
      </c>
      <c r="D18" s="314">
        <v>0</v>
      </c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62"/>
      <c r="AW18" s="852"/>
    </row>
    <row r="19" spans="1:51" ht="15" customHeight="1" x14ac:dyDescent="0.3">
      <c r="A19" s="81" t="s">
        <v>451</v>
      </c>
      <c r="B19" s="766" t="s">
        <v>8</v>
      </c>
      <c r="C19" s="71">
        <v>0.16388888888888889</v>
      </c>
      <c r="D19" s="785" t="s">
        <v>556</v>
      </c>
      <c r="E19" s="766">
        <v>30</v>
      </c>
      <c r="F19" s="292" t="s">
        <v>0</v>
      </c>
      <c r="G19" s="292">
        <v>870</v>
      </c>
      <c r="H19" s="344">
        <v>773</v>
      </c>
      <c r="I19" s="81" t="s">
        <v>452</v>
      </c>
      <c r="J19" s="766" t="s">
        <v>355</v>
      </c>
      <c r="K19" s="70">
        <v>4</v>
      </c>
      <c r="L19" s="70">
        <v>120</v>
      </c>
      <c r="M19" s="292">
        <v>7698.9647000000004</v>
      </c>
      <c r="AV19" s="762"/>
      <c r="AW19" s="852"/>
    </row>
    <row r="20" spans="1:51" ht="15" customHeight="1" x14ac:dyDescent="0.3">
      <c r="A20" s="81" t="s">
        <v>349</v>
      </c>
      <c r="B20" s="766" t="s">
        <v>357</v>
      </c>
      <c r="C20" s="71">
        <v>0.16666666666666666</v>
      </c>
      <c r="D20" s="785" t="s">
        <v>911</v>
      </c>
      <c r="E20" s="766">
        <v>300</v>
      </c>
      <c r="F20" s="292" t="s">
        <v>0</v>
      </c>
      <c r="G20" s="292">
        <v>870</v>
      </c>
      <c r="H20" s="344">
        <v>773</v>
      </c>
      <c r="I20" s="81" t="s">
        <v>215</v>
      </c>
      <c r="J20" s="766" t="s">
        <v>355</v>
      </c>
      <c r="K20" s="70">
        <v>4</v>
      </c>
      <c r="L20" s="70">
        <v>120</v>
      </c>
      <c r="M20" s="292">
        <v>7698.9647000000004</v>
      </c>
      <c r="AV20" s="762"/>
      <c r="AW20" s="852"/>
    </row>
    <row r="21" spans="1:51" ht="30" customHeight="1" x14ac:dyDescent="0.3">
      <c r="A21" s="81" t="s">
        <v>349</v>
      </c>
      <c r="B21" s="766" t="s">
        <v>164</v>
      </c>
      <c r="C21" s="71">
        <v>0.17222222222222225</v>
      </c>
      <c r="D21" s="785" t="s">
        <v>912</v>
      </c>
      <c r="E21" s="766">
        <v>300</v>
      </c>
      <c r="F21" s="292" t="s">
        <v>0</v>
      </c>
      <c r="G21" s="292">
        <v>870</v>
      </c>
      <c r="H21" s="344">
        <v>773</v>
      </c>
      <c r="I21" s="239" t="s">
        <v>874</v>
      </c>
      <c r="J21" s="766" t="s">
        <v>355</v>
      </c>
      <c r="K21" s="70">
        <v>4</v>
      </c>
      <c r="L21" s="70">
        <v>120</v>
      </c>
      <c r="M21" s="292">
        <v>7698.9647000000004</v>
      </c>
      <c r="AV21" s="762"/>
      <c r="AW21" s="852"/>
    </row>
    <row r="22" spans="1:51" ht="15" customHeight="1" x14ac:dyDescent="0.3">
      <c r="A22" s="81" t="s">
        <v>349</v>
      </c>
      <c r="B22" s="766" t="s">
        <v>166</v>
      </c>
      <c r="C22" s="71">
        <v>0.17777777777777778</v>
      </c>
      <c r="D22" s="71">
        <v>3.472222222222222E-3</v>
      </c>
      <c r="E22" s="766">
        <v>300</v>
      </c>
      <c r="F22" s="292" t="s">
        <v>0</v>
      </c>
      <c r="G22" s="292">
        <v>870</v>
      </c>
      <c r="H22" s="344">
        <v>773</v>
      </c>
      <c r="I22" s="49" t="s">
        <v>540</v>
      </c>
      <c r="J22" s="766" t="s">
        <v>355</v>
      </c>
      <c r="K22" s="70">
        <v>4</v>
      </c>
      <c r="L22" s="70">
        <v>120</v>
      </c>
      <c r="M22" s="292">
        <v>7698.9647000000004</v>
      </c>
      <c r="AV22" s="762"/>
      <c r="AW22" s="852"/>
    </row>
    <row r="23" spans="1:51" ht="15" customHeight="1" x14ac:dyDescent="0.3">
      <c r="A23" s="81" t="s">
        <v>218</v>
      </c>
      <c r="B23" s="766" t="s">
        <v>168</v>
      </c>
      <c r="C23" s="71">
        <v>0.18472222222222223</v>
      </c>
      <c r="D23" s="71">
        <v>1.0416666666666666E-2</v>
      </c>
      <c r="E23" s="766">
        <v>300</v>
      </c>
      <c r="F23" s="292" t="s">
        <v>0</v>
      </c>
      <c r="G23" s="292">
        <v>870</v>
      </c>
      <c r="H23" s="344">
        <v>773</v>
      </c>
      <c r="I23" s="81" t="s">
        <v>215</v>
      </c>
      <c r="J23" s="766" t="s">
        <v>355</v>
      </c>
      <c r="K23" s="70">
        <v>4</v>
      </c>
      <c r="L23" s="70">
        <v>120</v>
      </c>
      <c r="M23" s="292">
        <v>7698.9647000000004</v>
      </c>
      <c r="AV23" s="763"/>
      <c r="AW23" s="853"/>
      <c r="AX23" s="453"/>
      <c r="AY23" s="453"/>
    </row>
    <row r="24" spans="1:51" ht="15" customHeight="1" x14ac:dyDescent="0.3">
      <c r="A24" s="81" t="s">
        <v>362</v>
      </c>
      <c r="B24" s="766" t="s">
        <v>171</v>
      </c>
      <c r="C24" s="71">
        <v>0.19513888888888889</v>
      </c>
      <c r="D24" s="71">
        <v>2.0833333333333332E-2</v>
      </c>
      <c r="E24" s="766">
        <v>300</v>
      </c>
      <c r="F24" s="292" t="s">
        <v>0</v>
      </c>
      <c r="G24" s="292">
        <v>870</v>
      </c>
      <c r="H24" s="344">
        <v>773</v>
      </c>
      <c r="I24" s="81" t="s">
        <v>215</v>
      </c>
      <c r="J24" s="766" t="s">
        <v>355</v>
      </c>
      <c r="K24" s="70">
        <v>4</v>
      </c>
      <c r="L24" s="70">
        <v>120</v>
      </c>
      <c r="M24" s="292">
        <v>7698.9647000000004</v>
      </c>
      <c r="AV24" s="763"/>
      <c r="AW24" s="853"/>
      <c r="AX24" s="453"/>
      <c r="AY24" s="453"/>
    </row>
    <row r="25" spans="1:51" ht="30" customHeight="1" x14ac:dyDescent="0.3">
      <c r="A25" s="81" t="s">
        <v>362</v>
      </c>
      <c r="B25" s="766" t="s">
        <v>174</v>
      </c>
      <c r="C25" s="71">
        <v>0.20069444444444443</v>
      </c>
      <c r="D25" s="71">
        <v>2.5694444444444447E-2</v>
      </c>
      <c r="E25" s="766">
        <v>300</v>
      </c>
      <c r="F25" s="292" t="s">
        <v>0</v>
      </c>
      <c r="G25" s="292">
        <v>870</v>
      </c>
      <c r="H25" s="344">
        <v>773</v>
      </c>
      <c r="I25" s="239" t="s">
        <v>874</v>
      </c>
      <c r="J25" s="766" t="s">
        <v>355</v>
      </c>
      <c r="K25" s="70">
        <v>4</v>
      </c>
      <c r="L25" s="70">
        <v>120</v>
      </c>
      <c r="M25" s="292">
        <v>7698.9647000000004</v>
      </c>
      <c r="AV25" s="763"/>
      <c r="AW25" s="853"/>
      <c r="AX25" s="453"/>
      <c r="AY25" s="453"/>
    </row>
    <row r="26" spans="1:51" ht="15" customHeight="1" x14ac:dyDescent="0.3">
      <c r="A26" s="81" t="s">
        <v>351</v>
      </c>
      <c r="B26" s="766" t="s">
        <v>175</v>
      </c>
      <c r="C26" s="71">
        <v>0.20625000000000002</v>
      </c>
      <c r="D26" s="71">
        <v>3.125E-2</v>
      </c>
      <c r="E26" s="766">
        <v>300</v>
      </c>
      <c r="F26" s="292" t="s">
        <v>0</v>
      </c>
      <c r="G26" s="292">
        <v>870</v>
      </c>
      <c r="H26" s="344">
        <v>773</v>
      </c>
      <c r="I26" s="81" t="s">
        <v>215</v>
      </c>
      <c r="J26" s="766" t="s">
        <v>355</v>
      </c>
      <c r="K26" s="70">
        <v>4</v>
      </c>
      <c r="L26" s="70">
        <v>120</v>
      </c>
      <c r="M26" s="292">
        <v>7698.9647000000004</v>
      </c>
      <c r="AV26" s="763"/>
      <c r="AW26" s="853"/>
      <c r="AX26" s="453"/>
      <c r="AY26" s="453"/>
    </row>
    <row r="27" spans="1:51" ht="30" customHeight="1" x14ac:dyDescent="0.3">
      <c r="A27" s="81" t="s">
        <v>351</v>
      </c>
      <c r="B27" s="766" t="s">
        <v>178</v>
      </c>
      <c r="C27" s="71">
        <v>0.21875</v>
      </c>
      <c r="D27" s="71">
        <v>4.3750000000000004E-2</v>
      </c>
      <c r="E27" s="766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66" t="s">
        <v>355</v>
      </c>
      <c r="K27" s="70">
        <v>4</v>
      </c>
      <c r="L27" s="70">
        <v>120</v>
      </c>
      <c r="M27" s="292">
        <v>7698.9647000000004</v>
      </c>
      <c r="AV27" s="764"/>
      <c r="AW27" s="854"/>
    </row>
    <row r="28" spans="1:51" ht="15" customHeight="1" x14ac:dyDescent="0.3">
      <c r="A28" s="81" t="s">
        <v>351</v>
      </c>
      <c r="B28" s="766" t="s">
        <v>260</v>
      </c>
      <c r="C28" s="71">
        <v>0.22430555555555556</v>
      </c>
      <c r="D28" s="71">
        <v>4.9305555555555554E-2</v>
      </c>
      <c r="E28" s="766">
        <v>300</v>
      </c>
      <c r="F28" s="292" t="s">
        <v>0</v>
      </c>
      <c r="G28" s="292">
        <v>870</v>
      </c>
      <c r="H28" s="344">
        <v>773</v>
      </c>
      <c r="I28" s="49" t="s">
        <v>540</v>
      </c>
      <c r="J28" s="766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81" t="s">
        <v>365</v>
      </c>
      <c r="B29" s="766" t="s">
        <v>380</v>
      </c>
      <c r="C29" s="71">
        <v>0.24513888888888888</v>
      </c>
      <c r="D29" s="71">
        <v>5.6250000000000001E-2</v>
      </c>
      <c r="E29" s="766">
        <v>300</v>
      </c>
      <c r="F29" s="292" t="s">
        <v>0</v>
      </c>
      <c r="G29" s="292">
        <v>870</v>
      </c>
      <c r="H29" s="344">
        <v>773</v>
      </c>
      <c r="I29" s="81" t="s">
        <v>215</v>
      </c>
      <c r="J29" s="766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30" customHeight="1" x14ac:dyDescent="0.3">
      <c r="A30" s="81" t="s">
        <v>365</v>
      </c>
      <c r="B30" s="766" t="s">
        <v>383</v>
      </c>
      <c r="C30" s="71">
        <v>0.23611111111111113</v>
      </c>
      <c r="D30" s="71">
        <v>6.1111111111111116E-2</v>
      </c>
      <c r="E30" s="766">
        <v>300</v>
      </c>
      <c r="F30" s="292" t="s">
        <v>0</v>
      </c>
      <c r="G30" s="292">
        <v>870</v>
      </c>
      <c r="H30" s="344">
        <v>773</v>
      </c>
      <c r="I30" s="239" t="s">
        <v>874</v>
      </c>
      <c r="J30" s="766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81" t="s">
        <v>216</v>
      </c>
      <c r="B31" s="766" t="s">
        <v>386</v>
      </c>
      <c r="C31" s="71">
        <v>0.24236111111111111</v>
      </c>
      <c r="D31" s="71">
        <v>6.7361111111111108E-2</v>
      </c>
      <c r="E31" s="766">
        <v>300</v>
      </c>
      <c r="F31" s="292" t="s">
        <v>0</v>
      </c>
      <c r="G31" s="292">
        <v>870</v>
      </c>
      <c r="H31" s="344">
        <v>773</v>
      </c>
      <c r="I31" s="81" t="s">
        <v>215</v>
      </c>
      <c r="J31" s="766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81" t="s">
        <v>216</v>
      </c>
      <c r="B32" s="766" t="s">
        <v>389</v>
      </c>
      <c r="C32" s="71">
        <v>0.24861111111111112</v>
      </c>
      <c r="D32" s="71">
        <v>7.3611111111111113E-2</v>
      </c>
      <c r="E32" s="766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66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46" t="s">
        <v>487</v>
      </c>
      <c r="B33" s="70" t="s">
        <v>543</v>
      </c>
      <c r="C33" s="314">
        <v>0.26527777777777778</v>
      </c>
      <c r="D33" s="314">
        <v>0</v>
      </c>
      <c r="E33" s="70">
        <v>30</v>
      </c>
      <c r="F33" s="292" t="s">
        <v>1</v>
      </c>
      <c r="G33" s="70">
        <v>880</v>
      </c>
      <c r="H33" s="344">
        <v>861</v>
      </c>
      <c r="I33" s="54" t="s">
        <v>201</v>
      </c>
      <c r="J33" s="70" t="s">
        <v>197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AX33" s="453"/>
      <c r="AY33" s="453"/>
    </row>
    <row r="34" spans="1:51" ht="15" customHeight="1" x14ac:dyDescent="0.3">
      <c r="A34" s="81" t="s">
        <v>216</v>
      </c>
      <c r="B34" s="766" t="s">
        <v>394</v>
      </c>
      <c r="C34" s="71">
        <v>0.26805555555555555</v>
      </c>
      <c r="D34" s="71">
        <v>7.8472222222222221E-2</v>
      </c>
      <c r="E34" s="766">
        <v>300</v>
      </c>
      <c r="F34" s="292" t="s">
        <v>0</v>
      </c>
      <c r="G34" s="292">
        <v>870</v>
      </c>
      <c r="H34" s="344">
        <v>773</v>
      </c>
      <c r="I34" s="81" t="s">
        <v>217</v>
      </c>
      <c r="J34" s="766" t="s">
        <v>355</v>
      </c>
      <c r="K34" s="70">
        <v>4</v>
      </c>
      <c r="L34" s="70">
        <v>120</v>
      </c>
      <c r="M34" s="292">
        <v>7698.9647000000004</v>
      </c>
      <c r="AX34" s="453"/>
      <c r="AY34" s="453"/>
    </row>
    <row r="35" spans="1:51" ht="15" customHeight="1" x14ac:dyDescent="0.3">
      <c r="A35" s="81" t="s">
        <v>382</v>
      </c>
      <c r="B35" s="766" t="s">
        <v>13</v>
      </c>
      <c r="C35" s="71">
        <v>0.27291666666666664</v>
      </c>
      <c r="D35" s="71">
        <v>8.2638888888888887E-2</v>
      </c>
      <c r="E35" s="766">
        <v>300</v>
      </c>
      <c r="F35" s="292" t="s">
        <v>0</v>
      </c>
      <c r="G35" s="292">
        <v>870</v>
      </c>
      <c r="H35" s="344">
        <v>773</v>
      </c>
      <c r="I35" s="81" t="s">
        <v>217</v>
      </c>
      <c r="J35" s="766" t="s">
        <v>355</v>
      </c>
      <c r="K35" s="70">
        <v>4</v>
      </c>
      <c r="L35" s="70">
        <v>120</v>
      </c>
      <c r="M35" s="292">
        <v>7698.9647000000004</v>
      </c>
      <c r="AX35" s="453"/>
      <c r="AY35" s="453"/>
    </row>
    <row r="36" spans="1:51" ht="15" customHeight="1" x14ac:dyDescent="0.3">
      <c r="A36" s="46" t="s">
        <v>485</v>
      </c>
      <c r="B36" s="70" t="s">
        <v>269</v>
      </c>
      <c r="C36" s="314">
        <v>0.27986111111111112</v>
      </c>
      <c r="D36" s="314">
        <v>0</v>
      </c>
      <c r="E36" s="70">
        <v>30</v>
      </c>
      <c r="F36" s="292" t="s">
        <v>195</v>
      </c>
      <c r="G36" s="70">
        <v>1190</v>
      </c>
      <c r="H36" s="70">
        <v>990</v>
      </c>
      <c r="I36" s="301" t="s">
        <v>201</v>
      </c>
      <c r="J36" s="70" t="s">
        <v>197</v>
      </c>
      <c r="K36" s="70">
        <v>4</v>
      </c>
      <c r="L36" s="70">
        <v>120</v>
      </c>
      <c r="M36" s="343" t="s">
        <v>42</v>
      </c>
      <c r="N36" s="786" t="s">
        <v>397</v>
      </c>
      <c r="O36" s="6">
        <v>265.7</v>
      </c>
      <c r="P36" s="6">
        <v>266.39999999999998</v>
      </c>
      <c r="Q36" s="784">
        <f>AVERAGE(O36:O53)</f>
        <v>265.64999999999998</v>
      </c>
      <c r="R36" s="784">
        <f>AVERAGE(P36:P53)</f>
        <v>266.34999999999997</v>
      </c>
      <c r="AX36" s="453"/>
      <c r="AY36" s="453"/>
    </row>
    <row r="37" spans="1:51" s="509" customFormat="1" ht="15" customHeight="1" x14ac:dyDescent="0.3">
      <c r="A37" s="509" t="s">
        <v>218</v>
      </c>
      <c r="B37" s="501" t="s">
        <v>15</v>
      </c>
      <c r="C37" s="507">
        <v>0.28888888888888892</v>
      </c>
      <c r="D37" s="507">
        <v>0.11388888888888889</v>
      </c>
      <c r="E37" s="501">
        <v>300</v>
      </c>
      <c r="F37" s="830" t="s">
        <v>195</v>
      </c>
      <c r="G37" s="830">
        <v>1190</v>
      </c>
      <c r="H37" s="830">
        <v>1096</v>
      </c>
      <c r="I37" s="509" t="s">
        <v>215</v>
      </c>
      <c r="J37" s="501" t="s">
        <v>355</v>
      </c>
      <c r="K37" s="830">
        <v>4</v>
      </c>
      <c r="L37" s="830">
        <v>120</v>
      </c>
      <c r="M37" s="830">
        <v>5889.9508999999998</v>
      </c>
      <c r="O37" s="884"/>
      <c r="P37" s="884"/>
      <c r="Q37" s="885"/>
      <c r="R37" s="885"/>
      <c r="AV37" s="504"/>
      <c r="AW37" s="858" t="s">
        <v>799</v>
      </c>
    </row>
    <row r="38" spans="1:51" s="509" customFormat="1" ht="30" customHeight="1" x14ac:dyDescent="0.3">
      <c r="A38" s="509" t="s">
        <v>218</v>
      </c>
      <c r="B38" s="501" t="s">
        <v>18</v>
      </c>
      <c r="C38" s="507">
        <v>0.29583333333333334</v>
      </c>
      <c r="D38" s="507">
        <v>0.12083333333333333</v>
      </c>
      <c r="E38" s="501">
        <v>300</v>
      </c>
      <c r="F38" s="830" t="s">
        <v>195</v>
      </c>
      <c r="G38" s="830">
        <v>1190</v>
      </c>
      <c r="H38" s="830">
        <v>1096</v>
      </c>
      <c r="I38" s="523" t="s">
        <v>874</v>
      </c>
      <c r="J38" s="501" t="s">
        <v>355</v>
      </c>
      <c r="K38" s="830">
        <v>4</v>
      </c>
      <c r="L38" s="830">
        <v>120</v>
      </c>
      <c r="M38" s="830">
        <v>5889.9508999999998</v>
      </c>
      <c r="O38" s="884"/>
      <c r="P38" s="884"/>
      <c r="Q38" s="885"/>
      <c r="R38" s="885"/>
      <c r="AV38" s="504"/>
      <c r="AW38" s="858" t="s">
        <v>799</v>
      </c>
    </row>
    <row r="39" spans="1:51" s="509" customFormat="1" ht="15" customHeight="1" x14ac:dyDescent="0.3">
      <c r="A39" s="509" t="s">
        <v>362</v>
      </c>
      <c r="B39" s="501" t="s">
        <v>19</v>
      </c>
      <c r="C39" s="507">
        <v>0.3034722222222222</v>
      </c>
      <c r="D39" s="507">
        <v>0.1277777777777778</v>
      </c>
      <c r="E39" s="501">
        <v>300</v>
      </c>
      <c r="F39" s="830" t="s">
        <v>195</v>
      </c>
      <c r="G39" s="830">
        <v>1190</v>
      </c>
      <c r="H39" s="830">
        <v>1096</v>
      </c>
      <c r="I39" s="509" t="s">
        <v>215</v>
      </c>
      <c r="J39" s="501" t="s">
        <v>355</v>
      </c>
      <c r="K39" s="830">
        <v>4</v>
      </c>
      <c r="L39" s="830">
        <v>120</v>
      </c>
      <c r="M39" s="830">
        <v>5889.9508999999998</v>
      </c>
      <c r="O39" s="884"/>
      <c r="P39" s="884"/>
      <c r="Q39" s="885"/>
      <c r="R39" s="885"/>
      <c r="AV39" s="504"/>
      <c r="AW39" s="858" t="s">
        <v>799</v>
      </c>
    </row>
    <row r="40" spans="1:51" s="509" customFormat="1" ht="30" customHeight="1" x14ac:dyDescent="0.3">
      <c r="A40" s="509" t="s">
        <v>362</v>
      </c>
      <c r="B40" s="501" t="s">
        <v>460</v>
      </c>
      <c r="C40" s="507">
        <v>0.30833333333333335</v>
      </c>
      <c r="D40" s="507">
        <v>0.13194444444444445</v>
      </c>
      <c r="E40" s="501">
        <v>300</v>
      </c>
      <c r="F40" s="830" t="s">
        <v>195</v>
      </c>
      <c r="G40" s="830">
        <v>1190</v>
      </c>
      <c r="H40" s="830">
        <v>1096</v>
      </c>
      <c r="I40" s="523" t="s">
        <v>874</v>
      </c>
      <c r="J40" s="501" t="s">
        <v>355</v>
      </c>
      <c r="K40" s="830">
        <v>4</v>
      </c>
      <c r="L40" s="830">
        <v>120</v>
      </c>
      <c r="M40" s="830">
        <v>5889.9508999999998</v>
      </c>
      <c r="O40" s="884"/>
      <c r="P40" s="884"/>
      <c r="Q40" s="885"/>
      <c r="R40" s="885"/>
      <c r="AV40" s="504"/>
      <c r="AW40" s="858" t="s">
        <v>799</v>
      </c>
    </row>
    <row r="41" spans="1:51" s="509" customFormat="1" ht="15" customHeight="1" x14ac:dyDescent="0.3">
      <c r="A41" s="509" t="s">
        <v>349</v>
      </c>
      <c r="B41" s="501" t="s">
        <v>461</v>
      </c>
      <c r="C41" s="507">
        <v>0.31319444444444444</v>
      </c>
      <c r="D41" s="507">
        <v>0.13680555555555554</v>
      </c>
      <c r="E41" s="501">
        <v>300</v>
      </c>
      <c r="F41" s="830" t="s">
        <v>195</v>
      </c>
      <c r="G41" s="830">
        <v>1190</v>
      </c>
      <c r="H41" s="830">
        <v>1096</v>
      </c>
      <c r="I41" s="509" t="s">
        <v>215</v>
      </c>
      <c r="J41" s="501" t="s">
        <v>355</v>
      </c>
      <c r="K41" s="830">
        <v>4</v>
      </c>
      <c r="L41" s="830">
        <v>120</v>
      </c>
      <c r="M41" s="830">
        <v>5889.9508999999998</v>
      </c>
      <c r="O41" s="884"/>
      <c r="P41" s="884"/>
      <c r="Q41" s="885"/>
      <c r="R41" s="885"/>
      <c r="AV41" s="504"/>
      <c r="AW41" s="858" t="s">
        <v>799</v>
      </c>
    </row>
    <row r="42" spans="1:51" s="514" customFormat="1" ht="30" customHeight="1" x14ac:dyDescent="0.3">
      <c r="A42" s="514" t="s">
        <v>349</v>
      </c>
      <c r="B42" s="513" t="s">
        <v>463</v>
      </c>
      <c r="C42" s="886">
        <v>0.31805555555555554</v>
      </c>
      <c r="D42" s="886">
        <v>0.1423611111111111</v>
      </c>
      <c r="E42" s="513">
        <v>300</v>
      </c>
      <c r="F42" s="834" t="s">
        <v>195</v>
      </c>
      <c r="G42" s="834">
        <v>1190</v>
      </c>
      <c r="H42" s="834">
        <v>1096</v>
      </c>
      <c r="I42" s="882" t="s">
        <v>874</v>
      </c>
      <c r="J42" s="513" t="s">
        <v>355</v>
      </c>
      <c r="K42" s="834">
        <v>4</v>
      </c>
      <c r="L42" s="834">
        <v>120</v>
      </c>
      <c r="M42" s="834">
        <v>5889.9508999999998</v>
      </c>
      <c r="O42" s="887"/>
      <c r="P42" s="887"/>
      <c r="Q42" s="888"/>
      <c r="R42" s="888"/>
      <c r="AV42" s="515"/>
      <c r="AW42" s="874" t="s">
        <v>804</v>
      </c>
    </row>
    <row r="43" spans="1:51" s="509" customFormat="1" ht="15" customHeight="1" x14ac:dyDescent="0.3">
      <c r="A43" s="509" t="s">
        <v>349</v>
      </c>
      <c r="B43" s="501" t="s">
        <v>464</v>
      </c>
      <c r="C43" s="507">
        <v>0.32361111111111113</v>
      </c>
      <c r="D43" s="507">
        <v>0.14722222222222223</v>
      </c>
      <c r="E43" s="501">
        <v>300</v>
      </c>
      <c r="F43" s="830" t="s">
        <v>195</v>
      </c>
      <c r="G43" s="830">
        <v>1190</v>
      </c>
      <c r="H43" s="830">
        <v>1096</v>
      </c>
      <c r="I43" s="502" t="s">
        <v>540</v>
      </c>
      <c r="J43" s="501" t="s">
        <v>355</v>
      </c>
      <c r="K43" s="830">
        <v>4</v>
      </c>
      <c r="L43" s="830">
        <v>120</v>
      </c>
      <c r="M43" s="830">
        <v>5889.9508999999998</v>
      </c>
      <c r="O43" s="884"/>
      <c r="P43" s="884"/>
      <c r="Q43" s="885"/>
      <c r="R43" s="885"/>
      <c r="AV43" s="504"/>
      <c r="AW43" s="858" t="s">
        <v>799</v>
      </c>
    </row>
    <row r="44" spans="1:51" s="509" customFormat="1" ht="15" customHeight="1" x14ac:dyDescent="0.3">
      <c r="A44" s="509" t="s">
        <v>351</v>
      </c>
      <c r="B44" s="501" t="s">
        <v>469</v>
      </c>
      <c r="C44" s="507">
        <v>0.32847222222222222</v>
      </c>
      <c r="D44" s="507">
        <v>0.15208333333333332</v>
      </c>
      <c r="E44" s="501">
        <v>300</v>
      </c>
      <c r="F44" s="830" t="s">
        <v>195</v>
      </c>
      <c r="G44" s="830">
        <v>1190</v>
      </c>
      <c r="H44" s="830">
        <v>1096</v>
      </c>
      <c r="I44" s="509" t="s">
        <v>215</v>
      </c>
      <c r="J44" s="501" t="s">
        <v>355</v>
      </c>
      <c r="K44" s="830">
        <v>4</v>
      </c>
      <c r="L44" s="830">
        <v>120</v>
      </c>
      <c r="M44" s="830">
        <v>5889.9508999999998</v>
      </c>
      <c r="O44" s="884"/>
      <c r="P44" s="884"/>
      <c r="Q44" s="885"/>
      <c r="R44" s="885"/>
      <c r="AV44" s="504"/>
      <c r="AW44" s="858" t="s">
        <v>799</v>
      </c>
    </row>
    <row r="45" spans="1:51" s="509" customFormat="1" ht="30" customHeight="1" x14ac:dyDescent="0.3">
      <c r="A45" s="509" t="s">
        <v>351</v>
      </c>
      <c r="B45" s="501" t="s">
        <v>470</v>
      </c>
      <c r="C45" s="507">
        <v>0.33402777777777781</v>
      </c>
      <c r="D45" s="507">
        <v>0.15694444444444444</v>
      </c>
      <c r="E45" s="501">
        <v>300</v>
      </c>
      <c r="F45" s="830" t="s">
        <v>195</v>
      </c>
      <c r="G45" s="830">
        <v>1190</v>
      </c>
      <c r="H45" s="830">
        <v>1096</v>
      </c>
      <c r="I45" s="523" t="s">
        <v>874</v>
      </c>
      <c r="J45" s="501" t="s">
        <v>355</v>
      </c>
      <c r="K45" s="830">
        <v>4</v>
      </c>
      <c r="L45" s="830">
        <v>120</v>
      </c>
      <c r="M45" s="830">
        <v>5889.9508999999998</v>
      </c>
      <c r="O45" s="884"/>
      <c r="P45" s="884"/>
      <c r="Q45" s="885"/>
      <c r="R45" s="885"/>
      <c r="AV45" s="504"/>
      <c r="AW45" s="858" t="s">
        <v>799</v>
      </c>
    </row>
    <row r="46" spans="1:51" s="509" customFormat="1" ht="15" customHeight="1" x14ac:dyDescent="0.3">
      <c r="A46" s="509" t="s">
        <v>365</v>
      </c>
      <c r="B46" s="501" t="s">
        <v>472</v>
      </c>
      <c r="C46" s="507">
        <v>0.33958333333333335</v>
      </c>
      <c r="D46" s="507">
        <v>0.16250000000000001</v>
      </c>
      <c r="E46" s="501">
        <v>300</v>
      </c>
      <c r="F46" s="830" t="s">
        <v>195</v>
      </c>
      <c r="G46" s="830">
        <v>1190</v>
      </c>
      <c r="H46" s="830">
        <v>1096</v>
      </c>
      <c r="I46" s="509" t="s">
        <v>215</v>
      </c>
      <c r="J46" s="501" t="s">
        <v>355</v>
      </c>
      <c r="K46" s="830">
        <v>4</v>
      </c>
      <c r="L46" s="830">
        <v>120</v>
      </c>
      <c r="M46" s="830">
        <v>5889.9508999999998</v>
      </c>
      <c r="O46" s="884"/>
      <c r="P46" s="884"/>
      <c r="Q46" s="885"/>
      <c r="R46" s="885"/>
      <c r="AV46" s="504"/>
      <c r="AW46" s="858" t="s">
        <v>799</v>
      </c>
    </row>
    <row r="47" spans="1:51" s="509" customFormat="1" ht="30" customHeight="1" x14ac:dyDescent="0.3">
      <c r="A47" s="509" t="s">
        <v>365</v>
      </c>
      <c r="B47" s="501" t="s">
        <v>473</v>
      </c>
      <c r="C47" s="507">
        <v>0.34375</v>
      </c>
      <c r="D47" s="507">
        <v>0.1673611111111111</v>
      </c>
      <c r="E47" s="501">
        <v>300</v>
      </c>
      <c r="F47" s="830" t="s">
        <v>195</v>
      </c>
      <c r="G47" s="830">
        <v>1190</v>
      </c>
      <c r="H47" s="830">
        <v>1096</v>
      </c>
      <c r="I47" s="523" t="s">
        <v>874</v>
      </c>
      <c r="J47" s="501" t="s">
        <v>355</v>
      </c>
      <c r="K47" s="830">
        <v>4</v>
      </c>
      <c r="L47" s="830">
        <v>120</v>
      </c>
      <c r="M47" s="830">
        <v>5889.9508999999998</v>
      </c>
      <c r="O47" s="884"/>
      <c r="P47" s="884"/>
      <c r="Q47" s="885"/>
      <c r="R47" s="885"/>
      <c r="AV47" s="504"/>
      <c r="AW47" s="858" t="s">
        <v>799</v>
      </c>
    </row>
    <row r="48" spans="1:51" s="509" customFormat="1" ht="15" customHeight="1" x14ac:dyDescent="0.3">
      <c r="A48" s="509" t="s">
        <v>216</v>
      </c>
      <c r="B48" s="501" t="s">
        <v>475</v>
      </c>
      <c r="C48" s="507">
        <v>0.34930555555555554</v>
      </c>
      <c r="D48" s="507">
        <v>0.17222222222222225</v>
      </c>
      <c r="E48" s="501">
        <v>300</v>
      </c>
      <c r="F48" s="830" t="s">
        <v>195</v>
      </c>
      <c r="G48" s="830">
        <v>1190</v>
      </c>
      <c r="H48" s="830">
        <v>1096</v>
      </c>
      <c r="I48" s="509" t="s">
        <v>215</v>
      </c>
      <c r="J48" s="501" t="s">
        <v>355</v>
      </c>
      <c r="K48" s="830">
        <v>4</v>
      </c>
      <c r="L48" s="830">
        <v>120</v>
      </c>
      <c r="M48" s="830">
        <v>5889.9508999999998</v>
      </c>
      <c r="O48" s="884"/>
      <c r="P48" s="884"/>
      <c r="Q48" s="885"/>
      <c r="R48" s="885"/>
      <c r="AV48" s="504"/>
      <c r="AW48" s="858" t="s">
        <v>799</v>
      </c>
    </row>
    <row r="49" spans="1:49" s="509" customFormat="1" ht="15" customHeight="1" x14ac:dyDescent="0.3">
      <c r="A49" s="509" t="s">
        <v>216</v>
      </c>
      <c r="B49" s="501" t="s">
        <v>476</v>
      </c>
      <c r="C49" s="507">
        <v>0.35416666666666669</v>
      </c>
      <c r="D49" s="507">
        <v>0.17708333333333334</v>
      </c>
      <c r="E49" s="501">
        <v>300</v>
      </c>
      <c r="F49" s="830" t="s">
        <v>195</v>
      </c>
      <c r="G49" s="830">
        <v>1190</v>
      </c>
      <c r="H49" s="830">
        <v>1096</v>
      </c>
      <c r="I49" s="509" t="s">
        <v>217</v>
      </c>
      <c r="J49" s="501" t="s">
        <v>355</v>
      </c>
      <c r="K49" s="830">
        <v>4</v>
      </c>
      <c r="L49" s="830">
        <v>120</v>
      </c>
      <c r="M49" s="830">
        <v>5889.9508999999998</v>
      </c>
      <c r="O49" s="884"/>
      <c r="P49" s="884"/>
      <c r="Q49" s="885"/>
      <c r="R49" s="885"/>
      <c r="AV49" s="504"/>
      <c r="AW49" s="858" t="s">
        <v>799</v>
      </c>
    </row>
    <row r="50" spans="1:49" s="509" customFormat="1" ht="15" customHeight="1" x14ac:dyDescent="0.3">
      <c r="A50" s="509" t="s">
        <v>382</v>
      </c>
      <c r="B50" s="501" t="s">
        <v>477</v>
      </c>
      <c r="C50" s="507">
        <v>0.35902777777777778</v>
      </c>
      <c r="D50" s="507">
        <v>0.18124999999999999</v>
      </c>
      <c r="E50" s="501">
        <v>300</v>
      </c>
      <c r="F50" s="830" t="s">
        <v>195</v>
      </c>
      <c r="G50" s="830">
        <v>1190</v>
      </c>
      <c r="H50" s="830">
        <v>1096</v>
      </c>
      <c r="I50" s="509" t="s">
        <v>217</v>
      </c>
      <c r="J50" s="501" t="s">
        <v>355</v>
      </c>
      <c r="K50" s="830">
        <v>4</v>
      </c>
      <c r="L50" s="830">
        <v>120</v>
      </c>
      <c r="M50" s="830">
        <v>5889.9508999999998</v>
      </c>
      <c r="O50" s="884"/>
      <c r="P50" s="884"/>
      <c r="Q50" s="885"/>
      <c r="R50" s="885"/>
      <c r="AV50" s="504"/>
      <c r="AW50" s="858" t="s">
        <v>799</v>
      </c>
    </row>
    <row r="51" spans="1:49" s="533" customFormat="1" ht="15" customHeight="1" x14ac:dyDescent="0.3">
      <c r="A51" s="596" t="s">
        <v>485</v>
      </c>
      <c r="B51" s="819" t="s">
        <v>610</v>
      </c>
      <c r="C51" s="820">
        <v>0.36388888888888887</v>
      </c>
      <c r="D51" s="820">
        <v>0</v>
      </c>
      <c r="E51" s="819">
        <v>30</v>
      </c>
      <c r="F51" s="821" t="s">
        <v>195</v>
      </c>
      <c r="G51" s="819">
        <v>1190</v>
      </c>
      <c r="H51" s="819">
        <v>990</v>
      </c>
      <c r="I51" s="822" t="s">
        <v>201</v>
      </c>
      <c r="J51" s="819" t="s">
        <v>197</v>
      </c>
      <c r="K51" s="819">
        <v>4</v>
      </c>
      <c r="L51" s="819">
        <v>120</v>
      </c>
      <c r="M51" s="823" t="s">
        <v>42</v>
      </c>
      <c r="O51" s="824">
        <v>265.7</v>
      </c>
      <c r="P51" s="824">
        <v>266.39999999999998</v>
      </c>
      <c r="Q51" s="825"/>
      <c r="R51" s="825"/>
      <c r="AV51" s="601"/>
      <c r="AW51" s="857"/>
    </row>
    <row r="52" spans="1:49" s="540" customFormat="1" ht="15" customHeight="1" x14ac:dyDescent="0.3">
      <c r="A52" s="535" t="s">
        <v>485</v>
      </c>
      <c r="B52" s="582" t="s">
        <v>341</v>
      </c>
      <c r="C52" s="583">
        <v>0.3659722222222222</v>
      </c>
      <c r="D52" s="583">
        <v>0</v>
      </c>
      <c r="E52" s="582">
        <v>30</v>
      </c>
      <c r="F52" s="582" t="s">
        <v>195</v>
      </c>
      <c r="G52" s="582">
        <f>G51-120</f>
        <v>1070</v>
      </c>
      <c r="H52" s="582">
        <f>H51-120</f>
        <v>870</v>
      </c>
      <c r="I52" s="572" t="s">
        <v>488</v>
      </c>
      <c r="J52" s="582" t="s">
        <v>197</v>
      </c>
      <c r="K52" s="582">
        <v>4</v>
      </c>
      <c r="L52" s="582">
        <v>120</v>
      </c>
      <c r="M52" s="585" t="s">
        <v>42</v>
      </c>
      <c r="N52" s="540" t="s">
        <v>913</v>
      </c>
      <c r="O52" s="571">
        <v>265.60000000000002</v>
      </c>
      <c r="P52" s="571">
        <v>266.39999999999998</v>
      </c>
      <c r="Q52" s="818"/>
      <c r="R52" s="818"/>
      <c r="AV52" s="541"/>
      <c r="AW52" s="851"/>
    </row>
    <row r="53" spans="1:49" ht="30" customHeight="1" x14ac:dyDescent="0.3">
      <c r="A53" s="46" t="s">
        <v>193</v>
      </c>
      <c r="B53" s="111" t="s">
        <v>296</v>
      </c>
      <c r="C53" s="314">
        <v>0.38958333333333334</v>
      </c>
      <c r="D53" s="314">
        <v>0</v>
      </c>
      <c r="E53" s="70">
        <v>10</v>
      </c>
      <c r="F53" s="292" t="s">
        <v>195</v>
      </c>
      <c r="G53" s="70">
        <v>1190</v>
      </c>
      <c r="H53" s="70">
        <v>1096</v>
      </c>
      <c r="I53" s="49" t="s">
        <v>196</v>
      </c>
      <c r="J53" s="70" t="s">
        <v>197</v>
      </c>
      <c r="K53" s="70">
        <v>4</v>
      </c>
      <c r="L53" s="70">
        <v>120</v>
      </c>
      <c r="M53" s="292">
        <v>5889.9508999999998</v>
      </c>
      <c r="N53" s="49" t="s">
        <v>914</v>
      </c>
      <c r="O53" s="6">
        <v>265.60000000000002</v>
      </c>
      <c r="P53" s="6">
        <v>266.2</v>
      </c>
    </row>
    <row r="55" spans="1:49" ht="15" customHeight="1" x14ac:dyDescent="0.3">
      <c r="B55" s="8" t="s">
        <v>26</v>
      </c>
      <c r="C55" s="63" t="s">
        <v>27</v>
      </c>
      <c r="D55" s="64">
        <v>5888.5839999999998</v>
      </c>
      <c r="E55" s="65"/>
      <c r="F55" s="16" t="s">
        <v>28</v>
      </c>
      <c r="G55" s="16" t="s">
        <v>29</v>
      </c>
      <c r="H55" s="16" t="s">
        <v>30</v>
      </c>
      <c r="I55" s="66" t="s">
        <v>31</v>
      </c>
      <c r="J55" s="16" t="s">
        <v>32</v>
      </c>
      <c r="K55" s="16" t="s">
        <v>33</v>
      </c>
    </row>
    <row r="56" spans="1:49" ht="15" customHeight="1" x14ac:dyDescent="0.3">
      <c r="B56" s="67"/>
      <c r="C56" s="63" t="s">
        <v>34</v>
      </c>
      <c r="D56" s="64">
        <v>5889.9508999999998</v>
      </c>
      <c r="E56" s="65"/>
      <c r="F56" s="16" t="s">
        <v>35</v>
      </c>
      <c r="G56" s="16" t="s">
        <v>36</v>
      </c>
      <c r="H56" s="16" t="s">
        <v>37</v>
      </c>
      <c r="I56" s="66" t="s">
        <v>38</v>
      </c>
      <c r="J56" s="16" t="s">
        <v>39</v>
      </c>
      <c r="K56" s="16" t="s">
        <v>40</v>
      </c>
    </row>
    <row r="57" spans="1:49" ht="15" customHeight="1" x14ac:dyDescent="0.3">
      <c r="B57" s="67"/>
      <c r="C57" s="63" t="s">
        <v>41</v>
      </c>
      <c r="D57" s="64" t="s">
        <v>42</v>
      </c>
      <c r="E57" s="65"/>
      <c r="F57" s="16" t="s">
        <v>43</v>
      </c>
      <c r="G57" s="16" t="s">
        <v>44</v>
      </c>
      <c r="H57" s="16" t="s">
        <v>45</v>
      </c>
      <c r="I57" s="66" t="s">
        <v>46</v>
      </c>
      <c r="J57" s="16" t="s">
        <v>47</v>
      </c>
      <c r="K57" s="16" t="s">
        <v>787</v>
      </c>
    </row>
    <row r="58" spans="1:49" ht="15" customHeight="1" x14ac:dyDescent="0.3">
      <c r="B58" s="67"/>
      <c r="C58" s="63" t="s">
        <v>49</v>
      </c>
      <c r="D58" s="64">
        <v>7647.38</v>
      </c>
      <c r="E58" s="65"/>
      <c r="F58" s="16" t="s">
        <v>50</v>
      </c>
      <c r="G58" s="16" t="s">
        <v>51</v>
      </c>
      <c r="H58" s="16" t="s">
        <v>52</v>
      </c>
      <c r="I58" s="66" t="s">
        <v>53</v>
      </c>
      <c r="J58" s="16" t="s">
        <v>54</v>
      </c>
      <c r="K58" s="16" t="s">
        <v>55</v>
      </c>
    </row>
    <row r="59" spans="1:49" ht="15" customHeight="1" x14ac:dyDescent="0.3">
      <c r="B59" s="67"/>
      <c r="C59" s="63" t="s">
        <v>56</v>
      </c>
      <c r="D59" s="64">
        <v>7698.9647000000004</v>
      </c>
      <c r="E59" s="65"/>
      <c r="F59" s="16" t="s">
        <v>57</v>
      </c>
      <c r="G59" s="16" t="s">
        <v>58</v>
      </c>
      <c r="H59" s="16" t="s">
        <v>59</v>
      </c>
      <c r="I59" s="66" t="s">
        <v>60</v>
      </c>
      <c r="J59" s="16" t="s">
        <v>61</v>
      </c>
      <c r="K59" s="16" t="s">
        <v>62</v>
      </c>
    </row>
    <row r="60" spans="1:49" ht="15" customHeight="1" x14ac:dyDescent="0.3">
      <c r="B60" s="67"/>
      <c r="C60" s="63" t="s">
        <v>226</v>
      </c>
      <c r="D60" s="64">
        <v>6562.79</v>
      </c>
      <c r="E60" s="65"/>
      <c r="F60" s="16"/>
      <c r="G60" s="16"/>
      <c r="H60" s="16"/>
      <c r="I60" s="66"/>
      <c r="J60" s="16"/>
      <c r="K60" s="16"/>
    </row>
    <row r="61" spans="1:49" ht="15" customHeight="1" x14ac:dyDescent="0.3">
      <c r="B61" s="67"/>
      <c r="C61" s="63"/>
      <c r="D61" s="64"/>
      <c r="E61" s="65"/>
      <c r="F61" s="16"/>
      <c r="I61" s="1"/>
    </row>
    <row r="62" spans="1:49" ht="15" customHeight="1" x14ac:dyDescent="0.3">
      <c r="B62" s="67"/>
      <c r="C62" s="63" t="s">
        <v>83</v>
      </c>
      <c r="D62" s="773" t="s">
        <v>227</v>
      </c>
      <c r="E62" s="767"/>
      <c r="F62" s="16" t="s">
        <v>228</v>
      </c>
      <c r="I62" s="18" t="s">
        <v>291</v>
      </c>
      <c r="J62" s="765" t="s">
        <v>229</v>
      </c>
      <c r="K62" s="765"/>
      <c r="L62" s="69" t="s">
        <v>230</v>
      </c>
    </row>
    <row r="63" spans="1:49" ht="15" customHeight="1" x14ac:dyDescent="0.3">
      <c r="B63" s="67"/>
      <c r="C63" s="63" t="s">
        <v>84</v>
      </c>
      <c r="D63" s="773" t="s">
        <v>231</v>
      </c>
      <c r="E63" s="767"/>
      <c r="F63" s="48"/>
      <c r="I63" s="1"/>
      <c r="J63" s="765" t="s">
        <v>232</v>
      </c>
      <c r="K63" s="765"/>
      <c r="L63" s="69" t="s">
        <v>233</v>
      </c>
    </row>
    <row r="64" spans="1:49" ht="15" customHeight="1" x14ac:dyDescent="0.3">
      <c r="B64" s="67"/>
      <c r="C64" s="63" t="s">
        <v>85</v>
      </c>
      <c r="D64" s="773" t="s">
        <v>234</v>
      </c>
      <c r="E64" s="767"/>
      <c r="F64" s="48"/>
      <c r="I64" s="1"/>
    </row>
    <row r="65" spans="2:9" ht="15" customHeight="1" x14ac:dyDescent="0.3">
      <c r="B65" s="67"/>
      <c r="C65" s="63" t="s">
        <v>270</v>
      </c>
      <c r="D65" s="773" t="s">
        <v>235</v>
      </c>
      <c r="E65" s="767"/>
      <c r="F65" s="48"/>
      <c r="I65" s="70"/>
    </row>
    <row r="66" spans="2:9" ht="15" customHeight="1" x14ac:dyDescent="0.3">
      <c r="B66" s="67"/>
      <c r="C66" s="70"/>
      <c r="D66" s="4"/>
      <c r="E66" s="71"/>
      <c r="F66" s="48"/>
      <c r="I66" s="70"/>
    </row>
    <row r="67" spans="2:9" ht="15" customHeight="1" x14ac:dyDescent="0.3">
      <c r="B67" s="67"/>
      <c r="C67" s="774" t="s">
        <v>236</v>
      </c>
      <c r="D67" s="9">
        <v>1</v>
      </c>
      <c r="E67" s="771" t="s">
        <v>237</v>
      </c>
      <c r="F67" s="768"/>
      <c r="G67" s="768"/>
      <c r="I67" s="70"/>
    </row>
    <row r="68" spans="2:9" ht="15" customHeight="1" x14ac:dyDescent="0.3">
      <c r="B68" s="67"/>
      <c r="C68" s="48"/>
      <c r="D68" s="73"/>
      <c r="E68" s="780" t="s">
        <v>238</v>
      </c>
      <c r="F68" s="769"/>
      <c r="G68" s="769"/>
      <c r="I68" s="70"/>
    </row>
    <row r="69" spans="2:9" ht="15" customHeight="1" x14ac:dyDescent="0.3">
      <c r="B69" s="67"/>
      <c r="C69" s="70"/>
      <c r="D69" s="73">
        <v>2</v>
      </c>
      <c r="E69" s="771" t="s">
        <v>239</v>
      </c>
      <c r="F69" s="768"/>
      <c r="G69" s="768"/>
      <c r="I69" s="70"/>
    </row>
    <row r="70" spans="2:9" ht="15" customHeight="1" x14ac:dyDescent="0.3">
      <c r="B70" s="67"/>
      <c r="C70" s="70"/>
      <c r="D70" s="73"/>
      <c r="E70" s="780" t="s">
        <v>240</v>
      </c>
      <c r="F70" s="769"/>
      <c r="G70" s="769"/>
      <c r="I70" s="70"/>
    </row>
    <row r="71" spans="2:9" ht="15" customHeight="1" x14ac:dyDescent="0.3">
      <c r="B71" s="67"/>
      <c r="D71" s="9">
        <v>3</v>
      </c>
      <c r="E71" s="770" t="s">
        <v>241</v>
      </c>
      <c r="F71" s="765"/>
      <c r="G71" s="765"/>
      <c r="I71" s="70"/>
    </row>
    <row r="72" spans="2:9" ht="15" customHeight="1" x14ac:dyDescent="0.3">
      <c r="B72" s="67"/>
      <c r="D72" s="9"/>
      <c r="E72" s="125" t="s">
        <v>242</v>
      </c>
      <c r="I72" s="70"/>
    </row>
    <row r="73" spans="2:9" ht="15" customHeight="1" x14ac:dyDescent="0.3">
      <c r="B73" s="67"/>
      <c r="D73" s="9">
        <v>4</v>
      </c>
      <c r="E73" s="770" t="s">
        <v>243</v>
      </c>
      <c r="F73" s="765"/>
      <c r="G73" s="765"/>
      <c r="I73" s="7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topLeftCell="A31" zoomScale="90" zoomScaleNormal="90" workbookViewId="0">
      <selection activeCell="AX49" sqref="AX49"/>
    </sheetView>
  </sheetViews>
  <sheetFormatPr defaultColWidth="9.109375" defaultRowHeight="14.4" x14ac:dyDescent="0.3"/>
  <cols>
    <col min="1" max="1" width="16.44140625" style="81" bestFit="1" customWidth="1"/>
    <col min="2" max="2" width="12.44140625" style="766" bestFit="1" customWidth="1"/>
    <col min="3" max="3" width="11.33203125" style="766" bestFit="1" customWidth="1"/>
    <col min="4" max="4" width="10.6640625" style="766" customWidth="1"/>
    <col min="5" max="5" width="5.6640625" style="766" bestFit="1" customWidth="1"/>
    <col min="6" max="6" width="15.109375" style="766" bestFit="1" customWidth="1"/>
    <col min="7" max="8" width="8.6640625" style="766" customWidth="1"/>
    <col min="9" max="9" width="30.5546875" style="81" customWidth="1"/>
    <col min="10" max="10" width="8.6640625" style="766" customWidth="1"/>
    <col min="11" max="11" width="6.6640625" style="766" customWidth="1"/>
    <col min="12" max="12" width="9" style="766" bestFit="1" customWidth="1"/>
    <col min="13" max="13" width="12.33203125" style="766" bestFit="1" customWidth="1"/>
    <col min="14" max="14" width="25.6640625" style="81" customWidth="1"/>
    <col min="15" max="16" width="10.6640625" style="6" customWidth="1"/>
    <col min="17" max="18" width="11.5546875" style="784" bestFit="1" customWidth="1"/>
    <col min="19" max="19" width="11" style="81" bestFit="1" customWidth="1"/>
    <col min="20" max="20" width="9" style="81" bestFit="1" customWidth="1"/>
    <col min="21" max="21" width="8.5546875" style="81" bestFit="1" customWidth="1"/>
    <col min="22" max="22" width="7.44140625" style="81" bestFit="1" customWidth="1"/>
    <col min="23" max="23" width="10.5546875" style="81" bestFit="1" customWidth="1"/>
    <col min="24" max="24" width="8.6640625" style="81" bestFit="1" customWidth="1"/>
    <col min="25" max="25" width="13.33203125" style="81" bestFit="1" customWidth="1"/>
    <col min="26" max="26" width="10.44140625" style="81" bestFit="1" customWidth="1"/>
    <col min="27" max="27" width="10.109375" style="81" bestFit="1" customWidth="1"/>
    <col min="28" max="28" width="8.88671875" style="81" bestFit="1" customWidth="1"/>
    <col min="29" max="29" width="9.6640625" style="81" bestFit="1" customWidth="1"/>
    <col min="30" max="30" width="8" style="81" bestFit="1" customWidth="1"/>
    <col min="31" max="32" width="4.88671875" style="81" bestFit="1" customWidth="1"/>
    <col min="33" max="33" width="11.33203125" style="81" bestFit="1" customWidth="1"/>
    <col min="34" max="34" width="11.44140625" style="81" bestFit="1" customWidth="1"/>
    <col min="35" max="35" width="9.44140625" style="81" bestFit="1" customWidth="1"/>
    <col min="36" max="36" width="10.5546875" style="81" bestFit="1" customWidth="1"/>
    <col min="37" max="37" width="8.6640625" style="81" bestFit="1" customWidth="1"/>
    <col min="38" max="38" width="10.5546875" style="81" bestFit="1" customWidth="1"/>
    <col min="39" max="39" width="8.6640625" style="81" bestFit="1" customWidth="1"/>
    <col min="40" max="40" width="12" style="81" bestFit="1" customWidth="1"/>
    <col min="41" max="41" width="6.88671875" style="81" bestFit="1" customWidth="1"/>
    <col min="42" max="42" width="8.109375" style="81" bestFit="1" customWidth="1"/>
    <col min="43" max="43" width="7" style="81" bestFit="1" customWidth="1"/>
    <col min="44" max="44" width="6.33203125" style="81" bestFit="1" customWidth="1"/>
    <col min="45" max="45" width="3.88671875" style="81" bestFit="1" customWidth="1"/>
    <col min="46" max="47" width="7" style="81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81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I1" s="49"/>
      <c r="J1" s="70"/>
      <c r="K1" s="70"/>
      <c r="L1" s="70"/>
      <c r="M1" s="70"/>
      <c r="N1" s="50"/>
      <c r="O1" s="80"/>
      <c r="P1" s="80"/>
      <c r="Q1" s="782"/>
      <c r="R1" s="78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47"/>
    </row>
    <row r="2" spans="1:51" ht="15" customHeight="1" x14ac:dyDescent="0.3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82"/>
      <c r="R2" s="782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J3" s="70"/>
      <c r="K3" s="929" t="s">
        <v>79</v>
      </c>
      <c r="L3" s="929"/>
      <c r="M3" s="929"/>
      <c r="N3" s="929"/>
      <c r="O3" s="80"/>
      <c r="P3" s="80"/>
      <c r="Q3" s="782"/>
      <c r="R3" s="782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 x14ac:dyDescent="0.3">
      <c r="A4" s="269" t="s">
        <v>915</v>
      </c>
      <c r="B4" s="774"/>
      <c r="C4" s="324"/>
      <c r="D4" s="73"/>
      <c r="E4" s="774"/>
      <c r="F4" s="923" t="s">
        <v>729</v>
      </c>
      <c r="G4" s="923"/>
      <c r="H4" s="923"/>
      <c r="I4" s="923"/>
      <c r="J4" s="70"/>
      <c r="K4" s="929" t="s">
        <v>81</v>
      </c>
      <c r="L4" s="929"/>
      <c r="M4" s="929"/>
      <c r="N4" s="929"/>
      <c r="O4" s="929"/>
      <c r="P4" s="929"/>
      <c r="Q4" s="782"/>
      <c r="R4" s="782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 x14ac:dyDescent="0.3">
      <c r="A5" s="930"/>
      <c r="B5" s="930"/>
      <c r="C5" s="930"/>
      <c r="D5" s="930"/>
      <c r="E5" s="930"/>
      <c r="F5" s="923" t="s">
        <v>916</v>
      </c>
      <c r="G5" s="923"/>
      <c r="H5" s="923"/>
      <c r="I5" s="923"/>
      <c r="J5" s="70"/>
      <c r="K5" s="929" t="s">
        <v>82</v>
      </c>
      <c r="L5" s="929"/>
      <c r="M5" s="929"/>
      <c r="N5" s="929"/>
      <c r="O5" s="929"/>
      <c r="P5" s="929"/>
      <c r="Q5" s="782"/>
      <c r="R5" s="782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917</v>
      </c>
      <c r="G6" s="931"/>
      <c r="H6" s="931"/>
      <c r="I6" s="931"/>
      <c r="J6" s="70"/>
      <c r="K6" s="924" t="s">
        <v>271</v>
      </c>
      <c r="L6" s="924"/>
      <c r="M6" s="924"/>
      <c r="N6" s="50"/>
      <c r="O6" s="80"/>
      <c r="P6" s="80"/>
      <c r="Q6" s="782"/>
      <c r="R6" s="78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918</v>
      </c>
      <c r="G7" s="931"/>
      <c r="H7" s="931"/>
      <c r="I7" s="931"/>
      <c r="J7" s="70"/>
      <c r="K7" s="70"/>
      <c r="L7" s="70"/>
      <c r="M7" s="80"/>
      <c r="N7" s="163"/>
      <c r="O7" s="80"/>
      <c r="P7" s="80"/>
      <c r="Q7" s="782"/>
      <c r="R7" s="782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  <c r="Q8" s="782"/>
      <c r="R8" s="782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  <c r="Q9" s="782"/>
      <c r="R9" s="782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M10" s="70"/>
      <c r="N10" s="50"/>
      <c r="O10" s="80"/>
      <c r="P10" s="80"/>
      <c r="Q10" s="782"/>
      <c r="R10" s="782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 x14ac:dyDescent="0.3">
      <c r="A11" s="269"/>
      <c r="B11" s="774"/>
      <c r="C11" s="324"/>
      <c r="D11" s="73"/>
      <c r="E11" s="292"/>
      <c r="F11" s="70"/>
      <c r="G11" s="70"/>
      <c r="H11" s="70"/>
      <c r="I11" s="775"/>
      <c r="J11" s="774"/>
      <c r="K11" s="774"/>
      <c r="L11" s="774"/>
      <c r="M11" s="70"/>
      <c r="N11" s="50"/>
      <c r="O11" s="80"/>
      <c r="P11" s="80"/>
      <c r="Q11" s="782"/>
      <c r="R11" s="782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33" t="s">
        <v>292</v>
      </c>
      <c r="R12" s="933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D12" s="49"/>
      <c r="AE12" s="49"/>
      <c r="AF12" s="49"/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783" t="s">
        <v>153</v>
      </c>
      <c r="R13" s="783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0.11597222222222221</v>
      </c>
      <c r="D14" s="314"/>
      <c r="E14" s="70">
        <v>10</v>
      </c>
      <c r="F14" s="292" t="s">
        <v>195</v>
      </c>
      <c r="G14" s="70">
        <v>1190</v>
      </c>
      <c r="H14" s="70">
        <v>1095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81" t="s">
        <v>397</v>
      </c>
      <c r="O14" s="6">
        <v>265.60000000000002</v>
      </c>
      <c r="P14" s="6">
        <v>266</v>
      </c>
      <c r="Q14" s="784">
        <f>AVERAGE(O14:O16)</f>
        <v>265.66666666666669</v>
      </c>
      <c r="R14" s="784">
        <f>AVERAGE(P14:P16)</f>
        <v>266.23333333333329</v>
      </c>
    </row>
    <row r="15" spans="1:51" ht="15" customHeight="1" x14ac:dyDescent="0.3">
      <c r="A15" s="46" t="s">
        <v>485</v>
      </c>
      <c r="B15" s="70" t="s">
        <v>202</v>
      </c>
      <c r="C15" s="314">
        <v>0.13749999999999998</v>
      </c>
      <c r="D15" s="314"/>
      <c r="E15" s="70">
        <v>30</v>
      </c>
      <c r="F15" s="292" t="s">
        <v>195</v>
      </c>
      <c r="G15" s="70">
        <v>1190</v>
      </c>
      <c r="H15" s="70">
        <v>990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265.8</v>
      </c>
      <c r="P15" s="6">
        <v>266.3</v>
      </c>
    </row>
    <row r="16" spans="1:51" s="540" customFormat="1" ht="15" customHeight="1" x14ac:dyDescent="0.3">
      <c r="A16" s="535" t="s">
        <v>485</v>
      </c>
      <c r="B16" s="582" t="s">
        <v>203</v>
      </c>
      <c r="C16" s="583">
        <v>0.13958333333333334</v>
      </c>
      <c r="D16" s="583"/>
      <c r="E16" s="582">
        <v>30</v>
      </c>
      <c r="F16" s="582" t="s">
        <v>195</v>
      </c>
      <c r="G16" s="582">
        <f>G15-120</f>
        <v>1070</v>
      </c>
      <c r="H16" s="582">
        <f>H15-120</f>
        <v>870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71">
        <v>265.60000000000002</v>
      </c>
      <c r="P16" s="571">
        <v>266.39999999999998</v>
      </c>
      <c r="Q16" s="818"/>
      <c r="R16" s="818"/>
      <c r="AV16" s="541"/>
      <c r="AW16" s="851"/>
    </row>
    <row r="17" spans="1:51" ht="15" customHeight="1" x14ac:dyDescent="0.3">
      <c r="A17" s="46" t="s">
        <v>487</v>
      </c>
      <c r="B17" s="70" t="s">
        <v>3</v>
      </c>
      <c r="C17" s="314">
        <v>0.15277777777777776</v>
      </c>
      <c r="D17" s="314"/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50" t="s">
        <v>2</v>
      </c>
      <c r="O17" s="6">
        <v>265.7</v>
      </c>
      <c r="P17" s="6">
        <v>261</v>
      </c>
      <c r="Q17" s="784">
        <f>AVERAGE(O17:O35)</f>
        <v>265.73333333333335</v>
      </c>
      <c r="R17" s="784">
        <f>AVERAGE(P17:P35)</f>
        <v>260.96666666666664</v>
      </c>
    </row>
    <row r="18" spans="1:51" ht="15" customHeight="1" x14ac:dyDescent="0.3">
      <c r="A18" s="46" t="s">
        <v>518</v>
      </c>
      <c r="B18" s="70" t="s">
        <v>4</v>
      </c>
      <c r="C18" s="314">
        <v>0.17361111111111113</v>
      </c>
      <c r="D18" s="314"/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62"/>
      <c r="AW18" s="852"/>
    </row>
    <row r="19" spans="1:51" ht="15" customHeight="1" x14ac:dyDescent="0.3">
      <c r="A19" s="81" t="s">
        <v>451</v>
      </c>
      <c r="B19" s="766" t="s">
        <v>8</v>
      </c>
      <c r="C19" s="71">
        <v>0.18194444444444444</v>
      </c>
      <c r="D19" s="787" t="s">
        <v>554</v>
      </c>
      <c r="E19" s="766">
        <v>30</v>
      </c>
      <c r="F19" s="292" t="s">
        <v>0</v>
      </c>
      <c r="G19" s="292">
        <v>870</v>
      </c>
      <c r="H19" s="344">
        <v>773</v>
      </c>
      <c r="I19" s="81" t="s">
        <v>452</v>
      </c>
      <c r="J19" s="766" t="s">
        <v>355</v>
      </c>
      <c r="K19" s="70">
        <v>4</v>
      </c>
      <c r="L19" s="70">
        <v>120</v>
      </c>
      <c r="M19" s="292">
        <v>7698.9647000000004</v>
      </c>
      <c r="AV19" s="762"/>
      <c r="AW19" s="852"/>
    </row>
    <row r="20" spans="1:51" ht="15" customHeight="1" x14ac:dyDescent="0.3">
      <c r="A20" s="81" t="s">
        <v>218</v>
      </c>
      <c r="B20" s="766" t="s">
        <v>357</v>
      </c>
      <c r="C20" s="71">
        <v>0.18888888888888888</v>
      </c>
      <c r="D20" s="787" t="s">
        <v>621</v>
      </c>
      <c r="E20" s="766">
        <v>300</v>
      </c>
      <c r="F20" s="292" t="s">
        <v>0</v>
      </c>
      <c r="G20" s="292">
        <v>870</v>
      </c>
      <c r="H20" s="344">
        <v>773</v>
      </c>
      <c r="I20" s="81" t="s">
        <v>215</v>
      </c>
      <c r="J20" s="766" t="s">
        <v>355</v>
      </c>
      <c r="K20" s="70">
        <v>4</v>
      </c>
      <c r="L20" s="70">
        <v>120</v>
      </c>
      <c r="M20" s="292">
        <v>7698.9647000000004</v>
      </c>
      <c r="AV20" s="762"/>
      <c r="AW20" s="852"/>
    </row>
    <row r="21" spans="1:51" ht="15" customHeight="1" x14ac:dyDescent="0.3">
      <c r="A21" s="81" t="s">
        <v>362</v>
      </c>
      <c r="B21" s="766" t="s">
        <v>164</v>
      </c>
      <c r="C21" s="71">
        <v>0.19583333333333333</v>
      </c>
      <c r="D21" s="787" t="s">
        <v>919</v>
      </c>
      <c r="E21" s="766">
        <v>300</v>
      </c>
      <c r="F21" s="292" t="s">
        <v>0</v>
      </c>
      <c r="G21" s="292">
        <v>870</v>
      </c>
      <c r="H21" s="344">
        <v>773</v>
      </c>
      <c r="I21" s="81" t="s">
        <v>215</v>
      </c>
      <c r="J21" s="766" t="s">
        <v>355</v>
      </c>
      <c r="K21" s="70">
        <v>4</v>
      </c>
      <c r="L21" s="70">
        <v>120</v>
      </c>
      <c r="M21" s="292">
        <v>7698.9647000000004</v>
      </c>
      <c r="AV21" s="762"/>
      <c r="AW21" s="852"/>
    </row>
    <row r="22" spans="1:51" ht="30" customHeight="1" x14ac:dyDescent="0.3">
      <c r="A22" s="81" t="s">
        <v>362</v>
      </c>
      <c r="B22" s="766" t="s">
        <v>166</v>
      </c>
      <c r="C22" s="71">
        <v>0.19999999999999998</v>
      </c>
      <c r="D22" s="4" t="s">
        <v>920</v>
      </c>
      <c r="E22" s="766">
        <v>300</v>
      </c>
      <c r="F22" s="292" t="s">
        <v>0</v>
      </c>
      <c r="G22" s="292">
        <v>870</v>
      </c>
      <c r="H22" s="344">
        <v>773</v>
      </c>
      <c r="I22" s="239" t="s">
        <v>874</v>
      </c>
      <c r="J22" s="766" t="s">
        <v>355</v>
      </c>
      <c r="K22" s="70">
        <v>4</v>
      </c>
      <c r="L22" s="70">
        <v>120</v>
      </c>
      <c r="M22" s="292">
        <v>7698.9647000000004</v>
      </c>
      <c r="AV22" s="762"/>
      <c r="AW22" s="852"/>
    </row>
    <row r="23" spans="1:51" ht="15" customHeight="1" x14ac:dyDescent="0.3">
      <c r="A23" s="81" t="s">
        <v>349</v>
      </c>
      <c r="B23" s="766" t="s">
        <v>168</v>
      </c>
      <c r="C23" s="71">
        <v>0.20416666666666669</v>
      </c>
      <c r="D23" s="4" t="s">
        <v>617</v>
      </c>
      <c r="E23" s="766">
        <v>300</v>
      </c>
      <c r="F23" s="292" t="s">
        <v>0</v>
      </c>
      <c r="G23" s="292">
        <v>870</v>
      </c>
      <c r="H23" s="344">
        <v>773</v>
      </c>
      <c r="I23" s="81" t="s">
        <v>215</v>
      </c>
      <c r="J23" s="766" t="s">
        <v>355</v>
      </c>
      <c r="K23" s="70">
        <v>4</v>
      </c>
      <c r="L23" s="70">
        <v>120</v>
      </c>
      <c r="M23" s="292">
        <v>7698.9647000000004</v>
      </c>
      <c r="AV23" s="763"/>
      <c r="AW23" s="853"/>
      <c r="AX23" s="453"/>
      <c r="AY23" s="453"/>
    </row>
    <row r="24" spans="1:51" ht="30" customHeight="1" x14ac:dyDescent="0.3">
      <c r="A24" s="81" t="s">
        <v>349</v>
      </c>
      <c r="B24" s="766" t="s">
        <v>171</v>
      </c>
      <c r="C24" s="71">
        <v>0.20902777777777778</v>
      </c>
      <c r="D24" s="4" t="s">
        <v>921</v>
      </c>
      <c r="E24" s="766">
        <v>300</v>
      </c>
      <c r="F24" s="292" t="s">
        <v>0</v>
      </c>
      <c r="G24" s="292">
        <v>870</v>
      </c>
      <c r="H24" s="344">
        <v>773</v>
      </c>
      <c r="I24" s="239" t="s">
        <v>874</v>
      </c>
      <c r="J24" s="766" t="s">
        <v>355</v>
      </c>
      <c r="K24" s="70">
        <v>4</v>
      </c>
      <c r="L24" s="70">
        <v>120</v>
      </c>
      <c r="M24" s="292">
        <v>7698.9647000000004</v>
      </c>
      <c r="AV24" s="763"/>
      <c r="AW24" s="853"/>
      <c r="AX24" s="453"/>
      <c r="AY24" s="453"/>
    </row>
    <row r="25" spans="1:51" ht="15" customHeight="1" x14ac:dyDescent="0.3">
      <c r="A25" s="81" t="s">
        <v>349</v>
      </c>
      <c r="B25" s="766" t="s">
        <v>174</v>
      </c>
      <c r="C25" s="71">
        <v>0.21388888888888891</v>
      </c>
      <c r="D25" s="4" t="s">
        <v>922</v>
      </c>
      <c r="E25" s="766">
        <v>300</v>
      </c>
      <c r="F25" s="292" t="s">
        <v>0</v>
      </c>
      <c r="G25" s="292">
        <v>870</v>
      </c>
      <c r="H25" s="344">
        <v>773</v>
      </c>
      <c r="I25" s="49" t="s">
        <v>540</v>
      </c>
      <c r="J25" s="766" t="s">
        <v>355</v>
      </c>
      <c r="K25" s="70">
        <v>4</v>
      </c>
      <c r="L25" s="70">
        <v>120</v>
      </c>
      <c r="M25" s="292">
        <v>7698.9647000000004</v>
      </c>
      <c r="AV25" s="763"/>
      <c r="AW25" s="853"/>
      <c r="AX25" s="453"/>
      <c r="AY25" s="453"/>
    </row>
    <row r="26" spans="1:51" ht="15" customHeight="1" x14ac:dyDescent="0.3">
      <c r="A26" s="81" t="s">
        <v>351</v>
      </c>
      <c r="B26" s="766" t="s">
        <v>175</v>
      </c>
      <c r="C26" s="71">
        <v>0.21875</v>
      </c>
      <c r="D26" s="4" t="s">
        <v>718</v>
      </c>
      <c r="E26" s="766">
        <v>300</v>
      </c>
      <c r="F26" s="292" t="s">
        <v>0</v>
      </c>
      <c r="G26" s="292">
        <v>870</v>
      </c>
      <c r="H26" s="344">
        <v>773</v>
      </c>
      <c r="I26" s="81" t="s">
        <v>215</v>
      </c>
      <c r="J26" s="766" t="s">
        <v>355</v>
      </c>
      <c r="K26" s="70">
        <v>4</v>
      </c>
      <c r="L26" s="70">
        <v>120</v>
      </c>
      <c r="M26" s="292">
        <v>7698.9647000000004</v>
      </c>
      <c r="AV26" s="763"/>
      <c r="AW26" s="853"/>
      <c r="AX26" s="453"/>
      <c r="AY26" s="453"/>
    </row>
    <row r="27" spans="1:51" ht="30" customHeight="1" x14ac:dyDescent="0.3">
      <c r="A27" s="81" t="s">
        <v>351</v>
      </c>
      <c r="B27" s="766" t="s">
        <v>178</v>
      </c>
      <c r="C27" s="71">
        <v>0.22291666666666665</v>
      </c>
      <c r="D27" s="4" t="s">
        <v>483</v>
      </c>
      <c r="E27" s="766">
        <v>300</v>
      </c>
      <c r="F27" s="292" t="s">
        <v>0</v>
      </c>
      <c r="G27" s="292">
        <v>870</v>
      </c>
      <c r="H27" s="344">
        <v>773</v>
      </c>
      <c r="I27" s="239" t="s">
        <v>874</v>
      </c>
      <c r="J27" s="766" t="s">
        <v>355</v>
      </c>
      <c r="K27" s="70">
        <v>4</v>
      </c>
      <c r="L27" s="70">
        <v>120</v>
      </c>
      <c r="M27" s="292">
        <v>7698.9647000000004</v>
      </c>
      <c r="AV27" s="764"/>
      <c r="AW27" s="854"/>
    </row>
    <row r="28" spans="1:51" ht="15" customHeight="1" x14ac:dyDescent="0.3">
      <c r="A28" s="81" t="s">
        <v>351</v>
      </c>
      <c r="B28" s="766" t="s">
        <v>260</v>
      </c>
      <c r="C28" s="71">
        <v>0.22777777777777777</v>
      </c>
      <c r="D28" s="4" t="s">
        <v>923</v>
      </c>
      <c r="E28" s="766">
        <v>300</v>
      </c>
      <c r="F28" s="292" t="s">
        <v>0</v>
      </c>
      <c r="G28" s="292">
        <v>870</v>
      </c>
      <c r="H28" s="344">
        <v>773</v>
      </c>
      <c r="I28" s="49" t="s">
        <v>540</v>
      </c>
      <c r="J28" s="766" t="s">
        <v>355</v>
      </c>
      <c r="K28" s="70">
        <v>4</v>
      </c>
      <c r="L28" s="70">
        <v>120</v>
      </c>
      <c r="M28" s="292">
        <v>7698.9647000000004</v>
      </c>
      <c r="AX28" s="453"/>
      <c r="AY28" s="453"/>
    </row>
    <row r="29" spans="1:51" ht="15" customHeight="1" x14ac:dyDescent="0.3">
      <c r="A29" s="81" t="s">
        <v>365</v>
      </c>
      <c r="B29" s="766" t="s">
        <v>380</v>
      </c>
      <c r="C29" s="71">
        <v>0.23333333333333331</v>
      </c>
      <c r="D29" s="4" t="s">
        <v>720</v>
      </c>
      <c r="E29" s="766">
        <v>300</v>
      </c>
      <c r="F29" s="292" t="s">
        <v>0</v>
      </c>
      <c r="G29" s="292">
        <v>870</v>
      </c>
      <c r="H29" s="344">
        <v>773</v>
      </c>
      <c r="I29" s="81" t="s">
        <v>215</v>
      </c>
      <c r="J29" s="766" t="s">
        <v>355</v>
      </c>
      <c r="K29" s="70">
        <v>4</v>
      </c>
      <c r="L29" s="70">
        <v>120</v>
      </c>
      <c r="M29" s="292">
        <v>7698.9647000000004</v>
      </c>
      <c r="AX29" s="453"/>
      <c r="AY29" s="453"/>
    </row>
    <row r="30" spans="1:51" ht="30" customHeight="1" x14ac:dyDescent="0.3">
      <c r="A30" s="81" t="s">
        <v>365</v>
      </c>
      <c r="B30" s="766" t="s">
        <v>383</v>
      </c>
      <c r="C30" s="71">
        <v>0.23750000000000002</v>
      </c>
      <c r="D30" s="4" t="s">
        <v>924</v>
      </c>
      <c r="E30" s="766">
        <v>300</v>
      </c>
      <c r="F30" s="292" t="s">
        <v>0</v>
      </c>
      <c r="G30" s="292">
        <v>870</v>
      </c>
      <c r="H30" s="344">
        <v>773</v>
      </c>
      <c r="I30" s="239" t="s">
        <v>874</v>
      </c>
      <c r="J30" s="766" t="s">
        <v>355</v>
      </c>
      <c r="K30" s="70">
        <v>4</v>
      </c>
      <c r="L30" s="70">
        <v>120</v>
      </c>
      <c r="M30" s="292">
        <v>7698.9647000000004</v>
      </c>
      <c r="AX30" s="453"/>
      <c r="AY30" s="453"/>
    </row>
    <row r="31" spans="1:51" ht="15" customHeight="1" x14ac:dyDescent="0.3">
      <c r="A31" s="81" t="s">
        <v>216</v>
      </c>
      <c r="B31" s="766" t="s">
        <v>386</v>
      </c>
      <c r="C31" s="71">
        <v>0.24305555555555555</v>
      </c>
      <c r="D31" s="4" t="s">
        <v>925</v>
      </c>
      <c r="E31" s="766">
        <v>300</v>
      </c>
      <c r="F31" s="292" t="s">
        <v>0</v>
      </c>
      <c r="G31" s="292">
        <v>870</v>
      </c>
      <c r="H31" s="344">
        <v>773</v>
      </c>
      <c r="I31" s="81" t="s">
        <v>215</v>
      </c>
      <c r="J31" s="766" t="s">
        <v>355</v>
      </c>
      <c r="K31" s="70">
        <v>4</v>
      </c>
      <c r="L31" s="70">
        <v>120</v>
      </c>
      <c r="M31" s="292">
        <v>7698.9647000000004</v>
      </c>
      <c r="AX31" s="453"/>
      <c r="AY31" s="453"/>
    </row>
    <row r="32" spans="1:51" ht="30" customHeight="1" x14ac:dyDescent="0.3">
      <c r="A32" s="81" t="s">
        <v>216</v>
      </c>
      <c r="B32" s="766" t="s">
        <v>389</v>
      </c>
      <c r="C32" s="71">
        <v>0.24791666666666667</v>
      </c>
      <c r="D32" s="4" t="s">
        <v>722</v>
      </c>
      <c r="E32" s="766">
        <v>300</v>
      </c>
      <c r="F32" s="292" t="s">
        <v>0</v>
      </c>
      <c r="G32" s="292">
        <v>870</v>
      </c>
      <c r="H32" s="344">
        <v>773</v>
      </c>
      <c r="I32" s="239" t="s">
        <v>874</v>
      </c>
      <c r="J32" s="766" t="s">
        <v>355</v>
      </c>
      <c r="K32" s="70">
        <v>4</v>
      </c>
      <c r="L32" s="70">
        <v>120</v>
      </c>
      <c r="M32" s="292">
        <v>7698.9647000000004</v>
      </c>
      <c r="AX32" s="453"/>
      <c r="AY32" s="453"/>
    </row>
    <row r="33" spans="1:51" ht="15" customHeight="1" x14ac:dyDescent="0.3">
      <c r="A33" s="81" t="s">
        <v>216</v>
      </c>
      <c r="B33" s="766" t="s">
        <v>391</v>
      </c>
      <c r="C33" s="314">
        <v>0.25763888888888892</v>
      </c>
      <c r="D33" s="313" t="s">
        <v>926</v>
      </c>
      <c r="E33" s="766">
        <v>300</v>
      </c>
      <c r="F33" s="292" t="s">
        <v>0</v>
      </c>
      <c r="G33" s="292">
        <v>870</v>
      </c>
      <c r="H33" s="344">
        <v>773</v>
      </c>
      <c r="I33" s="81" t="s">
        <v>217</v>
      </c>
      <c r="J33" s="766" t="s">
        <v>355</v>
      </c>
      <c r="K33" s="70">
        <v>4</v>
      </c>
      <c r="L33" s="70">
        <v>120</v>
      </c>
      <c r="M33" s="292">
        <v>7698.9647000000004</v>
      </c>
      <c r="AX33" s="453"/>
      <c r="AY33" s="453"/>
    </row>
    <row r="34" spans="1:51" ht="15" customHeight="1" x14ac:dyDescent="0.3">
      <c r="A34" s="81" t="s">
        <v>382</v>
      </c>
      <c r="B34" s="766" t="s">
        <v>394</v>
      </c>
      <c r="C34" s="71">
        <v>0.26250000000000001</v>
      </c>
      <c r="D34" s="4" t="s">
        <v>927</v>
      </c>
      <c r="E34" s="766">
        <v>300</v>
      </c>
      <c r="F34" s="292" t="s">
        <v>0</v>
      </c>
      <c r="G34" s="292">
        <v>870</v>
      </c>
      <c r="H34" s="344">
        <v>773</v>
      </c>
      <c r="I34" s="81" t="s">
        <v>217</v>
      </c>
      <c r="J34" s="766" t="s">
        <v>355</v>
      </c>
      <c r="K34" s="70">
        <v>4</v>
      </c>
      <c r="L34" s="70">
        <v>120</v>
      </c>
      <c r="M34" s="292">
        <v>7698.9647000000004</v>
      </c>
      <c r="AX34" s="453"/>
      <c r="AY34" s="453"/>
    </row>
    <row r="35" spans="1:51" ht="15" customHeight="1" x14ac:dyDescent="0.3">
      <c r="A35" s="46" t="s">
        <v>487</v>
      </c>
      <c r="B35" s="766" t="s">
        <v>396</v>
      </c>
      <c r="C35" s="71">
        <v>0.26805555555555555</v>
      </c>
      <c r="D35" s="4"/>
      <c r="E35" s="70">
        <v>30</v>
      </c>
      <c r="F35" s="292" t="s">
        <v>1</v>
      </c>
      <c r="G35" s="70">
        <v>880</v>
      </c>
      <c r="H35" s="344">
        <v>861</v>
      </c>
      <c r="I35" s="54" t="s">
        <v>201</v>
      </c>
      <c r="J35" s="70" t="s">
        <v>197</v>
      </c>
      <c r="K35" s="70">
        <v>4</v>
      </c>
      <c r="L35" s="70">
        <v>120</v>
      </c>
      <c r="M35" s="345">
        <v>7647.38</v>
      </c>
      <c r="N35" s="81" t="s">
        <v>928</v>
      </c>
      <c r="O35" s="6">
        <v>265.7</v>
      </c>
      <c r="P35" s="6">
        <v>261</v>
      </c>
      <c r="AX35" s="453"/>
      <c r="AY35" s="453"/>
    </row>
    <row r="36" spans="1:51" ht="15" customHeight="1" x14ac:dyDescent="0.3">
      <c r="A36" s="46" t="s">
        <v>485</v>
      </c>
      <c r="B36" s="766" t="s">
        <v>269</v>
      </c>
      <c r="C36" s="314">
        <v>0.27013888888888887</v>
      </c>
      <c r="D36" s="313"/>
      <c r="E36" s="70">
        <v>30</v>
      </c>
      <c r="F36" s="292" t="s">
        <v>195</v>
      </c>
      <c r="G36" s="70">
        <v>1190</v>
      </c>
      <c r="H36" s="70">
        <v>990</v>
      </c>
      <c r="I36" s="301" t="s">
        <v>201</v>
      </c>
      <c r="J36" s="70" t="s">
        <v>197</v>
      </c>
      <c r="K36" s="70">
        <v>4</v>
      </c>
      <c r="L36" s="70">
        <v>120</v>
      </c>
      <c r="M36" s="343" t="s">
        <v>42</v>
      </c>
      <c r="N36" s="81" t="s">
        <v>397</v>
      </c>
      <c r="O36" s="6">
        <v>267.3</v>
      </c>
      <c r="P36" s="6">
        <v>267.10000000000002</v>
      </c>
      <c r="Q36" s="784">
        <f>AVERAGE(O36:O53)</f>
        <v>267.23333333333335</v>
      </c>
      <c r="R36" s="784">
        <f>AVERAGE(P36:P53)</f>
        <v>267.16666666666669</v>
      </c>
      <c r="AX36" s="453"/>
      <c r="AY36" s="453"/>
    </row>
    <row r="37" spans="1:51" s="880" customFormat="1" ht="15" customHeight="1" x14ac:dyDescent="0.3">
      <c r="A37" s="880" t="s">
        <v>382</v>
      </c>
      <c r="B37" s="494" t="s">
        <v>15</v>
      </c>
      <c r="C37" s="889">
        <v>0.31180555555555556</v>
      </c>
      <c r="D37" s="890" t="s">
        <v>929</v>
      </c>
      <c r="E37" s="494">
        <v>300</v>
      </c>
      <c r="F37" s="878" t="s">
        <v>195</v>
      </c>
      <c r="G37" s="878">
        <v>1190</v>
      </c>
      <c r="H37" s="878">
        <v>1095</v>
      </c>
      <c r="I37" s="880" t="s">
        <v>217</v>
      </c>
      <c r="J37" s="494" t="s">
        <v>355</v>
      </c>
      <c r="K37" s="878">
        <v>4</v>
      </c>
      <c r="L37" s="878">
        <v>120</v>
      </c>
      <c r="M37" s="878">
        <v>5889.9508999999998</v>
      </c>
      <c r="O37" s="891"/>
      <c r="P37" s="891"/>
      <c r="Q37" s="892"/>
      <c r="R37" s="892"/>
      <c r="AV37" s="495"/>
      <c r="AW37" s="879" t="s">
        <v>1004</v>
      </c>
    </row>
    <row r="38" spans="1:51" s="514" customFormat="1" ht="15" customHeight="1" x14ac:dyDescent="0.3">
      <c r="A38" s="514" t="s">
        <v>216</v>
      </c>
      <c r="B38" s="513" t="s">
        <v>18</v>
      </c>
      <c r="C38" s="886">
        <v>0.31875000000000003</v>
      </c>
      <c r="D38" s="886">
        <v>0.1111111111111111</v>
      </c>
      <c r="E38" s="513">
        <v>300</v>
      </c>
      <c r="F38" s="834" t="s">
        <v>195</v>
      </c>
      <c r="G38" s="834">
        <v>1190</v>
      </c>
      <c r="H38" s="834">
        <v>1095</v>
      </c>
      <c r="I38" s="514" t="s">
        <v>217</v>
      </c>
      <c r="J38" s="513" t="s">
        <v>355</v>
      </c>
      <c r="K38" s="834">
        <v>4</v>
      </c>
      <c r="L38" s="834">
        <v>120</v>
      </c>
      <c r="M38" s="834">
        <v>5889.9508999999998</v>
      </c>
      <c r="O38" s="887"/>
      <c r="P38" s="887"/>
      <c r="Q38" s="888"/>
      <c r="R38" s="888"/>
      <c r="AV38" s="515"/>
      <c r="AW38" s="874" t="s">
        <v>804</v>
      </c>
    </row>
    <row r="39" spans="1:51" s="509" customFormat="1" ht="15" customHeight="1" x14ac:dyDescent="0.3">
      <c r="A39" s="509" t="s">
        <v>216</v>
      </c>
      <c r="B39" s="501" t="s">
        <v>19</v>
      </c>
      <c r="C39" s="507">
        <v>0.32291666666666669</v>
      </c>
      <c r="D39" s="519" t="s">
        <v>930</v>
      </c>
      <c r="E39" s="501">
        <v>300</v>
      </c>
      <c r="F39" s="830" t="s">
        <v>195</v>
      </c>
      <c r="G39" s="830">
        <v>1190</v>
      </c>
      <c r="H39" s="830">
        <v>1095</v>
      </c>
      <c r="I39" s="509" t="s">
        <v>215</v>
      </c>
      <c r="J39" s="501" t="s">
        <v>355</v>
      </c>
      <c r="K39" s="830">
        <v>4</v>
      </c>
      <c r="L39" s="830">
        <v>120</v>
      </c>
      <c r="M39" s="830">
        <v>5889.9508999999998</v>
      </c>
      <c r="O39" s="884"/>
      <c r="P39" s="884"/>
      <c r="Q39" s="885"/>
      <c r="R39" s="885"/>
      <c r="AV39" s="504"/>
      <c r="AW39" s="858" t="s">
        <v>799</v>
      </c>
    </row>
    <row r="40" spans="1:51" s="509" customFormat="1" ht="30" customHeight="1" x14ac:dyDescent="0.3">
      <c r="A40" s="509" t="s">
        <v>216</v>
      </c>
      <c r="B40" s="501" t="s">
        <v>460</v>
      </c>
      <c r="C40" s="507">
        <v>0.32777777777777778</v>
      </c>
      <c r="D40" s="519" t="s">
        <v>931</v>
      </c>
      <c r="E40" s="501">
        <v>300</v>
      </c>
      <c r="F40" s="830" t="s">
        <v>195</v>
      </c>
      <c r="G40" s="830">
        <v>1190</v>
      </c>
      <c r="H40" s="830">
        <v>1095</v>
      </c>
      <c r="I40" s="523" t="s">
        <v>874</v>
      </c>
      <c r="J40" s="501" t="s">
        <v>355</v>
      </c>
      <c r="K40" s="830">
        <v>4</v>
      </c>
      <c r="L40" s="830">
        <v>120</v>
      </c>
      <c r="M40" s="830">
        <v>5889.9508999999998</v>
      </c>
      <c r="O40" s="884"/>
      <c r="P40" s="884"/>
      <c r="Q40" s="885"/>
      <c r="R40" s="885"/>
      <c r="AV40" s="504"/>
      <c r="AW40" s="858" t="s">
        <v>799</v>
      </c>
    </row>
    <row r="41" spans="1:51" s="509" customFormat="1" ht="15" customHeight="1" x14ac:dyDescent="0.3">
      <c r="A41" s="509" t="s">
        <v>365</v>
      </c>
      <c r="B41" s="501" t="s">
        <v>461</v>
      </c>
      <c r="C41" s="507">
        <v>0.3354166666666667</v>
      </c>
      <c r="D41" s="519" t="s">
        <v>932</v>
      </c>
      <c r="E41" s="501">
        <v>300</v>
      </c>
      <c r="F41" s="830" t="s">
        <v>195</v>
      </c>
      <c r="G41" s="830">
        <v>1190</v>
      </c>
      <c r="H41" s="830">
        <v>1095</v>
      </c>
      <c r="I41" s="509" t="s">
        <v>215</v>
      </c>
      <c r="J41" s="501" t="s">
        <v>355</v>
      </c>
      <c r="K41" s="830">
        <v>4</v>
      </c>
      <c r="L41" s="830">
        <v>120</v>
      </c>
      <c r="M41" s="830">
        <v>5889.9508999999998</v>
      </c>
      <c r="O41" s="884"/>
      <c r="P41" s="884"/>
      <c r="Q41" s="885"/>
      <c r="R41" s="885"/>
      <c r="AV41" s="504"/>
      <c r="AW41" s="858" t="s">
        <v>799</v>
      </c>
    </row>
    <row r="42" spans="1:51" s="509" customFormat="1" ht="30" customHeight="1" x14ac:dyDescent="0.3">
      <c r="A42" s="509" t="s">
        <v>365</v>
      </c>
      <c r="B42" s="501" t="s">
        <v>463</v>
      </c>
      <c r="C42" s="507">
        <v>0.34166666666666662</v>
      </c>
      <c r="D42" s="519" t="s">
        <v>837</v>
      </c>
      <c r="E42" s="501">
        <v>300</v>
      </c>
      <c r="F42" s="830" t="s">
        <v>195</v>
      </c>
      <c r="G42" s="830">
        <v>1190</v>
      </c>
      <c r="H42" s="830">
        <v>1095</v>
      </c>
      <c r="I42" s="523" t="s">
        <v>874</v>
      </c>
      <c r="J42" s="501" t="s">
        <v>355</v>
      </c>
      <c r="K42" s="830">
        <v>4</v>
      </c>
      <c r="L42" s="830">
        <v>120</v>
      </c>
      <c r="M42" s="830">
        <v>5889.9508999999998</v>
      </c>
      <c r="O42" s="884"/>
      <c r="P42" s="884"/>
      <c r="Q42" s="885"/>
      <c r="R42" s="885"/>
      <c r="AV42" s="504"/>
      <c r="AW42" s="858" t="s">
        <v>799</v>
      </c>
    </row>
    <row r="43" spans="1:51" s="509" customFormat="1" ht="15" customHeight="1" x14ac:dyDescent="0.3">
      <c r="A43" s="509" t="s">
        <v>351</v>
      </c>
      <c r="B43" s="501" t="s">
        <v>464</v>
      </c>
      <c r="C43" s="507">
        <v>0.34583333333333338</v>
      </c>
      <c r="D43" s="507">
        <v>0.1388888888888889</v>
      </c>
      <c r="E43" s="501">
        <v>300</v>
      </c>
      <c r="F43" s="830" t="s">
        <v>195</v>
      </c>
      <c r="G43" s="830">
        <v>1190</v>
      </c>
      <c r="H43" s="830">
        <v>1095</v>
      </c>
      <c r="I43" s="509" t="s">
        <v>215</v>
      </c>
      <c r="J43" s="501" t="s">
        <v>355</v>
      </c>
      <c r="K43" s="830">
        <v>4</v>
      </c>
      <c r="L43" s="830">
        <v>120</v>
      </c>
      <c r="M43" s="830">
        <v>5889.9508999999998</v>
      </c>
      <c r="O43" s="884"/>
      <c r="P43" s="884"/>
      <c r="Q43" s="885"/>
      <c r="R43" s="885"/>
      <c r="AV43" s="504"/>
      <c r="AW43" s="858" t="s">
        <v>799</v>
      </c>
    </row>
    <row r="44" spans="1:51" s="509" customFormat="1" ht="30" customHeight="1" x14ac:dyDescent="0.3">
      <c r="A44" s="509" t="s">
        <v>351</v>
      </c>
      <c r="B44" s="501" t="s">
        <v>469</v>
      </c>
      <c r="C44" s="507">
        <v>0.35000000000000003</v>
      </c>
      <c r="D44" s="507">
        <v>0.14305555555555557</v>
      </c>
      <c r="E44" s="501">
        <v>300</v>
      </c>
      <c r="F44" s="830" t="s">
        <v>195</v>
      </c>
      <c r="G44" s="830">
        <v>1190</v>
      </c>
      <c r="H44" s="830">
        <v>1095</v>
      </c>
      <c r="I44" s="523" t="s">
        <v>874</v>
      </c>
      <c r="J44" s="501" t="s">
        <v>355</v>
      </c>
      <c r="K44" s="830">
        <v>4</v>
      </c>
      <c r="L44" s="830">
        <v>120</v>
      </c>
      <c r="M44" s="830">
        <v>5889.9508999999998</v>
      </c>
      <c r="O44" s="884"/>
      <c r="P44" s="884"/>
      <c r="Q44" s="885"/>
      <c r="R44" s="885"/>
      <c r="AV44" s="504"/>
      <c r="AW44" s="858" t="s">
        <v>799</v>
      </c>
    </row>
    <row r="45" spans="1:51" s="509" customFormat="1" ht="15" customHeight="1" x14ac:dyDescent="0.3">
      <c r="A45" s="509" t="s">
        <v>351</v>
      </c>
      <c r="B45" s="501" t="s">
        <v>470</v>
      </c>
      <c r="C45" s="507">
        <v>0.35416666666666669</v>
      </c>
      <c r="D45" s="507">
        <v>0.14722222222222223</v>
      </c>
      <c r="E45" s="501">
        <v>300</v>
      </c>
      <c r="F45" s="830" t="s">
        <v>195</v>
      </c>
      <c r="G45" s="830">
        <v>1190</v>
      </c>
      <c r="H45" s="830">
        <v>1095</v>
      </c>
      <c r="I45" s="502" t="s">
        <v>540</v>
      </c>
      <c r="J45" s="501" t="s">
        <v>355</v>
      </c>
      <c r="K45" s="830">
        <v>4</v>
      </c>
      <c r="L45" s="830">
        <v>120</v>
      </c>
      <c r="M45" s="830">
        <v>5889.9508999999998</v>
      </c>
      <c r="O45" s="884"/>
      <c r="P45" s="884"/>
      <c r="Q45" s="885"/>
      <c r="R45" s="885"/>
      <c r="AV45" s="504"/>
      <c r="AW45" s="858" t="s">
        <v>799</v>
      </c>
    </row>
    <row r="46" spans="1:51" s="509" customFormat="1" ht="15" customHeight="1" x14ac:dyDescent="0.3">
      <c r="A46" s="509" t="s">
        <v>349</v>
      </c>
      <c r="B46" s="501" t="s">
        <v>472</v>
      </c>
      <c r="C46" s="507">
        <v>0.35902777777777778</v>
      </c>
      <c r="D46" s="507">
        <v>0.15208333333333332</v>
      </c>
      <c r="E46" s="501">
        <v>300</v>
      </c>
      <c r="F46" s="830" t="s">
        <v>195</v>
      </c>
      <c r="G46" s="830">
        <v>1190</v>
      </c>
      <c r="H46" s="830">
        <v>1095</v>
      </c>
      <c r="I46" s="509" t="s">
        <v>215</v>
      </c>
      <c r="J46" s="501" t="s">
        <v>355</v>
      </c>
      <c r="K46" s="830">
        <v>4</v>
      </c>
      <c r="L46" s="830">
        <v>120</v>
      </c>
      <c r="M46" s="830">
        <v>5889.9508999999998</v>
      </c>
      <c r="O46" s="884"/>
      <c r="P46" s="884"/>
      <c r="Q46" s="885"/>
      <c r="R46" s="885"/>
      <c r="AV46" s="504"/>
      <c r="AW46" s="858" t="s">
        <v>799</v>
      </c>
    </row>
    <row r="47" spans="1:51" s="509" customFormat="1" ht="30" customHeight="1" x14ac:dyDescent="0.3">
      <c r="A47" s="509" t="s">
        <v>349</v>
      </c>
      <c r="B47" s="501" t="s">
        <v>473</v>
      </c>
      <c r="C47" s="507">
        <v>0.36319444444444443</v>
      </c>
      <c r="D47" s="507">
        <v>0.15625</v>
      </c>
      <c r="E47" s="501">
        <v>300</v>
      </c>
      <c r="F47" s="830" t="s">
        <v>195</v>
      </c>
      <c r="G47" s="830">
        <v>1190</v>
      </c>
      <c r="H47" s="830">
        <v>1095</v>
      </c>
      <c r="I47" s="523" t="s">
        <v>874</v>
      </c>
      <c r="J47" s="501" t="s">
        <v>355</v>
      </c>
      <c r="K47" s="830">
        <v>4</v>
      </c>
      <c r="L47" s="830">
        <v>120</v>
      </c>
      <c r="M47" s="830">
        <v>5889.9508999999998</v>
      </c>
      <c r="O47" s="884"/>
      <c r="P47" s="884"/>
      <c r="Q47" s="885"/>
      <c r="R47" s="885"/>
      <c r="AV47" s="504"/>
      <c r="AW47" s="858" t="s">
        <v>799</v>
      </c>
    </row>
    <row r="48" spans="1:51" s="509" customFormat="1" ht="15" customHeight="1" x14ac:dyDescent="0.3">
      <c r="A48" s="509" t="s">
        <v>349</v>
      </c>
      <c r="B48" s="501" t="s">
        <v>475</v>
      </c>
      <c r="C48" s="507">
        <v>0.36805555555555558</v>
      </c>
      <c r="D48" s="507">
        <v>0.16111111111111112</v>
      </c>
      <c r="E48" s="501">
        <v>300</v>
      </c>
      <c r="F48" s="830" t="s">
        <v>195</v>
      </c>
      <c r="G48" s="830">
        <v>1190</v>
      </c>
      <c r="H48" s="830">
        <v>1095</v>
      </c>
      <c r="I48" s="502" t="s">
        <v>540</v>
      </c>
      <c r="J48" s="501" t="s">
        <v>355</v>
      </c>
      <c r="K48" s="830">
        <v>4</v>
      </c>
      <c r="L48" s="830">
        <v>120</v>
      </c>
      <c r="M48" s="830">
        <v>5889.9508999999998</v>
      </c>
      <c r="O48" s="884"/>
      <c r="P48" s="884"/>
      <c r="Q48" s="885"/>
      <c r="R48" s="885"/>
      <c r="AV48" s="504"/>
      <c r="AW48" s="858" t="s">
        <v>799</v>
      </c>
    </row>
    <row r="49" spans="1:51" s="509" customFormat="1" ht="15" customHeight="1" x14ac:dyDescent="0.3">
      <c r="A49" s="509" t="s">
        <v>362</v>
      </c>
      <c r="B49" s="501" t="s">
        <v>476</v>
      </c>
      <c r="C49" s="507">
        <v>0.37638888888888888</v>
      </c>
      <c r="D49" s="507">
        <v>0.16805555555555554</v>
      </c>
      <c r="E49" s="501">
        <v>300</v>
      </c>
      <c r="F49" s="830" t="s">
        <v>195</v>
      </c>
      <c r="G49" s="830">
        <v>1190</v>
      </c>
      <c r="H49" s="830">
        <v>1095</v>
      </c>
      <c r="I49" s="509" t="s">
        <v>215</v>
      </c>
      <c r="J49" s="501" t="s">
        <v>355</v>
      </c>
      <c r="K49" s="830">
        <v>4</v>
      </c>
      <c r="L49" s="830">
        <v>120</v>
      </c>
      <c r="M49" s="830">
        <v>5889.9508999999998</v>
      </c>
      <c r="O49" s="884"/>
      <c r="P49" s="884"/>
      <c r="Q49" s="885"/>
      <c r="R49" s="885"/>
      <c r="AV49" s="504"/>
      <c r="AW49" s="858" t="s">
        <v>799</v>
      </c>
    </row>
    <row r="50" spans="1:51" s="509" customFormat="1" ht="30" customHeight="1" x14ac:dyDescent="0.3">
      <c r="A50" s="509" t="s">
        <v>362</v>
      </c>
      <c r="B50" s="501" t="s">
        <v>477</v>
      </c>
      <c r="C50" s="507">
        <v>0.38055555555555554</v>
      </c>
      <c r="D50" s="507">
        <v>0.17222222222222225</v>
      </c>
      <c r="E50" s="501">
        <v>300</v>
      </c>
      <c r="F50" s="830" t="s">
        <v>195</v>
      </c>
      <c r="G50" s="830">
        <v>1190</v>
      </c>
      <c r="H50" s="830">
        <v>1095</v>
      </c>
      <c r="I50" s="523" t="s">
        <v>874</v>
      </c>
      <c r="J50" s="501" t="s">
        <v>355</v>
      </c>
      <c r="K50" s="830">
        <v>4</v>
      </c>
      <c r="L50" s="830">
        <v>120</v>
      </c>
      <c r="M50" s="830">
        <v>5889.9508999999998</v>
      </c>
      <c r="O50" s="884"/>
      <c r="P50" s="884"/>
      <c r="Q50" s="885"/>
      <c r="R50" s="885"/>
      <c r="AV50" s="504"/>
      <c r="AW50" s="858" t="s">
        <v>799</v>
      </c>
    </row>
    <row r="51" spans="1:51" s="509" customFormat="1" ht="15" customHeight="1" x14ac:dyDescent="0.3">
      <c r="A51" s="509" t="s">
        <v>218</v>
      </c>
      <c r="B51" s="501" t="s">
        <v>478</v>
      </c>
      <c r="C51" s="831">
        <v>0.39097222222222222</v>
      </c>
      <c r="D51" s="831">
        <v>0.18263888888888891</v>
      </c>
      <c r="E51" s="501">
        <v>300</v>
      </c>
      <c r="F51" s="830" t="s">
        <v>195</v>
      </c>
      <c r="G51" s="830">
        <v>1190</v>
      </c>
      <c r="H51" s="830">
        <v>1095</v>
      </c>
      <c r="I51" s="509" t="s">
        <v>215</v>
      </c>
      <c r="J51" s="501" t="s">
        <v>355</v>
      </c>
      <c r="K51" s="830">
        <v>4</v>
      </c>
      <c r="L51" s="830">
        <v>120</v>
      </c>
      <c r="M51" s="830">
        <v>5889.9508999999998</v>
      </c>
      <c r="O51" s="884"/>
      <c r="P51" s="884"/>
      <c r="Q51" s="885"/>
      <c r="R51" s="885"/>
      <c r="AV51" s="504"/>
      <c r="AW51" s="858" t="s">
        <v>799</v>
      </c>
    </row>
    <row r="52" spans="1:51" ht="15" customHeight="1" x14ac:dyDescent="0.3">
      <c r="A52" s="46" t="s">
        <v>485</v>
      </c>
      <c r="B52" s="70" t="s">
        <v>341</v>
      </c>
      <c r="C52" s="314">
        <v>0.39583333333333331</v>
      </c>
      <c r="D52" s="314"/>
      <c r="E52" s="70">
        <v>30</v>
      </c>
      <c r="F52" s="292" t="s">
        <v>195</v>
      </c>
      <c r="G52" s="70">
        <v>1190</v>
      </c>
      <c r="H52" s="70">
        <v>990</v>
      </c>
      <c r="I52" s="301" t="s">
        <v>201</v>
      </c>
      <c r="J52" s="70" t="s">
        <v>197</v>
      </c>
      <c r="K52" s="70">
        <v>4</v>
      </c>
      <c r="L52" s="70">
        <v>120</v>
      </c>
      <c r="M52" s="343" t="s">
        <v>42</v>
      </c>
      <c r="N52" s="81" t="s">
        <v>933</v>
      </c>
      <c r="O52" s="6">
        <v>267.3</v>
      </c>
      <c r="P52" s="6">
        <v>267.10000000000002</v>
      </c>
    </row>
    <row r="53" spans="1:51" s="580" customFormat="1" ht="30" customHeight="1" x14ac:dyDescent="0.3">
      <c r="A53" s="552" t="s">
        <v>485</v>
      </c>
      <c r="B53" s="812" t="s">
        <v>342</v>
      </c>
      <c r="C53" s="813">
        <v>0.3979166666666667</v>
      </c>
      <c r="D53" s="813"/>
      <c r="E53" s="812">
        <v>30</v>
      </c>
      <c r="F53" s="812" t="s">
        <v>195</v>
      </c>
      <c r="G53" s="812">
        <f>G52-120</f>
        <v>1070</v>
      </c>
      <c r="H53" s="812">
        <f>H52-120</f>
        <v>870</v>
      </c>
      <c r="I53" s="578" t="s">
        <v>488</v>
      </c>
      <c r="J53" s="812" t="s">
        <v>197</v>
      </c>
      <c r="K53" s="812">
        <v>4</v>
      </c>
      <c r="L53" s="812">
        <v>120</v>
      </c>
      <c r="M53" s="814" t="s">
        <v>42</v>
      </c>
      <c r="N53" s="557" t="s">
        <v>934</v>
      </c>
      <c r="O53" s="826">
        <v>267.10000000000002</v>
      </c>
      <c r="P53" s="826">
        <v>267.3</v>
      </c>
      <c r="Q53" s="827"/>
      <c r="R53" s="827"/>
      <c r="AV53" s="558"/>
      <c r="AW53" s="856" t="s">
        <v>804</v>
      </c>
      <c r="AY53" s="580" t="s">
        <v>995</v>
      </c>
    </row>
    <row r="54" spans="1:51" x14ac:dyDescent="0.3">
      <c r="A54" s="46" t="s">
        <v>193</v>
      </c>
      <c r="B54" s="111" t="s">
        <v>935</v>
      </c>
      <c r="C54" s="314">
        <v>0.40972222222222227</v>
      </c>
      <c r="D54" s="314"/>
      <c r="E54" s="70">
        <v>10</v>
      </c>
      <c r="F54" s="292" t="s">
        <v>195</v>
      </c>
      <c r="G54" s="70">
        <v>1190</v>
      </c>
      <c r="H54" s="70">
        <v>1095</v>
      </c>
      <c r="I54" s="49" t="s">
        <v>196</v>
      </c>
      <c r="J54" s="70" t="s">
        <v>197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</row>
    <row r="55" spans="1:51" ht="15" customHeight="1" x14ac:dyDescent="0.3"/>
    <row r="56" spans="1:51" ht="15" customHeight="1" x14ac:dyDescent="0.3"/>
    <row r="57" spans="1:51" ht="15" customHeight="1" x14ac:dyDescent="0.3"/>
    <row r="58" spans="1:51" ht="15" customHeight="1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</row>
    <row r="59" spans="1:51" ht="15" customHeight="1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</row>
    <row r="60" spans="1:51" ht="15" customHeight="1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46</v>
      </c>
      <c r="J60" s="16" t="s">
        <v>47</v>
      </c>
      <c r="K60" s="16" t="s">
        <v>787</v>
      </c>
    </row>
    <row r="61" spans="1:51" ht="15" customHeight="1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</row>
    <row r="62" spans="1:51" ht="15" customHeight="1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</row>
    <row r="63" spans="1:51" ht="15" customHeight="1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</row>
    <row r="64" spans="1:51" ht="15" customHeight="1" x14ac:dyDescent="0.3">
      <c r="B64" s="67"/>
      <c r="C64" s="63"/>
      <c r="D64" s="64"/>
      <c r="E64" s="65"/>
      <c r="F64" s="16"/>
      <c r="I64" s="1"/>
    </row>
    <row r="65" spans="2:12" ht="15" customHeight="1" x14ac:dyDescent="0.3">
      <c r="B65" s="67"/>
      <c r="C65" s="63" t="s">
        <v>83</v>
      </c>
      <c r="D65" s="773" t="s">
        <v>227</v>
      </c>
      <c r="E65" s="767"/>
      <c r="F65" s="16" t="s">
        <v>228</v>
      </c>
      <c r="I65" s="18" t="s">
        <v>291</v>
      </c>
      <c r="J65" s="765" t="s">
        <v>229</v>
      </c>
      <c r="K65" s="765"/>
      <c r="L65" s="69" t="s">
        <v>230</v>
      </c>
    </row>
    <row r="66" spans="2:12" ht="15" customHeight="1" x14ac:dyDescent="0.3">
      <c r="B66" s="67"/>
      <c r="C66" s="63" t="s">
        <v>84</v>
      </c>
      <c r="D66" s="773" t="s">
        <v>231</v>
      </c>
      <c r="E66" s="767"/>
      <c r="F66" s="48"/>
      <c r="I66" s="1"/>
      <c r="J66" s="765" t="s">
        <v>232</v>
      </c>
      <c r="K66" s="765"/>
      <c r="L66" s="69" t="s">
        <v>233</v>
      </c>
    </row>
    <row r="67" spans="2:12" ht="15" customHeight="1" x14ac:dyDescent="0.3">
      <c r="B67" s="67"/>
      <c r="C67" s="63" t="s">
        <v>85</v>
      </c>
      <c r="D67" s="773" t="s">
        <v>234</v>
      </c>
      <c r="E67" s="767"/>
      <c r="F67" s="48"/>
      <c r="I67" s="1"/>
    </row>
    <row r="68" spans="2:12" ht="15" customHeight="1" x14ac:dyDescent="0.3">
      <c r="B68" s="67"/>
      <c r="C68" s="63" t="s">
        <v>270</v>
      </c>
      <c r="D68" s="773" t="s">
        <v>235</v>
      </c>
      <c r="E68" s="767"/>
      <c r="F68" s="48"/>
      <c r="I68" s="70"/>
    </row>
    <row r="69" spans="2:12" ht="15" customHeight="1" x14ac:dyDescent="0.3">
      <c r="B69" s="67"/>
      <c r="C69" s="70"/>
      <c r="D69" s="4"/>
      <c r="E69" s="71"/>
      <c r="F69" s="48"/>
      <c r="I69" s="70"/>
    </row>
    <row r="70" spans="2:12" ht="15" customHeight="1" x14ac:dyDescent="0.3">
      <c r="B70" s="67"/>
      <c r="C70" s="774" t="s">
        <v>236</v>
      </c>
      <c r="D70" s="9">
        <v>1</v>
      </c>
      <c r="E70" s="771" t="s">
        <v>237</v>
      </c>
      <c r="F70" s="768"/>
      <c r="G70" s="768"/>
      <c r="I70" s="70"/>
    </row>
    <row r="71" spans="2:12" ht="15" customHeight="1" x14ac:dyDescent="0.3">
      <c r="B71" s="67"/>
      <c r="C71" s="48"/>
      <c r="D71" s="73"/>
      <c r="E71" s="780" t="s">
        <v>238</v>
      </c>
      <c r="F71" s="769"/>
      <c r="G71" s="769"/>
      <c r="I71" s="70"/>
    </row>
    <row r="72" spans="2:12" ht="15" customHeight="1" x14ac:dyDescent="0.3">
      <c r="B72" s="67"/>
      <c r="C72" s="70"/>
      <c r="D72" s="73">
        <v>2</v>
      </c>
      <c r="E72" s="771" t="s">
        <v>239</v>
      </c>
      <c r="F72" s="768"/>
      <c r="G72" s="768"/>
      <c r="I72" s="70"/>
    </row>
    <row r="73" spans="2:12" ht="15" customHeight="1" x14ac:dyDescent="0.3">
      <c r="B73" s="67"/>
      <c r="C73" s="70"/>
      <c r="D73" s="73"/>
      <c r="E73" s="780" t="s">
        <v>240</v>
      </c>
      <c r="F73" s="769"/>
      <c r="G73" s="769"/>
      <c r="I73" s="70"/>
    </row>
    <row r="74" spans="2:12" x14ac:dyDescent="0.3">
      <c r="B74" s="67"/>
      <c r="D74" s="9">
        <v>3</v>
      </c>
      <c r="E74" s="770" t="s">
        <v>241</v>
      </c>
      <c r="F74" s="765"/>
      <c r="G74" s="765"/>
      <c r="I74" s="70"/>
    </row>
    <row r="75" spans="2:12" x14ac:dyDescent="0.3">
      <c r="B75" s="67"/>
      <c r="D75" s="9"/>
      <c r="E75" s="125" t="s">
        <v>242</v>
      </c>
      <c r="I75" s="70"/>
    </row>
    <row r="76" spans="2:12" x14ac:dyDescent="0.3">
      <c r="B76" s="67"/>
      <c r="D76" s="9">
        <v>4</v>
      </c>
      <c r="E76" s="770" t="s">
        <v>243</v>
      </c>
      <c r="F76" s="765"/>
      <c r="G76" s="765"/>
      <c r="I76" s="7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opLeftCell="A22" zoomScale="80" zoomScaleNormal="80" workbookViewId="0">
      <selection activeCell="AW49" sqref="AW49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N1" s="50"/>
      <c r="AW1" s="847"/>
    </row>
    <row r="2" spans="1:51" ht="15" customHeight="1" x14ac:dyDescent="0.3">
      <c r="C2" s="322"/>
      <c r="D2" s="313"/>
      <c r="N2" s="5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936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937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917</v>
      </c>
      <c r="G6" s="931"/>
      <c r="H6" s="931"/>
      <c r="I6" s="931"/>
      <c r="K6" s="924" t="s">
        <v>271</v>
      </c>
      <c r="L6" s="924"/>
      <c r="M6" s="924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938</v>
      </c>
      <c r="G7" s="931"/>
      <c r="H7" s="931"/>
      <c r="I7" s="931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518</v>
      </c>
      <c r="B14" s="70" t="s">
        <v>939</v>
      </c>
      <c r="C14" s="314">
        <v>4.5138888888888888E-2</v>
      </c>
      <c r="D14" s="314">
        <v>0</v>
      </c>
      <c r="E14" s="70">
        <v>10</v>
      </c>
      <c r="F14" s="292" t="s">
        <v>0</v>
      </c>
      <c r="G14" s="292">
        <v>870</v>
      </c>
      <c r="H14" s="344">
        <v>774</v>
      </c>
      <c r="I14" s="239" t="s">
        <v>196</v>
      </c>
      <c r="J14" s="70" t="s">
        <v>197</v>
      </c>
      <c r="K14" s="70">
        <v>4</v>
      </c>
      <c r="L14" s="70">
        <v>120</v>
      </c>
      <c r="M14" s="292">
        <v>7698.9647000000004</v>
      </c>
      <c r="N14" s="779" t="s">
        <v>2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</row>
    <row r="15" spans="1:51" ht="15" customHeight="1" x14ac:dyDescent="0.3">
      <c r="A15" s="46" t="s">
        <v>487</v>
      </c>
      <c r="B15" s="70" t="s">
        <v>202</v>
      </c>
      <c r="C15" s="314">
        <v>5.4166666666666669E-2</v>
      </c>
      <c r="D15" s="314">
        <v>0</v>
      </c>
      <c r="E15" s="70">
        <v>30</v>
      </c>
      <c r="F15" s="292" t="s">
        <v>1</v>
      </c>
      <c r="G15" s="70">
        <v>880</v>
      </c>
      <c r="H15" s="344">
        <v>862</v>
      </c>
      <c r="I15" s="54" t="s">
        <v>201</v>
      </c>
      <c r="J15" s="70" t="s">
        <v>197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</row>
    <row r="16" spans="1:51" ht="15" customHeight="1" x14ac:dyDescent="0.3">
      <c r="A16" s="46" t="s">
        <v>485</v>
      </c>
      <c r="B16" s="70" t="s">
        <v>203</v>
      </c>
      <c r="C16" s="314">
        <v>6.7361111111111108E-2</v>
      </c>
      <c r="D16" s="314">
        <v>0</v>
      </c>
      <c r="E16" s="70">
        <v>30</v>
      </c>
      <c r="F16" s="292" t="s">
        <v>195</v>
      </c>
      <c r="G16" s="70">
        <v>1190</v>
      </c>
      <c r="H16" s="70">
        <v>988</v>
      </c>
      <c r="I16" s="301" t="s">
        <v>201</v>
      </c>
      <c r="J16" s="70" t="s">
        <v>197</v>
      </c>
      <c r="K16" s="70">
        <v>4</v>
      </c>
      <c r="L16" s="70">
        <v>120</v>
      </c>
      <c r="M16" s="343" t="s">
        <v>42</v>
      </c>
      <c r="N16" s="779" t="s">
        <v>397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AX16" s="540"/>
      <c r="AY16" s="540"/>
    </row>
    <row r="17" spans="1:51" s="574" customFormat="1" ht="15" customHeight="1" x14ac:dyDescent="0.3">
      <c r="A17" s="535" t="s">
        <v>485</v>
      </c>
      <c r="B17" s="582" t="s">
        <v>3</v>
      </c>
      <c r="C17" s="583">
        <v>6.8749999999999992E-2</v>
      </c>
      <c r="D17" s="583">
        <v>0</v>
      </c>
      <c r="E17" s="582">
        <v>30</v>
      </c>
      <c r="F17" s="582" t="s">
        <v>195</v>
      </c>
      <c r="G17" s="582">
        <f>G16-120</f>
        <v>1070</v>
      </c>
      <c r="H17" s="582">
        <f>H16-120</f>
        <v>868</v>
      </c>
      <c r="I17" s="572" t="s">
        <v>488</v>
      </c>
      <c r="J17" s="582" t="s">
        <v>197</v>
      </c>
      <c r="K17" s="582">
        <v>4</v>
      </c>
      <c r="L17" s="582">
        <v>120</v>
      </c>
      <c r="M17" s="585" t="s">
        <v>42</v>
      </c>
      <c r="O17" s="586">
        <v>267.2</v>
      </c>
      <c r="P17" s="586">
        <v>268.10000000000002</v>
      </c>
      <c r="Q17" s="586"/>
      <c r="R17" s="586"/>
      <c r="AV17" s="541"/>
      <c r="AW17" s="851"/>
      <c r="AX17" s="540"/>
      <c r="AY17" s="540"/>
    </row>
    <row r="18" spans="1:51" ht="15" customHeight="1" x14ac:dyDescent="0.3">
      <c r="A18" s="46" t="s">
        <v>193</v>
      </c>
      <c r="B18" s="111" t="s">
        <v>940</v>
      </c>
      <c r="C18" s="314">
        <v>7.6388888888888895E-2</v>
      </c>
      <c r="D18" s="314">
        <v>0</v>
      </c>
      <c r="E18" s="70">
        <v>10</v>
      </c>
      <c r="F18" s="292" t="s">
        <v>195</v>
      </c>
      <c r="G18" s="70">
        <v>1190</v>
      </c>
      <c r="H18" s="70">
        <v>1095</v>
      </c>
      <c r="I18" s="49" t="s">
        <v>196</v>
      </c>
      <c r="J18" s="70" t="s">
        <v>197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AV18" s="762"/>
      <c r="AW18" s="852"/>
    </row>
    <row r="19" spans="1:51" s="454" customFormat="1" ht="15" customHeight="1" x14ac:dyDescent="0.3">
      <c r="A19" s="454" t="s">
        <v>533</v>
      </c>
      <c r="B19" s="486" t="s">
        <v>104</v>
      </c>
      <c r="C19" s="484">
        <v>0.1111111111111111</v>
      </c>
      <c r="D19" s="484">
        <v>0</v>
      </c>
      <c r="E19" s="486">
        <v>300</v>
      </c>
      <c r="F19" s="488" t="s">
        <v>195</v>
      </c>
      <c r="G19" s="486">
        <v>1190</v>
      </c>
      <c r="H19" s="486">
        <v>1095</v>
      </c>
      <c r="I19" s="454" t="s">
        <v>830</v>
      </c>
      <c r="J19" s="446" t="s">
        <v>355</v>
      </c>
      <c r="K19" s="486">
        <v>4</v>
      </c>
      <c r="L19" s="486">
        <v>120</v>
      </c>
      <c r="M19" s="488">
        <v>5889.9508999999998</v>
      </c>
      <c r="O19" s="487"/>
      <c r="P19" s="487"/>
      <c r="Q19" s="487"/>
      <c r="R19" s="487"/>
      <c r="AV19" s="504"/>
      <c r="AW19" s="858"/>
      <c r="AX19" s="453"/>
      <c r="AY19" s="453"/>
    </row>
    <row r="20" spans="1:51" s="454" customFormat="1" ht="15" customHeight="1" x14ac:dyDescent="0.3">
      <c r="A20" s="454" t="s">
        <v>533</v>
      </c>
      <c r="B20" s="486" t="s">
        <v>105</v>
      </c>
      <c r="C20" s="484">
        <v>0.11527777777777777</v>
      </c>
      <c r="D20" s="484">
        <v>0</v>
      </c>
      <c r="E20" s="486">
        <v>300</v>
      </c>
      <c r="F20" s="488" t="s">
        <v>195</v>
      </c>
      <c r="G20" s="486">
        <v>1190</v>
      </c>
      <c r="H20" s="486">
        <v>1095</v>
      </c>
      <c r="I20" s="454" t="s">
        <v>830</v>
      </c>
      <c r="J20" s="446" t="s">
        <v>355</v>
      </c>
      <c r="K20" s="486">
        <v>4</v>
      </c>
      <c r="L20" s="486">
        <v>120</v>
      </c>
      <c r="M20" s="488">
        <v>5889.9508999999998</v>
      </c>
      <c r="O20" s="487"/>
      <c r="P20" s="487"/>
      <c r="Q20" s="487"/>
      <c r="R20" s="487"/>
      <c r="AV20" s="504"/>
      <c r="AW20" s="858"/>
      <c r="AX20" s="453"/>
      <c r="AY20" s="453"/>
    </row>
    <row r="21" spans="1:51" s="454" customFormat="1" ht="15" customHeight="1" x14ac:dyDescent="0.3">
      <c r="A21" s="454" t="s">
        <v>533</v>
      </c>
      <c r="B21" s="486" t="s">
        <v>425</v>
      </c>
      <c r="C21" s="484">
        <v>0.11875000000000001</v>
      </c>
      <c r="D21" s="484">
        <v>0</v>
      </c>
      <c r="E21" s="486">
        <v>300</v>
      </c>
      <c r="F21" s="488" t="s">
        <v>195</v>
      </c>
      <c r="G21" s="486">
        <v>1190</v>
      </c>
      <c r="H21" s="486">
        <v>1095</v>
      </c>
      <c r="I21" s="454" t="s">
        <v>830</v>
      </c>
      <c r="J21" s="446" t="s">
        <v>355</v>
      </c>
      <c r="K21" s="486">
        <v>4</v>
      </c>
      <c r="L21" s="486">
        <v>120</v>
      </c>
      <c r="M21" s="488">
        <v>5889.9508999999998</v>
      </c>
      <c r="O21" s="487"/>
      <c r="P21" s="487"/>
      <c r="Q21" s="487"/>
      <c r="R21" s="487"/>
      <c r="AV21" s="504"/>
      <c r="AW21" s="858"/>
      <c r="AX21" s="453"/>
      <c r="AY21" s="453"/>
    </row>
    <row r="22" spans="1:51" s="454" customFormat="1" ht="15" customHeight="1" x14ac:dyDescent="0.3">
      <c r="A22" s="454" t="s">
        <v>533</v>
      </c>
      <c r="B22" s="486" t="s">
        <v>408</v>
      </c>
      <c r="C22" s="484">
        <v>0.12291666666666667</v>
      </c>
      <c r="D22" s="484">
        <v>0</v>
      </c>
      <c r="E22" s="486">
        <v>300</v>
      </c>
      <c r="F22" s="488" t="s">
        <v>195</v>
      </c>
      <c r="G22" s="486">
        <v>1190</v>
      </c>
      <c r="H22" s="486">
        <v>1095</v>
      </c>
      <c r="I22" s="454" t="s">
        <v>830</v>
      </c>
      <c r="J22" s="446" t="s">
        <v>355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AV22" s="504"/>
      <c r="AW22" s="858"/>
      <c r="AX22" s="453"/>
      <c r="AY22" s="453"/>
    </row>
    <row r="23" spans="1:51" s="454" customFormat="1" ht="15" customHeight="1" x14ac:dyDescent="0.3">
      <c r="A23" s="454" t="s">
        <v>533</v>
      </c>
      <c r="B23" s="486" t="s">
        <v>409</v>
      </c>
      <c r="C23" s="484">
        <v>0.12638888888888888</v>
      </c>
      <c r="D23" s="484">
        <v>0</v>
      </c>
      <c r="E23" s="486">
        <v>300</v>
      </c>
      <c r="F23" s="488" t="s">
        <v>195</v>
      </c>
      <c r="G23" s="486">
        <v>1190</v>
      </c>
      <c r="H23" s="486">
        <v>1095</v>
      </c>
      <c r="I23" s="454" t="s">
        <v>830</v>
      </c>
      <c r="J23" s="446" t="s">
        <v>355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AV23" s="437"/>
      <c r="AW23" s="855"/>
      <c r="AX23" s="453"/>
      <c r="AY23" s="453"/>
    </row>
    <row r="24" spans="1:51" s="454" customFormat="1" ht="15" customHeight="1" x14ac:dyDescent="0.3">
      <c r="A24" s="454" t="s">
        <v>533</v>
      </c>
      <c r="B24" s="486" t="s">
        <v>834</v>
      </c>
      <c r="C24" s="484">
        <v>0.12986111111111112</v>
      </c>
      <c r="D24" s="484">
        <v>0</v>
      </c>
      <c r="E24" s="486">
        <v>300</v>
      </c>
      <c r="F24" s="488" t="s">
        <v>195</v>
      </c>
      <c r="G24" s="486">
        <v>1190</v>
      </c>
      <c r="H24" s="486">
        <v>1095</v>
      </c>
      <c r="I24" s="454" t="s">
        <v>830</v>
      </c>
      <c r="J24" s="446" t="s">
        <v>355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AV24" s="437"/>
      <c r="AW24" s="855"/>
      <c r="AX24" s="453"/>
      <c r="AY24" s="453"/>
    </row>
    <row r="25" spans="1:51" s="454" customFormat="1" ht="15" customHeight="1" x14ac:dyDescent="0.3">
      <c r="A25" s="454" t="s">
        <v>533</v>
      </c>
      <c r="B25" s="486" t="s">
        <v>836</v>
      </c>
      <c r="C25" s="484">
        <v>0.13402777777777777</v>
      </c>
      <c r="D25" s="484">
        <v>0</v>
      </c>
      <c r="E25" s="486">
        <v>300</v>
      </c>
      <c r="F25" s="488" t="s">
        <v>195</v>
      </c>
      <c r="G25" s="486">
        <v>1190</v>
      </c>
      <c r="H25" s="486">
        <v>1095</v>
      </c>
      <c r="I25" s="454" t="s">
        <v>830</v>
      </c>
      <c r="J25" s="446" t="s">
        <v>355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AV25" s="437"/>
      <c r="AW25" s="855"/>
      <c r="AX25" s="453"/>
      <c r="AY25" s="453"/>
    </row>
    <row r="26" spans="1:51" s="454" customFormat="1" ht="15" customHeight="1" x14ac:dyDescent="0.3">
      <c r="A26" s="454" t="s">
        <v>533</v>
      </c>
      <c r="B26" s="486" t="s">
        <v>838</v>
      </c>
      <c r="C26" s="484">
        <v>0.13819444444444443</v>
      </c>
      <c r="D26" s="484">
        <v>0</v>
      </c>
      <c r="E26" s="486">
        <v>300</v>
      </c>
      <c r="F26" s="488" t="s">
        <v>195</v>
      </c>
      <c r="G26" s="486">
        <v>1190</v>
      </c>
      <c r="H26" s="486">
        <v>1095</v>
      </c>
      <c r="I26" s="454" t="s">
        <v>830</v>
      </c>
      <c r="J26" s="446" t="s">
        <v>355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AV26" s="437"/>
      <c r="AW26" s="855"/>
      <c r="AX26" s="453"/>
      <c r="AY26" s="453"/>
    </row>
    <row r="27" spans="1:51" s="454" customFormat="1" ht="15" customHeight="1" x14ac:dyDescent="0.3">
      <c r="A27" s="454" t="s">
        <v>533</v>
      </c>
      <c r="B27" s="486" t="s">
        <v>368</v>
      </c>
      <c r="C27" s="484">
        <v>0.14166666666666666</v>
      </c>
      <c r="D27" s="484">
        <v>0</v>
      </c>
      <c r="E27" s="486">
        <v>300</v>
      </c>
      <c r="F27" s="488" t="s">
        <v>195</v>
      </c>
      <c r="G27" s="486">
        <v>1190</v>
      </c>
      <c r="H27" s="486">
        <v>1095</v>
      </c>
      <c r="I27" s="454" t="s">
        <v>830</v>
      </c>
      <c r="J27" s="446" t="s">
        <v>355</v>
      </c>
      <c r="K27" s="486">
        <v>4</v>
      </c>
      <c r="L27" s="486">
        <v>120</v>
      </c>
      <c r="M27" s="488">
        <v>5889.9508999999998</v>
      </c>
      <c r="O27" s="487"/>
      <c r="P27" s="487"/>
      <c r="Q27" s="487"/>
      <c r="R27" s="487"/>
      <c r="AV27" s="453"/>
      <c r="AW27" s="859"/>
      <c r="AX27" s="453"/>
      <c r="AY27" s="453"/>
    </row>
    <row r="28" spans="1:51" s="454" customFormat="1" ht="15" customHeight="1" x14ac:dyDescent="0.3">
      <c r="A28" s="454" t="s">
        <v>451</v>
      </c>
      <c r="B28" s="486" t="s">
        <v>260</v>
      </c>
      <c r="C28" s="484">
        <v>0.15138888888888888</v>
      </c>
      <c r="D28" s="808" t="s">
        <v>941</v>
      </c>
      <c r="E28" s="486">
        <v>30</v>
      </c>
      <c r="F28" s="488" t="s">
        <v>195</v>
      </c>
      <c r="G28" s="486">
        <v>1190</v>
      </c>
      <c r="H28" s="486">
        <v>1095</v>
      </c>
      <c r="I28" s="454" t="s">
        <v>452</v>
      </c>
      <c r="J28" s="446" t="s">
        <v>355</v>
      </c>
      <c r="K28" s="486">
        <v>4</v>
      </c>
      <c r="L28" s="486">
        <v>120</v>
      </c>
      <c r="M28" s="488">
        <v>5889.9508999999998</v>
      </c>
      <c r="O28" s="487"/>
      <c r="P28" s="487"/>
      <c r="Q28" s="487"/>
      <c r="R28" s="487"/>
      <c r="AV28" s="437"/>
      <c r="AW28" s="855"/>
      <c r="AX28" s="453"/>
      <c r="AY28" s="453"/>
    </row>
    <row r="29" spans="1:51" s="502" customFormat="1" ht="15" customHeight="1" x14ac:dyDescent="0.3">
      <c r="A29" s="502" t="s">
        <v>218</v>
      </c>
      <c r="B29" s="830" t="s">
        <v>380</v>
      </c>
      <c r="C29" s="831">
        <v>0.15625</v>
      </c>
      <c r="D29" s="934" t="s">
        <v>942</v>
      </c>
      <c r="E29" s="830">
        <v>300</v>
      </c>
      <c r="F29" s="830" t="s">
        <v>195</v>
      </c>
      <c r="G29" s="830">
        <v>1190</v>
      </c>
      <c r="H29" s="830">
        <v>1095</v>
      </c>
      <c r="I29" s="502" t="s">
        <v>215</v>
      </c>
      <c r="J29" s="503" t="s">
        <v>355</v>
      </c>
      <c r="K29" s="830">
        <v>4</v>
      </c>
      <c r="L29" s="830">
        <v>120</v>
      </c>
      <c r="M29" s="830">
        <v>5889.9508999999998</v>
      </c>
      <c r="O29" s="839"/>
      <c r="P29" s="839"/>
      <c r="Q29" s="839"/>
      <c r="R29" s="839"/>
      <c r="AV29" s="504"/>
      <c r="AW29" s="858" t="s">
        <v>799</v>
      </c>
      <c r="AX29" s="509"/>
      <c r="AY29" s="509"/>
    </row>
    <row r="30" spans="1:51" s="502" customFormat="1" ht="15" customHeight="1" x14ac:dyDescent="0.3">
      <c r="A30" s="502" t="s">
        <v>362</v>
      </c>
      <c r="B30" s="830" t="s">
        <v>383</v>
      </c>
      <c r="C30" s="831">
        <v>0.16180555555555556</v>
      </c>
      <c r="D30" s="934" t="s">
        <v>943</v>
      </c>
      <c r="E30" s="830">
        <v>300</v>
      </c>
      <c r="F30" s="830" t="s">
        <v>195</v>
      </c>
      <c r="G30" s="830">
        <v>1190</v>
      </c>
      <c r="H30" s="830">
        <v>1095</v>
      </c>
      <c r="I30" s="502" t="s">
        <v>215</v>
      </c>
      <c r="J30" s="503" t="s">
        <v>355</v>
      </c>
      <c r="K30" s="830">
        <v>4</v>
      </c>
      <c r="L30" s="830">
        <v>120</v>
      </c>
      <c r="M30" s="830">
        <v>5889.9508999999998</v>
      </c>
      <c r="O30" s="839"/>
      <c r="P30" s="839"/>
      <c r="Q30" s="839"/>
      <c r="R30" s="839"/>
      <c r="AV30" s="504"/>
      <c r="AW30" s="858" t="s">
        <v>799</v>
      </c>
      <c r="AX30" s="509"/>
      <c r="AY30" s="509"/>
    </row>
    <row r="31" spans="1:51" s="502" customFormat="1" ht="15" customHeight="1" x14ac:dyDescent="0.3">
      <c r="A31" s="502" t="s">
        <v>362</v>
      </c>
      <c r="B31" s="830" t="s">
        <v>386</v>
      </c>
      <c r="C31" s="831">
        <v>0.16458333333333333</v>
      </c>
      <c r="D31" s="934" t="s">
        <v>642</v>
      </c>
      <c r="E31" s="830">
        <v>300</v>
      </c>
      <c r="F31" s="830" t="s">
        <v>195</v>
      </c>
      <c r="G31" s="830">
        <v>1190</v>
      </c>
      <c r="H31" s="830">
        <v>1095</v>
      </c>
      <c r="I31" s="502" t="s">
        <v>215</v>
      </c>
      <c r="J31" s="503" t="s">
        <v>355</v>
      </c>
      <c r="K31" s="830">
        <v>4</v>
      </c>
      <c r="L31" s="830">
        <v>120</v>
      </c>
      <c r="M31" s="830">
        <v>5889.9508999999998</v>
      </c>
      <c r="O31" s="839"/>
      <c r="P31" s="839"/>
      <c r="Q31" s="839"/>
      <c r="R31" s="839"/>
      <c r="AV31" s="504"/>
      <c r="AW31" s="858" t="s">
        <v>799</v>
      </c>
      <c r="AX31" s="509"/>
      <c r="AY31" s="509"/>
    </row>
    <row r="32" spans="1:51" s="502" customFormat="1" ht="15" customHeight="1" x14ac:dyDescent="0.3">
      <c r="A32" s="502" t="s">
        <v>177</v>
      </c>
      <c r="B32" s="830" t="s">
        <v>389</v>
      </c>
      <c r="C32" s="831">
        <v>0.17083333333333331</v>
      </c>
      <c r="D32" s="934" t="s">
        <v>944</v>
      </c>
      <c r="E32" s="830">
        <v>300</v>
      </c>
      <c r="F32" s="830" t="s">
        <v>195</v>
      </c>
      <c r="G32" s="830">
        <v>1190</v>
      </c>
      <c r="H32" s="830">
        <v>1095</v>
      </c>
      <c r="I32" s="502" t="s">
        <v>217</v>
      </c>
      <c r="J32" s="503" t="s">
        <v>355</v>
      </c>
      <c r="K32" s="830">
        <v>4</v>
      </c>
      <c r="L32" s="830">
        <v>120</v>
      </c>
      <c r="M32" s="830">
        <v>5889.9508999999998</v>
      </c>
      <c r="O32" s="839"/>
      <c r="P32" s="839"/>
      <c r="Q32" s="839"/>
      <c r="R32" s="839"/>
      <c r="AV32" s="504"/>
      <c r="AW32" s="858" t="s">
        <v>799</v>
      </c>
      <c r="AX32" s="509"/>
      <c r="AY32" s="509"/>
    </row>
    <row r="33" spans="1:51" s="502" customFormat="1" ht="15" customHeight="1" x14ac:dyDescent="0.3">
      <c r="A33" s="502" t="s">
        <v>349</v>
      </c>
      <c r="B33" s="830" t="s">
        <v>391</v>
      </c>
      <c r="C33" s="831">
        <v>0.1763888888888889</v>
      </c>
      <c r="D33" s="934" t="s">
        <v>20</v>
      </c>
      <c r="E33" s="830">
        <v>300</v>
      </c>
      <c r="F33" s="830" t="s">
        <v>195</v>
      </c>
      <c r="G33" s="830">
        <v>1190</v>
      </c>
      <c r="H33" s="830">
        <v>1095</v>
      </c>
      <c r="I33" s="502" t="s">
        <v>215</v>
      </c>
      <c r="J33" s="503" t="s">
        <v>355</v>
      </c>
      <c r="K33" s="830">
        <v>4</v>
      </c>
      <c r="L33" s="830">
        <v>120</v>
      </c>
      <c r="M33" s="830">
        <v>5889.9508999999998</v>
      </c>
      <c r="O33" s="839"/>
      <c r="P33" s="839"/>
      <c r="Q33" s="839"/>
      <c r="R33" s="839"/>
      <c r="AV33" s="504"/>
      <c r="AW33" s="858" t="s">
        <v>799</v>
      </c>
      <c r="AX33" s="509"/>
      <c r="AY33" s="509"/>
    </row>
    <row r="34" spans="1:51" s="502" customFormat="1" ht="30" customHeight="1" x14ac:dyDescent="0.3">
      <c r="A34" s="502" t="s">
        <v>349</v>
      </c>
      <c r="B34" s="830" t="s">
        <v>394</v>
      </c>
      <c r="C34" s="831">
        <v>0.18124999999999999</v>
      </c>
      <c r="D34" s="934" t="s">
        <v>21</v>
      </c>
      <c r="E34" s="830">
        <v>300</v>
      </c>
      <c r="F34" s="830" t="s">
        <v>195</v>
      </c>
      <c r="G34" s="830">
        <v>1190</v>
      </c>
      <c r="H34" s="830">
        <v>1095</v>
      </c>
      <c r="I34" s="523" t="s">
        <v>874</v>
      </c>
      <c r="J34" s="503" t="s">
        <v>355</v>
      </c>
      <c r="K34" s="830">
        <v>4</v>
      </c>
      <c r="L34" s="830">
        <v>120</v>
      </c>
      <c r="M34" s="830">
        <v>5889.9508999999998</v>
      </c>
      <c r="O34" s="839"/>
      <c r="P34" s="839"/>
      <c r="Q34" s="839"/>
      <c r="R34" s="839"/>
      <c r="AV34" s="504"/>
      <c r="AW34" s="858" t="s">
        <v>799</v>
      </c>
      <c r="AX34" s="509"/>
      <c r="AY34" s="509"/>
    </row>
    <row r="35" spans="1:51" s="502" customFormat="1" ht="15" customHeight="1" x14ac:dyDescent="0.3">
      <c r="A35" s="502" t="s">
        <v>349</v>
      </c>
      <c r="B35" s="830" t="s">
        <v>13</v>
      </c>
      <c r="C35" s="831">
        <v>0.18611111111111112</v>
      </c>
      <c r="D35" s="934" t="s">
        <v>621</v>
      </c>
      <c r="E35" s="830">
        <v>300</v>
      </c>
      <c r="F35" s="830" t="s">
        <v>195</v>
      </c>
      <c r="G35" s="830">
        <v>1190</v>
      </c>
      <c r="H35" s="830">
        <v>1095</v>
      </c>
      <c r="I35" s="502" t="s">
        <v>540</v>
      </c>
      <c r="J35" s="503" t="s">
        <v>355</v>
      </c>
      <c r="K35" s="830">
        <v>4</v>
      </c>
      <c r="L35" s="830">
        <v>120</v>
      </c>
      <c r="M35" s="830">
        <v>5889.9508999999998</v>
      </c>
      <c r="O35" s="839"/>
      <c r="P35" s="839"/>
      <c r="Q35" s="839"/>
      <c r="R35" s="839"/>
      <c r="AV35" s="504"/>
      <c r="AW35" s="858" t="s">
        <v>799</v>
      </c>
      <c r="AX35" s="509"/>
      <c r="AY35" s="509"/>
    </row>
    <row r="36" spans="1:51" s="833" customFormat="1" ht="15" customHeight="1" x14ac:dyDescent="0.3">
      <c r="A36" s="833" t="s">
        <v>351</v>
      </c>
      <c r="B36" s="834" t="s">
        <v>14</v>
      </c>
      <c r="C36" s="835">
        <v>0.19305555555555554</v>
      </c>
      <c r="D36" s="935" t="s">
        <v>919</v>
      </c>
      <c r="E36" s="834">
        <v>300</v>
      </c>
      <c r="F36" s="834" t="s">
        <v>195</v>
      </c>
      <c r="G36" s="834">
        <v>1190</v>
      </c>
      <c r="H36" s="834">
        <v>1095</v>
      </c>
      <c r="I36" s="833" t="s">
        <v>215</v>
      </c>
      <c r="J36" s="936" t="s">
        <v>355</v>
      </c>
      <c r="K36" s="834">
        <v>4</v>
      </c>
      <c r="L36" s="834">
        <v>120</v>
      </c>
      <c r="M36" s="834">
        <v>5889.9508999999998</v>
      </c>
      <c r="O36" s="873"/>
      <c r="P36" s="873"/>
      <c r="Q36" s="873"/>
      <c r="R36" s="873"/>
      <c r="AV36" s="515"/>
      <c r="AW36" s="874" t="s">
        <v>804</v>
      </c>
      <c r="AX36" s="514"/>
      <c r="AY36" s="514"/>
    </row>
    <row r="37" spans="1:51" s="833" customFormat="1" ht="30" customHeight="1" x14ac:dyDescent="0.3">
      <c r="A37" s="833" t="s">
        <v>351</v>
      </c>
      <c r="B37" s="834" t="s">
        <v>15</v>
      </c>
      <c r="C37" s="835">
        <v>0.1986111111111111</v>
      </c>
      <c r="D37" s="935" t="s">
        <v>945</v>
      </c>
      <c r="E37" s="834">
        <v>300</v>
      </c>
      <c r="F37" s="834" t="s">
        <v>195</v>
      </c>
      <c r="G37" s="834">
        <v>1190</v>
      </c>
      <c r="H37" s="834">
        <v>1095</v>
      </c>
      <c r="I37" s="882" t="s">
        <v>874</v>
      </c>
      <c r="J37" s="936" t="s">
        <v>355</v>
      </c>
      <c r="K37" s="834">
        <v>4</v>
      </c>
      <c r="L37" s="834">
        <v>120</v>
      </c>
      <c r="M37" s="834">
        <v>5889.9508999999998</v>
      </c>
      <c r="O37" s="873"/>
      <c r="P37" s="873"/>
      <c r="Q37" s="873"/>
      <c r="R37" s="873"/>
      <c r="AV37" s="515"/>
      <c r="AW37" s="874" t="s">
        <v>804</v>
      </c>
      <c r="AX37" s="514"/>
      <c r="AY37" s="514" t="s">
        <v>1006</v>
      </c>
    </row>
    <row r="38" spans="1:51" s="502" customFormat="1" ht="15" customHeight="1" x14ac:dyDescent="0.3">
      <c r="A38" s="502" t="s">
        <v>351</v>
      </c>
      <c r="B38" s="830" t="s">
        <v>18</v>
      </c>
      <c r="C38" s="831">
        <v>0.20416666666666669</v>
      </c>
      <c r="D38" s="831">
        <v>2.0833333333333333E-3</v>
      </c>
      <c r="E38" s="830">
        <v>300</v>
      </c>
      <c r="F38" s="830" t="s">
        <v>195</v>
      </c>
      <c r="G38" s="830">
        <v>1190</v>
      </c>
      <c r="H38" s="830">
        <v>1095</v>
      </c>
      <c r="I38" s="502" t="s">
        <v>540</v>
      </c>
      <c r="J38" s="503" t="s">
        <v>355</v>
      </c>
      <c r="K38" s="830">
        <v>4</v>
      </c>
      <c r="L38" s="830">
        <v>120</v>
      </c>
      <c r="M38" s="830">
        <v>5889.9508999999998</v>
      </c>
      <c r="O38" s="839"/>
      <c r="P38" s="839"/>
      <c r="Q38" s="839"/>
      <c r="R38" s="839"/>
      <c r="AV38" s="504"/>
      <c r="AW38" s="858" t="s">
        <v>799</v>
      </c>
      <c r="AX38" s="509"/>
      <c r="AY38" s="509"/>
    </row>
    <row r="39" spans="1:51" s="502" customFormat="1" ht="15" customHeight="1" x14ac:dyDescent="0.3">
      <c r="A39" s="502" t="s">
        <v>365</v>
      </c>
      <c r="B39" s="830" t="s">
        <v>19</v>
      </c>
      <c r="C39" s="831">
        <v>0.20972222222222223</v>
      </c>
      <c r="D39" s="831">
        <v>1.1111111111111112E-2</v>
      </c>
      <c r="E39" s="830">
        <v>300</v>
      </c>
      <c r="F39" s="830" t="s">
        <v>195</v>
      </c>
      <c r="G39" s="830">
        <v>1190</v>
      </c>
      <c r="H39" s="830">
        <v>1095</v>
      </c>
      <c r="I39" s="502" t="s">
        <v>215</v>
      </c>
      <c r="J39" s="503" t="s">
        <v>355</v>
      </c>
      <c r="K39" s="830">
        <v>4</v>
      </c>
      <c r="L39" s="830">
        <v>120</v>
      </c>
      <c r="M39" s="830">
        <v>5889.9508999999998</v>
      </c>
      <c r="O39" s="839"/>
      <c r="P39" s="839"/>
      <c r="Q39" s="839"/>
      <c r="R39" s="839"/>
      <c r="AV39" s="504"/>
      <c r="AW39" s="858" t="s">
        <v>799</v>
      </c>
      <c r="AX39" s="509"/>
      <c r="AY39" s="509"/>
    </row>
    <row r="40" spans="1:51" s="502" customFormat="1" ht="30" customHeight="1" x14ac:dyDescent="0.3">
      <c r="A40" s="502" t="s">
        <v>365</v>
      </c>
      <c r="B40" s="830" t="s">
        <v>460</v>
      </c>
      <c r="C40" s="831">
        <v>0.22361111111111109</v>
      </c>
      <c r="D40" s="831">
        <v>2.1527777777777781E-2</v>
      </c>
      <c r="E40" s="830">
        <v>300</v>
      </c>
      <c r="F40" s="830" t="s">
        <v>195</v>
      </c>
      <c r="G40" s="830">
        <v>1190</v>
      </c>
      <c r="H40" s="830">
        <v>1095</v>
      </c>
      <c r="I40" s="523" t="s">
        <v>874</v>
      </c>
      <c r="J40" s="503" t="s">
        <v>355</v>
      </c>
      <c r="K40" s="830">
        <v>4</v>
      </c>
      <c r="L40" s="830">
        <v>120</v>
      </c>
      <c r="M40" s="830">
        <v>5889.9508999999998</v>
      </c>
      <c r="O40" s="839"/>
      <c r="P40" s="839"/>
      <c r="Q40" s="839"/>
      <c r="R40" s="839"/>
      <c r="AV40" s="504"/>
      <c r="AW40" s="858" t="s">
        <v>799</v>
      </c>
      <c r="AX40" s="509"/>
      <c r="AY40" s="509"/>
    </row>
    <row r="41" spans="1:51" s="502" customFormat="1" ht="15" customHeight="1" x14ac:dyDescent="0.3">
      <c r="A41" s="502" t="s">
        <v>365</v>
      </c>
      <c r="B41" s="830" t="s">
        <v>461</v>
      </c>
      <c r="C41" s="831">
        <v>0.22916666666666666</v>
      </c>
      <c r="D41" s="831">
        <v>2.7083333333333334E-2</v>
      </c>
      <c r="E41" s="830">
        <v>300</v>
      </c>
      <c r="F41" s="830" t="s">
        <v>195</v>
      </c>
      <c r="G41" s="830">
        <v>1190</v>
      </c>
      <c r="H41" s="830">
        <v>1095</v>
      </c>
      <c r="I41" s="502" t="s">
        <v>540</v>
      </c>
      <c r="J41" s="503" t="s">
        <v>355</v>
      </c>
      <c r="K41" s="830">
        <v>4</v>
      </c>
      <c r="L41" s="830">
        <v>120</v>
      </c>
      <c r="M41" s="830">
        <v>5889.9508999999998</v>
      </c>
      <c r="O41" s="839"/>
      <c r="P41" s="839"/>
      <c r="Q41" s="839"/>
      <c r="R41" s="839"/>
      <c r="AV41" s="504"/>
      <c r="AW41" s="858" t="s">
        <v>799</v>
      </c>
      <c r="AX41" s="509"/>
      <c r="AY41" s="509"/>
    </row>
    <row r="42" spans="1:51" s="833" customFormat="1" ht="15" customHeight="1" x14ac:dyDescent="0.3">
      <c r="A42" s="833" t="s">
        <v>216</v>
      </c>
      <c r="B42" s="834" t="s">
        <v>463</v>
      </c>
      <c r="C42" s="835">
        <v>0.23541666666666669</v>
      </c>
      <c r="D42" s="835">
        <v>3.2638888888888891E-2</v>
      </c>
      <c r="E42" s="834">
        <v>300</v>
      </c>
      <c r="F42" s="834" t="s">
        <v>195</v>
      </c>
      <c r="G42" s="834">
        <v>1190</v>
      </c>
      <c r="H42" s="834">
        <v>1095</v>
      </c>
      <c r="I42" s="833" t="s">
        <v>215</v>
      </c>
      <c r="J42" s="936" t="s">
        <v>355</v>
      </c>
      <c r="K42" s="834">
        <v>4</v>
      </c>
      <c r="L42" s="834">
        <v>120</v>
      </c>
      <c r="M42" s="834">
        <v>5889.9508999999998</v>
      </c>
      <c r="O42" s="873"/>
      <c r="P42" s="873"/>
      <c r="Q42" s="873"/>
      <c r="R42" s="873"/>
      <c r="AV42" s="515"/>
      <c r="AW42" s="874" t="s">
        <v>804</v>
      </c>
      <c r="AX42" s="514"/>
      <c r="AY42" s="514" t="s">
        <v>1005</v>
      </c>
    </row>
    <row r="43" spans="1:51" s="502" customFormat="1" ht="30" customHeight="1" x14ac:dyDescent="0.3">
      <c r="A43" s="502" t="s">
        <v>216</v>
      </c>
      <c r="B43" s="830" t="s">
        <v>464</v>
      </c>
      <c r="C43" s="831">
        <v>0.24236111111111111</v>
      </c>
      <c r="D43" s="831">
        <v>3.9583333333333331E-2</v>
      </c>
      <c r="E43" s="830">
        <v>300</v>
      </c>
      <c r="F43" s="830" t="s">
        <v>195</v>
      </c>
      <c r="G43" s="830">
        <v>1190</v>
      </c>
      <c r="H43" s="830">
        <v>1095</v>
      </c>
      <c r="I43" s="523" t="s">
        <v>874</v>
      </c>
      <c r="J43" s="503" t="s">
        <v>355</v>
      </c>
      <c r="K43" s="830">
        <v>4</v>
      </c>
      <c r="L43" s="830">
        <v>120</v>
      </c>
      <c r="M43" s="830">
        <v>5889.9508999999998</v>
      </c>
      <c r="O43" s="839"/>
      <c r="P43" s="839"/>
      <c r="Q43" s="839"/>
      <c r="R43" s="839"/>
      <c r="AV43" s="504"/>
      <c r="AW43" s="858" t="s">
        <v>799</v>
      </c>
      <c r="AX43" s="509"/>
      <c r="AY43" s="509"/>
    </row>
    <row r="44" spans="1:51" s="502" customFormat="1" ht="15" customHeight="1" x14ac:dyDescent="0.3">
      <c r="A44" s="502" t="s">
        <v>216</v>
      </c>
      <c r="B44" s="830" t="s">
        <v>469</v>
      </c>
      <c r="C44" s="831">
        <v>0.24791666666666667</v>
      </c>
      <c r="D44" s="831">
        <v>4.5833333333333337E-2</v>
      </c>
      <c r="E44" s="830">
        <v>300</v>
      </c>
      <c r="F44" s="830" t="s">
        <v>195</v>
      </c>
      <c r="G44" s="830">
        <v>1190</v>
      </c>
      <c r="H44" s="830">
        <v>1095</v>
      </c>
      <c r="I44" s="502" t="s">
        <v>540</v>
      </c>
      <c r="J44" s="503" t="s">
        <v>355</v>
      </c>
      <c r="K44" s="830">
        <v>4</v>
      </c>
      <c r="L44" s="830">
        <v>120</v>
      </c>
      <c r="M44" s="830">
        <v>5889.9508999999998</v>
      </c>
      <c r="O44" s="839"/>
      <c r="P44" s="839"/>
      <c r="Q44" s="839"/>
      <c r="R44" s="839"/>
      <c r="AV44" s="504"/>
      <c r="AW44" s="858" t="s">
        <v>799</v>
      </c>
      <c r="AX44" s="509"/>
      <c r="AY44" s="509"/>
    </row>
    <row r="45" spans="1:51" s="833" customFormat="1" ht="15" customHeight="1" x14ac:dyDescent="0.3">
      <c r="A45" s="833" t="s">
        <v>216</v>
      </c>
      <c r="B45" s="834" t="s">
        <v>470</v>
      </c>
      <c r="C45" s="835">
        <v>0.25347222222222221</v>
      </c>
      <c r="D45" s="835">
        <v>5.0694444444444452E-2</v>
      </c>
      <c r="E45" s="834">
        <v>300</v>
      </c>
      <c r="F45" s="834" t="s">
        <v>195</v>
      </c>
      <c r="G45" s="834">
        <v>1190</v>
      </c>
      <c r="H45" s="834">
        <v>1095</v>
      </c>
      <c r="I45" s="833" t="s">
        <v>217</v>
      </c>
      <c r="J45" s="936" t="s">
        <v>355</v>
      </c>
      <c r="K45" s="834">
        <v>4</v>
      </c>
      <c r="L45" s="834">
        <v>120</v>
      </c>
      <c r="M45" s="834">
        <v>5889.9508999999998</v>
      </c>
      <c r="N45" s="833" t="s">
        <v>946</v>
      </c>
      <c r="O45" s="873"/>
      <c r="P45" s="873"/>
      <c r="Q45" s="873"/>
      <c r="R45" s="873"/>
      <c r="AV45" s="515"/>
      <c r="AW45" s="874" t="s">
        <v>804</v>
      </c>
      <c r="AX45" s="514" t="s">
        <v>708</v>
      </c>
      <c r="AY45" s="514" t="s">
        <v>1006</v>
      </c>
    </row>
    <row r="46" spans="1:51" s="502" customFormat="1" ht="15" customHeight="1" x14ac:dyDescent="0.3">
      <c r="A46" s="502" t="s">
        <v>382</v>
      </c>
      <c r="B46" s="830" t="s">
        <v>472</v>
      </c>
      <c r="C46" s="831">
        <v>0.25972222222222224</v>
      </c>
      <c r="D46" s="831">
        <v>5.6250000000000001E-2</v>
      </c>
      <c r="E46" s="830">
        <v>300</v>
      </c>
      <c r="F46" s="830" t="s">
        <v>195</v>
      </c>
      <c r="G46" s="830">
        <v>1190</v>
      </c>
      <c r="H46" s="830">
        <v>1095</v>
      </c>
      <c r="I46" s="502" t="s">
        <v>217</v>
      </c>
      <c r="J46" s="503" t="s">
        <v>355</v>
      </c>
      <c r="K46" s="830">
        <v>4</v>
      </c>
      <c r="L46" s="830">
        <v>120</v>
      </c>
      <c r="M46" s="830">
        <v>5889.9508999999998</v>
      </c>
      <c r="N46" s="502" t="s">
        <v>947</v>
      </c>
      <c r="O46" s="839"/>
      <c r="P46" s="839"/>
      <c r="Q46" s="839"/>
      <c r="R46" s="839"/>
      <c r="AV46" s="504"/>
      <c r="AW46" s="858" t="s">
        <v>799</v>
      </c>
      <c r="AX46" s="509" t="s">
        <v>708</v>
      </c>
      <c r="AY46" s="509"/>
    </row>
    <row r="47" spans="1:51" s="502" customFormat="1" ht="15" customHeight="1" x14ac:dyDescent="0.3">
      <c r="A47" s="502" t="s">
        <v>216</v>
      </c>
      <c r="B47" s="830" t="s">
        <v>473</v>
      </c>
      <c r="C47" s="831">
        <v>0.26944444444444443</v>
      </c>
      <c r="D47" s="831">
        <v>6.5972222222222224E-2</v>
      </c>
      <c r="E47" s="830">
        <v>300</v>
      </c>
      <c r="F47" s="830" t="s">
        <v>195</v>
      </c>
      <c r="G47" s="830">
        <v>1190</v>
      </c>
      <c r="H47" s="830">
        <v>1095</v>
      </c>
      <c r="I47" s="502" t="s">
        <v>412</v>
      </c>
      <c r="J47" s="503" t="s">
        <v>355</v>
      </c>
      <c r="K47" s="830">
        <v>4</v>
      </c>
      <c r="L47" s="830">
        <v>120</v>
      </c>
      <c r="M47" s="830">
        <v>5889.9508999999998</v>
      </c>
      <c r="O47" s="839"/>
      <c r="P47" s="839"/>
      <c r="Q47" s="839"/>
      <c r="R47" s="839"/>
      <c r="AV47" s="504"/>
      <c r="AW47" s="858" t="s">
        <v>799</v>
      </c>
      <c r="AX47" s="509"/>
      <c r="AY47" s="509"/>
    </row>
    <row r="48" spans="1:51" s="502" customFormat="1" ht="15" customHeight="1" x14ac:dyDescent="0.3">
      <c r="A48" s="502" t="s">
        <v>382</v>
      </c>
      <c r="B48" s="830" t="s">
        <v>475</v>
      </c>
      <c r="C48" s="831">
        <v>0.27430555555555552</v>
      </c>
      <c r="D48" s="831">
        <v>7.0833333333333331E-2</v>
      </c>
      <c r="E48" s="830">
        <v>300</v>
      </c>
      <c r="F48" s="830" t="s">
        <v>195</v>
      </c>
      <c r="G48" s="830">
        <v>1190</v>
      </c>
      <c r="H48" s="830">
        <v>1095</v>
      </c>
      <c r="I48" s="502" t="s">
        <v>412</v>
      </c>
      <c r="J48" s="503" t="s">
        <v>355</v>
      </c>
      <c r="K48" s="830">
        <v>4</v>
      </c>
      <c r="L48" s="830">
        <v>120</v>
      </c>
      <c r="M48" s="830">
        <v>5889.9508999999998</v>
      </c>
      <c r="O48" s="839"/>
      <c r="P48" s="839"/>
      <c r="Q48" s="839"/>
      <c r="R48" s="839"/>
      <c r="AV48" s="504"/>
      <c r="AW48" s="858" t="s">
        <v>799</v>
      </c>
      <c r="AX48" s="509"/>
      <c r="AY48" s="509"/>
    </row>
    <row r="49" spans="1:18" ht="15" customHeight="1" x14ac:dyDescent="0.3">
      <c r="A49" s="46" t="s">
        <v>485</v>
      </c>
      <c r="B49" s="70" t="s">
        <v>225</v>
      </c>
      <c r="C49" s="314">
        <v>0.27986111111111112</v>
      </c>
      <c r="D49" s="314">
        <v>0</v>
      </c>
      <c r="E49" s="70">
        <v>30</v>
      </c>
      <c r="F49" s="292" t="s">
        <v>195</v>
      </c>
      <c r="G49" s="70">
        <v>1190</v>
      </c>
      <c r="H49" s="70">
        <v>988</v>
      </c>
      <c r="I49" s="301" t="s">
        <v>201</v>
      </c>
      <c r="J49" s="70" t="s">
        <v>197</v>
      </c>
      <c r="K49" s="70">
        <v>4</v>
      </c>
      <c r="L49" s="70">
        <v>120</v>
      </c>
      <c r="M49" s="343" t="s">
        <v>42</v>
      </c>
      <c r="N49" s="49" t="s">
        <v>948</v>
      </c>
      <c r="O49" s="80">
        <v>267.10000000000002</v>
      </c>
      <c r="P49" s="80">
        <v>267.89999999999998</v>
      </c>
    </row>
    <row r="50" spans="1:18" ht="15" customHeight="1" x14ac:dyDescent="0.3">
      <c r="A50" s="46" t="s">
        <v>487</v>
      </c>
      <c r="B50" s="70" t="s">
        <v>421</v>
      </c>
      <c r="C50" s="314">
        <v>0.28541666666666665</v>
      </c>
      <c r="D50" s="314">
        <v>0</v>
      </c>
      <c r="E50" s="70">
        <v>30</v>
      </c>
      <c r="F50" s="292" t="s">
        <v>1</v>
      </c>
      <c r="G50" s="70">
        <v>880</v>
      </c>
      <c r="H50" s="344">
        <v>862</v>
      </c>
      <c r="I50" s="54" t="s">
        <v>201</v>
      </c>
      <c r="J50" s="70" t="s">
        <v>197</v>
      </c>
      <c r="K50" s="70">
        <v>4</v>
      </c>
      <c r="L50" s="70">
        <v>120</v>
      </c>
      <c r="M50" s="345">
        <v>7647.38</v>
      </c>
      <c r="N50" s="779" t="s">
        <v>2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</row>
    <row r="51" spans="1:18" ht="15" customHeight="1" x14ac:dyDescent="0.3">
      <c r="A51" s="49" t="s">
        <v>451</v>
      </c>
      <c r="B51" s="70" t="s">
        <v>478</v>
      </c>
      <c r="C51" s="314">
        <v>0.32430555555555557</v>
      </c>
      <c r="D51" s="314">
        <v>0.12013888888888889</v>
      </c>
      <c r="E51" s="70">
        <v>30</v>
      </c>
      <c r="F51" s="292" t="s">
        <v>0</v>
      </c>
      <c r="G51" s="292">
        <v>870</v>
      </c>
      <c r="H51" s="344">
        <v>774</v>
      </c>
      <c r="I51" s="49" t="s">
        <v>452</v>
      </c>
      <c r="J51" s="110" t="s">
        <v>355</v>
      </c>
      <c r="K51" s="70">
        <v>4</v>
      </c>
      <c r="L51" s="70">
        <v>120</v>
      </c>
      <c r="M51" s="292">
        <v>7698.9647000000004</v>
      </c>
    </row>
    <row r="52" spans="1:18" ht="15" customHeight="1" x14ac:dyDescent="0.3">
      <c r="A52" s="49" t="s">
        <v>216</v>
      </c>
      <c r="B52" s="70" t="s">
        <v>416</v>
      </c>
      <c r="C52" s="314">
        <v>0.33888888888888885</v>
      </c>
      <c r="D52" s="314">
        <v>0.13333333333333333</v>
      </c>
      <c r="E52" s="70">
        <v>300</v>
      </c>
      <c r="F52" s="292" t="s">
        <v>0</v>
      </c>
      <c r="G52" s="292">
        <v>870</v>
      </c>
      <c r="H52" s="344">
        <v>774</v>
      </c>
      <c r="I52" s="49" t="s">
        <v>215</v>
      </c>
      <c r="J52" s="110" t="s">
        <v>355</v>
      </c>
      <c r="K52" s="70">
        <v>4</v>
      </c>
      <c r="L52" s="70">
        <v>120</v>
      </c>
      <c r="M52" s="292">
        <v>7698.9647000000004</v>
      </c>
    </row>
    <row r="53" spans="1:18" ht="15" customHeight="1" x14ac:dyDescent="0.3">
      <c r="A53" s="49" t="s">
        <v>382</v>
      </c>
      <c r="B53" s="70" t="s">
        <v>417</v>
      </c>
      <c r="C53" s="314">
        <v>0.34583333333333338</v>
      </c>
      <c r="D53" s="314">
        <v>0.14097222222222222</v>
      </c>
      <c r="E53" s="70">
        <v>300</v>
      </c>
      <c r="F53" s="292" t="s">
        <v>0</v>
      </c>
      <c r="G53" s="292">
        <v>870</v>
      </c>
      <c r="H53" s="344">
        <v>774</v>
      </c>
      <c r="I53" s="49" t="s">
        <v>217</v>
      </c>
      <c r="J53" s="110" t="s">
        <v>355</v>
      </c>
      <c r="K53" s="70">
        <v>4</v>
      </c>
      <c r="L53" s="70">
        <v>120</v>
      </c>
      <c r="M53" s="292">
        <v>7698.9647000000004</v>
      </c>
    </row>
    <row r="54" spans="1:18" ht="15" customHeight="1" x14ac:dyDescent="0.3">
      <c r="A54" s="49" t="s">
        <v>351</v>
      </c>
      <c r="B54" s="70" t="s">
        <v>418</v>
      </c>
      <c r="C54" s="314">
        <v>0.35069444444444442</v>
      </c>
      <c r="D54" s="314">
        <v>0.14652777777777778</v>
      </c>
      <c r="E54" s="70">
        <v>300</v>
      </c>
      <c r="F54" s="292" t="s">
        <v>0</v>
      </c>
      <c r="G54" s="292">
        <v>870</v>
      </c>
      <c r="H54" s="344">
        <v>774</v>
      </c>
      <c r="I54" s="49" t="s">
        <v>215</v>
      </c>
      <c r="J54" s="110" t="s">
        <v>355</v>
      </c>
      <c r="K54" s="70">
        <v>4</v>
      </c>
      <c r="L54" s="70">
        <v>120</v>
      </c>
      <c r="M54" s="292">
        <v>7698.9647000000004</v>
      </c>
    </row>
    <row r="55" spans="1:18" ht="15" customHeight="1" x14ac:dyDescent="0.3">
      <c r="A55" s="49" t="s">
        <v>349</v>
      </c>
      <c r="B55" s="70" t="s">
        <v>419</v>
      </c>
      <c r="C55" s="314">
        <v>0.35555555555555557</v>
      </c>
      <c r="D55" s="314">
        <v>0.15069444444444444</v>
      </c>
      <c r="E55" s="70">
        <v>300</v>
      </c>
      <c r="F55" s="292" t="s">
        <v>0</v>
      </c>
      <c r="G55" s="292">
        <v>870</v>
      </c>
      <c r="H55" s="344">
        <v>774</v>
      </c>
      <c r="I55" s="49" t="s">
        <v>215</v>
      </c>
      <c r="J55" s="110" t="s">
        <v>355</v>
      </c>
      <c r="K55" s="70">
        <v>4</v>
      </c>
      <c r="L55" s="70">
        <v>120</v>
      </c>
      <c r="M55" s="292">
        <v>7698.9647000000004</v>
      </c>
    </row>
    <row r="56" spans="1:18" ht="15" customHeight="1" x14ac:dyDescent="0.3">
      <c r="A56" s="46" t="s">
        <v>487</v>
      </c>
      <c r="B56" s="70" t="s">
        <v>949</v>
      </c>
      <c r="C56" s="314">
        <v>0.36249999999999999</v>
      </c>
      <c r="D56" s="314">
        <v>0</v>
      </c>
      <c r="E56" s="70">
        <v>30</v>
      </c>
      <c r="F56" s="292" t="s">
        <v>1</v>
      </c>
      <c r="G56" s="70">
        <v>880</v>
      </c>
      <c r="H56" s="344">
        <v>862</v>
      </c>
      <c r="I56" s="54" t="s">
        <v>201</v>
      </c>
      <c r="J56" s="70" t="s">
        <v>197</v>
      </c>
      <c r="K56" s="70">
        <v>4</v>
      </c>
      <c r="L56" s="70">
        <v>120</v>
      </c>
      <c r="M56" s="345">
        <v>7647.38</v>
      </c>
      <c r="N56" s="49" t="s">
        <v>950</v>
      </c>
      <c r="O56" s="80">
        <v>265.7</v>
      </c>
      <c r="P56" s="80">
        <v>262</v>
      </c>
    </row>
    <row r="57" spans="1:18" ht="30" customHeight="1" x14ac:dyDescent="0.3">
      <c r="A57" s="46" t="s">
        <v>518</v>
      </c>
      <c r="B57" s="70" t="s">
        <v>951</v>
      </c>
      <c r="C57" s="314">
        <v>0.36874999999999997</v>
      </c>
      <c r="D57" s="314">
        <v>0</v>
      </c>
      <c r="E57" s="70">
        <v>10</v>
      </c>
      <c r="F57" s="292" t="s">
        <v>0</v>
      </c>
      <c r="G57" s="292">
        <v>870</v>
      </c>
      <c r="H57" s="344">
        <v>774</v>
      </c>
      <c r="I57" s="239" t="s">
        <v>196</v>
      </c>
      <c r="J57" s="70" t="s">
        <v>197</v>
      </c>
      <c r="K57" s="70">
        <v>4</v>
      </c>
      <c r="L57" s="70">
        <v>120</v>
      </c>
      <c r="M57" s="292">
        <v>7698.9647000000004</v>
      </c>
      <c r="N57" s="49" t="s">
        <v>952</v>
      </c>
      <c r="O57" s="80">
        <v>265.8</v>
      </c>
      <c r="P57" s="80">
        <v>262</v>
      </c>
    </row>
    <row r="59" spans="1:18" ht="15" customHeight="1" x14ac:dyDescent="0.3">
      <c r="B59" s="8" t="s">
        <v>26</v>
      </c>
      <c r="C59" s="63" t="s">
        <v>27</v>
      </c>
      <c r="D59" s="64">
        <v>5888.5839999999998</v>
      </c>
      <c r="E59" s="65"/>
      <c r="F59" s="16" t="s">
        <v>28</v>
      </c>
      <c r="G59" s="16" t="s">
        <v>29</v>
      </c>
      <c r="H59" s="16" t="s">
        <v>30</v>
      </c>
      <c r="I59" s="66" t="s">
        <v>31</v>
      </c>
      <c r="J59" s="16" t="s">
        <v>32</v>
      </c>
      <c r="K59" s="16" t="s">
        <v>33</v>
      </c>
      <c r="L59" s="766"/>
    </row>
    <row r="60" spans="1:18" ht="15" customHeight="1" x14ac:dyDescent="0.3">
      <c r="B60" s="67"/>
      <c r="C60" s="63" t="s">
        <v>34</v>
      </c>
      <c r="D60" s="64">
        <v>5889.9508999999998</v>
      </c>
      <c r="E60" s="65"/>
      <c r="F60" s="16" t="s">
        <v>35</v>
      </c>
      <c r="G60" s="16" t="s">
        <v>36</v>
      </c>
      <c r="H60" s="16" t="s">
        <v>37</v>
      </c>
      <c r="I60" s="66" t="s">
        <v>38</v>
      </c>
      <c r="J60" s="16" t="s">
        <v>39</v>
      </c>
      <c r="K60" s="16" t="s">
        <v>40</v>
      </c>
      <c r="L60" s="766"/>
    </row>
    <row r="61" spans="1:18" ht="15" customHeight="1" x14ac:dyDescent="0.3">
      <c r="B61" s="67"/>
      <c r="C61" s="63" t="s">
        <v>41</v>
      </c>
      <c r="D61" s="64" t="s">
        <v>42</v>
      </c>
      <c r="E61" s="65"/>
      <c r="F61" s="16" t="s">
        <v>43</v>
      </c>
      <c r="G61" s="16" t="s">
        <v>44</v>
      </c>
      <c r="H61" s="16" t="s">
        <v>45</v>
      </c>
      <c r="I61" s="66" t="s">
        <v>46</v>
      </c>
      <c r="J61" s="16" t="s">
        <v>47</v>
      </c>
      <c r="K61" s="16" t="s">
        <v>787</v>
      </c>
      <c r="L61" s="766"/>
    </row>
    <row r="62" spans="1:18" ht="15" customHeight="1" x14ac:dyDescent="0.3">
      <c r="B62" s="67"/>
      <c r="C62" s="63" t="s">
        <v>49</v>
      </c>
      <c r="D62" s="64">
        <v>7647.38</v>
      </c>
      <c r="E62" s="65"/>
      <c r="F62" s="16" t="s">
        <v>50</v>
      </c>
      <c r="G62" s="16" t="s">
        <v>51</v>
      </c>
      <c r="H62" s="16" t="s">
        <v>52</v>
      </c>
      <c r="I62" s="66" t="s">
        <v>53</v>
      </c>
      <c r="J62" s="16" t="s">
        <v>54</v>
      </c>
      <c r="K62" s="16" t="s">
        <v>55</v>
      </c>
      <c r="L62" s="766"/>
    </row>
    <row r="63" spans="1:18" ht="15" customHeight="1" x14ac:dyDescent="0.3">
      <c r="B63" s="67"/>
      <c r="C63" s="63" t="s">
        <v>56</v>
      </c>
      <c r="D63" s="64">
        <v>7698.9647000000004</v>
      </c>
      <c r="E63" s="65"/>
      <c r="F63" s="16" t="s">
        <v>57</v>
      </c>
      <c r="G63" s="16" t="s">
        <v>58</v>
      </c>
      <c r="H63" s="16" t="s">
        <v>59</v>
      </c>
      <c r="I63" s="66" t="s">
        <v>60</v>
      </c>
      <c r="J63" s="16" t="s">
        <v>61</v>
      </c>
      <c r="K63" s="16" t="s">
        <v>62</v>
      </c>
      <c r="L63" s="766"/>
    </row>
    <row r="64" spans="1:18" ht="15" customHeight="1" x14ac:dyDescent="0.3">
      <c r="B64" s="67"/>
      <c r="C64" s="63" t="s">
        <v>226</v>
      </c>
      <c r="D64" s="64">
        <v>6562.79</v>
      </c>
      <c r="E64" s="65"/>
      <c r="F64" s="16"/>
      <c r="G64" s="16"/>
      <c r="H64" s="16"/>
      <c r="I64" s="66"/>
      <c r="J64" s="16"/>
      <c r="K64" s="16"/>
      <c r="L64" s="766"/>
    </row>
    <row r="65" spans="2:12" ht="15" customHeight="1" x14ac:dyDescent="0.3">
      <c r="B65" s="67"/>
      <c r="C65" s="63"/>
      <c r="D65" s="64"/>
      <c r="E65" s="65"/>
      <c r="F65" s="16"/>
      <c r="G65" s="766"/>
      <c r="H65" s="766"/>
      <c r="I65" s="1"/>
      <c r="J65" s="766"/>
      <c r="K65" s="766"/>
      <c r="L65" s="766"/>
    </row>
    <row r="66" spans="2:12" ht="15" customHeight="1" x14ac:dyDescent="0.3">
      <c r="B66" s="67"/>
      <c r="C66" s="63" t="s">
        <v>83</v>
      </c>
      <c r="D66" s="773" t="s">
        <v>227</v>
      </c>
      <c r="E66" s="767"/>
      <c r="F66" s="16" t="s">
        <v>228</v>
      </c>
      <c r="G66" s="766"/>
      <c r="H66" s="766"/>
      <c r="I66" s="18" t="s">
        <v>291</v>
      </c>
      <c r="J66" s="765" t="s">
        <v>229</v>
      </c>
      <c r="K66" s="765"/>
      <c r="L66" s="69" t="s">
        <v>230</v>
      </c>
    </row>
    <row r="67" spans="2:12" ht="15" customHeight="1" x14ac:dyDescent="0.3">
      <c r="B67" s="67"/>
      <c r="C67" s="63" t="s">
        <v>84</v>
      </c>
      <c r="D67" s="773" t="s">
        <v>231</v>
      </c>
      <c r="E67" s="767"/>
      <c r="F67" s="48"/>
      <c r="G67" s="766"/>
      <c r="H67" s="766"/>
      <c r="I67" s="1"/>
      <c r="J67" s="765" t="s">
        <v>232</v>
      </c>
      <c r="K67" s="765"/>
      <c r="L67" s="69" t="s">
        <v>233</v>
      </c>
    </row>
    <row r="68" spans="2:12" ht="15" customHeight="1" x14ac:dyDescent="0.3">
      <c r="B68" s="67"/>
      <c r="C68" s="63" t="s">
        <v>85</v>
      </c>
      <c r="D68" s="773" t="s">
        <v>234</v>
      </c>
      <c r="E68" s="767"/>
      <c r="F68" s="48"/>
      <c r="G68" s="766"/>
      <c r="H68" s="766"/>
      <c r="I68" s="1"/>
      <c r="J68" s="766"/>
      <c r="K68" s="766"/>
      <c r="L68" s="766"/>
    </row>
    <row r="69" spans="2:12" ht="15" customHeight="1" x14ac:dyDescent="0.3">
      <c r="B69" s="67"/>
      <c r="C69" s="63" t="s">
        <v>270</v>
      </c>
      <c r="D69" s="773" t="s">
        <v>235</v>
      </c>
      <c r="E69" s="767"/>
      <c r="F69" s="48"/>
      <c r="G69" s="766"/>
      <c r="H69" s="766"/>
      <c r="I69" s="70"/>
      <c r="J69" s="766"/>
      <c r="K69" s="766"/>
      <c r="L69" s="766"/>
    </row>
    <row r="70" spans="2:12" ht="15" customHeight="1" x14ac:dyDescent="0.3">
      <c r="B70" s="67"/>
      <c r="D70" s="4"/>
      <c r="E70" s="71"/>
      <c r="F70" s="48"/>
      <c r="G70" s="766"/>
      <c r="H70" s="766"/>
      <c r="I70" s="70"/>
      <c r="J70" s="766"/>
      <c r="K70" s="766"/>
      <c r="L70" s="766"/>
    </row>
    <row r="71" spans="2:12" ht="15" customHeight="1" x14ac:dyDescent="0.3">
      <c r="B71" s="67"/>
      <c r="C71" s="774" t="s">
        <v>236</v>
      </c>
      <c r="D71" s="9">
        <v>1</v>
      </c>
      <c r="E71" s="771" t="s">
        <v>237</v>
      </c>
      <c r="F71" s="768"/>
      <c r="G71" s="768"/>
      <c r="H71" s="766"/>
      <c r="I71" s="70"/>
      <c r="J71" s="766"/>
      <c r="K71" s="766"/>
      <c r="L71" s="766"/>
    </row>
    <row r="72" spans="2:12" ht="15" customHeight="1" x14ac:dyDescent="0.3">
      <c r="B72" s="67"/>
      <c r="C72" s="48"/>
      <c r="D72" s="73"/>
      <c r="E72" s="780" t="s">
        <v>238</v>
      </c>
      <c r="F72" s="769"/>
      <c r="G72" s="769"/>
      <c r="H72" s="766"/>
      <c r="I72" s="70"/>
      <c r="J72" s="766"/>
      <c r="K72" s="766"/>
      <c r="L72" s="766"/>
    </row>
    <row r="73" spans="2:12" ht="15" customHeight="1" x14ac:dyDescent="0.3">
      <c r="B73" s="67"/>
      <c r="D73" s="73">
        <v>2</v>
      </c>
      <c r="E73" s="771" t="s">
        <v>239</v>
      </c>
      <c r="F73" s="768"/>
      <c r="G73" s="768"/>
      <c r="H73" s="766"/>
      <c r="I73" s="70"/>
      <c r="J73" s="766"/>
      <c r="K73" s="766"/>
      <c r="L73" s="766"/>
    </row>
    <row r="74" spans="2:12" ht="15" customHeight="1" x14ac:dyDescent="0.3">
      <c r="B74" s="67"/>
      <c r="D74" s="73"/>
      <c r="E74" s="780" t="s">
        <v>240</v>
      </c>
      <c r="F74" s="769"/>
      <c r="G74" s="769"/>
      <c r="H74" s="766"/>
      <c r="I74" s="70"/>
      <c r="J74" s="766"/>
      <c r="K74" s="766"/>
      <c r="L74" s="766"/>
    </row>
    <row r="75" spans="2:12" ht="15" customHeight="1" x14ac:dyDescent="0.3">
      <c r="B75" s="67"/>
      <c r="C75" s="766"/>
      <c r="D75" s="9">
        <v>3</v>
      </c>
      <c r="E75" s="770" t="s">
        <v>241</v>
      </c>
      <c r="F75" s="765"/>
      <c r="G75" s="765"/>
      <c r="H75" s="766"/>
      <c r="I75" s="70"/>
      <c r="J75" s="766"/>
      <c r="K75" s="766"/>
      <c r="L75" s="766"/>
    </row>
    <row r="76" spans="2:12" ht="15" customHeight="1" x14ac:dyDescent="0.3">
      <c r="B76" s="67"/>
      <c r="C76" s="766"/>
      <c r="D76" s="9"/>
      <c r="E76" s="125" t="s">
        <v>242</v>
      </c>
      <c r="F76" s="766"/>
      <c r="G76" s="766"/>
      <c r="H76" s="766"/>
      <c r="I76" s="70"/>
      <c r="J76" s="766"/>
      <c r="K76" s="766"/>
      <c r="L76" s="766"/>
    </row>
    <row r="77" spans="2:12" ht="15" customHeight="1" x14ac:dyDescent="0.3">
      <c r="B77" s="67"/>
      <c r="C77" s="766"/>
      <c r="D77" s="9">
        <v>4</v>
      </c>
      <c r="E77" s="770" t="s">
        <v>243</v>
      </c>
      <c r="F77" s="765"/>
      <c r="G77" s="765"/>
      <c r="H77" s="766"/>
      <c r="I77" s="70"/>
      <c r="J77" s="766"/>
      <c r="K77" s="766"/>
      <c r="L77" s="766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"/>
  <sheetViews>
    <sheetView tabSelected="1" topLeftCell="A22" zoomScale="90" zoomScaleNormal="90" workbookViewId="0">
      <selection activeCell="A26" sqref="A26:XFD26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N1" s="50"/>
      <c r="AW1" s="847"/>
    </row>
    <row r="2" spans="1:51" ht="15" customHeight="1" x14ac:dyDescent="0.3">
      <c r="C2" s="322"/>
      <c r="D2" s="313"/>
      <c r="N2" s="5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953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954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955</v>
      </c>
      <c r="G6" s="931"/>
      <c r="H6" s="931"/>
      <c r="I6" s="931"/>
      <c r="K6" s="924" t="s">
        <v>271</v>
      </c>
      <c r="L6" s="924"/>
      <c r="M6" s="924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956</v>
      </c>
      <c r="G7" s="931"/>
      <c r="H7" s="931"/>
      <c r="I7" s="931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193</v>
      </c>
      <c r="B14" s="111" t="s">
        <v>194</v>
      </c>
      <c r="C14" s="314">
        <v>0.16944444444444443</v>
      </c>
      <c r="D14" s="314"/>
      <c r="E14" s="70">
        <v>10</v>
      </c>
      <c r="F14" s="292" t="s">
        <v>195</v>
      </c>
      <c r="G14" s="70">
        <v>1190</v>
      </c>
      <c r="H14" s="70">
        <v>1095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779" t="s">
        <v>397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</row>
    <row r="15" spans="1:51" ht="15" customHeight="1" x14ac:dyDescent="0.3">
      <c r="A15" s="46" t="s">
        <v>485</v>
      </c>
      <c r="B15" s="70" t="s">
        <v>202</v>
      </c>
      <c r="C15" s="314">
        <v>0.18124999999999999</v>
      </c>
      <c r="D15" s="314"/>
      <c r="E15" s="70">
        <v>30</v>
      </c>
      <c r="F15" s="292" t="s">
        <v>195</v>
      </c>
      <c r="G15" s="70">
        <v>1190</v>
      </c>
      <c r="H15" s="70">
        <v>989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N15" s="49" t="s">
        <v>957</v>
      </c>
      <c r="O15" s="80">
        <v>266.2</v>
      </c>
      <c r="P15" s="80">
        <v>261.39999999999998</v>
      </c>
    </row>
    <row r="16" spans="1:51" s="574" customFormat="1" ht="15" customHeight="1" x14ac:dyDescent="0.3">
      <c r="A16" s="535" t="s">
        <v>485</v>
      </c>
      <c r="B16" s="582" t="s">
        <v>203</v>
      </c>
      <c r="C16" s="583">
        <v>0.18402777777777779</v>
      </c>
      <c r="D16" s="583"/>
      <c r="E16" s="582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266.3</v>
      </c>
      <c r="P16" s="586">
        <v>261.3</v>
      </c>
      <c r="Q16" s="586"/>
      <c r="R16" s="586"/>
      <c r="AV16" s="541"/>
      <c r="AW16" s="851" t="s">
        <v>799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0.19305555555555554</v>
      </c>
      <c r="D17" s="314"/>
      <c r="E17" s="70">
        <v>30</v>
      </c>
      <c r="F17" s="292" t="s">
        <v>1</v>
      </c>
      <c r="G17" s="70">
        <v>880</v>
      </c>
      <c r="H17" s="344">
        <v>861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779" t="s">
        <v>2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</row>
    <row r="18" spans="1:51" ht="15" customHeight="1" x14ac:dyDescent="0.3">
      <c r="A18" s="46" t="s">
        <v>518</v>
      </c>
      <c r="B18" s="70" t="s">
        <v>4</v>
      </c>
      <c r="C18" s="314">
        <v>0.21666666666666667</v>
      </c>
      <c r="D18" s="314"/>
      <c r="E18" s="70">
        <v>10</v>
      </c>
      <c r="F18" s="292" t="s">
        <v>0</v>
      </c>
      <c r="G18" s="292">
        <v>870</v>
      </c>
      <c r="H18" s="344">
        <v>773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AV18" s="762"/>
      <c r="AW18" s="852"/>
    </row>
    <row r="19" spans="1:51" ht="15" customHeight="1" x14ac:dyDescent="0.3">
      <c r="A19" s="49" t="s">
        <v>451</v>
      </c>
      <c r="B19" s="70" t="s">
        <v>8</v>
      </c>
      <c r="C19" s="314">
        <v>0.22569444444444445</v>
      </c>
      <c r="D19" s="789" t="s">
        <v>393</v>
      </c>
      <c r="E19" s="70">
        <v>30</v>
      </c>
      <c r="F19" s="292" t="s">
        <v>0</v>
      </c>
      <c r="G19" s="292">
        <v>870</v>
      </c>
      <c r="H19" s="344">
        <v>773</v>
      </c>
      <c r="I19" s="49" t="s">
        <v>452</v>
      </c>
      <c r="J19" s="110" t="s">
        <v>355</v>
      </c>
      <c r="K19" s="70">
        <v>4</v>
      </c>
      <c r="L19" s="70">
        <v>120</v>
      </c>
      <c r="M19" s="292">
        <v>7698.9647000000004</v>
      </c>
      <c r="AV19" s="762"/>
      <c r="AW19" s="852"/>
    </row>
    <row r="20" spans="1:51" ht="15" customHeight="1" x14ac:dyDescent="0.3">
      <c r="A20" s="49" t="s">
        <v>349</v>
      </c>
      <c r="B20" s="70" t="s">
        <v>357</v>
      </c>
      <c r="C20" s="314">
        <v>0.22708333333333333</v>
      </c>
      <c r="D20" s="313" t="s">
        <v>641</v>
      </c>
      <c r="E20" s="70">
        <v>300</v>
      </c>
      <c r="F20" s="292" t="s">
        <v>0</v>
      </c>
      <c r="G20" s="292">
        <v>870</v>
      </c>
      <c r="H20" s="344">
        <v>773</v>
      </c>
      <c r="I20" s="49" t="s">
        <v>215</v>
      </c>
      <c r="J20" s="110" t="s">
        <v>355</v>
      </c>
      <c r="K20" s="70">
        <v>4</v>
      </c>
      <c r="L20" s="70">
        <v>120</v>
      </c>
      <c r="M20" s="292">
        <v>7698.9647000000004</v>
      </c>
      <c r="AV20" s="762"/>
      <c r="AW20" s="852"/>
    </row>
    <row r="21" spans="1:51" ht="15" customHeight="1" x14ac:dyDescent="0.3">
      <c r="A21" s="49" t="s">
        <v>351</v>
      </c>
      <c r="B21" s="70" t="s">
        <v>164</v>
      </c>
      <c r="C21" s="314">
        <v>0.23124999999999998</v>
      </c>
      <c r="D21" s="313" t="s">
        <v>958</v>
      </c>
      <c r="E21" s="70">
        <v>300</v>
      </c>
      <c r="F21" s="292" t="s">
        <v>0</v>
      </c>
      <c r="G21" s="292">
        <v>870</v>
      </c>
      <c r="H21" s="344">
        <v>773</v>
      </c>
      <c r="I21" s="49" t="s">
        <v>215</v>
      </c>
      <c r="J21" s="110" t="s">
        <v>355</v>
      </c>
      <c r="K21" s="70">
        <v>4</v>
      </c>
      <c r="L21" s="70">
        <v>120</v>
      </c>
      <c r="M21" s="292">
        <v>7698.9647000000004</v>
      </c>
      <c r="AV21" s="762"/>
      <c r="AW21" s="852"/>
    </row>
    <row r="22" spans="1:51" ht="15" customHeight="1" x14ac:dyDescent="0.3">
      <c r="A22" s="49" t="s">
        <v>216</v>
      </c>
      <c r="B22" s="70" t="s">
        <v>166</v>
      </c>
      <c r="C22" s="314">
        <v>0.23958333333333334</v>
      </c>
      <c r="D22" s="313" t="s">
        <v>959</v>
      </c>
      <c r="E22" s="70">
        <v>300</v>
      </c>
      <c r="F22" s="292" t="s">
        <v>0</v>
      </c>
      <c r="G22" s="292">
        <v>870</v>
      </c>
      <c r="H22" s="344">
        <v>773</v>
      </c>
      <c r="I22" s="49" t="s">
        <v>215</v>
      </c>
      <c r="J22" s="110" t="s">
        <v>355</v>
      </c>
      <c r="K22" s="70">
        <v>4</v>
      </c>
      <c r="L22" s="70">
        <v>120</v>
      </c>
      <c r="M22" s="292">
        <v>7698.9647000000004</v>
      </c>
      <c r="AV22" s="762"/>
      <c r="AW22" s="852"/>
    </row>
    <row r="23" spans="1:51" ht="30" customHeight="1" x14ac:dyDescent="0.3">
      <c r="A23" s="49" t="s">
        <v>165</v>
      </c>
      <c r="B23" s="70" t="s">
        <v>168</v>
      </c>
      <c r="C23" s="314">
        <v>0.24513888888888888</v>
      </c>
      <c r="D23" s="313" t="s">
        <v>571</v>
      </c>
      <c r="E23" s="70">
        <v>300</v>
      </c>
      <c r="F23" s="292" t="s">
        <v>0</v>
      </c>
      <c r="G23" s="292">
        <v>870</v>
      </c>
      <c r="H23" s="344">
        <v>773</v>
      </c>
      <c r="I23" s="239" t="s">
        <v>960</v>
      </c>
      <c r="J23" s="110" t="s">
        <v>355</v>
      </c>
      <c r="K23" s="70">
        <v>4</v>
      </c>
      <c r="L23" s="70">
        <v>120</v>
      </c>
      <c r="M23" s="292">
        <v>7698.9647000000004</v>
      </c>
      <c r="AV23" s="763"/>
      <c r="AW23" s="853"/>
      <c r="AX23" s="453"/>
      <c r="AY23" s="453"/>
    </row>
    <row r="24" spans="1:51" ht="30" customHeight="1" x14ac:dyDescent="0.3">
      <c r="A24" s="49" t="s">
        <v>7</v>
      </c>
      <c r="B24" s="70" t="s">
        <v>171</v>
      </c>
      <c r="C24" s="314">
        <v>0.24930555555555556</v>
      </c>
      <c r="D24" s="313" t="s">
        <v>620</v>
      </c>
      <c r="E24" s="70">
        <v>300</v>
      </c>
      <c r="F24" s="292" t="s">
        <v>0</v>
      </c>
      <c r="G24" s="292">
        <v>870</v>
      </c>
      <c r="H24" s="344">
        <v>773</v>
      </c>
      <c r="I24" s="239" t="s">
        <v>960</v>
      </c>
      <c r="J24" s="110" t="s">
        <v>355</v>
      </c>
      <c r="K24" s="70">
        <v>4</v>
      </c>
      <c r="L24" s="70">
        <v>120</v>
      </c>
      <c r="M24" s="292">
        <v>7698.9647000000004</v>
      </c>
      <c r="AV24" s="763"/>
      <c r="AW24" s="853"/>
      <c r="AX24" s="453"/>
      <c r="AY24" s="453"/>
    </row>
    <row r="25" spans="1:51" ht="15" customHeight="1" x14ac:dyDescent="0.3">
      <c r="A25" s="46" t="s">
        <v>485</v>
      </c>
      <c r="B25" s="70" t="s">
        <v>113</v>
      </c>
      <c r="C25" s="314">
        <v>0.25833333333333336</v>
      </c>
      <c r="D25" s="313"/>
      <c r="E25" s="70">
        <v>30</v>
      </c>
      <c r="F25" s="292" t="s">
        <v>195</v>
      </c>
      <c r="G25" s="70">
        <v>1190</v>
      </c>
      <c r="H25" s="70">
        <v>989</v>
      </c>
      <c r="I25" s="301" t="s">
        <v>201</v>
      </c>
      <c r="J25" s="70" t="s">
        <v>197</v>
      </c>
      <c r="K25" s="70">
        <v>4</v>
      </c>
      <c r="L25" s="70">
        <v>120</v>
      </c>
      <c r="M25" s="343" t="s">
        <v>42</v>
      </c>
      <c r="N25" s="779" t="s">
        <v>397</v>
      </c>
      <c r="O25" s="80">
        <v>264.39999999999998</v>
      </c>
      <c r="P25" s="80">
        <v>263.3</v>
      </c>
      <c r="AV25" s="763"/>
      <c r="AW25" s="853"/>
      <c r="AX25" s="453"/>
      <c r="AY25" s="453"/>
    </row>
    <row r="26" spans="1:51" s="454" customFormat="1" ht="30" customHeight="1" x14ac:dyDescent="0.3">
      <c r="A26" s="454" t="s">
        <v>165</v>
      </c>
      <c r="B26" s="486" t="s">
        <v>174</v>
      </c>
      <c r="C26" s="484">
        <v>0.26666666666666666</v>
      </c>
      <c r="D26" s="485" t="s">
        <v>920</v>
      </c>
      <c r="E26" s="486">
        <v>300</v>
      </c>
      <c r="F26" s="488" t="s">
        <v>195</v>
      </c>
      <c r="G26" s="486">
        <v>1190</v>
      </c>
      <c r="H26" s="486">
        <v>1095</v>
      </c>
      <c r="I26" s="461" t="s">
        <v>960</v>
      </c>
      <c r="J26" s="446" t="s">
        <v>355</v>
      </c>
      <c r="K26" s="486">
        <v>4</v>
      </c>
      <c r="L26" s="486">
        <v>120</v>
      </c>
      <c r="M26" s="810" t="s">
        <v>42</v>
      </c>
      <c r="O26" s="487"/>
      <c r="P26" s="487"/>
      <c r="Q26" s="487">
        <f>AVERAGE(O25:O48)</f>
        <v>264.45</v>
      </c>
      <c r="R26" s="487">
        <f>AVERAGE(P25:P48)</f>
        <v>263.40000000000003</v>
      </c>
      <c r="AV26" s="437"/>
      <c r="AW26" s="855"/>
      <c r="AX26" s="453"/>
      <c r="AY26" s="453"/>
    </row>
    <row r="27" spans="1:51" s="454" customFormat="1" ht="30" customHeight="1" x14ac:dyDescent="0.3">
      <c r="A27" s="454" t="s">
        <v>7</v>
      </c>
      <c r="B27" s="486" t="s">
        <v>175</v>
      </c>
      <c r="C27" s="484">
        <v>0.27499999999999997</v>
      </c>
      <c r="D27" s="485" t="s">
        <v>961</v>
      </c>
      <c r="E27" s="486">
        <v>300</v>
      </c>
      <c r="F27" s="488" t="s">
        <v>195</v>
      </c>
      <c r="G27" s="486">
        <v>1190</v>
      </c>
      <c r="H27" s="486">
        <v>1095</v>
      </c>
      <c r="I27" s="461" t="s">
        <v>960</v>
      </c>
      <c r="J27" s="446" t="s">
        <v>355</v>
      </c>
      <c r="K27" s="486">
        <v>4</v>
      </c>
      <c r="L27" s="486">
        <v>120</v>
      </c>
      <c r="M27" s="810" t="s">
        <v>42</v>
      </c>
      <c r="O27" s="487"/>
      <c r="P27" s="487"/>
      <c r="Q27" s="487"/>
      <c r="R27" s="487"/>
      <c r="AV27" s="453"/>
      <c r="AW27" s="859"/>
      <c r="AX27" s="453"/>
      <c r="AY27" s="453"/>
    </row>
    <row r="28" spans="1:51" s="454" customFormat="1" ht="15" customHeight="1" x14ac:dyDescent="0.3">
      <c r="A28" s="454" t="s">
        <v>382</v>
      </c>
      <c r="B28" s="486" t="s">
        <v>178</v>
      </c>
      <c r="C28" s="484">
        <v>0.28194444444444444</v>
      </c>
      <c r="D28" s="811" t="s">
        <v>742</v>
      </c>
      <c r="E28" s="486">
        <v>300</v>
      </c>
      <c r="F28" s="488" t="s">
        <v>195</v>
      </c>
      <c r="G28" s="486">
        <v>1190</v>
      </c>
      <c r="H28" s="486">
        <v>1095</v>
      </c>
      <c r="I28" s="454" t="s">
        <v>217</v>
      </c>
      <c r="J28" s="446" t="s">
        <v>355</v>
      </c>
      <c r="K28" s="486">
        <v>4</v>
      </c>
      <c r="L28" s="486">
        <v>120</v>
      </c>
      <c r="M28" s="810" t="s">
        <v>42</v>
      </c>
      <c r="O28" s="487"/>
      <c r="P28" s="487"/>
      <c r="Q28" s="487"/>
      <c r="R28" s="487"/>
      <c r="AV28" s="437"/>
      <c r="AW28" s="855"/>
      <c r="AX28" s="453"/>
      <c r="AY28" s="453"/>
    </row>
    <row r="29" spans="1:51" s="454" customFormat="1" ht="15" customHeight="1" x14ac:dyDescent="0.3">
      <c r="A29" s="454" t="s">
        <v>382</v>
      </c>
      <c r="B29" s="486" t="s">
        <v>260</v>
      </c>
      <c r="C29" s="484">
        <v>0.28888888888888892</v>
      </c>
      <c r="D29" s="811" t="s">
        <v>962</v>
      </c>
      <c r="E29" s="486">
        <v>300</v>
      </c>
      <c r="F29" s="488" t="s">
        <v>195</v>
      </c>
      <c r="G29" s="486">
        <v>1190</v>
      </c>
      <c r="H29" s="486">
        <v>1095</v>
      </c>
      <c r="I29" s="454" t="s">
        <v>412</v>
      </c>
      <c r="J29" s="446" t="s">
        <v>355</v>
      </c>
      <c r="K29" s="486">
        <v>4</v>
      </c>
      <c r="L29" s="486">
        <v>120</v>
      </c>
      <c r="M29" s="810" t="s">
        <v>42</v>
      </c>
      <c r="O29" s="487"/>
      <c r="P29" s="487"/>
      <c r="Q29" s="487"/>
      <c r="R29" s="487"/>
      <c r="AV29" s="437"/>
      <c r="AW29" s="855"/>
      <c r="AX29" s="453"/>
      <c r="AY29" s="453"/>
    </row>
    <row r="30" spans="1:51" s="454" customFormat="1" ht="15" customHeight="1" x14ac:dyDescent="0.3">
      <c r="A30" s="454" t="s">
        <v>216</v>
      </c>
      <c r="B30" s="486" t="s">
        <v>380</v>
      </c>
      <c r="C30" s="484">
        <v>0.29375000000000001</v>
      </c>
      <c r="D30" s="811" t="s">
        <v>923</v>
      </c>
      <c r="E30" s="486">
        <v>300</v>
      </c>
      <c r="F30" s="488" t="s">
        <v>195</v>
      </c>
      <c r="G30" s="486">
        <v>1190</v>
      </c>
      <c r="H30" s="486">
        <v>1095</v>
      </c>
      <c r="I30" s="454" t="s">
        <v>217</v>
      </c>
      <c r="J30" s="446" t="s">
        <v>355</v>
      </c>
      <c r="K30" s="486">
        <v>4</v>
      </c>
      <c r="L30" s="486">
        <v>120</v>
      </c>
      <c r="M30" s="810" t="s">
        <v>42</v>
      </c>
      <c r="O30" s="487"/>
      <c r="P30" s="487"/>
      <c r="Q30" s="487"/>
      <c r="R30" s="487"/>
      <c r="AV30" s="437"/>
      <c r="AW30" s="855"/>
      <c r="AX30" s="453"/>
      <c r="AY30" s="453"/>
    </row>
    <row r="31" spans="1:51" s="454" customFormat="1" ht="15" customHeight="1" x14ac:dyDescent="0.3">
      <c r="A31" s="454" t="s">
        <v>216</v>
      </c>
      <c r="B31" s="486" t="s">
        <v>383</v>
      </c>
      <c r="C31" s="484">
        <v>0.2986111111111111</v>
      </c>
      <c r="D31" s="811" t="s">
        <v>963</v>
      </c>
      <c r="E31" s="486">
        <v>300</v>
      </c>
      <c r="F31" s="488" t="s">
        <v>195</v>
      </c>
      <c r="G31" s="486">
        <v>1190</v>
      </c>
      <c r="H31" s="486">
        <v>1095</v>
      </c>
      <c r="I31" s="454" t="s">
        <v>412</v>
      </c>
      <c r="J31" s="446" t="s">
        <v>355</v>
      </c>
      <c r="K31" s="486">
        <v>4</v>
      </c>
      <c r="L31" s="486">
        <v>120</v>
      </c>
      <c r="M31" s="810" t="s">
        <v>42</v>
      </c>
      <c r="O31" s="487"/>
      <c r="P31" s="487"/>
      <c r="Q31" s="487"/>
      <c r="R31" s="487"/>
      <c r="AV31" s="437"/>
      <c r="AW31" s="855"/>
      <c r="AX31" s="453"/>
      <c r="AY31" s="453"/>
    </row>
    <row r="32" spans="1:51" s="454" customFormat="1" ht="15" customHeight="1" x14ac:dyDescent="0.3">
      <c r="A32" s="454" t="s">
        <v>216</v>
      </c>
      <c r="B32" s="486" t="s">
        <v>386</v>
      </c>
      <c r="C32" s="484">
        <v>0.3034722222222222</v>
      </c>
      <c r="D32" s="811" t="s">
        <v>964</v>
      </c>
      <c r="E32" s="486">
        <v>300</v>
      </c>
      <c r="F32" s="488" t="s">
        <v>195</v>
      </c>
      <c r="G32" s="486">
        <v>1190</v>
      </c>
      <c r="H32" s="486">
        <v>1095</v>
      </c>
      <c r="I32" s="454" t="s">
        <v>215</v>
      </c>
      <c r="J32" s="446" t="s">
        <v>355</v>
      </c>
      <c r="K32" s="486">
        <v>4</v>
      </c>
      <c r="L32" s="486">
        <v>120</v>
      </c>
      <c r="M32" s="810" t="s">
        <v>42</v>
      </c>
      <c r="O32" s="487"/>
      <c r="P32" s="487"/>
      <c r="Q32" s="487"/>
      <c r="R32" s="487"/>
      <c r="AV32" s="437"/>
      <c r="AW32" s="855"/>
      <c r="AX32" s="453"/>
      <c r="AY32" s="453"/>
    </row>
    <row r="33" spans="1:51" s="454" customFormat="1" ht="15" customHeight="1" x14ac:dyDescent="0.3">
      <c r="A33" s="454" t="s">
        <v>216</v>
      </c>
      <c r="B33" s="486" t="s">
        <v>389</v>
      </c>
      <c r="C33" s="484">
        <v>0.30902777777777779</v>
      </c>
      <c r="D33" s="811" t="s">
        <v>925</v>
      </c>
      <c r="E33" s="486">
        <v>300</v>
      </c>
      <c r="F33" s="488" t="s">
        <v>195</v>
      </c>
      <c r="G33" s="486">
        <v>1190</v>
      </c>
      <c r="H33" s="486">
        <v>1095</v>
      </c>
      <c r="I33" s="454" t="s">
        <v>540</v>
      </c>
      <c r="J33" s="446" t="s">
        <v>355</v>
      </c>
      <c r="K33" s="486">
        <v>4</v>
      </c>
      <c r="L33" s="486">
        <v>120</v>
      </c>
      <c r="M33" s="810" t="s">
        <v>42</v>
      </c>
      <c r="O33" s="487"/>
      <c r="P33" s="487"/>
      <c r="Q33" s="487"/>
      <c r="R33" s="487"/>
      <c r="AV33" s="437"/>
      <c r="AW33" s="855"/>
      <c r="AX33" s="453"/>
      <c r="AY33" s="453"/>
    </row>
    <row r="34" spans="1:51" s="454" customFormat="1" ht="15" customHeight="1" x14ac:dyDescent="0.3">
      <c r="A34" s="454" t="s">
        <v>351</v>
      </c>
      <c r="B34" s="486" t="s">
        <v>391</v>
      </c>
      <c r="C34" s="484">
        <v>0.34097222222222223</v>
      </c>
      <c r="D34" s="811" t="s">
        <v>965</v>
      </c>
      <c r="E34" s="486">
        <v>300</v>
      </c>
      <c r="F34" s="488" t="s">
        <v>195</v>
      </c>
      <c r="G34" s="486">
        <v>1190</v>
      </c>
      <c r="H34" s="486">
        <v>1095</v>
      </c>
      <c r="I34" s="454" t="s">
        <v>215</v>
      </c>
      <c r="J34" s="446" t="s">
        <v>355</v>
      </c>
      <c r="K34" s="486">
        <v>4</v>
      </c>
      <c r="L34" s="486">
        <v>120</v>
      </c>
      <c r="M34" s="810" t="s">
        <v>42</v>
      </c>
      <c r="O34" s="487"/>
      <c r="P34" s="487"/>
      <c r="Q34" s="487"/>
      <c r="R34" s="487"/>
      <c r="AV34" s="437"/>
      <c r="AW34" s="855"/>
      <c r="AX34" s="453"/>
      <c r="AY34" s="453"/>
    </row>
    <row r="35" spans="1:51" s="454" customFormat="1" ht="15" customHeight="1" x14ac:dyDescent="0.3">
      <c r="A35" s="454" t="s">
        <v>365</v>
      </c>
      <c r="B35" s="486" t="s">
        <v>394</v>
      </c>
      <c r="C35" s="484">
        <v>0.3527777777777778</v>
      </c>
      <c r="D35" s="811" t="s">
        <v>966</v>
      </c>
      <c r="E35" s="486">
        <v>300</v>
      </c>
      <c r="F35" s="488" t="s">
        <v>195</v>
      </c>
      <c r="G35" s="486">
        <v>1190</v>
      </c>
      <c r="H35" s="486">
        <v>1095</v>
      </c>
      <c r="I35" s="454" t="s">
        <v>215</v>
      </c>
      <c r="J35" s="446" t="s">
        <v>355</v>
      </c>
      <c r="K35" s="486">
        <v>4</v>
      </c>
      <c r="L35" s="486">
        <v>120</v>
      </c>
      <c r="M35" s="810" t="s">
        <v>42</v>
      </c>
      <c r="O35" s="487"/>
      <c r="P35" s="487"/>
      <c r="Q35" s="487"/>
      <c r="R35" s="487"/>
      <c r="AV35" s="437"/>
      <c r="AW35" s="855"/>
      <c r="AX35" s="453"/>
      <c r="AY35" s="453"/>
    </row>
    <row r="36" spans="1:51" s="454" customFormat="1" ht="15" customHeight="1" x14ac:dyDescent="0.3">
      <c r="A36" s="454" t="s">
        <v>365</v>
      </c>
      <c r="B36" s="486" t="s">
        <v>13</v>
      </c>
      <c r="C36" s="484">
        <v>0.35833333333333334</v>
      </c>
      <c r="D36" s="484">
        <v>8.7500000000000008E-2</v>
      </c>
      <c r="E36" s="486">
        <v>300</v>
      </c>
      <c r="F36" s="488" t="s">
        <v>195</v>
      </c>
      <c r="G36" s="486">
        <v>1190</v>
      </c>
      <c r="H36" s="486">
        <v>1095</v>
      </c>
      <c r="I36" s="454" t="s">
        <v>540</v>
      </c>
      <c r="J36" s="446" t="s">
        <v>355</v>
      </c>
      <c r="K36" s="486">
        <v>4</v>
      </c>
      <c r="L36" s="486">
        <v>120</v>
      </c>
      <c r="M36" s="810" t="s">
        <v>42</v>
      </c>
      <c r="O36" s="487"/>
      <c r="P36" s="487"/>
      <c r="Q36" s="487"/>
      <c r="R36" s="487"/>
      <c r="AV36" s="437"/>
      <c r="AW36" s="855"/>
      <c r="AX36" s="453"/>
      <c r="AY36" s="453"/>
    </row>
    <row r="37" spans="1:51" s="454" customFormat="1" ht="15" customHeight="1" x14ac:dyDescent="0.3">
      <c r="A37" s="454" t="s">
        <v>351</v>
      </c>
      <c r="B37" s="486" t="s">
        <v>14</v>
      </c>
      <c r="C37" s="484">
        <v>0.36319444444444443</v>
      </c>
      <c r="D37" s="811" t="s">
        <v>967</v>
      </c>
      <c r="E37" s="486">
        <v>300</v>
      </c>
      <c r="F37" s="488" t="s">
        <v>195</v>
      </c>
      <c r="G37" s="486">
        <v>1190</v>
      </c>
      <c r="H37" s="486">
        <v>1095</v>
      </c>
      <c r="I37" s="454" t="s">
        <v>540</v>
      </c>
      <c r="J37" s="446" t="s">
        <v>355</v>
      </c>
      <c r="K37" s="486">
        <v>4</v>
      </c>
      <c r="L37" s="486">
        <v>120</v>
      </c>
      <c r="M37" s="810" t="s">
        <v>42</v>
      </c>
      <c r="O37" s="487"/>
      <c r="P37" s="487"/>
      <c r="Q37" s="487"/>
      <c r="R37" s="487"/>
      <c r="AV37" s="437"/>
      <c r="AW37" s="855"/>
      <c r="AX37" s="453"/>
      <c r="AY37" s="453"/>
    </row>
    <row r="38" spans="1:51" s="454" customFormat="1" ht="15" customHeight="1" x14ac:dyDescent="0.3">
      <c r="A38" s="454" t="s">
        <v>349</v>
      </c>
      <c r="B38" s="486" t="s">
        <v>15</v>
      </c>
      <c r="C38" s="484">
        <v>0.36736111111111108</v>
      </c>
      <c r="D38" s="485" t="s">
        <v>968</v>
      </c>
      <c r="E38" s="486">
        <v>300</v>
      </c>
      <c r="F38" s="488" t="s">
        <v>195</v>
      </c>
      <c r="G38" s="486">
        <v>1190</v>
      </c>
      <c r="H38" s="486">
        <v>1095</v>
      </c>
      <c r="I38" s="454" t="s">
        <v>215</v>
      </c>
      <c r="J38" s="446" t="s">
        <v>355</v>
      </c>
      <c r="K38" s="486">
        <v>4</v>
      </c>
      <c r="L38" s="486">
        <v>120</v>
      </c>
      <c r="M38" s="810" t="s">
        <v>42</v>
      </c>
      <c r="O38" s="487"/>
      <c r="P38" s="487"/>
      <c r="Q38" s="487"/>
      <c r="R38" s="487"/>
      <c r="AV38" s="437"/>
      <c r="AW38" s="855"/>
      <c r="AX38" s="453"/>
      <c r="AY38" s="453"/>
    </row>
    <row r="39" spans="1:51" s="454" customFormat="1" ht="15" customHeight="1" x14ac:dyDescent="0.3">
      <c r="A39" s="454" t="s">
        <v>349</v>
      </c>
      <c r="B39" s="486" t="s">
        <v>18</v>
      </c>
      <c r="C39" s="484">
        <v>0.37222222222222223</v>
      </c>
      <c r="D39" s="485" t="s">
        <v>969</v>
      </c>
      <c r="E39" s="486">
        <v>300</v>
      </c>
      <c r="F39" s="488" t="s">
        <v>195</v>
      </c>
      <c r="G39" s="486">
        <v>1190</v>
      </c>
      <c r="H39" s="486">
        <v>1095</v>
      </c>
      <c r="I39" s="454" t="s">
        <v>540</v>
      </c>
      <c r="J39" s="446" t="s">
        <v>355</v>
      </c>
      <c r="K39" s="486">
        <v>4</v>
      </c>
      <c r="L39" s="486">
        <v>120</v>
      </c>
      <c r="M39" s="810" t="s">
        <v>42</v>
      </c>
      <c r="O39" s="487"/>
      <c r="P39" s="487"/>
      <c r="Q39" s="487"/>
      <c r="R39" s="487"/>
      <c r="AV39" s="437"/>
      <c r="AW39" s="855"/>
      <c r="AX39" s="509"/>
      <c r="AY39" s="509"/>
    </row>
    <row r="40" spans="1:51" s="454" customFormat="1" ht="15" customHeight="1" x14ac:dyDescent="0.3">
      <c r="A40" s="454" t="s">
        <v>362</v>
      </c>
      <c r="B40" s="486" t="s">
        <v>19</v>
      </c>
      <c r="C40" s="484">
        <v>0.37708333333333338</v>
      </c>
      <c r="D40" s="485" t="s">
        <v>970</v>
      </c>
      <c r="E40" s="486">
        <v>300</v>
      </c>
      <c r="F40" s="488" t="s">
        <v>195</v>
      </c>
      <c r="G40" s="486">
        <v>1190</v>
      </c>
      <c r="H40" s="486">
        <v>1095</v>
      </c>
      <c r="I40" s="454" t="s">
        <v>215</v>
      </c>
      <c r="J40" s="446" t="s">
        <v>355</v>
      </c>
      <c r="K40" s="486">
        <v>4</v>
      </c>
      <c r="L40" s="486">
        <v>120</v>
      </c>
      <c r="M40" s="810" t="s">
        <v>42</v>
      </c>
      <c r="O40" s="487"/>
      <c r="P40" s="487"/>
      <c r="Q40" s="487"/>
      <c r="R40" s="487"/>
      <c r="AV40" s="437"/>
      <c r="AW40" s="855"/>
      <c r="AX40" s="453"/>
      <c r="AY40" s="453"/>
    </row>
    <row r="41" spans="1:51" s="454" customFormat="1" ht="15" customHeight="1" x14ac:dyDescent="0.3">
      <c r="A41" s="454" t="s">
        <v>971</v>
      </c>
      <c r="B41" s="486" t="s">
        <v>460</v>
      </c>
      <c r="C41" s="484">
        <v>0.3833333333333333</v>
      </c>
      <c r="D41" s="485" t="s">
        <v>972</v>
      </c>
      <c r="E41" s="486">
        <v>300</v>
      </c>
      <c r="F41" s="488" t="s">
        <v>195</v>
      </c>
      <c r="G41" s="486">
        <v>1190</v>
      </c>
      <c r="H41" s="486">
        <v>1095</v>
      </c>
      <c r="I41" s="454" t="s">
        <v>215</v>
      </c>
      <c r="J41" s="446" t="s">
        <v>355</v>
      </c>
      <c r="K41" s="486">
        <v>4</v>
      </c>
      <c r="L41" s="486">
        <v>120</v>
      </c>
      <c r="M41" s="810" t="s">
        <v>42</v>
      </c>
      <c r="O41" s="487"/>
      <c r="P41" s="487"/>
      <c r="Q41" s="487"/>
      <c r="R41" s="487"/>
      <c r="AV41" s="437"/>
      <c r="AW41" s="855"/>
      <c r="AX41" s="453"/>
      <c r="AY41" s="453"/>
    </row>
    <row r="42" spans="1:51" s="454" customFormat="1" ht="30" customHeight="1" x14ac:dyDescent="0.3">
      <c r="A42" s="454" t="s">
        <v>177</v>
      </c>
      <c r="B42" s="486" t="s">
        <v>461</v>
      </c>
      <c r="C42" s="484">
        <v>0.38819444444444445</v>
      </c>
      <c r="D42" s="485" t="s">
        <v>973</v>
      </c>
      <c r="E42" s="486">
        <v>300</v>
      </c>
      <c r="F42" s="488" t="s">
        <v>195</v>
      </c>
      <c r="G42" s="486">
        <v>1190</v>
      </c>
      <c r="H42" s="486">
        <v>1095</v>
      </c>
      <c r="I42" s="461" t="s">
        <v>974</v>
      </c>
      <c r="J42" s="446" t="s">
        <v>355</v>
      </c>
      <c r="K42" s="486">
        <v>4</v>
      </c>
      <c r="L42" s="486">
        <v>120</v>
      </c>
      <c r="M42" s="810" t="s">
        <v>42</v>
      </c>
      <c r="O42" s="487"/>
      <c r="P42" s="487"/>
      <c r="Q42" s="487"/>
      <c r="R42" s="487"/>
      <c r="AV42" s="437"/>
      <c r="AW42" s="855"/>
      <c r="AX42" s="453"/>
      <c r="AY42" s="453"/>
    </row>
    <row r="43" spans="1:51" s="454" customFormat="1" ht="15" customHeight="1" x14ac:dyDescent="0.3">
      <c r="A43" s="454" t="s">
        <v>177</v>
      </c>
      <c r="B43" s="486" t="s">
        <v>463</v>
      </c>
      <c r="C43" s="484">
        <v>0.39305555555555555</v>
      </c>
      <c r="D43" s="484">
        <v>0.12013888888888889</v>
      </c>
      <c r="E43" s="486">
        <v>300</v>
      </c>
      <c r="F43" s="488" t="s">
        <v>195</v>
      </c>
      <c r="G43" s="486">
        <v>1190</v>
      </c>
      <c r="H43" s="486">
        <v>1095</v>
      </c>
      <c r="I43" s="454" t="s">
        <v>608</v>
      </c>
      <c r="J43" s="446" t="s">
        <v>355</v>
      </c>
      <c r="K43" s="486">
        <v>4</v>
      </c>
      <c r="L43" s="486">
        <v>120</v>
      </c>
      <c r="M43" s="810" t="s">
        <v>42</v>
      </c>
      <c r="O43" s="487"/>
      <c r="P43" s="487"/>
      <c r="Q43" s="487"/>
      <c r="R43" s="487"/>
      <c r="AV43" s="437"/>
      <c r="AW43" s="855"/>
      <c r="AX43" s="453"/>
      <c r="AY43" s="453"/>
    </row>
    <row r="44" spans="1:51" ht="15" customHeight="1" x14ac:dyDescent="0.3">
      <c r="A44" s="46" t="s">
        <v>485</v>
      </c>
      <c r="B44" s="70" t="s">
        <v>360</v>
      </c>
      <c r="C44" s="314">
        <v>0.39861111111111108</v>
      </c>
      <c r="D44" s="314"/>
      <c r="E44" s="70">
        <v>30</v>
      </c>
      <c r="F44" s="292" t="s">
        <v>195</v>
      </c>
      <c r="G44" s="70">
        <v>1190</v>
      </c>
      <c r="H44" s="70">
        <v>989</v>
      </c>
      <c r="I44" s="301" t="s">
        <v>201</v>
      </c>
      <c r="J44" s="70" t="s">
        <v>197</v>
      </c>
      <c r="K44" s="70">
        <v>4</v>
      </c>
      <c r="L44" s="70">
        <v>120</v>
      </c>
      <c r="M44" s="343" t="s">
        <v>42</v>
      </c>
      <c r="O44" s="80">
        <v>264.5</v>
      </c>
      <c r="P44" s="80">
        <v>263.39999999999998</v>
      </c>
    </row>
    <row r="45" spans="1:51" s="557" customFormat="1" ht="15" customHeight="1" x14ac:dyDescent="0.3">
      <c r="A45" s="552" t="s">
        <v>485</v>
      </c>
      <c r="B45" s="812" t="s">
        <v>413</v>
      </c>
      <c r="C45" s="813">
        <v>0.40208333333333335</v>
      </c>
      <c r="D45" s="813"/>
      <c r="E45" s="812">
        <v>30</v>
      </c>
      <c r="F45" s="812" t="s">
        <v>195</v>
      </c>
      <c r="G45" s="812">
        <f>G44-120</f>
        <v>1070</v>
      </c>
      <c r="H45" s="812">
        <f>H44-120</f>
        <v>869</v>
      </c>
      <c r="I45" s="578" t="s">
        <v>488</v>
      </c>
      <c r="J45" s="812" t="s">
        <v>197</v>
      </c>
      <c r="K45" s="812">
        <v>4</v>
      </c>
      <c r="L45" s="812">
        <v>120</v>
      </c>
      <c r="M45" s="814" t="s">
        <v>42</v>
      </c>
      <c r="O45" s="815">
        <v>264.39999999999998</v>
      </c>
      <c r="P45" s="815">
        <v>263.60000000000002</v>
      </c>
      <c r="Q45" s="815"/>
      <c r="R45" s="815"/>
      <c r="AV45" s="558"/>
      <c r="AW45" s="856" t="s">
        <v>804</v>
      </c>
      <c r="AX45" s="580"/>
      <c r="AY45" s="580" t="s">
        <v>806</v>
      </c>
    </row>
    <row r="46" spans="1:51" ht="15" customHeight="1" x14ac:dyDescent="0.3">
      <c r="A46" s="46" t="s">
        <v>193</v>
      </c>
      <c r="B46" s="111" t="s">
        <v>898</v>
      </c>
      <c r="C46" s="314">
        <v>0.41805555555555557</v>
      </c>
      <c r="D46" s="314"/>
      <c r="E46" s="70">
        <v>10</v>
      </c>
      <c r="F46" s="292" t="s">
        <v>195</v>
      </c>
      <c r="G46" s="70">
        <v>1190</v>
      </c>
      <c r="H46" s="70">
        <v>1095</v>
      </c>
      <c r="I46" s="49" t="s">
        <v>196</v>
      </c>
      <c r="J46" s="70" t="s">
        <v>197</v>
      </c>
      <c r="K46" s="70">
        <v>4</v>
      </c>
      <c r="L46" s="70">
        <v>120</v>
      </c>
      <c r="M46" s="292">
        <v>5889.9508999999998</v>
      </c>
      <c r="N46" s="49" t="s">
        <v>975</v>
      </c>
      <c r="O46" s="80">
        <v>264.5</v>
      </c>
      <c r="P46" s="80">
        <v>263.3</v>
      </c>
    </row>
    <row r="47" spans="1:51" ht="30" customHeight="1" x14ac:dyDescent="0.3">
      <c r="N47" s="49" t="s">
        <v>976</v>
      </c>
    </row>
    <row r="48" spans="1:51" ht="15" customHeight="1" x14ac:dyDescent="0.3"/>
    <row r="49" spans="1:14" ht="15" customHeight="1" x14ac:dyDescent="0.3">
      <c r="A49" s="46"/>
      <c r="C49" s="314"/>
      <c r="D49" s="314"/>
      <c r="F49" s="292"/>
      <c r="I49" s="301"/>
      <c r="M49" s="343"/>
    </row>
    <row r="50" spans="1:14" ht="15" customHeight="1" x14ac:dyDescent="0.3">
      <c r="A50" s="46"/>
      <c r="C50" s="314"/>
      <c r="D50" s="314"/>
      <c r="F50" s="292"/>
      <c r="H50" s="344"/>
      <c r="I50" s="54"/>
      <c r="M50" s="345"/>
      <c r="N50" s="779"/>
    </row>
    <row r="51" spans="1:14" ht="15" customHeight="1" x14ac:dyDescent="0.3">
      <c r="C51" s="314"/>
      <c r="D51" s="314"/>
      <c r="F51" s="292"/>
      <c r="G51" s="292"/>
      <c r="H51" s="344"/>
      <c r="J51" s="110"/>
      <c r="M51" s="292"/>
    </row>
    <row r="52" spans="1:14" ht="15" customHeight="1" x14ac:dyDescent="0.3">
      <c r="B52" s="8" t="s">
        <v>26</v>
      </c>
      <c r="C52" s="63" t="s">
        <v>27</v>
      </c>
      <c r="D52" s="64">
        <v>5888.5839999999998</v>
      </c>
      <c r="E52" s="65"/>
      <c r="F52" s="16" t="s">
        <v>28</v>
      </c>
      <c r="G52" s="16" t="s">
        <v>29</v>
      </c>
      <c r="H52" s="16" t="s">
        <v>30</v>
      </c>
      <c r="I52" s="66" t="s">
        <v>31</v>
      </c>
      <c r="J52" s="16" t="s">
        <v>32</v>
      </c>
      <c r="K52" s="16" t="s">
        <v>33</v>
      </c>
      <c r="L52" s="766"/>
      <c r="M52" s="292"/>
    </row>
    <row r="53" spans="1:14" ht="15" customHeight="1" x14ac:dyDescent="0.3">
      <c r="B53" s="67"/>
      <c r="C53" s="63" t="s">
        <v>34</v>
      </c>
      <c r="D53" s="64">
        <v>5889.9508999999998</v>
      </c>
      <c r="E53" s="65"/>
      <c r="F53" s="16" t="s">
        <v>35</v>
      </c>
      <c r="G53" s="16" t="s">
        <v>36</v>
      </c>
      <c r="H53" s="16" t="s">
        <v>37</v>
      </c>
      <c r="I53" s="66" t="s">
        <v>38</v>
      </c>
      <c r="J53" s="16" t="s">
        <v>39</v>
      </c>
      <c r="K53" s="16" t="s">
        <v>40</v>
      </c>
      <c r="L53" s="766"/>
      <c r="M53" s="292"/>
    </row>
    <row r="54" spans="1:14" ht="15" customHeight="1" x14ac:dyDescent="0.3">
      <c r="B54" s="67"/>
      <c r="C54" s="63" t="s">
        <v>41</v>
      </c>
      <c r="D54" s="64" t="s">
        <v>42</v>
      </c>
      <c r="E54" s="65"/>
      <c r="F54" s="16" t="s">
        <v>43</v>
      </c>
      <c r="G54" s="16" t="s">
        <v>44</v>
      </c>
      <c r="H54" s="16" t="s">
        <v>45</v>
      </c>
      <c r="I54" s="66" t="s">
        <v>46</v>
      </c>
      <c r="J54" s="16" t="s">
        <v>47</v>
      </c>
      <c r="K54" s="16" t="s">
        <v>787</v>
      </c>
      <c r="L54" s="766"/>
      <c r="M54" s="292"/>
    </row>
    <row r="55" spans="1:14" ht="15" customHeight="1" x14ac:dyDescent="0.3">
      <c r="B55" s="67"/>
      <c r="C55" s="63" t="s">
        <v>49</v>
      </c>
      <c r="D55" s="64">
        <v>7647.38</v>
      </c>
      <c r="E55" s="65"/>
      <c r="F55" s="16" t="s">
        <v>50</v>
      </c>
      <c r="G55" s="16" t="s">
        <v>51</v>
      </c>
      <c r="H55" s="16" t="s">
        <v>52</v>
      </c>
      <c r="I55" s="66" t="s">
        <v>53</v>
      </c>
      <c r="J55" s="16" t="s">
        <v>54</v>
      </c>
      <c r="K55" s="16" t="s">
        <v>55</v>
      </c>
      <c r="L55" s="766"/>
      <c r="M55" s="292"/>
    </row>
    <row r="56" spans="1:14" ht="15" customHeight="1" x14ac:dyDescent="0.3">
      <c r="A56" s="46"/>
      <c r="B56" s="67"/>
      <c r="C56" s="63" t="s">
        <v>56</v>
      </c>
      <c r="D56" s="64">
        <v>7698.9647000000004</v>
      </c>
      <c r="E56" s="65"/>
      <c r="F56" s="16" t="s">
        <v>57</v>
      </c>
      <c r="G56" s="16" t="s">
        <v>58</v>
      </c>
      <c r="H56" s="16" t="s">
        <v>59</v>
      </c>
      <c r="I56" s="66" t="s">
        <v>60</v>
      </c>
      <c r="J56" s="16" t="s">
        <v>61</v>
      </c>
      <c r="K56" s="16" t="s">
        <v>62</v>
      </c>
      <c r="L56" s="766"/>
      <c r="M56" s="345"/>
    </row>
    <row r="57" spans="1:14" ht="30" customHeight="1" x14ac:dyDescent="0.3">
      <c r="A57" s="46"/>
      <c r="B57" s="67"/>
      <c r="C57" s="63" t="s">
        <v>226</v>
      </c>
      <c r="D57" s="64">
        <v>6562.79</v>
      </c>
      <c r="E57" s="65"/>
      <c r="F57" s="16"/>
      <c r="G57" s="16"/>
      <c r="H57" s="16"/>
      <c r="I57" s="66"/>
      <c r="J57" s="16"/>
      <c r="K57" s="16"/>
      <c r="L57" s="766"/>
      <c r="M57" s="292"/>
    </row>
    <row r="58" spans="1:14" x14ac:dyDescent="0.3">
      <c r="B58" s="67"/>
      <c r="C58" s="63"/>
      <c r="D58" s="64"/>
      <c r="E58" s="65"/>
      <c r="F58" s="16"/>
      <c r="G58" s="766"/>
      <c r="H58" s="766"/>
      <c r="I58" s="1"/>
      <c r="J58" s="766"/>
      <c r="K58" s="766"/>
      <c r="L58" s="766"/>
    </row>
    <row r="59" spans="1:14" ht="15" customHeight="1" x14ac:dyDescent="0.3">
      <c r="B59" s="67"/>
      <c r="C59" s="63" t="s">
        <v>83</v>
      </c>
      <c r="D59" s="773" t="s">
        <v>227</v>
      </c>
      <c r="E59" s="767"/>
      <c r="F59" s="16" t="s">
        <v>228</v>
      </c>
      <c r="G59" s="766"/>
      <c r="H59" s="766"/>
      <c r="I59" s="18" t="s">
        <v>291</v>
      </c>
      <c r="J59" s="765" t="s">
        <v>229</v>
      </c>
      <c r="K59" s="765"/>
      <c r="L59" s="69" t="s">
        <v>230</v>
      </c>
    </row>
    <row r="60" spans="1:14" ht="15" customHeight="1" x14ac:dyDescent="0.3">
      <c r="B60" s="67"/>
      <c r="C60" s="63" t="s">
        <v>84</v>
      </c>
      <c r="D60" s="773" t="s">
        <v>231</v>
      </c>
      <c r="E60" s="767"/>
      <c r="F60" s="48"/>
      <c r="G60" s="766"/>
      <c r="H60" s="766"/>
      <c r="I60" s="1"/>
      <c r="J60" s="765" t="s">
        <v>232</v>
      </c>
      <c r="K60" s="765"/>
      <c r="L60" s="69" t="s">
        <v>233</v>
      </c>
    </row>
    <row r="61" spans="1:14" ht="15" customHeight="1" x14ac:dyDescent="0.3">
      <c r="B61" s="67"/>
      <c r="C61" s="63" t="s">
        <v>85</v>
      </c>
      <c r="D61" s="773" t="s">
        <v>234</v>
      </c>
      <c r="E61" s="767"/>
      <c r="F61" s="48"/>
      <c r="G61" s="766"/>
      <c r="H61" s="766"/>
      <c r="I61" s="1"/>
      <c r="J61" s="766"/>
      <c r="K61" s="766"/>
      <c r="L61" s="766"/>
    </row>
    <row r="62" spans="1:14" ht="15" customHeight="1" x14ac:dyDescent="0.3">
      <c r="B62" s="67"/>
      <c r="C62" s="63" t="s">
        <v>270</v>
      </c>
      <c r="D62" s="773" t="s">
        <v>235</v>
      </c>
      <c r="E62" s="767"/>
      <c r="F62" s="48"/>
      <c r="G62" s="766"/>
      <c r="H62" s="766"/>
      <c r="I62" s="70"/>
      <c r="J62" s="766"/>
      <c r="K62" s="766"/>
      <c r="L62" s="766"/>
    </row>
    <row r="63" spans="1:14" ht="15" customHeight="1" x14ac:dyDescent="0.3">
      <c r="B63" s="67"/>
      <c r="D63" s="4"/>
      <c r="E63" s="71"/>
      <c r="F63" s="48"/>
      <c r="G63" s="766"/>
      <c r="H63" s="766"/>
      <c r="I63" s="70"/>
      <c r="J63" s="766"/>
      <c r="K63" s="766"/>
      <c r="L63" s="766"/>
    </row>
    <row r="64" spans="1:14" ht="15" customHeight="1" x14ac:dyDescent="0.3">
      <c r="B64" s="67"/>
      <c r="C64" s="774" t="s">
        <v>236</v>
      </c>
      <c r="D64" s="9">
        <v>1</v>
      </c>
      <c r="E64" s="771" t="s">
        <v>237</v>
      </c>
      <c r="F64" s="768"/>
      <c r="G64" s="768"/>
      <c r="H64" s="766"/>
      <c r="I64" s="70"/>
      <c r="J64" s="766"/>
      <c r="K64" s="766"/>
      <c r="L64" s="766"/>
    </row>
    <row r="65" spans="2:12" ht="15" customHeight="1" x14ac:dyDescent="0.3">
      <c r="B65" s="67"/>
      <c r="C65" s="48"/>
      <c r="D65" s="73"/>
      <c r="E65" s="780" t="s">
        <v>238</v>
      </c>
      <c r="F65" s="769"/>
      <c r="G65" s="769"/>
      <c r="H65" s="766"/>
      <c r="I65" s="70"/>
      <c r="J65" s="766"/>
      <c r="K65" s="766"/>
      <c r="L65" s="766"/>
    </row>
    <row r="66" spans="2:12" ht="15" customHeight="1" x14ac:dyDescent="0.3">
      <c r="B66" s="67"/>
      <c r="D66" s="73">
        <v>2</v>
      </c>
      <c r="E66" s="771" t="s">
        <v>239</v>
      </c>
      <c r="F66" s="768"/>
      <c r="G66" s="768"/>
      <c r="H66" s="766"/>
      <c r="I66" s="70"/>
      <c r="J66" s="766"/>
      <c r="K66" s="766"/>
      <c r="L66" s="766"/>
    </row>
    <row r="67" spans="2:12" ht="15" customHeight="1" x14ac:dyDescent="0.3">
      <c r="B67" s="67"/>
      <c r="D67" s="73"/>
      <c r="E67" s="780" t="s">
        <v>240</v>
      </c>
      <c r="F67" s="769"/>
      <c r="G67" s="769"/>
      <c r="H67" s="766"/>
      <c r="I67" s="70"/>
      <c r="J67" s="766"/>
      <c r="K67" s="766"/>
      <c r="L67" s="766"/>
    </row>
    <row r="68" spans="2:12" ht="15" customHeight="1" x14ac:dyDescent="0.3">
      <c r="B68" s="67"/>
      <c r="C68" s="766"/>
      <c r="D68" s="9">
        <v>3</v>
      </c>
      <c r="E68" s="770" t="s">
        <v>241</v>
      </c>
      <c r="F68" s="765"/>
      <c r="G68" s="765"/>
      <c r="H68" s="766"/>
      <c r="I68" s="70"/>
      <c r="J68" s="766"/>
      <c r="K68" s="766"/>
      <c r="L68" s="766"/>
    </row>
    <row r="69" spans="2:12" ht="15" customHeight="1" x14ac:dyDescent="0.3">
      <c r="B69" s="67"/>
      <c r="C69" s="766"/>
      <c r="D69" s="9"/>
      <c r="E69" s="125" t="s">
        <v>242</v>
      </c>
      <c r="F69" s="766"/>
      <c r="G69" s="766"/>
      <c r="H69" s="766"/>
      <c r="I69" s="70"/>
      <c r="J69" s="766"/>
      <c r="K69" s="766"/>
      <c r="L69" s="766"/>
    </row>
    <row r="70" spans="2:12" ht="15" customHeight="1" x14ac:dyDescent="0.3">
      <c r="B70" s="67"/>
      <c r="C70" s="766"/>
      <c r="D70" s="9">
        <v>4</v>
      </c>
      <c r="E70" s="770" t="s">
        <v>243</v>
      </c>
      <c r="F70" s="765"/>
      <c r="G70" s="765"/>
      <c r="H70" s="766"/>
      <c r="I70" s="70"/>
      <c r="J70" s="766"/>
      <c r="K70" s="766"/>
      <c r="L70" s="766"/>
    </row>
    <row r="71" spans="2:12" ht="15" customHeight="1" x14ac:dyDescent="0.3"/>
    <row r="72" spans="2:12" ht="15" customHeight="1" x14ac:dyDescent="0.3"/>
    <row r="73" spans="2:12" ht="15" customHeight="1" x14ac:dyDescent="0.3"/>
    <row r="74" spans="2:12" ht="15" customHeight="1" x14ac:dyDescent="0.3"/>
    <row r="75" spans="2:12" ht="15" customHeight="1" x14ac:dyDescent="0.3"/>
    <row r="76" spans="2:12" ht="15" customHeight="1" x14ac:dyDescent="0.3"/>
    <row r="77" spans="2:12" ht="15" customHeight="1" x14ac:dyDescent="0.3"/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9" zoomScale="90" zoomScaleNormal="90" workbookViewId="0">
      <selection activeCell="B21" sqref="B21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0" bestFit="1" customWidth="1"/>
    <col min="6" max="6" width="15.109375" style="70" bestFit="1" customWidth="1"/>
    <col min="7" max="8" width="8.6640625" style="70" customWidth="1"/>
    <col min="9" max="9" width="30.5546875" style="49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N1" s="50"/>
      <c r="AW1" s="847"/>
    </row>
    <row r="2" spans="1:51" ht="15" customHeight="1" x14ac:dyDescent="0.3">
      <c r="C2" s="322"/>
      <c r="D2" s="313"/>
      <c r="N2" s="5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977</v>
      </c>
      <c r="B4" s="774"/>
      <c r="C4" s="324"/>
      <c r="D4" s="73"/>
      <c r="E4" s="774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954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774"/>
      <c r="F6" s="931" t="s">
        <v>955</v>
      </c>
      <c r="G6" s="931"/>
      <c r="H6" s="931"/>
      <c r="I6" s="931"/>
      <c r="K6" s="924" t="s">
        <v>271</v>
      </c>
      <c r="L6" s="924"/>
      <c r="M6" s="924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774"/>
      <c r="F7" s="931" t="s">
        <v>978</v>
      </c>
      <c r="G7" s="931"/>
      <c r="H7" s="931"/>
      <c r="I7" s="931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292"/>
      <c r="F8" s="923" t="s">
        <v>280</v>
      </c>
      <c r="G8" s="923"/>
      <c r="H8" s="923"/>
      <c r="I8" s="923"/>
      <c r="J8" s="774"/>
      <c r="K8" s="924" t="s">
        <v>281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292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292"/>
      <c r="F10" s="63"/>
      <c r="G10" s="63"/>
      <c r="H10" s="63"/>
      <c r="I10" s="279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292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76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ht="15" customHeight="1" x14ac:dyDescent="0.3">
      <c r="A14" s="46" t="s">
        <v>485</v>
      </c>
      <c r="B14" s="70" t="s">
        <v>731</v>
      </c>
      <c r="C14" s="314">
        <v>7.6388888888888895E-2</v>
      </c>
      <c r="D14" s="314">
        <v>0</v>
      </c>
      <c r="E14" s="70">
        <v>30</v>
      </c>
      <c r="F14" s="292" t="s">
        <v>195</v>
      </c>
      <c r="G14" s="70">
        <v>1190</v>
      </c>
      <c r="H14" s="70">
        <v>989</v>
      </c>
      <c r="I14" s="301" t="s">
        <v>201</v>
      </c>
      <c r="J14" s="70" t="s">
        <v>197</v>
      </c>
      <c r="K14" s="70">
        <v>4</v>
      </c>
      <c r="L14" s="70">
        <v>120</v>
      </c>
      <c r="M14" s="343" t="s">
        <v>42</v>
      </c>
      <c r="N14" s="49" t="s">
        <v>397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</row>
    <row r="15" spans="1:51" s="557" customFormat="1" ht="15" customHeight="1" x14ac:dyDescent="0.3">
      <c r="A15" s="552" t="s">
        <v>485</v>
      </c>
      <c r="B15" s="812" t="s">
        <v>202</v>
      </c>
      <c r="C15" s="813">
        <v>0.11666666666666665</v>
      </c>
      <c r="D15" s="813">
        <v>0</v>
      </c>
      <c r="E15" s="812">
        <v>30</v>
      </c>
      <c r="F15" s="812" t="s">
        <v>195</v>
      </c>
      <c r="G15" s="812">
        <f>G14-120</f>
        <v>1070</v>
      </c>
      <c r="H15" s="812">
        <f>H14-120</f>
        <v>869</v>
      </c>
      <c r="I15" s="578" t="s">
        <v>488</v>
      </c>
      <c r="J15" s="812" t="s">
        <v>197</v>
      </c>
      <c r="K15" s="812">
        <v>4</v>
      </c>
      <c r="L15" s="812">
        <v>120</v>
      </c>
      <c r="M15" s="814" t="s">
        <v>42</v>
      </c>
      <c r="O15" s="815">
        <v>264.60000000000002</v>
      </c>
      <c r="P15" s="815">
        <v>263.60000000000002</v>
      </c>
      <c r="Q15" s="815"/>
      <c r="R15" s="815"/>
      <c r="AV15" s="558"/>
      <c r="AW15" s="856" t="s">
        <v>804</v>
      </c>
      <c r="AX15" s="580"/>
      <c r="AY15" s="580" t="s">
        <v>997</v>
      </c>
    </row>
    <row r="16" spans="1:51" ht="15" customHeight="1" x14ac:dyDescent="0.3">
      <c r="A16" s="46" t="s">
        <v>193</v>
      </c>
      <c r="B16" s="111" t="s">
        <v>732</v>
      </c>
      <c r="C16" s="314">
        <v>0.12291666666666667</v>
      </c>
      <c r="D16" s="314">
        <v>0</v>
      </c>
      <c r="E16" s="70">
        <v>10</v>
      </c>
      <c r="F16" s="292" t="s">
        <v>195</v>
      </c>
      <c r="G16" s="70">
        <v>1190</v>
      </c>
      <c r="H16" s="70">
        <v>1094</v>
      </c>
      <c r="I16" s="49" t="s">
        <v>196</v>
      </c>
      <c r="J16" s="70" t="s">
        <v>197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AX16" s="540"/>
      <c r="AY16" s="540"/>
    </row>
    <row r="17" spans="1:51" ht="15" customHeight="1" x14ac:dyDescent="0.3">
      <c r="A17" s="46" t="s">
        <v>487</v>
      </c>
      <c r="B17" s="70" t="s">
        <v>3</v>
      </c>
      <c r="C17" s="314">
        <v>0.13333333333333333</v>
      </c>
      <c r="D17" s="314">
        <v>0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</row>
    <row r="18" spans="1:51" ht="15" customHeight="1" x14ac:dyDescent="0.3">
      <c r="A18" s="46" t="s">
        <v>518</v>
      </c>
      <c r="B18" s="70" t="s">
        <v>4</v>
      </c>
      <c r="C18" s="314">
        <v>0.15763888888888888</v>
      </c>
      <c r="D18" s="314">
        <v>0</v>
      </c>
      <c r="E18" s="70">
        <v>10</v>
      </c>
      <c r="F18" s="292" t="s">
        <v>0</v>
      </c>
      <c r="G18" s="292">
        <v>870</v>
      </c>
      <c r="H18" s="344">
        <v>772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AV18" s="762"/>
      <c r="AW18" s="852"/>
    </row>
    <row r="19" spans="1:51" ht="15" customHeight="1" x14ac:dyDescent="0.3">
      <c r="A19" s="49" t="s">
        <v>165</v>
      </c>
      <c r="B19" s="70" t="s">
        <v>8</v>
      </c>
      <c r="C19" s="314">
        <v>0.17361111111111113</v>
      </c>
      <c r="D19" s="788" t="s">
        <v>268</v>
      </c>
      <c r="E19" s="70">
        <v>300</v>
      </c>
      <c r="F19" s="292" t="s">
        <v>0</v>
      </c>
      <c r="G19" s="292">
        <v>870</v>
      </c>
      <c r="H19" s="344">
        <v>773</v>
      </c>
      <c r="I19" s="49" t="s">
        <v>496</v>
      </c>
      <c r="J19" s="110" t="s">
        <v>355</v>
      </c>
      <c r="K19" s="70">
        <v>4</v>
      </c>
      <c r="L19" s="70">
        <v>120</v>
      </c>
      <c r="M19" s="292">
        <v>7698.9647000000004</v>
      </c>
      <c r="AV19" s="762"/>
      <c r="AW19" s="852"/>
    </row>
    <row r="20" spans="1:51" ht="15" customHeight="1" x14ac:dyDescent="0.3">
      <c r="A20" s="49" t="s">
        <v>349</v>
      </c>
      <c r="B20" s="70" t="s">
        <v>357</v>
      </c>
      <c r="C20" s="314">
        <v>0.18402777777777779</v>
      </c>
      <c r="D20" s="788" t="s">
        <v>776</v>
      </c>
      <c r="E20" s="70">
        <v>300</v>
      </c>
      <c r="F20" s="292" t="s">
        <v>0</v>
      </c>
      <c r="G20" s="292">
        <v>870</v>
      </c>
      <c r="H20" s="344">
        <v>773</v>
      </c>
      <c r="I20" s="49" t="s">
        <v>215</v>
      </c>
      <c r="J20" s="110" t="s">
        <v>355</v>
      </c>
      <c r="K20" s="70">
        <v>4</v>
      </c>
      <c r="L20" s="70">
        <v>120</v>
      </c>
      <c r="M20" s="292">
        <v>7698.9647000000004</v>
      </c>
      <c r="N20" s="49" t="s">
        <v>979</v>
      </c>
      <c r="AV20" s="762"/>
      <c r="AW20" s="852"/>
    </row>
    <row r="21" spans="1:51" s="454" customFormat="1" ht="15" customHeight="1" x14ac:dyDescent="0.3">
      <c r="A21" s="454" t="s">
        <v>349</v>
      </c>
      <c r="B21" s="486" t="s">
        <v>164</v>
      </c>
      <c r="C21" s="484">
        <v>0.38819444444444445</v>
      </c>
      <c r="D21" s="808"/>
      <c r="E21" s="486">
        <v>300</v>
      </c>
      <c r="F21" s="488" t="s">
        <v>195</v>
      </c>
      <c r="G21" s="486">
        <v>1190</v>
      </c>
      <c r="H21" s="486">
        <v>1094</v>
      </c>
      <c r="I21" s="454" t="s">
        <v>215</v>
      </c>
      <c r="J21" s="446" t="s">
        <v>355</v>
      </c>
      <c r="K21" s="486">
        <v>4</v>
      </c>
      <c r="L21" s="486">
        <v>120</v>
      </c>
      <c r="M21" s="488">
        <v>5889.9508999999998</v>
      </c>
      <c r="N21" s="454" t="s">
        <v>397</v>
      </c>
      <c r="O21" s="487"/>
      <c r="P21" s="487"/>
      <c r="Q21" s="487">
        <f>AVERAGE(O21:O28)</f>
        <v>265.75</v>
      </c>
      <c r="R21" s="487">
        <f>AVERAGE(P21:P28)</f>
        <v>261.75</v>
      </c>
      <c r="AV21" s="504"/>
      <c r="AW21" s="858"/>
      <c r="AX21" s="453"/>
      <c r="AY21" s="453"/>
    </row>
    <row r="22" spans="1:51" s="454" customFormat="1" ht="15" customHeight="1" x14ac:dyDescent="0.3">
      <c r="A22" s="454" t="s">
        <v>351</v>
      </c>
      <c r="B22" s="486" t="s">
        <v>166</v>
      </c>
      <c r="C22" s="484">
        <v>0.39513888888888887</v>
      </c>
      <c r="D22" s="809">
        <v>8.819444444444445E-2</v>
      </c>
      <c r="E22" s="486">
        <v>300</v>
      </c>
      <c r="F22" s="488" t="s">
        <v>195</v>
      </c>
      <c r="G22" s="486">
        <v>1190</v>
      </c>
      <c r="H22" s="486">
        <v>1094</v>
      </c>
      <c r="I22" s="454" t="s">
        <v>215</v>
      </c>
      <c r="J22" s="446" t="s">
        <v>355</v>
      </c>
      <c r="K22" s="486">
        <v>4</v>
      </c>
      <c r="L22" s="486">
        <v>120</v>
      </c>
      <c r="M22" s="488">
        <v>5889.9508999999998</v>
      </c>
      <c r="O22" s="487"/>
      <c r="P22" s="487"/>
      <c r="Q22" s="487"/>
      <c r="R22" s="487"/>
      <c r="AV22" s="504"/>
      <c r="AW22" s="858"/>
      <c r="AX22" s="453"/>
      <c r="AY22" s="453"/>
    </row>
    <row r="23" spans="1:51" s="454" customFormat="1" ht="15" customHeight="1" x14ac:dyDescent="0.3">
      <c r="A23" s="454" t="s">
        <v>382</v>
      </c>
      <c r="B23" s="486" t="s">
        <v>168</v>
      </c>
      <c r="C23" s="484">
        <v>0.39999999999999997</v>
      </c>
      <c r="D23" s="484">
        <v>9.1666666666666674E-2</v>
      </c>
      <c r="E23" s="486">
        <v>300</v>
      </c>
      <c r="F23" s="488" t="s">
        <v>195</v>
      </c>
      <c r="G23" s="486">
        <v>1190</v>
      </c>
      <c r="H23" s="486">
        <v>1094</v>
      </c>
      <c r="I23" s="454" t="s">
        <v>217</v>
      </c>
      <c r="J23" s="446" t="s">
        <v>355</v>
      </c>
      <c r="K23" s="486">
        <v>4</v>
      </c>
      <c r="L23" s="486">
        <v>120</v>
      </c>
      <c r="M23" s="488">
        <v>5889.9508999999998</v>
      </c>
      <c r="O23" s="487"/>
      <c r="P23" s="487"/>
      <c r="Q23" s="487"/>
      <c r="R23" s="487"/>
      <c r="AV23" s="437"/>
      <c r="AW23" s="855"/>
      <c r="AX23" s="453"/>
      <c r="AY23" s="453"/>
    </row>
    <row r="24" spans="1:51" s="454" customFormat="1" ht="15" customHeight="1" x14ac:dyDescent="0.3">
      <c r="A24" s="454" t="s">
        <v>7</v>
      </c>
      <c r="B24" s="486" t="s">
        <v>171</v>
      </c>
      <c r="C24" s="484">
        <v>0.40416666666666662</v>
      </c>
      <c r="D24" s="484">
        <v>9.5833333333333326E-2</v>
      </c>
      <c r="E24" s="486">
        <v>300</v>
      </c>
      <c r="F24" s="488" t="s">
        <v>195</v>
      </c>
      <c r="G24" s="486">
        <v>1190</v>
      </c>
      <c r="H24" s="486">
        <v>1094</v>
      </c>
      <c r="I24" s="454" t="s">
        <v>496</v>
      </c>
      <c r="J24" s="446" t="s">
        <v>355</v>
      </c>
      <c r="K24" s="486">
        <v>4</v>
      </c>
      <c r="L24" s="486">
        <v>120</v>
      </c>
      <c r="M24" s="488">
        <v>5889.9508999999998</v>
      </c>
      <c r="O24" s="487"/>
      <c r="P24" s="487"/>
      <c r="Q24" s="487"/>
      <c r="R24" s="487"/>
      <c r="AV24" s="437"/>
      <c r="AW24" s="855"/>
      <c r="AX24" s="453"/>
      <c r="AY24" s="453"/>
    </row>
    <row r="25" spans="1:51" s="454" customFormat="1" ht="15" customHeight="1" x14ac:dyDescent="0.3">
      <c r="A25" s="454" t="s">
        <v>165</v>
      </c>
      <c r="B25" s="486" t="s">
        <v>174</v>
      </c>
      <c r="C25" s="484">
        <v>0.40833333333333338</v>
      </c>
      <c r="D25" s="484">
        <v>9.9999999999999992E-2</v>
      </c>
      <c r="E25" s="486">
        <v>300</v>
      </c>
      <c r="F25" s="488" t="s">
        <v>195</v>
      </c>
      <c r="G25" s="486">
        <v>1190</v>
      </c>
      <c r="H25" s="486">
        <v>1094</v>
      </c>
      <c r="I25" s="454" t="s">
        <v>496</v>
      </c>
      <c r="J25" s="446" t="s">
        <v>355</v>
      </c>
      <c r="K25" s="486">
        <v>4</v>
      </c>
      <c r="L25" s="486">
        <v>120</v>
      </c>
      <c r="M25" s="488">
        <v>5889.9508999999998</v>
      </c>
      <c r="O25" s="487"/>
      <c r="P25" s="487"/>
      <c r="Q25" s="487"/>
      <c r="R25" s="487"/>
      <c r="AV25" s="437"/>
      <c r="AW25" s="855"/>
      <c r="AX25" s="453"/>
      <c r="AY25" s="453"/>
    </row>
    <row r="26" spans="1:51" s="454" customFormat="1" ht="15" customHeight="1" x14ac:dyDescent="0.3">
      <c r="A26" s="454" t="s">
        <v>177</v>
      </c>
      <c r="B26" s="486" t="s">
        <v>175</v>
      </c>
      <c r="C26" s="484">
        <v>0.41319444444444442</v>
      </c>
      <c r="D26" s="484">
        <v>0.10486111111111111</v>
      </c>
      <c r="E26" s="486">
        <v>300</v>
      </c>
      <c r="F26" s="488" t="s">
        <v>195</v>
      </c>
      <c r="G26" s="486">
        <v>1190</v>
      </c>
      <c r="H26" s="486">
        <v>1094</v>
      </c>
      <c r="I26" s="454" t="s">
        <v>431</v>
      </c>
      <c r="J26" s="446" t="s">
        <v>355</v>
      </c>
      <c r="K26" s="486">
        <v>4</v>
      </c>
      <c r="L26" s="486">
        <v>120</v>
      </c>
      <c r="M26" s="488">
        <v>5889.9508999999998</v>
      </c>
      <c r="O26" s="487"/>
      <c r="P26" s="487"/>
      <c r="Q26" s="487"/>
      <c r="R26" s="487"/>
      <c r="AV26" s="437"/>
      <c r="AW26" s="855"/>
      <c r="AX26" s="453"/>
      <c r="AY26" s="453"/>
    </row>
    <row r="27" spans="1:51" ht="15" customHeight="1" x14ac:dyDescent="0.3">
      <c r="A27" s="46" t="s">
        <v>485</v>
      </c>
      <c r="B27" s="70" t="s">
        <v>700</v>
      </c>
      <c r="C27" s="314">
        <v>0.41944444444444445</v>
      </c>
      <c r="D27" s="314">
        <v>0</v>
      </c>
      <c r="E27" s="70">
        <v>30</v>
      </c>
      <c r="F27" s="292" t="s">
        <v>195</v>
      </c>
      <c r="G27" s="70">
        <v>1190</v>
      </c>
      <c r="H27" s="70">
        <v>989</v>
      </c>
      <c r="I27" s="301" t="s">
        <v>201</v>
      </c>
      <c r="J27" s="70" t="s">
        <v>197</v>
      </c>
      <c r="K27" s="70">
        <v>4</v>
      </c>
      <c r="L27" s="70">
        <v>120</v>
      </c>
      <c r="M27" s="343" t="s">
        <v>42</v>
      </c>
      <c r="N27" s="49" t="s">
        <v>980</v>
      </c>
      <c r="O27" s="80">
        <v>265.8</v>
      </c>
      <c r="P27" s="80">
        <v>261.7</v>
      </c>
      <c r="AV27" s="764"/>
      <c r="AW27" s="854"/>
    </row>
    <row r="28" spans="1:51" s="557" customFormat="1" ht="15" customHeight="1" x14ac:dyDescent="0.3">
      <c r="A28" s="552" t="s">
        <v>485</v>
      </c>
      <c r="B28" s="812" t="s">
        <v>379</v>
      </c>
      <c r="C28" s="813">
        <v>0.4201388888888889</v>
      </c>
      <c r="D28" s="813">
        <v>0</v>
      </c>
      <c r="E28" s="812">
        <v>30</v>
      </c>
      <c r="F28" s="812" t="s">
        <v>195</v>
      </c>
      <c r="G28" s="812">
        <f>G27-120</f>
        <v>1070</v>
      </c>
      <c r="H28" s="812">
        <f>H27-120</f>
        <v>869</v>
      </c>
      <c r="I28" s="578" t="s">
        <v>488</v>
      </c>
      <c r="J28" s="812" t="s">
        <v>197</v>
      </c>
      <c r="K28" s="812">
        <v>4</v>
      </c>
      <c r="L28" s="812">
        <v>120</v>
      </c>
      <c r="M28" s="814" t="s">
        <v>42</v>
      </c>
      <c r="N28" s="557" t="s">
        <v>981</v>
      </c>
      <c r="O28" s="815">
        <v>265.7</v>
      </c>
      <c r="P28" s="815">
        <v>261.8</v>
      </c>
      <c r="Q28" s="815"/>
      <c r="R28" s="815"/>
      <c r="AV28" s="558"/>
      <c r="AW28" s="856" t="s">
        <v>804</v>
      </c>
      <c r="AX28" s="580"/>
      <c r="AY28" s="580" t="s">
        <v>998</v>
      </c>
    </row>
    <row r="29" spans="1:51" ht="30" customHeight="1" x14ac:dyDescent="0.3">
      <c r="N29" s="49" t="s">
        <v>982</v>
      </c>
      <c r="AX29" s="453"/>
      <c r="AY29" s="453"/>
    </row>
    <row r="30" spans="1:51" x14ac:dyDescent="0.3">
      <c r="AX30" s="453"/>
      <c r="AY30" s="453"/>
    </row>
    <row r="31" spans="1:51" ht="15" customHeight="1" x14ac:dyDescent="0.3">
      <c r="B31" s="8" t="s">
        <v>26</v>
      </c>
      <c r="C31" s="63" t="s">
        <v>27</v>
      </c>
      <c r="D31" s="64">
        <v>5888.5839999999998</v>
      </c>
      <c r="E31" s="65"/>
      <c r="F31" s="16" t="s">
        <v>28</v>
      </c>
      <c r="G31" s="16" t="s">
        <v>29</v>
      </c>
      <c r="H31" s="16" t="s">
        <v>30</v>
      </c>
      <c r="I31" s="66" t="s">
        <v>31</v>
      </c>
      <c r="J31" s="16" t="s">
        <v>32</v>
      </c>
      <c r="K31" s="16" t="s">
        <v>33</v>
      </c>
      <c r="L31" s="766"/>
      <c r="AX31" s="453"/>
      <c r="AY31" s="453"/>
    </row>
    <row r="32" spans="1:51" ht="15" customHeight="1" x14ac:dyDescent="0.3">
      <c r="B32" s="67"/>
      <c r="C32" s="63" t="s">
        <v>34</v>
      </c>
      <c r="D32" s="64">
        <v>5889.9508999999998</v>
      </c>
      <c r="E32" s="65"/>
      <c r="F32" s="16" t="s">
        <v>35</v>
      </c>
      <c r="G32" s="16" t="s">
        <v>36</v>
      </c>
      <c r="H32" s="16" t="s">
        <v>37</v>
      </c>
      <c r="I32" s="66" t="s">
        <v>38</v>
      </c>
      <c r="J32" s="16" t="s">
        <v>39</v>
      </c>
      <c r="K32" s="16" t="s">
        <v>40</v>
      </c>
      <c r="L32" s="766"/>
      <c r="AX32" s="453"/>
      <c r="AY32" s="453"/>
    </row>
    <row r="33" spans="2:51" ht="15" customHeight="1" x14ac:dyDescent="0.3">
      <c r="B33" s="67"/>
      <c r="C33" s="63" t="s">
        <v>41</v>
      </c>
      <c r="D33" s="64" t="s">
        <v>42</v>
      </c>
      <c r="E33" s="65"/>
      <c r="F33" s="16" t="s">
        <v>43</v>
      </c>
      <c r="G33" s="16" t="s">
        <v>44</v>
      </c>
      <c r="H33" s="16" t="s">
        <v>45</v>
      </c>
      <c r="I33" s="66" t="s">
        <v>46</v>
      </c>
      <c r="J33" s="16" t="s">
        <v>47</v>
      </c>
      <c r="K33" s="16" t="s">
        <v>787</v>
      </c>
      <c r="L33" s="766"/>
      <c r="AX33" s="453"/>
      <c r="AY33" s="453"/>
    </row>
    <row r="34" spans="2:51" ht="15" customHeight="1" x14ac:dyDescent="0.3">
      <c r="B34" s="67"/>
      <c r="C34" s="63" t="s">
        <v>49</v>
      </c>
      <c r="D34" s="64">
        <v>7647.38</v>
      </c>
      <c r="E34" s="65"/>
      <c r="F34" s="16" t="s">
        <v>50</v>
      </c>
      <c r="G34" s="16" t="s">
        <v>51</v>
      </c>
      <c r="H34" s="16" t="s">
        <v>52</v>
      </c>
      <c r="I34" s="66" t="s">
        <v>53</v>
      </c>
      <c r="J34" s="16" t="s">
        <v>54</v>
      </c>
      <c r="K34" s="16" t="s">
        <v>55</v>
      </c>
      <c r="L34" s="766"/>
      <c r="AX34" s="453"/>
      <c r="AY34" s="453"/>
    </row>
    <row r="35" spans="2:51" ht="15" customHeight="1" x14ac:dyDescent="0.3">
      <c r="B35" s="67"/>
      <c r="C35" s="63" t="s">
        <v>56</v>
      </c>
      <c r="D35" s="64">
        <v>7698.9647000000004</v>
      </c>
      <c r="E35" s="65"/>
      <c r="F35" s="16" t="s">
        <v>57</v>
      </c>
      <c r="G35" s="16" t="s">
        <v>58</v>
      </c>
      <c r="H35" s="16" t="s">
        <v>59</v>
      </c>
      <c r="I35" s="66" t="s">
        <v>60</v>
      </c>
      <c r="J35" s="16" t="s">
        <v>61</v>
      </c>
      <c r="K35" s="16" t="s">
        <v>62</v>
      </c>
      <c r="L35" s="766"/>
      <c r="AX35" s="453"/>
      <c r="AY35" s="453"/>
    </row>
    <row r="36" spans="2:51" ht="15" customHeight="1" x14ac:dyDescent="0.3">
      <c r="B36" s="67"/>
      <c r="C36" s="63" t="s">
        <v>226</v>
      </c>
      <c r="D36" s="64">
        <v>6562.79</v>
      </c>
      <c r="E36" s="65"/>
      <c r="F36" s="16"/>
      <c r="G36" s="16"/>
      <c r="H36" s="16"/>
      <c r="I36" s="66"/>
      <c r="J36" s="16"/>
      <c r="K36" s="16"/>
      <c r="L36" s="766"/>
      <c r="AX36" s="453"/>
      <c r="AY36" s="453"/>
    </row>
    <row r="37" spans="2:51" ht="15" customHeight="1" x14ac:dyDescent="0.3">
      <c r="B37" s="67"/>
      <c r="C37" s="63"/>
      <c r="D37" s="64"/>
      <c r="E37" s="65"/>
      <c r="F37" s="16"/>
      <c r="G37" s="766"/>
      <c r="H37" s="766"/>
      <c r="I37" s="1"/>
      <c r="J37" s="766"/>
      <c r="K37" s="766"/>
      <c r="L37" s="766"/>
      <c r="AX37" s="453"/>
      <c r="AY37" s="453"/>
    </row>
    <row r="38" spans="2:51" ht="15" customHeight="1" x14ac:dyDescent="0.3">
      <c r="B38" s="67"/>
      <c r="C38" s="63" t="s">
        <v>83</v>
      </c>
      <c r="D38" s="773" t="s">
        <v>227</v>
      </c>
      <c r="E38" s="767"/>
      <c r="F38" s="16" t="s">
        <v>228</v>
      </c>
      <c r="G38" s="766"/>
      <c r="H38" s="766"/>
      <c r="I38" s="18" t="s">
        <v>291</v>
      </c>
      <c r="J38" s="765" t="s">
        <v>229</v>
      </c>
      <c r="K38" s="765"/>
      <c r="L38" s="69" t="s">
        <v>230</v>
      </c>
    </row>
    <row r="39" spans="2:51" ht="15" customHeight="1" x14ac:dyDescent="0.3">
      <c r="B39" s="67"/>
      <c r="C39" s="63" t="s">
        <v>84</v>
      </c>
      <c r="D39" s="773" t="s">
        <v>231</v>
      </c>
      <c r="E39" s="767"/>
      <c r="F39" s="48"/>
      <c r="G39" s="766"/>
      <c r="H39" s="766"/>
      <c r="I39" s="1"/>
      <c r="J39" s="765" t="s">
        <v>232</v>
      </c>
      <c r="K39" s="765"/>
      <c r="L39" s="69" t="s">
        <v>233</v>
      </c>
      <c r="AX39" s="540"/>
      <c r="AY39" s="540"/>
    </row>
    <row r="40" spans="2:51" ht="15" customHeight="1" x14ac:dyDescent="0.3">
      <c r="B40" s="67"/>
      <c r="C40" s="63" t="s">
        <v>85</v>
      </c>
      <c r="D40" s="773" t="s">
        <v>234</v>
      </c>
      <c r="E40" s="767"/>
      <c r="F40" s="48"/>
      <c r="G40" s="766"/>
      <c r="H40" s="766"/>
      <c r="I40" s="1"/>
      <c r="J40" s="766"/>
      <c r="K40" s="766"/>
      <c r="L40" s="766"/>
    </row>
    <row r="41" spans="2:51" ht="15" customHeight="1" x14ac:dyDescent="0.3">
      <c r="B41" s="67"/>
      <c r="C41" s="63" t="s">
        <v>270</v>
      </c>
      <c r="D41" s="773" t="s">
        <v>235</v>
      </c>
      <c r="E41" s="767"/>
      <c r="F41" s="48"/>
      <c r="G41" s="766"/>
      <c r="H41" s="766"/>
      <c r="I41" s="70"/>
      <c r="J41" s="766"/>
      <c r="K41" s="766"/>
      <c r="L41" s="766"/>
    </row>
    <row r="42" spans="2:51" ht="15" customHeight="1" x14ac:dyDescent="0.3">
      <c r="B42" s="67"/>
      <c r="D42" s="4"/>
      <c r="E42" s="71"/>
      <c r="F42" s="48"/>
      <c r="G42" s="766"/>
      <c r="H42" s="766"/>
      <c r="I42" s="70"/>
      <c r="J42" s="766"/>
      <c r="K42" s="766"/>
      <c r="L42" s="766"/>
    </row>
    <row r="43" spans="2:51" ht="15" customHeight="1" x14ac:dyDescent="0.3">
      <c r="B43" s="67"/>
      <c r="C43" s="774" t="s">
        <v>236</v>
      </c>
      <c r="D43" s="9">
        <v>1</v>
      </c>
      <c r="E43" s="771" t="s">
        <v>237</v>
      </c>
      <c r="F43" s="768"/>
      <c r="G43" s="768"/>
      <c r="H43" s="766"/>
      <c r="I43" s="70"/>
      <c r="J43" s="766"/>
      <c r="K43" s="766"/>
      <c r="L43" s="766"/>
    </row>
    <row r="44" spans="2:51" ht="15" customHeight="1" x14ac:dyDescent="0.3">
      <c r="B44" s="67"/>
      <c r="C44" s="48"/>
      <c r="D44" s="73"/>
      <c r="E44" s="780" t="s">
        <v>238</v>
      </c>
      <c r="F44" s="769"/>
      <c r="G44" s="769"/>
      <c r="H44" s="766"/>
      <c r="I44" s="70"/>
      <c r="J44" s="766"/>
      <c r="K44" s="766"/>
      <c r="L44" s="766"/>
    </row>
    <row r="45" spans="2:51" ht="15" customHeight="1" x14ac:dyDescent="0.3">
      <c r="B45" s="67"/>
      <c r="D45" s="73">
        <v>2</v>
      </c>
      <c r="E45" s="771" t="s">
        <v>239</v>
      </c>
      <c r="F45" s="768"/>
      <c r="G45" s="768"/>
      <c r="H45" s="766"/>
      <c r="I45" s="70"/>
      <c r="J45" s="766"/>
      <c r="K45" s="766"/>
      <c r="L45" s="766"/>
    </row>
    <row r="46" spans="2:51" ht="15" customHeight="1" x14ac:dyDescent="0.3">
      <c r="B46" s="67"/>
      <c r="D46" s="73"/>
      <c r="E46" s="780" t="s">
        <v>240</v>
      </c>
      <c r="F46" s="769"/>
      <c r="G46" s="769"/>
      <c r="H46" s="766"/>
      <c r="I46" s="70"/>
      <c r="J46" s="766"/>
      <c r="K46" s="766"/>
      <c r="L46" s="766"/>
    </row>
    <row r="47" spans="2:51" ht="15" customHeight="1" x14ac:dyDescent="0.3">
      <c r="B47" s="67"/>
      <c r="C47" s="766"/>
      <c r="D47" s="9">
        <v>3</v>
      </c>
      <c r="E47" s="770" t="s">
        <v>241</v>
      </c>
      <c r="F47" s="765"/>
      <c r="G47" s="765"/>
      <c r="H47" s="766"/>
      <c r="I47" s="70"/>
      <c r="J47" s="766"/>
      <c r="K47" s="766"/>
      <c r="L47" s="766"/>
    </row>
    <row r="48" spans="2:51" ht="15" customHeight="1" x14ac:dyDescent="0.3">
      <c r="B48" s="67"/>
      <c r="C48" s="766"/>
      <c r="D48" s="9"/>
      <c r="E48" s="125" t="s">
        <v>242</v>
      </c>
      <c r="F48" s="766"/>
      <c r="G48" s="766"/>
      <c r="H48" s="766"/>
      <c r="I48" s="70"/>
      <c r="J48" s="766"/>
      <c r="K48" s="766"/>
      <c r="L48" s="766"/>
    </row>
    <row r="49" spans="2:12" ht="15" customHeight="1" x14ac:dyDescent="0.3">
      <c r="B49" s="67"/>
      <c r="C49" s="766"/>
      <c r="D49" s="9">
        <v>4</v>
      </c>
      <c r="E49" s="770" t="s">
        <v>243</v>
      </c>
      <c r="F49" s="765"/>
      <c r="G49" s="765"/>
      <c r="H49" s="766"/>
      <c r="I49" s="70"/>
      <c r="J49" s="766"/>
      <c r="K49" s="766"/>
      <c r="L49" s="766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3"/>
  <sheetViews>
    <sheetView topLeftCell="A9" zoomScale="90" zoomScaleNormal="90" workbookViewId="0">
      <selection activeCell="G31" sqref="G31"/>
    </sheetView>
  </sheetViews>
  <sheetFormatPr defaultColWidth="9.109375" defaultRowHeight="14.4" x14ac:dyDescent="0.3"/>
  <cols>
    <col min="1" max="1" width="16.44140625" style="49" bestFit="1" customWidth="1"/>
    <col min="2" max="2" width="12.44140625" style="70" bestFit="1" customWidth="1"/>
    <col min="3" max="3" width="11.33203125" style="70" bestFit="1" customWidth="1"/>
    <col min="4" max="4" width="10.6640625" style="70" customWidth="1"/>
    <col min="5" max="5" width="5.6640625" style="790" bestFit="1" customWidth="1"/>
    <col min="6" max="6" width="15.109375" style="70" bestFit="1" customWidth="1"/>
    <col min="7" max="8" width="8.6640625" style="70" customWidth="1"/>
    <col min="9" max="9" width="30.5546875" style="50" customWidth="1"/>
    <col min="10" max="10" width="8.6640625" style="70" customWidth="1"/>
    <col min="11" max="11" width="6.6640625" style="70" customWidth="1"/>
    <col min="12" max="12" width="9" style="70" bestFit="1" customWidth="1"/>
    <col min="13" max="13" width="12.33203125" style="70" bestFit="1" customWidth="1"/>
    <col min="14" max="14" width="25.6640625" style="49" customWidth="1"/>
    <col min="15" max="16" width="10.6640625" style="80" customWidth="1"/>
    <col min="17" max="18" width="11.5546875" style="80" bestFit="1" customWidth="1"/>
    <col min="19" max="19" width="11" style="49" bestFit="1" customWidth="1"/>
    <col min="20" max="20" width="9" style="49" bestFit="1" customWidth="1"/>
    <col min="21" max="21" width="8.5546875" style="49" bestFit="1" customWidth="1"/>
    <col min="22" max="22" width="7.44140625" style="49" bestFit="1" customWidth="1"/>
    <col min="23" max="23" width="10.5546875" style="49" bestFit="1" customWidth="1"/>
    <col min="24" max="24" width="8.6640625" style="49" bestFit="1" customWidth="1"/>
    <col min="25" max="25" width="13.33203125" style="49" bestFit="1" customWidth="1"/>
    <col min="26" max="26" width="10.44140625" style="49" bestFit="1" customWidth="1"/>
    <col min="27" max="27" width="10.109375" style="49" bestFit="1" customWidth="1"/>
    <col min="28" max="28" width="8.88671875" style="49" bestFit="1" customWidth="1"/>
    <col min="29" max="29" width="9.6640625" style="49" bestFit="1" customWidth="1"/>
    <col min="30" max="30" width="8" style="49" bestFit="1" customWidth="1"/>
    <col min="31" max="32" width="4.88671875" style="49" bestFit="1" customWidth="1"/>
    <col min="33" max="33" width="11.33203125" style="49" bestFit="1" customWidth="1"/>
    <col min="34" max="34" width="11.44140625" style="49" bestFit="1" customWidth="1"/>
    <col min="35" max="35" width="9.44140625" style="49" bestFit="1" customWidth="1"/>
    <col min="36" max="36" width="10.5546875" style="49" bestFit="1" customWidth="1"/>
    <col min="37" max="37" width="8.6640625" style="49" bestFit="1" customWidth="1"/>
    <col min="38" max="38" width="10.5546875" style="49" bestFit="1" customWidth="1"/>
    <col min="39" max="39" width="8.6640625" style="49" bestFit="1" customWidth="1"/>
    <col min="40" max="40" width="12" style="49" bestFit="1" customWidth="1"/>
    <col min="41" max="41" width="6.88671875" style="49" bestFit="1" customWidth="1"/>
    <col min="42" max="42" width="8.109375" style="49" bestFit="1" customWidth="1"/>
    <col min="43" max="43" width="7" style="49" bestFit="1" customWidth="1"/>
    <col min="44" max="44" width="6.33203125" style="49" bestFit="1" customWidth="1"/>
    <col min="45" max="45" width="3.88671875" style="49" bestFit="1" customWidth="1"/>
    <col min="46" max="47" width="7" style="49" bestFit="1" customWidth="1"/>
    <col min="48" max="48" width="8.88671875" customWidth="1"/>
    <col min="49" max="49" width="8.88671875" style="848" customWidth="1"/>
    <col min="50" max="50" width="9.109375" style="81" collapsed="1"/>
    <col min="51" max="51" width="15.77734375" style="81" customWidth="1" collapsed="1"/>
    <col min="52" max="16384" width="9.109375" style="49"/>
  </cols>
  <sheetData>
    <row r="1" spans="1:51" ht="15" customHeight="1" x14ac:dyDescent="0.3">
      <c r="A1" s="932" t="s">
        <v>249</v>
      </c>
      <c r="B1" s="932"/>
      <c r="C1" s="932"/>
      <c r="D1" s="932"/>
      <c r="E1" s="932"/>
      <c r="F1" s="932"/>
      <c r="G1" s="932"/>
      <c r="H1" s="932"/>
      <c r="N1" s="50"/>
      <c r="AW1" s="847"/>
    </row>
    <row r="2" spans="1:51" ht="15" customHeight="1" x14ac:dyDescent="0.3">
      <c r="C2" s="322"/>
      <c r="D2" s="313"/>
      <c r="N2" s="50"/>
    </row>
    <row r="3" spans="1:51" ht="15" customHeight="1" x14ac:dyDescent="0.3">
      <c r="A3" s="930" t="s">
        <v>77</v>
      </c>
      <c r="B3" s="930"/>
      <c r="C3" s="930"/>
      <c r="D3" s="930"/>
      <c r="E3" s="930"/>
      <c r="F3" s="923" t="s">
        <v>78</v>
      </c>
      <c r="G3" s="923"/>
      <c r="H3" s="923"/>
      <c r="I3" s="923"/>
      <c r="K3" s="929" t="s">
        <v>79</v>
      </c>
      <c r="L3" s="929"/>
      <c r="M3" s="929"/>
      <c r="N3" s="929"/>
    </row>
    <row r="4" spans="1:51" ht="15" customHeight="1" x14ac:dyDescent="0.3">
      <c r="A4" s="269" t="s">
        <v>983</v>
      </c>
      <c r="B4" s="774"/>
      <c r="C4" s="324"/>
      <c r="D4" s="73"/>
      <c r="E4" s="332"/>
      <c r="F4" s="923" t="s">
        <v>729</v>
      </c>
      <c r="G4" s="923"/>
      <c r="H4" s="923"/>
      <c r="I4" s="923"/>
      <c r="K4" s="929" t="s">
        <v>81</v>
      </c>
      <c r="L4" s="929"/>
      <c r="M4" s="929"/>
      <c r="N4" s="929"/>
      <c r="O4" s="929"/>
      <c r="P4" s="929"/>
    </row>
    <row r="5" spans="1:51" ht="15" customHeight="1" x14ac:dyDescent="0.3">
      <c r="A5" s="930"/>
      <c r="B5" s="930"/>
      <c r="C5" s="930"/>
      <c r="D5" s="930"/>
      <c r="E5" s="930"/>
      <c r="F5" s="923" t="s">
        <v>984</v>
      </c>
      <c r="G5" s="923"/>
      <c r="H5" s="923"/>
      <c r="I5" s="923"/>
      <c r="K5" s="929" t="s">
        <v>82</v>
      </c>
      <c r="L5" s="929"/>
      <c r="M5" s="929"/>
      <c r="N5" s="929"/>
      <c r="O5" s="929"/>
      <c r="P5" s="929"/>
    </row>
    <row r="6" spans="1:51" ht="15" customHeight="1" x14ac:dyDescent="0.3">
      <c r="A6" s="774" t="s">
        <v>83</v>
      </c>
      <c r="B6" s="774" t="s">
        <v>84</v>
      </c>
      <c r="C6" s="324" t="s">
        <v>85</v>
      </c>
      <c r="D6" s="73" t="s">
        <v>270</v>
      </c>
      <c r="E6" s="332"/>
      <c r="F6" s="931" t="s">
        <v>985</v>
      </c>
      <c r="G6" s="931"/>
      <c r="H6" s="931"/>
      <c r="I6" s="931"/>
      <c r="K6" s="924" t="s">
        <v>271</v>
      </c>
      <c r="L6" s="924"/>
      <c r="M6" s="924"/>
      <c r="N6" s="50"/>
    </row>
    <row r="7" spans="1:51" ht="15" customHeight="1" x14ac:dyDescent="0.3">
      <c r="A7" s="774" t="s">
        <v>272</v>
      </c>
      <c r="B7" s="774" t="s">
        <v>273</v>
      </c>
      <c r="C7" s="324" t="s">
        <v>274</v>
      </c>
      <c r="D7" s="73" t="s">
        <v>275</v>
      </c>
      <c r="E7" s="332"/>
      <c r="F7" s="931" t="s">
        <v>986</v>
      </c>
      <c r="G7" s="931"/>
      <c r="H7" s="931"/>
      <c r="I7" s="931"/>
      <c r="M7" s="80"/>
      <c r="N7" s="163"/>
    </row>
    <row r="8" spans="1:51" ht="15" customHeight="1" x14ac:dyDescent="0.3">
      <c r="A8" s="774" t="s">
        <v>276</v>
      </c>
      <c r="B8" s="774" t="s">
        <v>277</v>
      </c>
      <c r="C8" s="324" t="s">
        <v>278</v>
      </c>
      <c r="D8" s="73" t="s">
        <v>279</v>
      </c>
      <c r="E8" s="791"/>
      <c r="F8" s="923" t="s">
        <v>280</v>
      </c>
      <c r="G8" s="923"/>
      <c r="H8" s="923"/>
      <c r="I8" s="923"/>
      <c r="J8" s="774"/>
      <c r="K8" s="924" t="s">
        <v>987</v>
      </c>
      <c r="L8" s="924"/>
      <c r="M8" s="924"/>
      <c r="N8" s="924"/>
      <c r="O8" s="924"/>
      <c r="P8" s="924"/>
    </row>
    <row r="9" spans="1:51" ht="15" customHeight="1" x14ac:dyDescent="0.3">
      <c r="A9" s="774"/>
      <c r="B9" s="774"/>
      <c r="C9" s="324"/>
      <c r="D9" s="73"/>
      <c r="E9" s="791"/>
      <c r="F9" s="923" t="s">
        <v>282</v>
      </c>
      <c r="G9" s="923"/>
      <c r="H9" s="923"/>
      <c r="I9" s="923"/>
      <c r="J9" s="774"/>
      <c r="K9" s="924"/>
      <c r="L9" s="924"/>
      <c r="M9" s="924"/>
      <c r="N9" s="924"/>
      <c r="O9" s="924"/>
      <c r="P9" s="924"/>
    </row>
    <row r="10" spans="1:51" ht="15" customHeight="1" x14ac:dyDescent="0.3">
      <c r="A10" s="269"/>
      <c r="B10" s="774"/>
      <c r="C10" s="324"/>
      <c r="D10" s="73"/>
      <c r="E10" s="791"/>
      <c r="F10" s="63"/>
      <c r="G10" s="63"/>
      <c r="H10" s="63"/>
      <c r="I10" s="792"/>
      <c r="J10" s="774"/>
      <c r="K10" s="774"/>
      <c r="L10" s="774"/>
      <c r="N10" s="50"/>
    </row>
    <row r="11" spans="1:51" ht="15" customHeight="1" x14ac:dyDescent="0.3">
      <c r="A11" s="269"/>
      <c r="B11" s="774"/>
      <c r="C11" s="324"/>
      <c r="D11" s="73"/>
      <c r="E11" s="791"/>
      <c r="I11" s="775"/>
      <c r="J11" s="774"/>
      <c r="K11" s="774"/>
      <c r="L11" s="774"/>
      <c r="N11" s="50"/>
    </row>
    <row r="12" spans="1:51" ht="15" customHeight="1" x14ac:dyDescent="0.25">
      <c r="A12" s="778"/>
      <c r="B12" s="776"/>
      <c r="C12" s="326" t="s">
        <v>283</v>
      </c>
      <c r="D12" s="327" t="s">
        <v>284</v>
      </c>
      <c r="E12" s="793" t="s">
        <v>285</v>
      </c>
      <c r="F12" s="776"/>
      <c r="G12" s="925" t="s">
        <v>286</v>
      </c>
      <c r="H12" s="925"/>
      <c r="I12" s="777"/>
      <c r="J12" s="329" t="s">
        <v>287</v>
      </c>
      <c r="K12" s="329" t="s">
        <v>288</v>
      </c>
      <c r="L12" s="774" t="s">
        <v>289</v>
      </c>
      <c r="M12" s="330" t="s">
        <v>290</v>
      </c>
      <c r="N12" s="775"/>
      <c r="O12" s="926" t="s">
        <v>291</v>
      </c>
      <c r="P12" s="926"/>
      <c r="Q12" s="926" t="s">
        <v>292</v>
      </c>
      <c r="R12" s="926"/>
      <c r="S12" s="921" t="s">
        <v>293</v>
      </c>
      <c r="T12" s="921"/>
      <c r="U12" s="921"/>
      <c r="V12" s="921"/>
      <c r="W12" s="921" t="s">
        <v>120</v>
      </c>
      <c r="X12" s="921"/>
      <c r="Y12" s="921"/>
      <c r="Z12" s="329" t="s">
        <v>121</v>
      </c>
      <c r="AA12" s="329" t="s">
        <v>122</v>
      </c>
      <c r="AB12" s="329" t="s">
        <v>123</v>
      </c>
      <c r="AC12" s="329" t="s">
        <v>124</v>
      </c>
      <c r="AG12" s="774" t="s">
        <v>125</v>
      </c>
      <c r="AH12" s="774" t="s">
        <v>126</v>
      </c>
      <c r="AI12" s="774" t="s">
        <v>127</v>
      </c>
      <c r="AJ12" s="922" t="s">
        <v>128</v>
      </c>
      <c r="AK12" s="922"/>
      <c r="AL12" s="922" t="s">
        <v>129</v>
      </c>
      <c r="AM12" s="922"/>
      <c r="AN12" s="332" t="s">
        <v>130</v>
      </c>
      <c r="AO12" s="774" t="s">
        <v>131</v>
      </c>
      <c r="AP12" s="774" t="s">
        <v>132</v>
      </c>
      <c r="AQ12" s="774" t="s">
        <v>133</v>
      </c>
      <c r="AR12" s="774" t="s">
        <v>134</v>
      </c>
      <c r="AS12" s="774" t="s">
        <v>135</v>
      </c>
      <c r="AT12" s="774" t="s">
        <v>136</v>
      </c>
      <c r="AU12" s="774" t="s">
        <v>137</v>
      </c>
      <c r="AV12" s="772" t="s">
        <v>86</v>
      </c>
      <c r="AW12" s="849" t="s">
        <v>88</v>
      </c>
    </row>
    <row r="13" spans="1:51" ht="15" customHeight="1" thickBot="1" x14ac:dyDescent="0.3">
      <c r="A13" s="271" t="s">
        <v>138</v>
      </c>
      <c r="B13" s="36" t="s">
        <v>139</v>
      </c>
      <c r="C13" s="333" t="s">
        <v>140</v>
      </c>
      <c r="D13" s="334" t="s">
        <v>141</v>
      </c>
      <c r="E13" s="794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814</v>
      </c>
      <c r="U13" s="340" t="s">
        <v>815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816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850" t="s">
        <v>89</v>
      </c>
      <c r="AX13" s="42" t="s">
        <v>800</v>
      </c>
      <c r="AY13" s="42" t="s">
        <v>802</v>
      </c>
    </row>
    <row r="14" spans="1:51" s="54" customFormat="1" ht="15" customHeight="1" x14ac:dyDescent="0.3">
      <c r="A14" s="53" t="s">
        <v>193</v>
      </c>
      <c r="B14" s="293" t="s">
        <v>194</v>
      </c>
      <c r="C14" s="795">
        <v>0.19027777777777777</v>
      </c>
      <c r="D14" s="795">
        <v>0</v>
      </c>
      <c r="E14" s="791">
        <v>10</v>
      </c>
      <c r="F14" s="292" t="s">
        <v>195</v>
      </c>
      <c r="G14" s="292">
        <v>1190</v>
      </c>
      <c r="H14" s="292">
        <v>1094</v>
      </c>
      <c r="I14" s="239" t="s">
        <v>196</v>
      </c>
      <c r="J14" s="292" t="s">
        <v>197</v>
      </c>
      <c r="K14" s="292">
        <v>4</v>
      </c>
      <c r="L14" s="292">
        <v>120</v>
      </c>
      <c r="M14" s="292">
        <v>5889.9508999999998</v>
      </c>
      <c r="N14" s="54" t="s">
        <v>397</v>
      </c>
      <c r="O14" s="781">
        <v>265.7</v>
      </c>
      <c r="P14" s="781">
        <v>261.5</v>
      </c>
      <c r="Q14" s="781">
        <f>AVERAGE(O14:O16)</f>
        <v>265.73333333333335</v>
      </c>
      <c r="R14" s="781">
        <f>AVERAGE(P14:P16)</f>
        <v>261.66666666666669</v>
      </c>
      <c r="AV14"/>
      <c r="AW14" s="848"/>
      <c r="AX14" s="81"/>
      <c r="AY14" s="81"/>
    </row>
    <row r="15" spans="1:51" s="54" customFormat="1" ht="15" customHeight="1" x14ac:dyDescent="0.3">
      <c r="A15" s="53" t="s">
        <v>485</v>
      </c>
      <c r="B15" s="292" t="s">
        <v>202</v>
      </c>
      <c r="C15" s="795">
        <v>0.20138888888888887</v>
      </c>
      <c r="D15" s="795">
        <v>0</v>
      </c>
      <c r="E15" s="791">
        <v>30</v>
      </c>
      <c r="F15" s="292" t="s">
        <v>195</v>
      </c>
      <c r="G15" s="292">
        <v>1190</v>
      </c>
      <c r="H15" s="292">
        <v>989</v>
      </c>
      <c r="I15" s="258" t="s">
        <v>201</v>
      </c>
      <c r="J15" s="292" t="s">
        <v>197</v>
      </c>
      <c r="K15" s="292">
        <v>4</v>
      </c>
      <c r="L15" s="292">
        <v>120</v>
      </c>
      <c r="M15" s="343" t="s">
        <v>42</v>
      </c>
      <c r="O15" s="781">
        <v>265.8</v>
      </c>
      <c r="P15" s="781">
        <v>261.7</v>
      </c>
      <c r="Q15" s="781"/>
      <c r="R15" s="781"/>
      <c r="AV15"/>
      <c r="AW15" s="848"/>
      <c r="AX15" s="81"/>
      <c r="AY15" s="81"/>
    </row>
    <row r="16" spans="1:51" s="574" customFormat="1" ht="15" customHeight="1" x14ac:dyDescent="0.3">
      <c r="A16" s="535" t="s">
        <v>485</v>
      </c>
      <c r="B16" s="582" t="s">
        <v>203</v>
      </c>
      <c r="C16" s="583">
        <v>0.20277777777777781</v>
      </c>
      <c r="D16" s="583">
        <v>0</v>
      </c>
      <c r="E16" s="828">
        <v>30</v>
      </c>
      <c r="F16" s="582" t="s">
        <v>195</v>
      </c>
      <c r="G16" s="582">
        <f>G15-120</f>
        <v>1070</v>
      </c>
      <c r="H16" s="582">
        <f>H15-120</f>
        <v>869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265.7</v>
      </c>
      <c r="P16" s="586">
        <v>261.8</v>
      </c>
      <c r="Q16" s="586"/>
      <c r="R16" s="586"/>
      <c r="AV16" s="541"/>
      <c r="AW16" s="851" t="s">
        <v>799</v>
      </c>
      <c r="AX16" s="540"/>
      <c r="AY16" s="540"/>
    </row>
    <row r="17" spans="1:51" s="54" customFormat="1" ht="15" customHeight="1" x14ac:dyDescent="0.3">
      <c r="A17" s="53" t="s">
        <v>487</v>
      </c>
      <c r="B17" s="292" t="s">
        <v>3</v>
      </c>
      <c r="C17" s="795">
        <v>0.21180555555555555</v>
      </c>
      <c r="D17" s="795">
        <v>0</v>
      </c>
      <c r="E17" s="791">
        <v>30</v>
      </c>
      <c r="F17" s="292" t="s">
        <v>1</v>
      </c>
      <c r="G17" s="292">
        <v>880</v>
      </c>
      <c r="H17" s="796">
        <v>861</v>
      </c>
      <c r="I17" s="239" t="s">
        <v>201</v>
      </c>
      <c r="J17" s="292" t="s">
        <v>197</v>
      </c>
      <c r="K17" s="292">
        <v>4</v>
      </c>
      <c r="L17" s="292">
        <v>120</v>
      </c>
      <c r="M17" s="345">
        <v>7647.38</v>
      </c>
      <c r="N17" s="54" t="s">
        <v>2</v>
      </c>
      <c r="O17" s="781">
        <v>265.39999999999998</v>
      </c>
      <c r="P17" s="781">
        <v>261.8</v>
      </c>
      <c r="Q17" s="781">
        <f>AVERAGE(O17:O18)</f>
        <v>265.54999999999995</v>
      </c>
      <c r="R17" s="781">
        <f>AVERAGE(P17:P18)</f>
        <v>261.64999999999998</v>
      </c>
      <c r="AV17"/>
      <c r="AW17" s="848"/>
      <c r="AX17" s="81"/>
      <c r="AY17" s="81"/>
    </row>
    <row r="18" spans="1:51" s="54" customFormat="1" ht="15" customHeight="1" x14ac:dyDescent="0.3">
      <c r="A18" s="53" t="s">
        <v>518</v>
      </c>
      <c r="B18" s="292" t="s">
        <v>4</v>
      </c>
      <c r="C18" s="795">
        <v>0.22430555555555556</v>
      </c>
      <c r="D18" s="795">
        <v>0</v>
      </c>
      <c r="E18" s="791">
        <v>10</v>
      </c>
      <c r="F18" s="292" t="s">
        <v>0</v>
      </c>
      <c r="G18" s="292">
        <v>870</v>
      </c>
      <c r="H18" s="796">
        <v>771</v>
      </c>
      <c r="I18" s="239" t="s">
        <v>196</v>
      </c>
      <c r="J18" s="292" t="s">
        <v>197</v>
      </c>
      <c r="K18" s="292">
        <v>4</v>
      </c>
      <c r="L18" s="292">
        <v>120</v>
      </c>
      <c r="M18" s="292">
        <v>7698.9647000000004</v>
      </c>
      <c r="O18" s="781">
        <v>265.7</v>
      </c>
      <c r="P18" s="781">
        <v>261.5</v>
      </c>
      <c r="Q18" s="781"/>
      <c r="R18" s="781"/>
      <c r="AV18" s="762"/>
      <c r="AW18" s="852"/>
      <c r="AX18" s="81"/>
      <c r="AY18" s="81"/>
    </row>
    <row r="19" spans="1:51" s="54" customFormat="1" ht="15" customHeight="1" x14ac:dyDescent="0.3">
      <c r="A19" s="54" t="s">
        <v>451</v>
      </c>
      <c r="B19" s="797" t="s">
        <v>8</v>
      </c>
      <c r="C19" s="798">
        <v>0.22777777777777777</v>
      </c>
      <c r="D19" s="799" t="s">
        <v>457</v>
      </c>
      <c r="E19" s="800">
        <v>30</v>
      </c>
      <c r="F19" s="292" t="s">
        <v>0</v>
      </c>
      <c r="G19" s="292">
        <v>870</v>
      </c>
      <c r="H19" s="796">
        <v>771</v>
      </c>
      <c r="I19" s="239" t="s">
        <v>452</v>
      </c>
      <c r="J19" s="292" t="s">
        <v>355</v>
      </c>
      <c r="K19" s="292">
        <v>4</v>
      </c>
      <c r="L19" s="292">
        <v>120</v>
      </c>
      <c r="M19" s="292">
        <v>7698.9647000000004</v>
      </c>
      <c r="O19" s="781"/>
      <c r="P19" s="781"/>
      <c r="Q19" s="781"/>
      <c r="R19" s="781"/>
      <c r="AV19" s="762"/>
      <c r="AW19" s="852"/>
      <c r="AX19" s="81"/>
      <c r="AY19" s="81"/>
    </row>
    <row r="20" spans="1:51" s="54" customFormat="1" ht="15" customHeight="1" x14ac:dyDescent="0.3">
      <c r="A20" s="54" t="s">
        <v>7</v>
      </c>
      <c r="B20" s="292" t="s">
        <v>357</v>
      </c>
      <c r="C20" s="798">
        <v>0.23055555555555554</v>
      </c>
      <c r="D20" s="799" t="s">
        <v>988</v>
      </c>
      <c r="E20" s="800">
        <v>300</v>
      </c>
      <c r="F20" s="292" t="s">
        <v>0</v>
      </c>
      <c r="G20" s="292">
        <v>870</v>
      </c>
      <c r="H20" s="796">
        <v>771</v>
      </c>
      <c r="I20" s="239" t="s">
        <v>496</v>
      </c>
      <c r="J20" s="292" t="s">
        <v>355</v>
      </c>
      <c r="K20" s="292">
        <v>4</v>
      </c>
      <c r="L20" s="292">
        <v>120</v>
      </c>
      <c r="M20" s="292">
        <v>7698.9647000000004</v>
      </c>
      <c r="O20" s="781"/>
      <c r="P20" s="781"/>
      <c r="Q20" s="781"/>
      <c r="R20" s="781"/>
      <c r="AV20" s="762"/>
      <c r="AW20" s="852"/>
      <c r="AX20" s="81"/>
      <c r="AY20" s="81"/>
    </row>
    <row r="21" spans="1:51" s="54" customFormat="1" ht="15" customHeight="1" x14ac:dyDescent="0.3">
      <c r="A21" s="54" t="s">
        <v>165</v>
      </c>
      <c r="B21" s="292" t="s">
        <v>164</v>
      </c>
      <c r="C21" s="798">
        <v>0.23611111111111113</v>
      </c>
      <c r="D21" s="799" t="s">
        <v>989</v>
      </c>
      <c r="E21" s="800">
        <v>300</v>
      </c>
      <c r="F21" s="292" t="s">
        <v>0</v>
      </c>
      <c r="G21" s="292">
        <v>870</v>
      </c>
      <c r="H21" s="796">
        <v>771</v>
      </c>
      <c r="I21" s="239" t="s">
        <v>496</v>
      </c>
      <c r="J21" s="292" t="s">
        <v>355</v>
      </c>
      <c r="K21" s="292">
        <v>4</v>
      </c>
      <c r="L21" s="292">
        <v>120</v>
      </c>
      <c r="M21" s="292">
        <v>7698.9647000000004</v>
      </c>
      <c r="O21" s="781"/>
      <c r="P21" s="781"/>
      <c r="Q21" s="781"/>
      <c r="R21" s="781"/>
      <c r="AV21" s="762"/>
      <c r="AW21" s="852"/>
      <c r="AX21" s="81"/>
      <c r="AY21" s="81"/>
    </row>
    <row r="22" spans="1:51" s="54" customFormat="1" ht="30" customHeight="1" x14ac:dyDescent="0.3">
      <c r="A22" s="54" t="s">
        <v>349</v>
      </c>
      <c r="B22" s="292" t="s">
        <v>166</v>
      </c>
      <c r="C22" s="798">
        <v>0.24097222222222223</v>
      </c>
      <c r="D22" s="799" t="s">
        <v>334</v>
      </c>
      <c r="E22" s="800">
        <v>300</v>
      </c>
      <c r="F22" s="292" t="s">
        <v>0</v>
      </c>
      <c r="G22" s="292">
        <v>870</v>
      </c>
      <c r="H22" s="796">
        <v>771</v>
      </c>
      <c r="I22" s="239" t="s">
        <v>960</v>
      </c>
      <c r="J22" s="292" t="s">
        <v>355</v>
      </c>
      <c r="K22" s="292">
        <v>4</v>
      </c>
      <c r="L22" s="292">
        <v>120</v>
      </c>
      <c r="M22" s="292">
        <v>7698.9647000000004</v>
      </c>
      <c r="O22" s="781"/>
      <c r="P22" s="781"/>
      <c r="Q22" s="781"/>
      <c r="R22" s="781"/>
      <c r="AV22" s="762"/>
      <c r="AW22" s="852"/>
      <c r="AX22" s="81"/>
      <c r="AY22" s="81"/>
    </row>
    <row r="23" spans="1:51" s="445" customFormat="1" ht="30" customHeight="1" x14ac:dyDescent="0.3">
      <c r="A23" s="445" t="s">
        <v>349</v>
      </c>
      <c r="B23" s="488" t="s">
        <v>168</v>
      </c>
      <c r="C23" s="801">
        <v>0.26250000000000001</v>
      </c>
      <c r="D23" s="802" t="s">
        <v>566</v>
      </c>
      <c r="E23" s="803">
        <v>300</v>
      </c>
      <c r="F23" s="488" t="s">
        <v>195</v>
      </c>
      <c r="G23" s="488">
        <v>1190</v>
      </c>
      <c r="H23" s="488">
        <v>1094</v>
      </c>
      <c r="I23" s="461" t="s">
        <v>960</v>
      </c>
      <c r="J23" s="488" t="s">
        <v>355</v>
      </c>
      <c r="K23" s="488">
        <v>4</v>
      </c>
      <c r="L23" s="488">
        <v>120</v>
      </c>
      <c r="M23" s="488">
        <v>5889.9508999999998</v>
      </c>
      <c r="N23" s="804" t="s">
        <v>397</v>
      </c>
      <c r="O23" s="805"/>
      <c r="P23" s="805"/>
      <c r="Q23" s="805">
        <f>AVERAGE(O29:O31)</f>
        <v>265</v>
      </c>
      <c r="R23" s="805">
        <f>AVERAGE(P29:P31)</f>
        <v>263.20000000000005</v>
      </c>
      <c r="AV23" s="437"/>
      <c r="AW23" s="855"/>
      <c r="AX23" s="453"/>
      <c r="AY23" s="453"/>
    </row>
    <row r="24" spans="1:51" s="445" customFormat="1" ht="15" customHeight="1" x14ac:dyDescent="0.3">
      <c r="A24" s="445" t="s">
        <v>165</v>
      </c>
      <c r="B24" s="488" t="s">
        <v>171</v>
      </c>
      <c r="C24" s="801">
        <v>0.26805555555555555</v>
      </c>
      <c r="D24" s="802" t="s">
        <v>338</v>
      </c>
      <c r="E24" s="803">
        <v>300</v>
      </c>
      <c r="F24" s="488" t="s">
        <v>195</v>
      </c>
      <c r="G24" s="488">
        <v>1190</v>
      </c>
      <c r="H24" s="488">
        <v>1094</v>
      </c>
      <c r="I24" s="461" t="s">
        <v>496</v>
      </c>
      <c r="J24" s="488" t="s">
        <v>355</v>
      </c>
      <c r="K24" s="488">
        <v>4</v>
      </c>
      <c r="L24" s="488">
        <v>120</v>
      </c>
      <c r="M24" s="488">
        <v>5889.9508999999998</v>
      </c>
      <c r="O24" s="805"/>
      <c r="P24" s="805"/>
      <c r="Q24" s="805"/>
      <c r="R24" s="805"/>
      <c r="AV24" s="437"/>
      <c r="AW24" s="855"/>
      <c r="AX24" s="453"/>
      <c r="AY24" s="453"/>
    </row>
    <row r="25" spans="1:51" s="445" customFormat="1" ht="15" customHeight="1" x14ac:dyDescent="0.3">
      <c r="A25" s="445" t="s">
        <v>7</v>
      </c>
      <c r="B25" s="488" t="s">
        <v>174</v>
      </c>
      <c r="C25" s="801">
        <v>0.27291666666666664</v>
      </c>
      <c r="D25" s="802" t="s">
        <v>990</v>
      </c>
      <c r="E25" s="803">
        <v>300</v>
      </c>
      <c r="F25" s="488" t="s">
        <v>195</v>
      </c>
      <c r="G25" s="488">
        <v>1190</v>
      </c>
      <c r="H25" s="488">
        <v>1094</v>
      </c>
      <c r="I25" s="461" t="s">
        <v>496</v>
      </c>
      <c r="J25" s="488" t="s">
        <v>355</v>
      </c>
      <c r="K25" s="488">
        <v>4</v>
      </c>
      <c r="L25" s="488">
        <v>120</v>
      </c>
      <c r="M25" s="488">
        <v>5889.9508999999998</v>
      </c>
      <c r="O25" s="805"/>
      <c r="P25" s="805"/>
      <c r="Q25" s="805"/>
      <c r="R25" s="805"/>
      <c r="AV25" s="437"/>
      <c r="AW25" s="855"/>
      <c r="AX25" s="453"/>
      <c r="AY25" s="453"/>
    </row>
    <row r="26" spans="1:51" s="445" customFormat="1" ht="15" customHeight="1" x14ac:dyDescent="0.3">
      <c r="A26" s="445" t="s">
        <v>382</v>
      </c>
      <c r="B26" s="488" t="s">
        <v>175</v>
      </c>
      <c r="C26" s="801">
        <v>0.27847222222222223</v>
      </c>
      <c r="D26" s="806" t="s">
        <v>479</v>
      </c>
      <c r="E26" s="803">
        <v>300</v>
      </c>
      <c r="F26" s="488" t="s">
        <v>195</v>
      </c>
      <c r="G26" s="488">
        <v>1190</v>
      </c>
      <c r="H26" s="488">
        <v>1094</v>
      </c>
      <c r="I26" s="461" t="s">
        <v>217</v>
      </c>
      <c r="J26" s="488" t="s">
        <v>355</v>
      </c>
      <c r="K26" s="488">
        <v>4</v>
      </c>
      <c r="L26" s="488">
        <v>120</v>
      </c>
      <c r="M26" s="488">
        <v>5889.9508999999998</v>
      </c>
      <c r="O26" s="805"/>
      <c r="P26" s="805"/>
      <c r="Q26" s="805"/>
      <c r="R26" s="805"/>
      <c r="AV26" s="437"/>
      <c r="AW26" s="855"/>
      <c r="AX26" s="453"/>
      <c r="AY26" s="453"/>
    </row>
    <row r="27" spans="1:51" s="445" customFormat="1" ht="15" customHeight="1" x14ac:dyDescent="0.3">
      <c r="A27" s="445" t="s">
        <v>177</v>
      </c>
      <c r="B27" s="488" t="s">
        <v>178</v>
      </c>
      <c r="C27" s="801">
        <v>0.28333333333333333</v>
      </c>
      <c r="D27" s="806" t="s">
        <v>387</v>
      </c>
      <c r="E27" s="803">
        <v>300</v>
      </c>
      <c r="F27" s="488" t="s">
        <v>195</v>
      </c>
      <c r="G27" s="488">
        <v>1190</v>
      </c>
      <c r="H27" s="488">
        <v>1094</v>
      </c>
      <c r="I27" s="461" t="s">
        <v>431</v>
      </c>
      <c r="J27" s="488" t="s">
        <v>355</v>
      </c>
      <c r="K27" s="488">
        <v>4</v>
      </c>
      <c r="L27" s="488">
        <v>120</v>
      </c>
      <c r="M27" s="488">
        <v>5889.9508999999998</v>
      </c>
      <c r="O27" s="805"/>
      <c r="P27" s="805"/>
      <c r="Q27" s="805"/>
      <c r="R27" s="805"/>
      <c r="AV27" s="453"/>
      <c r="AW27" s="859"/>
      <c r="AX27" s="453"/>
      <c r="AY27" s="453"/>
    </row>
    <row r="28" spans="1:51" s="445" customFormat="1" ht="15" customHeight="1" x14ac:dyDescent="0.3">
      <c r="A28" s="445" t="s">
        <v>451</v>
      </c>
      <c r="B28" s="488" t="s">
        <v>260</v>
      </c>
      <c r="C28" s="801">
        <v>0.28819444444444448</v>
      </c>
      <c r="D28" s="806" t="s">
        <v>294</v>
      </c>
      <c r="E28" s="807">
        <v>30</v>
      </c>
      <c r="F28" s="488" t="s">
        <v>195</v>
      </c>
      <c r="G28" s="488">
        <v>1190</v>
      </c>
      <c r="H28" s="488">
        <v>1094</v>
      </c>
      <c r="I28" s="461" t="s">
        <v>452</v>
      </c>
      <c r="J28" s="488" t="s">
        <v>355</v>
      </c>
      <c r="K28" s="488">
        <v>4</v>
      </c>
      <c r="L28" s="488">
        <v>120</v>
      </c>
      <c r="M28" s="488">
        <v>5889.9508999999998</v>
      </c>
      <c r="O28" s="805"/>
      <c r="P28" s="805"/>
      <c r="Q28" s="805"/>
      <c r="R28" s="805"/>
      <c r="AV28" s="437"/>
      <c r="AW28" s="855"/>
      <c r="AX28" s="453"/>
      <c r="AY28" s="453"/>
    </row>
    <row r="29" spans="1:51" s="54" customFormat="1" ht="15" customHeight="1" x14ac:dyDescent="0.3">
      <c r="A29" s="53" t="s">
        <v>485</v>
      </c>
      <c r="B29" s="292" t="s">
        <v>371</v>
      </c>
      <c r="C29" s="795">
        <v>0.29097222222222224</v>
      </c>
      <c r="D29" s="795">
        <v>0</v>
      </c>
      <c r="E29" s="791">
        <v>30</v>
      </c>
      <c r="F29" s="292" t="s">
        <v>195</v>
      </c>
      <c r="G29" s="292">
        <v>1190</v>
      </c>
      <c r="H29" s="292">
        <v>989</v>
      </c>
      <c r="I29" s="258" t="s">
        <v>201</v>
      </c>
      <c r="J29" s="292" t="s">
        <v>197</v>
      </c>
      <c r="K29" s="292">
        <v>4</v>
      </c>
      <c r="L29" s="292">
        <v>120</v>
      </c>
      <c r="M29" s="343" t="s">
        <v>42</v>
      </c>
      <c r="O29" s="781">
        <v>265</v>
      </c>
      <c r="P29" s="781">
        <v>263.10000000000002</v>
      </c>
      <c r="Q29" s="781"/>
      <c r="R29" s="781"/>
      <c r="AV29"/>
      <c r="AW29" s="848"/>
      <c r="AX29" s="453"/>
      <c r="AY29" s="453"/>
    </row>
    <row r="30" spans="1:51" s="557" customFormat="1" ht="15" customHeight="1" x14ac:dyDescent="0.3">
      <c r="A30" s="552" t="s">
        <v>485</v>
      </c>
      <c r="B30" s="812" t="s">
        <v>373</v>
      </c>
      <c r="C30" s="813">
        <v>0.29236111111111113</v>
      </c>
      <c r="D30" s="813">
        <v>0</v>
      </c>
      <c r="E30" s="829">
        <v>30</v>
      </c>
      <c r="F30" s="812" t="s">
        <v>195</v>
      </c>
      <c r="G30" s="812">
        <f>G29-120</f>
        <v>1070</v>
      </c>
      <c r="H30" s="812">
        <f>H29-120</f>
        <v>869</v>
      </c>
      <c r="I30" s="578" t="s">
        <v>488</v>
      </c>
      <c r="J30" s="812" t="s">
        <v>197</v>
      </c>
      <c r="K30" s="812">
        <v>4</v>
      </c>
      <c r="L30" s="812">
        <v>120</v>
      </c>
      <c r="M30" s="814" t="s">
        <v>42</v>
      </c>
      <c r="N30" s="557" t="s">
        <v>991</v>
      </c>
      <c r="O30" s="815">
        <v>265</v>
      </c>
      <c r="P30" s="815">
        <v>263.3</v>
      </c>
      <c r="Q30" s="815"/>
      <c r="R30" s="815"/>
      <c r="AV30" s="558"/>
      <c r="AW30" s="856" t="s">
        <v>804</v>
      </c>
      <c r="AX30" s="580"/>
      <c r="AY30" s="580" t="s">
        <v>999</v>
      </c>
    </row>
    <row r="31" spans="1:51" s="54" customFormat="1" ht="30" customHeight="1" x14ac:dyDescent="0.3">
      <c r="A31" s="53" t="s">
        <v>193</v>
      </c>
      <c r="B31" s="293" t="s">
        <v>992</v>
      </c>
      <c r="C31" s="795">
        <v>0.34375</v>
      </c>
      <c r="D31" s="795">
        <v>0</v>
      </c>
      <c r="E31" s="791">
        <v>10</v>
      </c>
      <c r="F31" s="292" t="s">
        <v>195</v>
      </c>
      <c r="G31" s="292">
        <v>1190</v>
      </c>
      <c r="H31" s="292">
        <v>1094</v>
      </c>
      <c r="I31" s="239" t="s">
        <v>196</v>
      </c>
      <c r="J31" s="292" t="s">
        <v>197</v>
      </c>
      <c r="K31" s="292">
        <v>4</v>
      </c>
      <c r="L31" s="292">
        <v>120</v>
      </c>
      <c r="M31" s="292">
        <v>5889.9508999999998</v>
      </c>
      <c r="N31" s="54" t="s">
        <v>993</v>
      </c>
      <c r="O31" s="781"/>
      <c r="P31" s="781"/>
      <c r="Q31" s="781"/>
      <c r="R31" s="781"/>
      <c r="AV31"/>
      <c r="AW31" s="848"/>
      <c r="AX31" s="453"/>
      <c r="AY31" s="453"/>
    </row>
    <row r="32" spans="1:51" s="54" customFormat="1" ht="15" customHeight="1" x14ac:dyDescent="0.3">
      <c r="O32" s="781"/>
      <c r="P32" s="781"/>
      <c r="Q32" s="781"/>
      <c r="R32" s="781"/>
      <c r="AV32"/>
      <c r="AW32" s="848"/>
      <c r="AX32" s="453"/>
      <c r="AY32" s="453"/>
    </row>
    <row r="33" spans="2:51" s="54" customFormat="1" ht="15" customHeight="1" x14ac:dyDescent="0.3">
      <c r="B33" s="8" t="s">
        <v>26</v>
      </c>
      <c r="C33" s="63" t="s">
        <v>27</v>
      </c>
      <c r="D33" s="64">
        <v>5888.5839999999998</v>
      </c>
      <c r="E33" s="65"/>
      <c r="F33" s="16" t="s">
        <v>28</v>
      </c>
      <c r="G33" s="16" t="s">
        <v>29</v>
      </c>
      <c r="H33" s="16" t="s">
        <v>30</v>
      </c>
      <c r="I33" s="66" t="s">
        <v>31</v>
      </c>
      <c r="J33" s="16" t="s">
        <v>32</v>
      </c>
      <c r="K33" s="16" t="s">
        <v>33</v>
      </c>
      <c r="L33" s="766"/>
      <c r="M33" s="292"/>
      <c r="O33" s="781"/>
      <c r="P33" s="781"/>
      <c r="Q33" s="781"/>
      <c r="R33" s="781"/>
      <c r="AV33"/>
      <c r="AW33" s="848"/>
      <c r="AX33" s="453"/>
      <c r="AY33" s="453"/>
    </row>
    <row r="34" spans="2:51" s="54" customFormat="1" ht="15" customHeight="1" x14ac:dyDescent="0.3">
      <c r="B34" s="67"/>
      <c r="C34" s="63" t="s">
        <v>34</v>
      </c>
      <c r="D34" s="64">
        <v>5889.9508999999998</v>
      </c>
      <c r="E34" s="65"/>
      <c r="F34" s="16" t="s">
        <v>35</v>
      </c>
      <c r="G34" s="16" t="s">
        <v>36</v>
      </c>
      <c r="H34" s="16" t="s">
        <v>37</v>
      </c>
      <c r="I34" s="66" t="s">
        <v>38</v>
      </c>
      <c r="J34" s="16" t="s">
        <v>39</v>
      </c>
      <c r="K34" s="16" t="s">
        <v>40</v>
      </c>
      <c r="L34" s="766"/>
      <c r="M34" s="292"/>
      <c r="O34" s="781"/>
      <c r="P34" s="781"/>
      <c r="Q34" s="781"/>
      <c r="R34" s="781"/>
      <c r="AV34"/>
      <c r="AW34" s="848"/>
      <c r="AX34" s="453"/>
      <c r="AY34" s="453"/>
    </row>
    <row r="35" spans="2:51" s="54" customFormat="1" ht="15" customHeight="1" x14ac:dyDescent="0.3">
      <c r="B35" s="67"/>
      <c r="C35" s="63" t="s">
        <v>41</v>
      </c>
      <c r="D35" s="64" t="s">
        <v>42</v>
      </c>
      <c r="E35" s="65"/>
      <c r="F35" s="16" t="s">
        <v>43</v>
      </c>
      <c r="G35" s="16" t="s">
        <v>44</v>
      </c>
      <c r="H35" s="16" t="s">
        <v>45</v>
      </c>
      <c r="I35" s="66" t="s">
        <v>46</v>
      </c>
      <c r="J35" s="16" t="s">
        <v>47</v>
      </c>
      <c r="K35" s="16" t="s">
        <v>787</v>
      </c>
      <c r="L35" s="766"/>
      <c r="M35" s="292"/>
      <c r="O35" s="781"/>
      <c r="P35" s="781"/>
      <c r="Q35" s="781"/>
      <c r="R35" s="781"/>
      <c r="AV35"/>
      <c r="AW35" s="848"/>
      <c r="AX35" s="453"/>
      <c r="AY35" s="453"/>
    </row>
    <row r="36" spans="2:51" s="54" customFormat="1" ht="15" customHeight="1" x14ac:dyDescent="0.3">
      <c r="B36" s="67"/>
      <c r="C36" s="63" t="s">
        <v>49</v>
      </c>
      <c r="D36" s="64">
        <v>7647.38</v>
      </c>
      <c r="E36" s="65"/>
      <c r="F36" s="16" t="s">
        <v>50</v>
      </c>
      <c r="G36" s="16" t="s">
        <v>51</v>
      </c>
      <c r="H36" s="16" t="s">
        <v>52</v>
      </c>
      <c r="I36" s="66" t="s">
        <v>53</v>
      </c>
      <c r="J36" s="16" t="s">
        <v>54</v>
      </c>
      <c r="K36" s="16" t="s">
        <v>55</v>
      </c>
      <c r="L36" s="766"/>
      <c r="M36" s="292"/>
      <c r="O36" s="781"/>
      <c r="P36" s="781"/>
      <c r="Q36" s="781"/>
      <c r="R36" s="781"/>
      <c r="AV36"/>
      <c r="AW36" s="848"/>
      <c r="AX36" s="453"/>
      <c r="AY36" s="453"/>
    </row>
    <row r="37" spans="2:51" s="54" customFormat="1" ht="15" customHeight="1" x14ac:dyDescent="0.3">
      <c r="B37" s="67"/>
      <c r="C37" s="63" t="s">
        <v>56</v>
      </c>
      <c r="D37" s="64">
        <v>7698.9647000000004</v>
      </c>
      <c r="E37" s="65"/>
      <c r="F37" s="16" t="s">
        <v>57</v>
      </c>
      <c r="G37" s="16" t="s">
        <v>58</v>
      </c>
      <c r="H37" s="16" t="s">
        <v>59</v>
      </c>
      <c r="I37" s="66" t="s">
        <v>60</v>
      </c>
      <c r="J37" s="16" t="s">
        <v>61</v>
      </c>
      <c r="K37" s="16" t="s">
        <v>62</v>
      </c>
      <c r="L37" s="766"/>
      <c r="M37" s="292"/>
      <c r="O37" s="781"/>
      <c r="P37" s="781"/>
      <c r="Q37" s="781"/>
      <c r="R37" s="781"/>
      <c r="AV37"/>
      <c r="AW37" s="848"/>
      <c r="AX37" s="453"/>
      <c r="AY37" s="453"/>
    </row>
    <row r="38" spans="2:51" s="54" customFormat="1" ht="15" customHeight="1" x14ac:dyDescent="0.3">
      <c r="B38" s="67"/>
      <c r="C38" s="63" t="s">
        <v>226</v>
      </c>
      <c r="D38" s="64">
        <v>6562.79</v>
      </c>
      <c r="E38" s="65"/>
      <c r="F38" s="16"/>
      <c r="G38" s="16"/>
      <c r="H38" s="16"/>
      <c r="I38" s="66"/>
      <c r="J38" s="16"/>
      <c r="K38" s="16"/>
      <c r="L38" s="766"/>
      <c r="M38" s="292"/>
      <c r="O38" s="781"/>
      <c r="P38" s="781"/>
      <c r="Q38" s="781"/>
      <c r="R38" s="781"/>
      <c r="AV38"/>
      <c r="AW38" s="848"/>
      <c r="AX38" s="81"/>
      <c r="AY38" s="81"/>
    </row>
    <row r="39" spans="2:51" s="54" customFormat="1" ht="15" customHeight="1" x14ac:dyDescent="0.3">
      <c r="B39" s="67"/>
      <c r="C39" s="63"/>
      <c r="D39" s="64"/>
      <c r="E39" s="65"/>
      <c r="F39" s="16"/>
      <c r="G39" s="766"/>
      <c r="H39" s="766"/>
      <c r="I39" s="1"/>
      <c r="J39" s="766"/>
      <c r="K39" s="766"/>
      <c r="L39" s="766"/>
      <c r="M39" s="292"/>
      <c r="O39" s="781"/>
      <c r="P39" s="781"/>
      <c r="Q39" s="781"/>
      <c r="R39" s="781"/>
      <c r="AV39"/>
      <c r="AW39" s="848"/>
      <c r="AX39" s="540"/>
      <c r="AY39" s="540"/>
    </row>
    <row r="40" spans="2:51" s="54" customFormat="1" ht="15" customHeight="1" x14ac:dyDescent="0.3">
      <c r="B40" s="67"/>
      <c r="C40" s="63" t="s">
        <v>83</v>
      </c>
      <c r="D40" s="773" t="s">
        <v>227</v>
      </c>
      <c r="E40" s="767"/>
      <c r="F40" s="16" t="s">
        <v>228</v>
      </c>
      <c r="G40" s="766"/>
      <c r="H40" s="766"/>
      <c r="I40" s="18" t="s">
        <v>291</v>
      </c>
      <c r="J40" s="765" t="s">
        <v>229</v>
      </c>
      <c r="K40" s="765"/>
      <c r="L40" s="69" t="s">
        <v>230</v>
      </c>
      <c r="M40" s="292"/>
      <c r="O40" s="781"/>
      <c r="P40" s="781"/>
      <c r="Q40" s="781"/>
      <c r="R40" s="781"/>
      <c r="AV40"/>
      <c r="AW40" s="848"/>
      <c r="AX40" s="81"/>
      <c r="AY40" s="81"/>
    </row>
    <row r="41" spans="2:51" s="54" customFormat="1" ht="15" customHeight="1" x14ac:dyDescent="0.3">
      <c r="B41" s="67"/>
      <c r="C41" s="63" t="s">
        <v>84</v>
      </c>
      <c r="D41" s="773" t="s">
        <v>231</v>
      </c>
      <c r="E41" s="767"/>
      <c r="F41" s="48"/>
      <c r="G41" s="766"/>
      <c r="H41" s="766"/>
      <c r="I41" s="1"/>
      <c r="J41" s="765" t="s">
        <v>232</v>
      </c>
      <c r="K41" s="765"/>
      <c r="L41" s="69" t="s">
        <v>233</v>
      </c>
      <c r="M41" s="292"/>
      <c r="O41" s="781"/>
      <c r="P41" s="781"/>
      <c r="Q41" s="781"/>
      <c r="R41" s="781"/>
      <c r="AV41"/>
      <c r="AW41" s="848"/>
      <c r="AX41" s="81"/>
      <c r="AY41" s="81"/>
    </row>
    <row r="42" spans="2:51" s="54" customFormat="1" ht="15" customHeight="1" x14ac:dyDescent="0.3">
      <c r="B42" s="67"/>
      <c r="C42" s="63" t="s">
        <v>85</v>
      </c>
      <c r="D42" s="773" t="s">
        <v>234</v>
      </c>
      <c r="E42" s="767"/>
      <c r="F42" s="48"/>
      <c r="G42" s="766"/>
      <c r="H42" s="766"/>
      <c r="I42" s="1"/>
      <c r="J42" s="766"/>
      <c r="K42" s="766"/>
      <c r="L42" s="766"/>
      <c r="M42" s="292"/>
      <c r="O42" s="781"/>
      <c r="P42" s="781"/>
      <c r="Q42" s="781"/>
      <c r="R42" s="781"/>
      <c r="AV42"/>
      <c r="AW42" s="848"/>
      <c r="AX42" s="81"/>
      <c r="AY42" s="81"/>
    </row>
    <row r="43" spans="2:51" s="54" customFormat="1" ht="15" customHeight="1" x14ac:dyDescent="0.3">
      <c r="B43" s="67"/>
      <c r="C43" s="63" t="s">
        <v>270</v>
      </c>
      <c r="D43" s="773" t="s">
        <v>235</v>
      </c>
      <c r="E43" s="767"/>
      <c r="F43" s="48"/>
      <c r="G43" s="766"/>
      <c r="H43" s="766"/>
      <c r="I43" s="70"/>
      <c r="J43" s="766"/>
      <c r="K43" s="766"/>
      <c r="L43" s="766"/>
      <c r="M43" s="292"/>
      <c r="O43" s="781"/>
      <c r="P43" s="781"/>
      <c r="Q43" s="781"/>
      <c r="R43" s="781"/>
      <c r="AV43"/>
      <c r="AW43" s="848"/>
      <c r="AX43" s="81"/>
      <c r="AY43" s="81"/>
    </row>
    <row r="44" spans="2:51" s="54" customFormat="1" ht="15" customHeight="1" x14ac:dyDescent="0.3">
      <c r="B44" s="67"/>
      <c r="C44" s="70"/>
      <c r="D44" s="4"/>
      <c r="E44" s="71"/>
      <c r="F44" s="48"/>
      <c r="G44" s="766"/>
      <c r="H44" s="766"/>
      <c r="I44" s="70"/>
      <c r="J44" s="766"/>
      <c r="K44" s="766"/>
      <c r="L44" s="766"/>
      <c r="M44" s="292"/>
      <c r="O44" s="781"/>
      <c r="P44" s="781"/>
      <c r="Q44" s="781"/>
      <c r="R44" s="781"/>
      <c r="AV44"/>
      <c r="AW44" s="848"/>
      <c r="AX44" s="81"/>
      <c r="AY44" s="81"/>
    </row>
    <row r="45" spans="2:51" s="54" customFormat="1" ht="15" customHeight="1" x14ac:dyDescent="0.3">
      <c r="B45" s="67"/>
      <c r="C45" s="774" t="s">
        <v>236</v>
      </c>
      <c r="D45" s="9">
        <v>1</v>
      </c>
      <c r="E45" s="771" t="s">
        <v>237</v>
      </c>
      <c r="F45" s="768"/>
      <c r="G45" s="768"/>
      <c r="H45" s="766"/>
      <c r="I45" s="70"/>
      <c r="J45" s="766"/>
      <c r="K45" s="766"/>
      <c r="L45" s="766"/>
      <c r="M45" s="292"/>
      <c r="O45" s="781"/>
      <c r="P45" s="781"/>
      <c r="Q45" s="781"/>
      <c r="R45" s="781"/>
      <c r="AV45"/>
      <c r="AW45" s="848"/>
      <c r="AX45" s="81"/>
      <c r="AY45" s="81"/>
    </row>
    <row r="46" spans="2:51" s="54" customFormat="1" ht="15" customHeight="1" x14ac:dyDescent="0.3">
      <c r="B46" s="67"/>
      <c r="C46" s="48"/>
      <c r="D46" s="73"/>
      <c r="E46" s="780" t="s">
        <v>238</v>
      </c>
      <c r="F46" s="769"/>
      <c r="G46" s="769"/>
      <c r="H46" s="766"/>
      <c r="I46" s="70"/>
      <c r="J46" s="766"/>
      <c r="K46" s="766"/>
      <c r="L46" s="766"/>
      <c r="M46" s="292"/>
      <c r="O46" s="781"/>
      <c r="P46" s="781"/>
      <c r="Q46" s="781"/>
      <c r="R46" s="781"/>
      <c r="AV46"/>
      <c r="AW46" s="848"/>
      <c r="AX46" s="81"/>
      <c r="AY46" s="81"/>
    </row>
    <row r="47" spans="2:51" s="54" customFormat="1" ht="15" customHeight="1" x14ac:dyDescent="0.3">
      <c r="B47" s="67"/>
      <c r="C47" s="70"/>
      <c r="D47" s="73">
        <v>2</v>
      </c>
      <c r="E47" s="771" t="s">
        <v>239</v>
      </c>
      <c r="F47" s="768"/>
      <c r="G47" s="768"/>
      <c r="H47" s="766"/>
      <c r="I47" s="70"/>
      <c r="J47" s="766"/>
      <c r="K47" s="766"/>
      <c r="L47" s="766"/>
      <c r="M47" s="292"/>
      <c r="O47" s="781"/>
      <c r="P47" s="781"/>
      <c r="Q47" s="781"/>
      <c r="R47" s="781"/>
      <c r="AV47"/>
      <c r="AW47" s="848"/>
      <c r="AX47" s="81"/>
      <c r="AY47" s="81"/>
    </row>
    <row r="48" spans="2:51" s="54" customFormat="1" ht="15" customHeight="1" x14ac:dyDescent="0.3">
      <c r="B48" s="67"/>
      <c r="C48" s="70"/>
      <c r="D48" s="73"/>
      <c r="E48" s="780" t="s">
        <v>240</v>
      </c>
      <c r="F48" s="769"/>
      <c r="G48" s="769"/>
      <c r="H48" s="766"/>
      <c r="I48" s="70"/>
      <c r="J48" s="766"/>
      <c r="K48" s="766"/>
      <c r="L48" s="766"/>
      <c r="M48" s="292"/>
      <c r="O48" s="781"/>
      <c r="P48" s="781"/>
      <c r="Q48" s="781"/>
      <c r="R48" s="781"/>
      <c r="AV48"/>
      <c r="AW48" s="848"/>
      <c r="AX48" s="81"/>
      <c r="AY48" s="81"/>
    </row>
    <row r="49" spans="2:51" s="54" customFormat="1" ht="15" customHeight="1" x14ac:dyDescent="0.3">
      <c r="B49" s="67"/>
      <c r="C49" s="766"/>
      <c r="D49" s="9">
        <v>3</v>
      </c>
      <c r="E49" s="770" t="s">
        <v>241</v>
      </c>
      <c r="F49" s="765"/>
      <c r="G49" s="765"/>
      <c r="H49" s="766"/>
      <c r="I49" s="70"/>
      <c r="J49" s="766"/>
      <c r="K49" s="766"/>
      <c r="L49" s="766"/>
      <c r="M49" s="292"/>
      <c r="O49" s="781"/>
      <c r="P49" s="781"/>
      <c r="Q49" s="781"/>
      <c r="R49" s="781"/>
      <c r="AV49"/>
      <c r="AW49" s="848"/>
      <c r="AX49" s="81"/>
      <c r="AY49" s="81"/>
    </row>
    <row r="50" spans="2:51" s="54" customFormat="1" ht="15" customHeight="1" x14ac:dyDescent="0.3">
      <c r="B50" s="67"/>
      <c r="C50" s="766"/>
      <c r="D50" s="9"/>
      <c r="E50" s="125" t="s">
        <v>242</v>
      </c>
      <c r="F50" s="766"/>
      <c r="G50" s="766"/>
      <c r="H50" s="766"/>
      <c r="I50" s="70"/>
      <c r="J50" s="766"/>
      <c r="K50" s="766"/>
      <c r="L50" s="766"/>
      <c r="M50" s="292"/>
      <c r="O50" s="781"/>
      <c r="P50" s="781"/>
      <c r="Q50" s="781"/>
      <c r="R50" s="781"/>
      <c r="AV50"/>
      <c r="AW50" s="848"/>
      <c r="AX50" s="81"/>
      <c r="AY50" s="81"/>
    </row>
    <row r="51" spans="2:51" s="54" customFormat="1" ht="15" customHeight="1" x14ac:dyDescent="0.3">
      <c r="B51" s="67"/>
      <c r="C51" s="766"/>
      <c r="D51" s="9">
        <v>4</v>
      </c>
      <c r="E51" s="770" t="s">
        <v>243</v>
      </c>
      <c r="F51" s="765"/>
      <c r="G51" s="765"/>
      <c r="H51" s="766"/>
      <c r="I51" s="70"/>
      <c r="J51" s="766"/>
      <c r="K51" s="766"/>
      <c r="L51" s="766"/>
      <c r="M51" s="292"/>
      <c r="O51" s="781"/>
      <c r="P51" s="781"/>
      <c r="Q51" s="781"/>
      <c r="R51" s="781"/>
      <c r="AV51"/>
      <c r="AW51" s="848"/>
      <c r="AX51" s="81"/>
      <c r="AY51" s="81"/>
    </row>
    <row r="52" spans="2:51" s="54" customFormat="1" ht="15" customHeight="1" x14ac:dyDescent="0.3">
      <c r="B52" s="292"/>
      <c r="C52" s="292"/>
      <c r="D52" s="292"/>
      <c r="E52" s="791"/>
      <c r="F52" s="292"/>
      <c r="G52" s="292"/>
      <c r="H52" s="292"/>
      <c r="I52" s="239"/>
      <c r="J52" s="292"/>
      <c r="K52" s="292"/>
      <c r="L52" s="292"/>
      <c r="M52" s="292"/>
      <c r="O52" s="781"/>
      <c r="P52" s="781"/>
      <c r="Q52" s="781"/>
      <c r="R52" s="781"/>
      <c r="AV52"/>
      <c r="AW52" s="848"/>
      <c r="AX52" s="81"/>
      <c r="AY52" s="81"/>
    </row>
    <row r="53" spans="2:51" s="54" customFormat="1" ht="15" customHeight="1" x14ac:dyDescent="0.3">
      <c r="B53" s="292"/>
      <c r="C53" s="292"/>
      <c r="D53" s="292"/>
      <c r="E53" s="791"/>
      <c r="F53" s="292"/>
      <c r="G53" s="292"/>
      <c r="H53" s="292"/>
      <c r="I53" s="239"/>
      <c r="J53" s="292"/>
      <c r="K53" s="292"/>
      <c r="L53" s="292"/>
      <c r="M53" s="292"/>
      <c r="O53" s="781"/>
      <c r="P53" s="781"/>
      <c r="Q53" s="781"/>
      <c r="R53" s="781"/>
      <c r="AV53"/>
      <c r="AW53" s="848"/>
      <c r="AX53" s="81"/>
      <c r="AY53" s="81"/>
    </row>
    <row r="54" spans="2:51" s="54" customFormat="1" ht="15" customHeight="1" x14ac:dyDescent="0.3">
      <c r="B54" s="292"/>
      <c r="C54" s="292"/>
      <c r="D54" s="292"/>
      <c r="E54" s="791"/>
      <c r="F54" s="292"/>
      <c r="G54" s="292"/>
      <c r="H54" s="292"/>
      <c r="I54" s="239"/>
      <c r="J54" s="292"/>
      <c r="K54" s="292"/>
      <c r="L54" s="292"/>
      <c r="M54" s="292"/>
      <c r="O54" s="781"/>
      <c r="P54" s="781"/>
      <c r="Q54" s="781"/>
      <c r="R54" s="781"/>
      <c r="AV54"/>
      <c r="AW54" s="848"/>
      <c r="AX54" s="81"/>
      <c r="AY54" s="81"/>
    </row>
    <row r="55" spans="2:51" s="54" customFormat="1" ht="15" customHeight="1" x14ac:dyDescent="0.3">
      <c r="B55" s="292"/>
      <c r="C55" s="292"/>
      <c r="D55" s="292"/>
      <c r="E55" s="791"/>
      <c r="F55" s="292"/>
      <c r="G55" s="292"/>
      <c r="H55" s="292"/>
      <c r="I55" s="239"/>
      <c r="J55" s="292"/>
      <c r="K55" s="292"/>
      <c r="L55" s="292"/>
      <c r="M55" s="292"/>
      <c r="O55" s="781"/>
      <c r="P55" s="781"/>
      <c r="Q55" s="781"/>
      <c r="R55" s="781"/>
      <c r="AV55"/>
      <c r="AW55" s="848"/>
      <c r="AX55" s="81"/>
      <c r="AY55" s="81"/>
    </row>
    <row r="56" spans="2:51" s="54" customFormat="1" ht="15" customHeight="1" x14ac:dyDescent="0.3">
      <c r="B56" s="292"/>
      <c r="C56" s="292"/>
      <c r="D56" s="292"/>
      <c r="E56" s="791"/>
      <c r="F56" s="292"/>
      <c r="G56" s="292"/>
      <c r="H56" s="292"/>
      <c r="I56" s="239"/>
      <c r="J56" s="292"/>
      <c r="K56" s="292"/>
      <c r="L56" s="292"/>
      <c r="M56" s="292"/>
      <c r="O56" s="781"/>
      <c r="P56" s="781"/>
      <c r="Q56" s="781"/>
      <c r="R56" s="781"/>
      <c r="AV56"/>
      <c r="AW56" s="848"/>
      <c r="AX56" s="81"/>
      <c r="AY56" s="81"/>
    </row>
    <row r="57" spans="2:51" s="54" customFormat="1" ht="15" customHeight="1" x14ac:dyDescent="0.3">
      <c r="B57" s="292"/>
      <c r="C57" s="292"/>
      <c r="D57" s="292"/>
      <c r="E57" s="791"/>
      <c r="F57" s="292"/>
      <c r="G57" s="292"/>
      <c r="H57" s="292"/>
      <c r="I57" s="239"/>
      <c r="J57" s="292"/>
      <c r="K57" s="292"/>
      <c r="L57" s="292"/>
      <c r="M57" s="292"/>
      <c r="O57" s="781"/>
      <c r="P57" s="781"/>
      <c r="Q57" s="781"/>
      <c r="R57" s="781"/>
      <c r="AV57"/>
      <c r="AW57" s="848"/>
      <c r="AX57" s="81"/>
      <c r="AY57" s="81"/>
    </row>
    <row r="58" spans="2:51" s="54" customFormat="1" ht="15" customHeight="1" x14ac:dyDescent="0.3">
      <c r="B58" s="292"/>
      <c r="C58" s="292"/>
      <c r="D58" s="292"/>
      <c r="E58" s="791"/>
      <c r="F58" s="292"/>
      <c r="G58" s="292"/>
      <c r="H58" s="292"/>
      <c r="I58" s="239"/>
      <c r="J58" s="292"/>
      <c r="K58" s="292"/>
      <c r="L58" s="292"/>
      <c r="M58" s="292"/>
      <c r="O58" s="781"/>
      <c r="P58" s="781"/>
      <c r="Q58" s="781"/>
      <c r="R58" s="781"/>
      <c r="AV58"/>
      <c r="AW58" s="848"/>
      <c r="AX58" s="81"/>
      <c r="AY58" s="81"/>
    </row>
    <row r="59" spans="2:51" s="54" customFormat="1" ht="15" customHeight="1" x14ac:dyDescent="0.3">
      <c r="B59" s="292"/>
      <c r="C59" s="292"/>
      <c r="D59" s="292"/>
      <c r="E59" s="791"/>
      <c r="F59" s="292"/>
      <c r="G59" s="292"/>
      <c r="H59" s="292"/>
      <c r="I59" s="239"/>
      <c r="J59" s="292"/>
      <c r="K59" s="292"/>
      <c r="L59" s="292"/>
      <c r="M59" s="292"/>
      <c r="O59" s="781"/>
      <c r="P59" s="781"/>
      <c r="Q59" s="781"/>
      <c r="R59" s="781"/>
      <c r="AV59"/>
      <c r="AW59" s="848"/>
      <c r="AX59" s="81"/>
      <c r="AY59" s="81"/>
    </row>
    <row r="60" spans="2:51" s="54" customFormat="1" ht="15" customHeight="1" x14ac:dyDescent="0.3">
      <c r="B60" s="292"/>
      <c r="C60" s="292"/>
      <c r="D60" s="292"/>
      <c r="E60" s="791"/>
      <c r="F60" s="292"/>
      <c r="G60" s="292"/>
      <c r="H60" s="292"/>
      <c r="I60" s="239"/>
      <c r="J60" s="292"/>
      <c r="K60" s="292"/>
      <c r="L60" s="292"/>
      <c r="M60" s="292"/>
      <c r="O60" s="781"/>
      <c r="P60" s="781"/>
      <c r="Q60" s="781"/>
      <c r="R60" s="781"/>
      <c r="AV60"/>
      <c r="AW60" s="848"/>
      <c r="AX60" s="81"/>
      <c r="AY60" s="81"/>
    </row>
    <row r="61" spans="2:51" s="54" customFormat="1" ht="15" customHeight="1" x14ac:dyDescent="0.3">
      <c r="B61" s="292"/>
      <c r="C61" s="292"/>
      <c r="D61" s="292"/>
      <c r="E61" s="791"/>
      <c r="F61" s="292"/>
      <c r="G61" s="292"/>
      <c r="H61" s="292"/>
      <c r="I61" s="239"/>
      <c r="J61" s="292"/>
      <c r="K61" s="292"/>
      <c r="L61" s="292"/>
      <c r="M61" s="292"/>
      <c r="O61" s="781"/>
      <c r="P61" s="781"/>
      <c r="Q61" s="781"/>
      <c r="R61" s="781"/>
      <c r="AV61"/>
      <c r="AW61" s="848"/>
      <c r="AX61" s="81"/>
      <c r="AY61" s="81"/>
    </row>
    <row r="62" spans="2:51" s="54" customFormat="1" ht="15" customHeight="1" x14ac:dyDescent="0.3">
      <c r="B62" s="292"/>
      <c r="C62" s="292"/>
      <c r="D62" s="292"/>
      <c r="E62" s="791"/>
      <c r="F62" s="292"/>
      <c r="G62" s="292"/>
      <c r="H62" s="292"/>
      <c r="I62" s="239"/>
      <c r="J62" s="292"/>
      <c r="K62" s="292"/>
      <c r="L62" s="292"/>
      <c r="M62" s="292"/>
      <c r="O62" s="781"/>
      <c r="P62" s="781"/>
      <c r="Q62" s="781"/>
      <c r="R62" s="781"/>
      <c r="AV62"/>
      <c r="AW62" s="848"/>
      <c r="AX62" s="81"/>
      <c r="AY62" s="81"/>
    </row>
    <row r="63" spans="2:51" s="54" customFormat="1" ht="15" customHeight="1" x14ac:dyDescent="0.3">
      <c r="B63" s="292"/>
      <c r="C63" s="292"/>
      <c r="D63" s="292"/>
      <c r="E63" s="791"/>
      <c r="F63" s="292"/>
      <c r="G63" s="292"/>
      <c r="H63" s="292"/>
      <c r="I63" s="239"/>
      <c r="J63" s="292"/>
      <c r="K63" s="292"/>
      <c r="L63" s="292"/>
      <c r="M63" s="292"/>
      <c r="O63" s="781"/>
      <c r="P63" s="781"/>
      <c r="Q63" s="781"/>
      <c r="R63" s="781"/>
      <c r="AV63"/>
      <c r="AW63" s="848"/>
      <c r="AX63" s="81"/>
      <c r="AY63" s="81"/>
    </row>
    <row r="64" spans="2:51" s="54" customFormat="1" ht="15" customHeight="1" x14ac:dyDescent="0.3">
      <c r="B64" s="292"/>
      <c r="C64" s="292"/>
      <c r="D64" s="292"/>
      <c r="E64" s="791"/>
      <c r="F64" s="292"/>
      <c r="G64" s="292"/>
      <c r="H64" s="292"/>
      <c r="I64" s="239"/>
      <c r="J64" s="292"/>
      <c r="K64" s="292"/>
      <c r="L64" s="292"/>
      <c r="M64" s="292"/>
      <c r="O64" s="781"/>
      <c r="P64" s="781"/>
      <c r="Q64" s="781"/>
      <c r="R64" s="781"/>
      <c r="AV64"/>
      <c r="AW64" s="848"/>
      <c r="AX64" s="81"/>
      <c r="AY64" s="81"/>
    </row>
    <row r="65" spans="2:51" s="54" customFormat="1" ht="15" customHeight="1" x14ac:dyDescent="0.3">
      <c r="B65" s="292"/>
      <c r="C65" s="292"/>
      <c r="D65" s="292"/>
      <c r="E65" s="791"/>
      <c r="F65" s="292"/>
      <c r="G65" s="292"/>
      <c r="H65" s="292"/>
      <c r="I65" s="239"/>
      <c r="J65" s="292"/>
      <c r="K65" s="292"/>
      <c r="L65" s="292"/>
      <c r="M65" s="292"/>
      <c r="O65" s="781"/>
      <c r="P65" s="781"/>
      <c r="Q65" s="781"/>
      <c r="R65" s="781"/>
      <c r="AV65"/>
      <c r="AW65" s="848"/>
      <c r="AX65" s="81"/>
      <c r="AY65" s="81"/>
    </row>
    <row r="66" spans="2:51" s="54" customFormat="1" ht="15" customHeight="1" x14ac:dyDescent="0.3">
      <c r="B66" s="292"/>
      <c r="C66" s="292"/>
      <c r="D66" s="292"/>
      <c r="E66" s="791"/>
      <c r="F66" s="292"/>
      <c r="G66" s="292"/>
      <c r="H66" s="292"/>
      <c r="I66" s="239"/>
      <c r="J66" s="292"/>
      <c r="K66" s="292"/>
      <c r="L66" s="292"/>
      <c r="M66" s="292"/>
      <c r="O66" s="781"/>
      <c r="P66" s="781"/>
      <c r="Q66" s="781"/>
      <c r="R66" s="781"/>
      <c r="AV66"/>
      <c r="AW66" s="848"/>
      <c r="AX66" s="81"/>
      <c r="AY66" s="81"/>
    </row>
    <row r="67" spans="2:51" s="54" customFormat="1" ht="15" customHeight="1" x14ac:dyDescent="0.3">
      <c r="B67" s="292"/>
      <c r="C67" s="292"/>
      <c r="D67" s="292"/>
      <c r="E67" s="791"/>
      <c r="F67" s="292"/>
      <c r="G67" s="292"/>
      <c r="H67" s="292"/>
      <c r="I67" s="239"/>
      <c r="J67" s="292"/>
      <c r="K67" s="292"/>
      <c r="L67" s="292"/>
      <c r="M67" s="292"/>
      <c r="O67" s="781"/>
      <c r="P67" s="781"/>
      <c r="Q67" s="781"/>
      <c r="R67" s="781"/>
      <c r="AV67"/>
      <c r="AW67" s="848"/>
      <c r="AX67" s="81"/>
      <c r="AY67" s="81"/>
    </row>
    <row r="68" spans="2:51" s="54" customFormat="1" ht="15" customHeight="1" x14ac:dyDescent="0.3">
      <c r="B68" s="292"/>
      <c r="C68" s="292"/>
      <c r="D68" s="292"/>
      <c r="E68" s="791"/>
      <c r="F68" s="292"/>
      <c r="G68" s="292"/>
      <c r="H68" s="292"/>
      <c r="I68" s="239"/>
      <c r="J68" s="292"/>
      <c r="K68" s="292"/>
      <c r="L68" s="292"/>
      <c r="M68" s="292"/>
      <c r="O68" s="781"/>
      <c r="P68" s="781"/>
      <c r="Q68" s="781"/>
      <c r="R68" s="781"/>
      <c r="AV68"/>
      <c r="AW68" s="848"/>
      <c r="AX68" s="81"/>
      <c r="AY68" s="81"/>
    </row>
    <row r="69" spans="2:51" s="54" customFormat="1" ht="15" customHeight="1" x14ac:dyDescent="0.3">
      <c r="B69" s="292"/>
      <c r="C69" s="292"/>
      <c r="D69" s="292"/>
      <c r="E69" s="791"/>
      <c r="F69" s="292"/>
      <c r="G69" s="292"/>
      <c r="H69" s="292"/>
      <c r="I69" s="239"/>
      <c r="J69" s="292"/>
      <c r="K69" s="292"/>
      <c r="L69" s="292"/>
      <c r="M69" s="292"/>
      <c r="O69" s="781"/>
      <c r="P69" s="781"/>
      <c r="Q69" s="781"/>
      <c r="R69" s="781"/>
      <c r="AV69"/>
      <c r="AW69" s="848"/>
      <c r="AX69" s="81"/>
      <c r="AY69" s="81"/>
    </row>
    <row r="70" spans="2:51" s="54" customFormat="1" ht="15" customHeight="1" x14ac:dyDescent="0.3">
      <c r="B70" s="292"/>
      <c r="C70" s="292"/>
      <c r="D70" s="292"/>
      <c r="E70" s="791"/>
      <c r="F70" s="292"/>
      <c r="G70" s="292"/>
      <c r="H70" s="292"/>
      <c r="I70" s="239"/>
      <c r="J70" s="292"/>
      <c r="K70" s="292"/>
      <c r="L70" s="292"/>
      <c r="M70" s="292"/>
      <c r="O70" s="781"/>
      <c r="P70" s="781"/>
      <c r="Q70" s="781"/>
      <c r="R70" s="781"/>
      <c r="AV70"/>
      <c r="AW70" s="848"/>
      <c r="AX70" s="81"/>
      <c r="AY70" s="81"/>
    </row>
    <row r="71" spans="2:51" s="54" customFormat="1" ht="15" customHeight="1" x14ac:dyDescent="0.3">
      <c r="B71" s="292"/>
      <c r="C71" s="292"/>
      <c r="D71" s="292"/>
      <c r="E71" s="791"/>
      <c r="F71" s="292"/>
      <c r="G71" s="292"/>
      <c r="H71" s="292"/>
      <c r="I71" s="239"/>
      <c r="J71" s="292"/>
      <c r="K71" s="292"/>
      <c r="L71" s="292"/>
      <c r="M71" s="292"/>
      <c r="O71" s="781"/>
      <c r="P71" s="781"/>
      <c r="Q71" s="781"/>
      <c r="R71" s="781"/>
      <c r="AV71"/>
      <c r="AW71" s="848"/>
      <c r="AX71" s="81"/>
      <c r="AY71" s="81"/>
    </row>
    <row r="72" spans="2:51" s="54" customFormat="1" ht="15" customHeight="1" x14ac:dyDescent="0.3">
      <c r="B72" s="292"/>
      <c r="C72" s="292"/>
      <c r="D72" s="292"/>
      <c r="E72" s="791"/>
      <c r="F72" s="292"/>
      <c r="G72" s="292"/>
      <c r="H72" s="292"/>
      <c r="I72" s="239"/>
      <c r="J72" s="292"/>
      <c r="K72" s="292"/>
      <c r="L72" s="292"/>
      <c r="M72" s="292"/>
      <c r="O72" s="781"/>
      <c r="P72" s="781"/>
      <c r="Q72" s="781"/>
      <c r="R72" s="781"/>
      <c r="AV72"/>
      <c r="AW72" s="848"/>
      <c r="AX72" s="81"/>
      <c r="AY72" s="81"/>
    </row>
    <row r="73" spans="2:51" s="54" customFormat="1" ht="15" customHeight="1" x14ac:dyDescent="0.3">
      <c r="B73" s="292"/>
      <c r="C73" s="292"/>
      <c r="D73" s="292"/>
      <c r="E73" s="791"/>
      <c r="F73" s="292"/>
      <c r="G73" s="292"/>
      <c r="H73" s="292"/>
      <c r="I73" s="239"/>
      <c r="J73" s="292"/>
      <c r="K73" s="292"/>
      <c r="L73" s="292"/>
      <c r="M73" s="292"/>
      <c r="O73" s="781"/>
      <c r="P73" s="781"/>
      <c r="Q73" s="781"/>
      <c r="R73" s="781"/>
      <c r="AV73"/>
      <c r="AW73" s="848"/>
      <c r="AX73" s="81"/>
      <c r="AY73" s="81"/>
    </row>
    <row r="74" spans="2:51" s="54" customFormat="1" ht="15" customHeight="1" x14ac:dyDescent="0.3">
      <c r="B74" s="292"/>
      <c r="C74" s="292"/>
      <c r="D74" s="292"/>
      <c r="E74" s="791"/>
      <c r="F74" s="292"/>
      <c r="G74" s="292"/>
      <c r="H74" s="292"/>
      <c r="I74" s="239"/>
      <c r="J74" s="292"/>
      <c r="K74" s="292"/>
      <c r="L74" s="292"/>
      <c r="M74" s="292"/>
      <c r="O74" s="781"/>
      <c r="P74" s="781"/>
      <c r="Q74" s="781"/>
      <c r="R74" s="781"/>
      <c r="AV74"/>
      <c r="AW74" s="848"/>
      <c r="AX74" s="81"/>
      <c r="AY74" s="81"/>
    </row>
    <row r="75" spans="2:51" s="54" customFormat="1" ht="15" customHeight="1" x14ac:dyDescent="0.3">
      <c r="B75" s="292"/>
      <c r="C75" s="292"/>
      <c r="D75" s="292"/>
      <c r="E75" s="791"/>
      <c r="F75" s="292"/>
      <c r="G75" s="292"/>
      <c r="H75" s="292"/>
      <c r="I75" s="239"/>
      <c r="J75" s="292"/>
      <c r="K75" s="292"/>
      <c r="L75" s="292"/>
      <c r="M75" s="292"/>
      <c r="O75" s="781"/>
      <c r="P75" s="781"/>
      <c r="Q75" s="781"/>
      <c r="R75" s="781"/>
      <c r="AV75"/>
      <c r="AW75" s="848"/>
      <c r="AX75" s="81"/>
      <c r="AY75" s="81"/>
    </row>
    <row r="76" spans="2:51" s="54" customFormat="1" ht="15" customHeight="1" x14ac:dyDescent="0.3">
      <c r="B76" s="292"/>
      <c r="C76" s="292"/>
      <c r="D76" s="292"/>
      <c r="E76" s="791"/>
      <c r="F76" s="292"/>
      <c r="G76" s="292"/>
      <c r="H76" s="292"/>
      <c r="I76" s="239"/>
      <c r="J76" s="292"/>
      <c r="K76" s="292"/>
      <c r="L76" s="292"/>
      <c r="M76" s="292"/>
      <c r="O76" s="781"/>
      <c r="P76" s="781"/>
      <c r="Q76" s="781"/>
      <c r="R76" s="781"/>
      <c r="AV76"/>
      <c r="AW76" s="848"/>
      <c r="AX76" s="81"/>
      <c r="AY76" s="81"/>
    </row>
    <row r="77" spans="2:51" s="54" customFormat="1" ht="15" customHeight="1" x14ac:dyDescent="0.3">
      <c r="B77" s="292"/>
      <c r="C77" s="292"/>
      <c r="D77" s="292"/>
      <c r="E77" s="791"/>
      <c r="F77" s="292"/>
      <c r="G77" s="292"/>
      <c r="H77" s="292"/>
      <c r="I77" s="239"/>
      <c r="J77" s="292"/>
      <c r="K77" s="292"/>
      <c r="L77" s="292"/>
      <c r="M77" s="292"/>
      <c r="O77" s="781"/>
      <c r="P77" s="781"/>
      <c r="Q77" s="781"/>
      <c r="R77" s="781"/>
      <c r="AV77"/>
      <c r="AW77" s="848"/>
      <c r="AX77" s="81"/>
      <c r="AY77" s="81"/>
    </row>
    <row r="78" spans="2:51" s="54" customFormat="1" ht="15" customHeight="1" x14ac:dyDescent="0.3">
      <c r="B78" s="292"/>
      <c r="C78" s="292"/>
      <c r="D78" s="292"/>
      <c r="E78" s="791"/>
      <c r="F78" s="292"/>
      <c r="G78" s="292"/>
      <c r="H78" s="292"/>
      <c r="I78" s="239"/>
      <c r="J78" s="292"/>
      <c r="K78" s="292"/>
      <c r="L78" s="292"/>
      <c r="M78" s="292"/>
      <c r="O78" s="781"/>
      <c r="P78" s="781"/>
      <c r="Q78" s="781"/>
      <c r="R78" s="781"/>
      <c r="AV78"/>
      <c r="AW78" s="848"/>
      <c r="AX78" s="81"/>
      <c r="AY78" s="81"/>
    </row>
    <row r="79" spans="2:51" s="54" customFormat="1" ht="15" customHeight="1" x14ac:dyDescent="0.3">
      <c r="B79" s="292"/>
      <c r="C79" s="292"/>
      <c r="D79" s="292"/>
      <c r="E79" s="791"/>
      <c r="F79" s="292"/>
      <c r="G79" s="292"/>
      <c r="H79" s="292"/>
      <c r="I79" s="239"/>
      <c r="J79" s="292"/>
      <c r="K79" s="292"/>
      <c r="L79" s="292"/>
      <c r="M79" s="292"/>
      <c r="O79" s="781"/>
      <c r="P79" s="781"/>
      <c r="Q79" s="781"/>
      <c r="R79" s="781"/>
      <c r="AV79"/>
      <c r="AW79" s="848"/>
      <c r="AX79" s="81"/>
      <c r="AY79" s="81"/>
    </row>
    <row r="80" spans="2:51" s="54" customFormat="1" ht="15" customHeight="1" x14ac:dyDescent="0.3">
      <c r="B80" s="292"/>
      <c r="C80" s="292"/>
      <c r="D80" s="292"/>
      <c r="E80" s="791"/>
      <c r="F80" s="292"/>
      <c r="G80" s="292"/>
      <c r="H80" s="292"/>
      <c r="I80" s="239"/>
      <c r="J80" s="292"/>
      <c r="K80" s="292"/>
      <c r="L80" s="292"/>
      <c r="M80" s="292"/>
      <c r="O80" s="781"/>
      <c r="P80" s="781"/>
      <c r="Q80" s="781"/>
      <c r="R80" s="781"/>
      <c r="AV80"/>
      <c r="AW80" s="848"/>
      <c r="AX80" s="81"/>
      <c r="AY80" s="81"/>
    </row>
    <row r="81" spans="2:51" s="54" customFormat="1" ht="15" customHeight="1" x14ac:dyDescent="0.3">
      <c r="B81" s="292"/>
      <c r="C81" s="292"/>
      <c r="D81" s="292"/>
      <c r="E81" s="791"/>
      <c r="F81" s="292"/>
      <c r="G81" s="292"/>
      <c r="H81" s="292"/>
      <c r="I81" s="239"/>
      <c r="J81" s="292"/>
      <c r="K81" s="292"/>
      <c r="L81" s="292"/>
      <c r="M81" s="292"/>
      <c r="O81" s="781"/>
      <c r="P81" s="781"/>
      <c r="Q81" s="781"/>
      <c r="R81" s="781"/>
      <c r="AV81"/>
      <c r="AW81" s="848"/>
      <c r="AX81" s="81"/>
      <c r="AY81" s="81"/>
    </row>
    <row r="82" spans="2:51" s="54" customFormat="1" ht="15" customHeight="1" x14ac:dyDescent="0.3">
      <c r="B82" s="292"/>
      <c r="C82" s="292"/>
      <c r="D82" s="292"/>
      <c r="E82" s="791"/>
      <c r="F82" s="292"/>
      <c r="G82" s="292"/>
      <c r="H82" s="292"/>
      <c r="I82" s="239"/>
      <c r="J82" s="292"/>
      <c r="K82" s="292"/>
      <c r="L82" s="292"/>
      <c r="M82" s="292"/>
      <c r="O82" s="781"/>
      <c r="P82" s="781"/>
      <c r="Q82" s="781"/>
      <c r="R82" s="781"/>
      <c r="AV82"/>
      <c r="AW82" s="848"/>
      <c r="AX82" s="81"/>
      <c r="AY82" s="81"/>
    </row>
    <row r="83" spans="2:51" s="54" customFormat="1" ht="15" customHeight="1" x14ac:dyDescent="0.3">
      <c r="B83" s="292"/>
      <c r="C83" s="292"/>
      <c r="D83" s="292"/>
      <c r="E83" s="791"/>
      <c r="F83" s="292"/>
      <c r="G83" s="292"/>
      <c r="H83" s="292"/>
      <c r="I83" s="239"/>
      <c r="J83" s="292"/>
      <c r="K83" s="292"/>
      <c r="L83" s="292"/>
      <c r="M83" s="292"/>
      <c r="O83" s="781"/>
      <c r="P83" s="781"/>
      <c r="Q83" s="781"/>
      <c r="R83" s="781"/>
      <c r="AV83"/>
      <c r="AW83" s="848"/>
      <c r="AX83" s="81"/>
      <c r="AY83" s="81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M2" workbookViewId="0">
      <selection activeCell="AY26" sqref="AY26"/>
    </sheetView>
  </sheetViews>
  <sheetFormatPr defaultColWidth="8.88671875" defaultRowHeight="14.4" x14ac:dyDescent="0.3"/>
  <cols>
    <col min="1" max="1" width="15.77734375" bestFit="1" customWidth="1" collapsed="1"/>
    <col min="2" max="2" width="10.33203125" bestFit="1" customWidth="1" collapsed="1"/>
    <col min="3" max="3" width="9.44140625" bestFit="1" customWidth="1" collapsed="1"/>
    <col min="4" max="4" width="10.6640625" customWidth="1" collapsed="1"/>
    <col min="5" max="5" width="4.77734375" bestFit="1" customWidth="1" collapsed="1"/>
    <col min="6" max="6" width="15.44140625" bestFit="1" customWidth="1" collapsed="1"/>
    <col min="7" max="8" width="8.6640625" style="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7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6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86"/>
      <c r="K1" s="86"/>
      <c r="L1" s="86"/>
      <c r="N1" s="1"/>
      <c r="O1" s="3"/>
      <c r="P1" s="3"/>
    </row>
    <row r="2" spans="1:51" x14ac:dyDescent="0.3">
      <c r="C2" s="86"/>
      <c r="D2" s="4"/>
      <c r="E2" s="5"/>
      <c r="G2" s="86"/>
      <c r="I2" s="1"/>
      <c r="J2" s="86"/>
      <c r="K2" s="86"/>
      <c r="L2" s="86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8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375</v>
      </c>
      <c r="B4" s="8"/>
      <c r="C4" s="85"/>
      <c r="D4" s="9"/>
      <c r="E4" s="90"/>
      <c r="F4" s="908" t="s">
        <v>344</v>
      </c>
      <c r="G4" s="908"/>
      <c r="H4" s="908"/>
      <c r="I4" s="908"/>
      <c r="J4" s="8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364</v>
      </c>
      <c r="G5" s="908"/>
      <c r="H5" s="908"/>
      <c r="I5" s="908"/>
      <c r="J5" s="8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1" t="s">
        <v>84</v>
      </c>
      <c r="C6" s="85" t="s">
        <v>85</v>
      </c>
      <c r="D6" s="9" t="s">
        <v>270</v>
      </c>
      <c r="E6" s="90"/>
      <c r="F6" s="912" t="s">
        <v>346</v>
      </c>
      <c r="G6" s="912"/>
      <c r="H6" s="912"/>
      <c r="I6" s="912"/>
      <c r="J6" s="86"/>
      <c r="K6" s="91" t="s">
        <v>271</v>
      </c>
      <c r="L6" s="86"/>
      <c r="N6" s="12"/>
      <c r="O6" s="6"/>
      <c r="P6" s="6"/>
      <c r="Q6" s="6"/>
      <c r="R6" s="6"/>
    </row>
    <row r="7" spans="1:51" x14ac:dyDescent="0.3">
      <c r="A7" s="10" t="s">
        <v>272</v>
      </c>
      <c r="B7" s="11" t="s">
        <v>273</v>
      </c>
      <c r="C7" s="85" t="s">
        <v>274</v>
      </c>
      <c r="D7" s="9" t="s">
        <v>275</v>
      </c>
      <c r="E7" s="90"/>
      <c r="F7" s="912" t="s">
        <v>345</v>
      </c>
      <c r="G7" s="912"/>
      <c r="H7" s="912"/>
      <c r="I7" s="912"/>
      <c r="J7" s="86"/>
      <c r="K7" s="86"/>
      <c r="L7" s="86"/>
      <c r="M7" s="6"/>
      <c r="N7" s="80"/>
      <c r="O7" s="3"/>
      <c r="P7" s="3"/>
    </row>
    <row r="8" spans="1:51" ht="27" x14ac:dyDescent="0.3">
      <c r="A8" s="10" t="s">
        <v>276</v>
      </c>
      <c r="B8" s="8" t="s">
        <v>277</v>
      </c>
      <c r="C8" s="85" t="s">
        <v>278</v>
      </c>
      <c r="D8" s="9" t="s">
        <v>279</v>
      </c>
      <c r="E8" s="13"/>
      <c r="F8" s="908" t="s">
        <v>280</v>
      </c>
      <c r="G8" s="908"/>
      <c r="H8" s="908"/>
      <c r="I8" s="908"/>
      <c r="J8" s="8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8"/>
      <c r="C9" s="85"/>
      <c r="D9" s="9"/>
      <c r="E9" s="13"/>
      <c r="F9" s="908" t="s">
        <v>282</v>
      </c>
      <c r="G9" s="908"/>
      <c r="H9" s="908"/>
      <c r="I9" s="908"/>
      <c r="J9" s="85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N10" s="12"/>
      <c r="O10" s="6"/>
      <c r="P10" s="6"/>
      <c r="Q10" s="6"/>
      <c r="R10" s="6"/>
    </row>
    <row r="11" spans="1:51" x14ac:dyDescent="0.3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N11" s="12"/>
      <c r="O11" s="6"/>
      <c r="P11" s="6"/>
      <c r="Q11" s="6"/>
      <c r="R11" s="6"/>
    </row>
    <row r="12" spans="1:51" x14ac:dyDescent="0.3">
      <c r="A12" s="20"/>
      <c r="B12" s="21"/>
      <c r="C12" s="87" t="s">
        <v>283</v>
      </c>
      <c r="D12" s="22" t="s">
        <v>284</v>
      </c>
      <c r="E12" s="23" t="s">
        <v>285</v>
      </c>
      <c r="F12" s="23"/>
      <c r="G12" s="896" t="s">
        <v>286</v>
      </c>
      <c r="H12" s="896"/>
      <c r="I12" s="25"/>
      <c r="J12" s="26" t="s">
        <v>287</v>
      </c>
      <c r="K12" s="26" t="s">
        <v>288</v>
      </c>
      <c r="L12" s="85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85" t="s">
        <v>125</v>
      </c>
      <c r="AH12" s="85" t="s">
        <v>126</v>
      </c>
      <c r="AI12" s="8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90" t="s">
        <v>131</v>
      </c>
      <c r="AP12" s="90" t="s">
        <v>132</v>
      </c>
      <c r="AQ12" s="90" t="s">
        <v>133</v>
      </c>
      <c r="AR12" s="90" t="s">
        <v>134</v>
      </c>
      <c r="AS12" s="90" t="s">
        <v>135</v>
      </c>
      <c r="AT12" s="90" t="s">
        <v>136</v>
      </c>
      <c r="AU12" s="9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t="s">
        <v>193</v>
      </c>
      <c r="B14" t="s">
        <v>194</v>
      </c>
      <c r="C14" s="58">
        <v>9.8611111111111108E-2</v>
      </c>
      <c r="D14" s="5"/>
      <c r="E14" s="102">
        <v>10</v>
      </c>
      <c r="F14" s="48" t="s">
        <v>195</v>
      </c>
      <c r="G14" s="5">
        <v>1190</v>
      </c>
      <c r="H14" s="5">
        <v>1103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264.2</v>
      </c>
      <c r="P14" s="5">
        <v>266.39999999999998</v>
      </c>
    </row>
    <row r="15" spans="1:51" x14ac:dyDescent="0.3">
      <c r="A15" s="53" t="s">
        <v>205</v>
      </c>
      <c r="B15" t="s">
        <v>347</v>
      </c>
      <c r="C15" s="58">
        <v>0.12013888888888889</v>
      </c>
      <c r="D15" s="5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48">
        <v>265.2</v>
      </c>
      <c r="P15" s="48">
        <v>264.2</v>
      </c>
    </row>
    <row r="16" spans="1:51" x14ac:dyDescent="0.3">
      <c r="A16" s="97" t="s">
        <v>349</v>
      </c>
      <c r="B16" s="57" t="s">
        <v>348</v>
      </c>
      <c r="C16" s="58">
        <v>0.13680555555555554</v>
      </c>
      <c r="D16" s="58">
        <v>0.17083333333333331</v>
      </c>
      <c r="E16" s="5">
        <v>300</v>
      </c>
      <c r="F16" s="48" t="s">
        <v>0</v>
      </c>
      <c r="G16" s="48">
        <v>870</v>
      </c>
      <c r="H16" s="5">
        <v>780</v>
      </c>
      <c r="I16" t="s">
        <v>363</v>
      </c>
      <c r="J16" s="88" t="s">
        <v>355</v>
      </c>
      <c r="K16" s="89">
        <v>4</v>
      </c>
      <c r="L16" s="5">
        <v>120</v>
      </c>
      <c r="M16" s="48">
        <v>7698.9647000000004</v>
      </c>
      <c r="S16" t="s">
        <v>31</v>
      </c>
      <c r="T16">
        <v>0</v>
      </c>
      <c r="U16">
        <v>0</v>
      </c>
      <c r="V16" t="s">
        <v>766</v>
      </c>
      <c r="W16" s="624">
        <v>92.190787449742857</v>
      </c>
      <c r="X16" s="624">
        <v>-7.7997241572772609</v>
      </c>
      <c r="Y16" s="624">
        <v>105.35953913072103</v>
      </c>
      <c r="Z16" s="628">
        <v>47.173749999999998</v>
      </c>
      <c r="AA16" s="628">
        <v>12.773070000000001</v>
      </c>
      <c r="AB16" s="625">
        <v>266.53469999999999</v>
      </c>
      <c r="AC16" s="625">
        <v>30.217700000000001</v>
      </c>
      <c r="AD16" s="627">
        <v>7.3066013924000002</v>
      </c>
      <c r="AE16" s="625">
        <v>1.98</v>
      </c>
      <c r="AF16" s="625">
        <v>0.313</v>
      </c>
      <c r="AG16" s="625">
        <v>5.89</v>
      </c>
      <c r="AH16" s="625">
        <v>21.893000000000001</v>
      </c>
      <c r="AI16" s="624">
        <v>1976.402</v>
      </c>
      <c r="AJ16" s="625">
        <v>3.30416</v>
      </c>
      <c r="AK16" s="625">
        <v>5.9554799999999997</v>
      </c>
      <c r="AL16" s="625">
        <v>127.71693</v>
      </c>
      <c r="AM16" s="625">
        <v>-2.6700000000000002E-2</v>
      </c>
      <c r="AN16" s="623">
        <v>148499590.90000001</v>
      </c>
      <c r="AO16" s="626">
        <v>1.265004</v>
      </c>
      <c r="AP16" s="623">
        <v>362644.60353999998</v>
      </c>
      <c r="AQ16" s="626">
        <v>0.37212689999999998</v>
      </c>
      <c r="AR16" s="625">
        <v>55.677</v>
      </c>
      <c r="AS16" s="623" t="s">
        <v>780</v>
      </c>
      <c r="AT16" s="625">
        <v>124.2076</v>
      </c>
      <c r="AU16" s="627">
        <v>0.3209519837609105</v>
      </c>
      <c r="AY16" s="374"/>
    </row>
    <row r="17" spans="1:51" x14ac:dyDescent="0.3">
      <c r="A17" t="s">
        <v>351</v>
      </c>
      <c r="B17" s="101" t="s">
        <v>350</v>
      </c>
      <c r="C17" s="58">
        <v>0.1423611111111111</v>
      </c>
      <c r="D17" s="58">
        <v>0.17708333333333334</v>
      </c>
      <c r="E17" s="5">
        <v>300</v>
      </c>
      <c r="F17" s="48" t="s">
        <v>0</v>
      </c>
      <c r="G17" s="48">
        <v>870</v>
      </c>
      <c r="H17" s="5">
        <v>780</v>
      </c>
      <c r="I17" t="s">
        <v>363</v>
      </c>
      <c r="J17" s="88" t="s">
        <v>355</v>
      </c>
      <c r="K17" s="48">
        <v>4</v>
      </c>
      <c r="L17" s="48">
        <v>120</v>
      </c>
      <c r="M17" s="48">
        <v>7698.9647000000004</v>
      </c>
      <c r="S17" t="s">
        <v>53</v>
      </c>
      <c r="T17">
        <v>0</v>
      </c>
      <c r="U17">
        <v>0</v>
      </c>
      <c r="V17" t="s">
        <v>766</v>
      </c>
      <c r="W17" s="624">
        <v>95.992343551886606</v>
      </c>
      <c r="X17" s="624">
        <v>26.779811575114849</v>
      </c>
      <c r="Y17" s="624">
        <v>105.40820694863601</v>
      </c>
      <c r="Z17" s="628">
        <v>47.241129999999998</v>
      </c>
      <c r="AA17" s="628">
        <v>12.785170000000001</v>
      </c>
      <c r="AB17" s="625">
        <v>267.6198</v>
      </c>
      <c r="AC17" s="625">
        <v>28.581499999999998</v>
      </c>
      <c r="AD17" s="627">
        <v>7.4402997734999996</v>
      </c>
      <c r="AE17" s="625">
        <v>2.0819999999999999</v>
      </c>
      <c r="AF17" s="625">
        <v>0.32900000000000001</v>
      </c>
      <c r="AG17" s="625">
        <v>5.88</v>
      </c>
      <c r="AH17" s="625">
        <v>21.937000000000001</v>
      </c>
      <c r="AI17" s="624">
        <v>1975.422</v>
      </c>
      <c r="AJ17" s="625">
        <v>3.2977699999999999</v>
      </c>
      <c r="AK17" s="625">
        <v>5.9626400000000004</v>
      </c>
      <c r="AL17" s="625">
        <v>127.64917</v>
      </c>
      <c r="AM17" s="625">
        <v>-2.6870000000000002E-2</v>
      </c>
      <c r="AN17" s="623">
        <v>148500198.30000001</v>
      </c>
      <c r="AO17" s="626">
        <v>1.2656843</v>
      </c>
      <c r="AP17" s="623">
        <v>362824.61437999998</v>
      </c>
      <c r="AQ17" s="626">
        <v>0.37779259999999998</v>
      </c>
      <c r="AR17" s="625">
        <v>55.738199999999999</v>
      </c>
      <c r="AS17" s="623" t="s">
        <v>780</v>
      </c>
      <c r="AT17" s="625">
        <v>124.1463</v>
      </c>
      <c r="AU17" s="627">
        <v>0.32106269528153275</v>
      </c>
    </row>
    <row r="18" spans="1:51" s="504" customFormat="1" x14ac:dyDescent="0.3">
      <c r="A18" s="520" t="s">
        <v>351</v>
      </c>
      <c r="B18" s="521" t="s">
        <v>352</v>
      </c>
      <c r="C18" s="499">
        <v>0.15</v>
      </c>
      <c r="D18" s="499">
        <v>0.18402777777777779</v>
      </c>
      <c r="E18" s="500">
        <v>300</v>
      </c>
      <c r="F18" s="501" t="s">
        <v>195</v>
      </c>
      <c r="G18" s="500">
        <v>1190</v>
      </c>
      <c r="H18" s="500">
        <v>1103</v>
      </c>
      <c r="I18" s="504" t="s">
        <v>751</v>
      </c>
      <c r="J18" s="522" t="s">
        <v>355</v>
      </c>
      <c r="K18" s="522">
        <v>4</v>
      </c>
      <c r="L18" s="500">
        <v>120</v>
      </c>
      <c r="M18" s="501">
        <v>5889.9508999999998</v>
      </c>
      <c r="N18" s="523" t="s">
        <v>198</v>
      </c>
      <c r="O18" s="504">
        <v>265.89999999999998</v>
      </c>
      <c r="P18" s="504">
        <v>264.39999999999998</v>
      </c>
      <c r="Q18" s="504">
        <f>AVERAGE(O18:O22)</f>
        <v>265.73999999999995</v>
      </c>
      <c r="R18" s="504">
        <f>AVERAGE(P18:P22)</f>
        <v>264.33999999999997</v>
      </c>
      <c r="S18" t="s">
        <v>53</v>
      </c>
      <c r="T18">
        <v>0</v>
      </c>
      <c r="U18">
        <v>0</v>
      </c>
      <c r="V18" t="s">
        <v>766</v>
      </c>
      <c r="W18" s="624">
        <v>95.985696523590619</v>
      </c>
      <c r="X18" s="624">
        <v>26.766363932444509</v>
      </c>
      <c r="Y18" s="624">
        <v>105.48543107037631</v>
      </c>
      <c r="Z18" s="628">
        <v>47.335270000000001</v>
      </c>
      <c r="AA18" s="628">
        <v>12.801589999999999</v>
      </c>
      <c r="AB18" s="625">
        <v>269.0795</v>
      </c>
      <c r="AC18" s="625">
        <v>26.3309</v>
      </c>
      <c r="AD18" s="627">
        <v>7.6241350476000003</v>
      </c>
      <c r="AE18" s="625">
        <v>2.2429999999999999</v>
      </c>
      <c r="AF18" s="625">
        <v>0.35499999999999998</v>
      </c>
      <c r="AG18" s="625">
        <v>5.88</v>
      </c>
      <c r="AH18" s="625">
        <v>21.998999999999999</v>
      </c>
      <c r="AI18" s="624">
        <v>1974.0519999999999</v>
      </c>
      <c r="AJ18" s="625">
        <v>3.2902999999999998</v>
      </c>
      <c r="AK18" s="625">
        <v>5.9730600000000003</v>
      </c>
      <c r="AL18" s="625">
        <v>127.55598999999999</v>
      </c>
      <c r="AM18" s="625">
        <v>-2.7109999999999999E-2</v>
      </c>
      <c r="AN18" s="623">
        <v>148501033.90000001</v>
      </c>
      <c r="AO18" s="626">
        <v>1.2666173999999999</v>
      </c>
      <c r="AP18" s="623">
        <v>363076.38231999998</v>
      </c>
      <c r="AQ18" s="626">
        <v>0.38495509999999999</v>
      </c>
      <c r="AR18" s="625">
        <v>55.823700000000002</v>
      </c>
      <c r="AS18" s="623" t="s">
        <v>780</v>
      </c>
      <c r="AT18" s="625">
        <v>124.0605</v>
      </c>
      <c r="AU18" s="627">
        <v>6.1059824135664589E-2</v>
      </c>
      <c r="AW18" s="504" t="s">
        <v>799</v>
      </c>
      <c r="AY18"/>
    </row>
    <row r="19" spans="1:51" s="504" customFormat="1" x14ac:dyDescent="0.3">
      <c r="A19" s="520" t="s">
        <v>349</v>
      </c>
      <c r="B19" s="524" t="s">
        <v>8</v>
      </c>
      <c r="C19" s="499">
        <v>0.15555555555555556</v>
      </c>
      <c r="D19" s="499">
        <v>0.18958333333333333</v>
      </c>
      <c r="E19" s="500">
        <v>300</v>
      </c>
      <c r="F19" s="501" t="s">
        <v>195</v>
      </c>
      <c r="G19" s="500">
        <v>1190</v>
      </c>
      <c r="H19" s="500">
        <v>1103</v>
      </c>
      <c r="I19" s="504" t="s">
        <v>750</v>
      </c>
      <c r="J19" s="522" t="s">
        <v>355</v>
      </c>
      <c r="K19" s="501">
        <v>4</v>
      </c>
      <c r="L19" s="501">
        <v>120</v>
      </c>
      <c r="M19" s="501">
        <v>5889.9508999999998</v>
      </c>
      <c r="O19" s="504">
        <v>265.60000000000002</v>
      </c>
      <c r="P19" s="504">
        <v>264.39999999999998</v>
      </c>
      <c r="S19" t="s">
        <v>31</v>
      </c>
      <c r="T19">
        <v>0</v>
      </c>
      <c r="U19">
        <v>0</v>
      </c>
      <c r="V19" t="s">
        <v>766</v>
      </c>
      <c r="W19" s="624">
        <v>92.163637994877377</v>
      </c>
      <c r="X19" s="624">
        <v>-7.8285975050539944</v>
      </c>
      <c r="Y19" s="624">
        <v>105.53291134833216</v>
      </c>
      <c r="Z19" s="628">
        <v>47.404820000000001</v>
      </c>
      <c r="AA19" s="628">
        <v>12.81339</v>
      </c>
      <c r="AB19" s="625">
        <v>270.12099999999998</v>
      </c>
      <c r="AC19" s="625">
        <v>24.694199999999999</v>
      </c>
      <c r="AD19" s="627">
        <v>7.7578334286999997</v>
      </c>
      <c r="AE19" s="625">
        <v>2.38</v>
      </c>
      <c r="AF19" s="625">
        <v>0.376</v>
      </c>
      <c r="AG19" s="625">
        <v>5.88</v>
      </c>
      <c r="AH19" s="625">
        <v>22.045000000000002</v>
      </c>
      <c r="AI19" s="624">
        <v>1973.0419999999999</v>
      </c>
      <c r="AJ19" s="625">
        <v>3.28586</v>
      </c>
      <c r="AK19" s="625">
        <v>5.9810400000000001</v>
      </c>
      <c r="AL19" s="625">
        <v>127.48822</v>
      </c>
      <c r="AM19" s="625">
        <v>-2.7279999999999999E-2</v>
      </c>
      <c r="AN19" s="623">
        <v>148501642.09999999</v>
      </c>
      <c r="AO19" s="626">
        <v>1.2672943000000001</v>
      </c>
      <c r="AP19" s="623">
        <v>363262.33081999997</v>
      </c>
      <c r="AQ19" s="626">
        <v>0.3897004</v>
      </c>
      <c r="AR19" s="625">
        <v>55.887</v>
      </c>
      <c r="AS19" s="623" t="s">
        <v>780</v>
      </c>
      <c r="AT19" s="625">
        <v>123.99720000000001</v>
      </c>
      <c r="AU19" s="627">
        <v>6.1068373423859623E-2</v>
      </c>
      <c r="AW19" s="504" t="s">
        <v>799</v>
      </c>
      <c r="AY19"/>
    </row>
    <row r="20" spans="1:51" s="504" customFormat="1" x14ac:dyDescent="0.3">
      <c r="A20" s="504" t="s">
        <v>349</v>
      </c>
      <c r="B20" s="521" t="s">
        <v>357</v>
      </c>
      <c r="C20" s="499">
        <v>0.16041666666666668</v>
      </c>
      <c r="D20" s="499">
        <v>0.19444444444444445</v>
      </c>
      <c r="E20" s="500">
        <v>300</v>
      </c>
      <c r="F20" s="501" t="s">
        <v>195</v>
      </c>
      <c r="G20" s="500">
        <v>1190</v>
      </c>
      <c r="H20" s="500">
        <v>1103</v>
      </c>
      <c r="I20" s="525" t="s">
        <v>353</v>
      </c>
      <c r="J20" s="522" t="s">
        <v>355</v>
      </c>
      <c r="K20" s="501">
        <v>4</v>
      </c>
      <c r="L20" s="500">
        <v>120</v>
      </c>
      <c r="M20" s="501">
        <v>5889.9508999999998</v>
      </c>
      <c r="O20" s="504">
        <v>265.7</v>
      </c>
      <c r="P20" s="504">
        <v>264.2</v>
      </c>
      <c r="S20" t="s">
        <v>31</v>
      </c>
      <c r="T20">
        <v>0</v>
      </c>
      <c r="U20">
        <v>0</v>
      </c>
      <c r="V20" t="s">
        <v>767</v>
      </c>
      <c r="W20" s="624">
        <v>92.454515829561558</v>
      </c>
      <c r="X20" s="624">
        <v>-4.6918084610435047</v>
      </c>
      <c r="Y20" s="624">
        <v>363.26268889759035</v>
      </c>
      <c r="Z20" s="628">
        <v>47.466439999999999</v>
      </c>
      <c r="AA20" s="628">
        <v>12.82362</v>
      </c>
      <c r="AB20" s="625">
        <v>271.0206</v>
      </c>
      <c r="AC20" s="625">
        <v>23.262799999999999</v>
      </c>
      <c r="AD20" s="627">
        <v>7.8748195123000002</v>
      </c>
      <c r="AE20" s="625">
        <v>2.5150000000000001</v>
      </c>
      <c r="AF20" s="625">
        <v>0.39800000000000002</v>
      </c>
      <c r="AG20" s="625">
        <v>5.88</v>
      </c>
      <c r="AH20" s="625">
        <v>22.085000000000001</v>
      </c>
      <c r="AI20" s="624">
        <v>1972.1479999999999</v>
      </c>
      <c r="AJ20" s="625">
        <v>3.2826599999999999</v>
      </c>
      <c r="AK20" s="625">
        <v>5.9883100000000002</v>
      </c>
      <c r="AL20" s="625">
        <v>127.42892999999999</v>
      </c>
      <c r="AM20" s="625">
        <v>-2.743E-2</v>
      </c>
      <c r="AN20" s="623">
        <v>148502174.5</v>
      </c>
      <c r="AO20" s="626">
        <v>1.2678853999999999</v>
      </c>
      <c r="AP20" s="623">
        <v>363426.83308999997</v>
      </c>
      <c r="AQ20" s="626">
        <v>0.39352789999999999</v>
      </c>
      <c r="AR20" s="625">
        <v>55.942999999999998</v>
      </c>
      <c r="AS20" s="623" t="s">
        <v>780</v>
      </c>
      <c r="AT20" s="625">
        <v>123.941</v>
      </c>
      <c r="AU20" s="627">
        <v>6.1075839052833002E-2</v>
      </c>
      <c r="AW20" s="504" t="s">
        <v>799</v>
      </c>
      <c r="AY20"/>
    </row>
    <row r="21" spans="1:51" s="504" customFormat="1" x14ac:dyDescent="0.3">
      <c r="A21" s="520" t="s">
        <v>362</v>
      </c>
      <c r="B21" s="521" t="s">
        <v>164</v>
      </c>
      <c r="C21" s="499">
        <v>0.16597222222222222</v>
      </c>
      <c r="D21" s="499">
        <v>0.19999999999999998</v>
      </c>
      <c r="E21" s="500">
        <v>300</v>
      </c>
      <c r="F21" s="501" t="s">
        <v>195</v>
      </c>
      <c r="G21" s="500">
        <v>1190</v>
      </c>
      <c r="H21" s="500">
        <v>1103</v>
      </c>
      <c r="I21" s="525" t="s">
        <v>363</v>
      </c>
      <c r="J21" s="522" t="s">
        <v>355</v>
      </c>
      <c r="K21" s="501">
        <v>4</v>
      </c>
      <c r="L21" s="500">
        <v>120</v>
      </c>
      <c r="M21" s="501">
        <v>5889.9508999999998</v>
      </c>
      <c r="O21" s="504">
        <v>265.89999999999998</v>
      </c>
      <c r="P21" s="504">
        <v>264.3</v>
      </c>
      <c r="S21" t="s">
        <v>795</v>
      </c>
      <c r="T21">
        <v>0</v>
      </c>
      <c r="U21">
        <v>0</v>
      </c>
      <c r="V21" t="s">
        <v>766</v>
      </c>
      <c r="W21" s="624">
        <v>90.438615992032382</v>
      </c>
      <c r="X21" s="624">
        <v>-22.762606434779205</v>
      </c>
      <c r="Y21" s="624">
        <v>105.63227625115019</v>
      </c>
      <c r="Z21" s="628">
        <v>47.519829999999999</v>
      </c>
      <c r="AA21" s="628">
        <v>12.832319999999999</v>
      </c>
      <c r="AB21" s="625">
        <v>271.78399999999999</v>
      </c>
      <c r="AC21" s="625">
        <v>22.0366</v>
      </c>
      <c r="AD21" s="627">
        <v>7.9750932982</v>
      </c>
      <c r="AE21" s="625">
        <v>2.645</v>
      </c>
      <c r="AF21" s="625">
        <v>0.41799999999999998</v>
      </c>
      <c r="AG21" s="625">
        <v>5.88</v>
      </c>
      <c r="AH21" s="625">
        <v>22.120999999999999</v>
      </c>
      <c r="AI21" s="624">
        <v>1971.377</v>
      </c>
      <c r="AJ21" s="625">
        <v>3.28044</v>
      </c>
      <c r="AK21" s="625">
        <v>5.9947400000000002</v>
      </c>
      <c r="AL21" s="625">
        <v>127.37811000000001</v>
      </c>
      <c r="AM21" s="625">
        <v>-2.7560000000000001E-2</v>
      </c>
      <c r="AN21" s="623">
        <v>148502631</v>
      </c>
      <c r="AO21" s="626">
        <v>1.2683911999999999</v>
      </c>
      <c r="AP21" s="623">
        <v>363569.06841000001</v>
      </c>
      <c r="AQ21" s="626">
        <v>0.3965651</v>
      </c>
      <c r="AR21" s="625">
        <v>55.991500000000002</v>
      </c>
      <c r="AS21" s="623" t="s">
        <v>780</v>
      </c>
      <c r="AT21" s="625">
        <v>123.89239999999999</v>
      </c>
      <c r="AU21" s="627">
        <v>6.1082227337615168E-2</v>
      </c>
      <c r="AW21" s="504" t="s">
        <v>799</v>
      </c>
      <c r="AY21"/>
    </row>
    <row r="22" spans="1:51" s="504" customFormat="1" x14ac:dyDescent="0.3">
      <c r="A22" s="520" t="s">
        <v>365</v>
      </c>
      <c r="B22" s="521" t="s">
        <v>166</v>
      </c>
      <c r="C22" s="499">
        <v>0.17222222222222225</v>
      </c>
      <c r="D22" s="499">
        <v>0.20555555555555557</v>
      </c>
      <c r="E22" s="500">
        <v>300</v>
      </c>
      <c r="F22" s="501" t="s">
        <v>195</v>
      </c>
      <c r="G22" s="500">
        <v>1190</v>
      </c>
      <c r="H22" s="500">
        <v>1103</v>
      </c>
      <c r="I22" s="504" t="s">
        <v>363</v>
      </c>
      <c r="J22" s="522" t="s">
        <v>355</v>
      </c>
      <c r="K22" s="501">
        <v>4</v>
      </c>
      <c r="L22" s="500">
        <v>120</v>
      </c>
      <c r="M22" s="501">
        <v>5889.9508999999998</v>
      </c>
      <c r="O22" s="504">
        <v>265.60000000000002</v>
      </c>
      <c r="P22" s="504">
        <v>264.39999999999998</v>
      </c>
      <c r="S22" t="s">
        <v>60</v>
      </c>
      <c r="T22">
        <v>0</v>
      </c>
      <c r="U22">
        <v>0</v>
      </c>
      <c r="V22" t="s">
        <v>766</v>
      </c>
      <c r="W22" s="624">
        <v>97.476041294865794</v>
      </c>
      <c r="X22" s="624">
        <v>37.110487266856978</v>
      </c>
      <c r="Y22" s="624">
        <v>105.69565609770416</v>
      </c>
      <c r="Z22" s="628">
        <v>47.619109999999999</v>
      </c>
      <c r="AA22" s="628">
        <v>12.84812</v>
      </c>
      <c r="AB22" s="625">
        <v>273.16860000000003</v>
      </c>
      <c r="AC22" s="625">
        <v>19.7912</v>
      </c>
      <c r="AD22" s="627">
        <v>8.1589285724000007</v>
      </c>
      <c r="AE22" s="625">
        <v>2.9260000000000002</v>
      </c>
      <c r="AF22" s="625">
        <v>0.46300000000000002</v>
      </c>
      <c r="AG22" s="625">
        <v>5.88</v>
      </c>
      <c r="AH22" s="625">
        <v>22.186</v>
      </c>
      <c r="AI22" s="624">
        <v>1969.95</v>
      </c>
      <c r="AJ22" s="625">
        <v>3.2776399999999999</v>
      </c>
      <c r="AK22" s="625">
        <v>6.0070199999999998</v>
      </c>
      <c r="AL22" s="625">
        <v>127.28493</v>
      </c>
      <c r="AM22" s="625">
        <v>-2.7789999999999999E-2</v>
      </c>
      <c r="AN22" s="623">
        <v>148503468.40000001</v>
      </c>
      <c r="AO22" s="626">
        <v>1.2693163000000001</v>
      </c>
      <c r="AP22" s="623">
        <v>363832.50838000001</v>
      </c>
      <c r="AQ22" s="626">
        <v>0.40154380000000001</v>
      </c>
      <c r="AR22" s="625">
        <v>56.081800000000001</v>
      </c>
      <c r="AS22" s="623" t="s">
        <v>780</v>
      </c>
      <c r="AT22" s="625">
        <v>123.8019</v>
      </c>
      <c r="AU22" s="627">
        <v>6.1093911406915245E-2</v>
      </c>
      <c r="AW22" s="504" t="s">
        <v>799</v>
      </c>
      <c r="AY22"/>
    </row>
    <row r="23" spans="1:51" x14ac:dyDescent="0.3">
      <c r="A23" s="100" t="s">
        <v>365</v>
      </c>
      <c r="B23" s="57" t="s">
        <v>168</v>
      </c>
      <c r="C23" s="58">
        <v>0.17847222222222223</v>
      </c>
      <c r="D23" s="58">
        <v>0.21180555555555555</v>
      </c>
      <c r="E23" s="5">
        <v>300</v>
      </c>
      <c r="F23" s="48" t="s">
        <v>0</v>
      </c>
      <c r="G23" s="48">
        <v>870</v>
      </c>
      <c r="H23" s="5">
        <v>780</v>
      </c>
      <c r="I23" t="s">
        <v>363</v>
      </c>
      <c r="J23" s="99" t="s">
        <v>355</v>
      </c>
      <c r="K23" s="48">
        <v>4</v>
      </c>
      <c r="L23" s="5">
        <v>120</v>
      </c>
      <c r="M23" s="48">
        <v>7698.9647000000004</v>
      </c>
      <c r="N23" t="s">
        <v>2</v>
      </c>
      <c r="S23" t="s">
        <v>60</v>
      </c>
      <c r="T23">
        <v>0</v>
      </c>
      <c r="U23">
        <v>0</v>
      </c>
      <c r="V23" t="s">
        <v>766</v>
      </c>
      <c r="W23" s="624">
        <v>97.48273695503454</v>
      </c>
      <c r="X23" s="624">
        <v>37.097804220575703</v>
      </c>
      <c r="Y23" s="624">
        <v>105.75896778599804</v>
      </c>
      <c r="Z23" s="628">
        <v>47.701680000000003</v>
      </c>
      <c r="AA23" s="628">
        <v>12.86092</v>
      </c>
      <c r="AB23" s="625">
        <v>274.28980000000001</v>
      </c>
      <c r="AC23" s="625">
        <v>17.9574</v>
      </c>
      <c r="AD23" s="627">
        <v>8.3093392514000008</v>
      </c>
      <c r="AE23" s="625">
        <v>3.206</v>
      </c>
      <c r="AF23" s="625">
        <v>0.50700000000000001</v>
      </c>
      <c r="AG23" s="625">
        <v>5.88</v>
      </c>
      <c r="AH23" s="625">
        <v>22.241</v>
      </c>
      <c r="AI23" s="624">
        <v>1968.771</v>
      </c>
      <c r="AJ23" s="625">
        <v>3.2765900000000001</v>
      </c>
      <c r="AK23" s="625">
        <v>6.0175299999999998</v>
      </c>
      <c r="AL23" s="625">
        <v>127.20869999999999</v>
      </c>
      <c r="AM23" s="625">
        <v>-2.7980000000000001E-2</v>
      </c>
      <c r="AN23" s="623">
        <v>148504154.09999999</v>
      </c>
      <c r="AO23" s="626">
        <v>1.2700712000000001</v>
      </c>
      <c r="AP23" s="623">
        <v>364050.32870000001</v>
      </c>
      <c r="AQ23" s="626">
        <v>0.40504469999999998</v>
      </c>
      <c r="AR23" s="625">
        <v>56.1569</v>
      </c>
      <c r="AS23" s="623" t="s">
        <v>780</v>
      </c>
      <c r="AT23" s="625">
        <v>123.7266</v>
      </c>
      <c r="AU23" s="627">
        <v>0.32177661615440922</v>
      </c>
    </row>
    <row r="24" spans="1:51" x14ac:dyDescent="0.3">
      <c r="A24" s="98" t="s">
        <v>362</v>
      </c>
      <c r="B24" s="57" t="s">
        <v>171</v>
      </c>
      <c r="C24" s="58">
        <v>0.18402777777777779</v>
      </c>
      <c r="D24" s="58">
        <v>0.21666666666666667</v>
      </c>
      <c r="E24" s="5">
        <v>300</v>
      </c>
      <c r="F24" s="48" t="s">
        <v>0</v>
      </c>
      <c r="G24" s="48">
        <v>870</v>
      </c>
      <c r="H24" s="5">
        <v>780</v>
      </c>
      <c r="I24" t="s">
        <v>363</v>
      </c>
      <c r="J24" s="99" t="s">
        <v>355</v>
      </c>
      <c r="K24" s="48">
        <v>4</v>
      </c>
      <c r="L24" s="5">
        <v>120</v>
      </c>
      <c r="M24" s="48">
        <v>7698.9647000000004</v>
      </c>
      <c r="S24" t="s">
        <v>795</v>
      </c>
      <c r="T24">
        <v>0</v>
      </c>
      <c r="U24">
        <v>0</v>
      </c>
      <c r="V24" t="s">
        <v>766</v>
      </c>
      <c r="W24" s="624">
        <v>90.417791268031095</v>
      </c>
      <c r="X24" s="624">
        <v>-22.795483658361565</v>
      </c>
      <c r="Y24" s="624">
        <v>105.82170251508501</v>
      </c>
      <c r="Z24" s="628">
        <v>47.776110000000003</v>
      </c>
      <c r="AA24" s="628">
        <v>12.872199999999999</v>
      </c>
      <c r="AB24" s="625">
        <v>275.27999999999997</v>
      </c>
      <c r="AC24" s="625">
        <v>16.330300000000001</v>
      </c>
      <c r="AD24" s="627">
        <v>8.4430376326999994</v>
      </c>
      <c r="AE24" s="625">
        <v>3.5059999999999998</v>
      </c>
      <c r="AF24" s="625">
        <v>0.55500000000000005</v>
      </c>
      <c r="AG24" s="625">
        <v>5.87</v>
      </c>
      <c r="AH24" s="625">
        <v>22.29</v>
      </c>
      <c r="AI24" s="624">
        <v>1967.7159999999999</v>
      </c>
      <c r="AJ24" s="625">
        <v>3.2765900000000001</v>
      </c>
      <c r="AK24" s="625">
        <v>6.0271999999999997</v>
      </c>
      <c r="AL24" s="625">
        <v>127.14093</v>
      </c>
      <c r="AM24" s="625">
        <v>-2.8150000000000001E-2</v>
      </c>
      <c r="AN24" s="623">
        <v>148504763.90000001</v>
      </c>
      <c r="AO24" s="626">
        <v>1.2707406999999999</v>
      </c>
      <c r="AP24" s="623">
        <v>364245.42505999998</v>
      </c>
      <c r="AQ24" s="626">
        <v>0.40772039999999998</v>
      </c>
      <c r="AR24" s="625">
        <v>56.224699999999999</v>
      </c>
      <c r="AS24" s="623" t="s">
        <v>780</v>
      </c>
      <c r="AT24" s="625">
        <v>123.6587</v>
      </c>
      <c r="AU24" s="627">
        <v>0.32188557009099106</v>
      </c>
    </row>
    <row r="25" spans="1:51" x14ac:dyDescent="0.3">
      <c r="A25" t="s">
        <v>349</v>
      </c>
      <c r="B25" s="57" t="s">
        <v>174</v>
      </c>
      <c r="C25" s="58">
        <v>0.18888888888888888</v>
      </c>
      <c r="D25" s="58">
        <v>0.22152777777777777</v>
      </c>
      <c r="E25" s="5">
        <v>300</v>
      </c>
      <c r="F25" s="48" t="s">
        <v>0</v>
      </c>
      <c r="G25" s="48">
        <v>870</v>
      </c>
      <c r="H25" s="5">
        <v>780</v>
      </c>
      <c r="I25" s="61" t="s">
        <v>353</v>
      </c>
      <c r="J25" s="99" t="s">
        <v>355</v>
      </c>
      <c r="K25" s="48">
        <v>4</v>
      </c>
      <c r="L25" s="5">
        <v>120</v>
      </c>
      <c r="M25" s="48">
        <v>7698.9647000000004</v>
      </c>
      <c r="S25" t="s">
        <v>31</v>
      </c>
      <c r="T25">
        <v>0</v>
      </c>
      <c r="U25">
        <v>0</v>
      </c>
      <c r="V25" t="s">
        <v>767</v>
      </c>
      <c r="W25" s="624">
        <v>92.442505085264031</v>
      </c>
      <c r="X25" s="624">
        <v>-4.7433270509651795</v>
      </c>
      <c r="Y25" s="624">
        <v>364.25792686934733</v>
      </c>
      <c r="Z25" s="628">
        <v>47.842030000000001</v>
      </c>
      <c r="AA25" s="628">
        <v>12.882009999999999</v>
      </c>
      <c r="AB25" s="625">
        <v>276.14280000000002</v>
      </c>
      <c r="AC25" s="625">
        <v>14.9095</v>
      </c>
      <c r="AD25" s="627">
        <v>8.5600237162999999</v>
      </c>
      <c r="AE25" s="625">
        <v>3.82</v>
      </c>
      <c r="AF25" s="625">
        <v>0.60399999999999998</v>
      </c>
      <c r="AG25" s="625">
        <v>5.87</v>
      </c>
      <c r="AH25" s="625">
        <v>22.334</v>
      </c>
      <c r="AI25" s="624">
        <v>1966.789</v>
      </c>
      <c r="AJ25" s="625">
        <v>3.2773300000000001</v>
      </c>
      <c r="AK25" s="625">
        <v>6.03592</v>
      </c>
      <c r="AL25" s="625">
        <v>127.08163999999999</v>
      </c>
      <c r="AM25" s="625">
        <v>-2.8299999999999999E-2</v>
      </c>
      <c r="AN25" s="623">
        <v>148505297.69999999</v>
      </c>
      <c r="AO25" s="626">
        <v>1.2713253</v>
      </c>
      <c r="AP25" s="623">
        <v>364417.11356999999</v>
      </c>
      <c r="AQ25" s="626">
        <v>0.409723</v>
      </c>
      <c r="AR25" s="625">
        <v>56.284700000000001</v>
      </c>
      <c r="AS25" s="623" t="s">
        <v>780</v>
      </c>
      <c r="AT25" s="625">
        <v>123.5985</v>
      </c>
      <c r="AU25" s="627">
        <v>0.32198070746414381</v>
      </c>
    </row>
    <row r="26" spans="1:51" ht="15" customHeight="1" x14ac:dyDescent="0.3">
      <c r="A26" s="46" t="s">
        <v>200</v>
      </c>
      <c r="B26" s="57" t="s">
        <v>366</v>
      </c>
      <c r="C26" s="58">
        <v>0.20833333333333334</v>
      </c>
      <c r="D26" s="5"/>
      <c r="E26" s="5">
        <v>60</v>
      </c>
      <c r="F26" s="48" t="s">
        <v>1</v>
      </c>
      <c r="G26" s="5">
        <v>880</v>
      </c>
      <c r="H26" s="86">
        <v>866</v>
      </c>
      <c r="I26" s="55" t="s">
        <v>201</v>
      </c>
      <c r="J26" s="5" t="s">
        <v>197</v>
      </c>
      <c r="K26" s="5">
        <v>4</v>
      </c>
      <c r="L26" s="5">
        <v>120</v>
      </c>
      <c r="M26" s="56">
        <v>7647.38</v>
      </c>
      <c r="N26" t="s">
        <v>2</v>
      </c>
      <c r="O26" s="5">
        <v>264.8</v>
      </c>
      <c r="P26" s="5">
        <v>264.2</v>
      </c>
      <c r="AW26" t="s">
        <v>803</v>
      </c>
      <c r="AY26" t="s">
        <v>810</v>
      </c>
    </row>
    <row r="27" spans="1:51" s="453" customFormat="1" ht="15" customHeight="1" x14ac:dyDescent="0.3">
      <c r="A27" s="453" t="s">
        <v>367</v>
      </c>
      <c r="B27" s="480" t="s">
        <v>368</v>
      </c>
      <c r="C27" s="448">
        <v>0.21458333333333335</v>
      </c>
      <c r="D27" s="448">
        <v>0.20486111111111113</v>
      </c>
      <c r="E27" s="491">
        <v>10</v>
      </c>
      <c r="F27" s="434" t="s">
        <v>195</v>
      </c>
      <c r="G27" s="435">
        <v>1190</v>
      </c>
      <c r="H27" s="435">
        <v>1103</v>
      </c>
      <c r="I27" s="454" t="s">
        <v>369</v>
      </c>
      <c r="J27" s="435" t="s">
        <v>355</v>
      </c>
      <c r="K27" s="435">
        <v>4</v>
      </c>
      <c r="L27" s="435">
        <v>120</v>
      </c>
      <c r="M27" s="434">
        <v>5889.9508999999998</v>
      </c>
      <c r="N27" s="451" t="s">
        <v>531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 x14ac:dyDescent="0.3">
      <c r="A28" t="s">
        <v>193</v>
      </c>
      <c r="B28" s="57" t="s">
        <v>370</v>
      </c>
      <c r="C28" s="58">
        <v>0.22916666666666666</v>
      </c>
      <c r="D28" s="102"/>
      <c r="E28" s="5">
        <v>10</v>
      </c>
      <c r="F28" s="48" t="s">
        <v>195</v>
      </c>
      <c r="G28" s="5">
        <v>1190</v>
      </c>
      <c r="H28" s="5">
        <v>1103</v>
      </c>
      <c r="I28" s="49" t="s">
        <v>196</v>
      </c>
      <c r="J28" s="5" t="s">
        <v>355</v>
      </c>
      <c r="K28" s="5">
        <v>4</v>
      </c>
      <c r="L28" s="5">
        <v>120</v>
      </c>
      <c r="M28" s="48">
        <v>5889.9508999999998</v>
      </c>
      <c r="N28" t="s">
        <v>531</v>
      </c>
      <c r="O28" s="5">
        <v>264.39999999999998</v>
      </c>
      <c r="P28" s="5">
        <v>263.8</v>
      </c>
    </row>
    <row r="29" spans="1:51" x14ac:dyDescent="0.3">
      <c r="A29" s="46" t="s">
        <v>200</v>
      </c>
      <c r="B29" s="57" t="s">
        <v>371</v>
      </c>
      <c r="C29" s="58">
        <v>0.23958333333333334</v>
      </c>
      <c r="D29" s="102"/>
      <c r="E29" s="5">
        <v>60</v>
      </c>
      <c r="F29" s="48" t="s">
        <v>195</v>
      </c>
      <c r="G29" s="5">
        <v>1190</v>
      </c>
      <c r="H29" s="5">
        <v>995</v>
      </c>
      <c r="I29" s="55" t="s">
        <v>201</v>
      </c>
      <c r="J29" s="5" t="s">
        <v>355</v>
      </c>
      <c r="K29" s="5">
        <v>4</v>
      </c>
      <c r="L29" s="5">
        <v>120</v>
      </c>
      <c r="M29" s="48">
        <v>5889.9508999999998</v>
      </c>
      <c r="N29" t="s">
        <v>372</v>
      </c>
      <c r="O29" s="5">
        <v>264.2</v>
      </c>
      <c r="P29" s="5">
        <v>263.7</v>
      </c>
    </row>
    <row r="30" spans="1:51" x14ac:dyDescent="0.3">
      <c r="A30" s="46" t="s">
        <v>200</v>
      </c>
      <c r="B30" s="57" t="s">
        <v>373</v>
      </c>
      <c r="C30" s="58">
        <v>0.24305555555555555</v>
      </c>
      <c r="D30" s="102"/>
      <c r="E30" s="5">
        <v>60</v>
      </c>
      <c r="F30" s="48" t="s">
        <v>195</v>
      </c>
      <c r="G30" s="5">
        <f>G29-120</f>
        <v>1070</v>
      </c>
      <c r="H30" s="5">
        <f>H29-120</f>
        <v>875</v>
      </c>
      <c r="I30" s="55" t="s">
        <v>204</v>
      </c>
      <c r="J30" s="5" t="s">
        <v>355</v>
      </c>
      <c r="K30" s="5">
        <v>4</v>
      </c>
      <c r="L30" s="5">
        <v>120</v>
      </c>
      <c r="M30" s="48">
        <v>5889.9508999999998</v>
      </c>
      <c r="N30" t="s">
        <v>531</v>
      </c>
      <c r="O30" s="5">
        <v>264.10000000000002</v>
      </c>
      <c r="P30" s="5">
        <v>263.89999999999998</v>
      </c>
    </row>
    <row r="32" spans="1:51" x14ac:dyDescent="0.3">
      <c r="N32" s="910" t="s">
        <v>374</v>
      </c>
      <c r="O32" s="910"/>
      <c r="P32" s="910"/>
      <c r="Q32" s="910"/>
      <c r="AY32" s="81"/>
    </row>
    <row r="33" spans="2:51" x14ac:dyDescent="0.3">
      <c r="B33" s="8" t="s">
        <v>26</v>
      </c>
      <c r="C33" s="63" t="s">
        <v>27</v>
      </c>
      <c r="D33" s="64">
        <v>5888.5839999999998</v>
      </c>
      <c r="E33" s="65"/>
      <c r="F33" s="16" t="s">
        <v>28</v>
      </c>
      <c r="G33" s="16" t="s">
        <v>29</v>
      </c>
      <c r="H33" s="16" t="s">
        <v>30</v>
      </c>
      <c r="I33" s="66" t="s">
        <v>31</v>
      </c>
      <c r="J33" s="16" t="s">
        <v>32</v>
      </c>
      <c r="K33" s="16" t="s">
        <v>33</v>
      </c>
      <c r="L33" s="86"/>
      <c r="AY33" s="81"/>
    </row>
    <row r="34" spans="2:51" x14ac:dyDescent="0.3">
      <c r="B34" s="67"/>
      <c r="C34" s="63" t="s">
        <v>34</v>
      </c>
      <c r="D34" s="64">
        <v>5889.9508999999998</v>
      </c>
      <c r="E34" s="65"/>
      <c r="F34" s="16" t="s">
        <v>35</v>
      </c>
      <c r="G34" s="16" t="s">
        <v>36</v>
      </c>
      <c r="H34" s="16" t="s">
        <v>37</v>
      </c>
      <c r="I34" s="66" t="s">
        <v>38</v>
      </c>
      <c r="J34" s="16" t="s">
        <v>39</v>
      </c>
      <c r="K34" s="16" t="s">
        <v>40</v>
      </c>
      <c r="L34" s="86"/>
    </row>
    <row r="35" spans="2:51" x14ac:dyDescent="0.3">
      <c r="B35" s="67"/>
      <c r="C35" s="63" t="s">
        <v>41</v>
      </c>
      <c r="D35" s="64" t="s">
        <v>42</v>
      </c>
      <c r="E35" s="65"/>
      <c r="F35" s="16" t="s">
        <v>43</v>
      </c>
      <c r="G35" s="16" t="s">
        <v>44</v>
      </c>
      <c r="H35" s="16" t="s">
        <v>45</v>
      </c>
      <c r="I35" s="66" t="s">
        <v>795</v>
      </c>
      <c r="J35" s="16" t="s">
        <v>47</v>
      </c>
      <c r="K35" s="16" t="s">
        <v>787</v>
      </c>
      <c r="L35" s="86"/>
    </row>
    <row r="36" spans="2:51" x14ac:dyDescent="0.3">
      <c r="B36" s="67"/>
      <c r="C36" s="63" t="s">
        <v>49</v>
      </c>
      <c r="D36" s="64">
        <v>7647.38</v>
      </c>
      <c r="E36" s="65"/>
      <c r="F36" s="16" t="s">
        <v>50</v>
      </c>
      <c r="G36" s="16" t="s">
        <v>51</v>
      </c>
      <c r="H36" s="16" t="s">
        <v>52</v>
      </c>
      <c r="I36" s="66" t="s">
        <v>53</v>
      </c>
      <c r="J36" s="16" t="s">
        <v>54</v>
      </c>
      <c r="K36" s="16" t="s">
        <v>55</v>
      </c>
      <c r="L36" s="86"/>
    </row>
    <row r="37" spans="2:51" x14ac:dyDescent="0.3">
      <c r="B37" s="67"/>
      <c r="C37" s="63" t="s">
        <v>56</v>
      </c>
      <c r="D37" s="64">
        <v>7698.9647000000004</v>
      </c>
      <c r="E37" s="65"/>
      <c r="F37" s="16" t="s">
        <v>57</v>
      </c>
      <c r="G37" s="16" t="s">
        <v>58</v>
      </c>
      <c r="H37" s="16" t="s">
        <v>59</v>
      </c>
      <c r="I37" s="66" t="s">
        <v>60</v>
      </c>
      <c r="J37" s="16" t="s">
        <v>61</v>
      </c>
      <c r="K37" s="16" t="s">
        <v>62</v>
      </c>
      <c r="L37" s="86"/>
      <c r="AY37" s="81"/>
    </row>
    <row r="38" spans="2:51" x14ac:dyDescent="0.3">
      <c r="B38" s="67"/>
      <c r="C38" s="63" t="s">
        <v>226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AY38" s="397"/>
    </row>
    <row r="39" spans="2:51" x14ac:dyDescent="0.3"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AY39" s="403"/>
    </row>
    <row r="40" spans="2:51" x14ac:dyDescent="0.3">
      <c r="B40" s="67"/>
      <c r="C40" s="63" t="s">
        <v>83</v>
      </c>
      <c r="D40" s="895" t="s">
        <v>227</v>
      </c>
      <c r="E40" s="895"/>
      <c r="F40" s="16" t="s">
        <v>228</v>
      </c>
      <c r="G40" s="86"/>
      <c r="H40" s="86"/>
      <c r="I40" s="18" t="s">
        <v>291</v>
      </c>
      <c r="J40" s="893" t="s">
        <v>229</v>
      </c>
      <c r="K40" s="893"/>
      <c r="L40" s="69" t="s">
        <v>230</v>
      </c>
      <c r="AY40" s="411"/>
    </row>
    <row r="41" spans="2:51" x14ac:dyDescent="0.3">
      <c r="B41" s="67"/>
      <c r="C41" s="63" t="s">
        <v>84</v>
      </c>
      <c r="D41" s="895" t="s">
        <v>231</v>
      </c>
      <c r="E41" s="895"/>
      <c r="F41" s="48"/>
      <c r="G41" s="86"/>
      <c r="H41" s="86"/>
      <c r="I41" s="1"/>
      <c r="J41" s="893" t="s">
        <v>232</v>
      </c>
      <c r="K41" s="893"/>
      <c r="L41" s="69" t="s">
        <v>233</v>
      </c>
      <c r="AY41" s="411"/>
    </row>
    <row r="42" spans="2:51" x14ac:dyDescent="0.3">
      <c r="B42" s="67"/>
      <c r="C42" s="63" t="s">
        <v>85</v>
      </c>
      <c r="D42" s="895" t="s">
        <v>234</v>
      </c>
      <c r="E42" s="895"/>
      <c r="F42" s="48"/>
      <c r="G42" s="86"/>
      <c r="H42" s="86"/>
      <c r="I42" s="1"/>
      <c r="J42" s="86"/>
      <c r="K42" s="86"/>
      <c r="L42" s="86"/>
      <c r="AY42" s="403"/>
    </row>
    <row r="43" spans="2:51" x14ac:dyDescent="0.3">
      <c r="B43" s="67"/>
      <c r="C43" s="63" t="s">
        <v>270</v>
      </c>
      <c r="D43" s="895" t="s">
        <v>235</v>
      </c>
      <c r="E43" s="895"/>
      <c r="F43" s="48"/>
      <c r="G43" s="86"/>
      <c r="H43" s="86"/>
      <c r="I43" s="70"/>
      <c r="J43" s="86"/>
      <c r="K43" s="86"/>
      <c r="L43" s="86"/>
      <c r="AY43" s="397"/>
    </row>
    <row r="44" spans="2:51" x14ac:dyDescent="0.3"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AY44" s="397"/>
    </row>
    <row r="45" spans="2:51" x14ac:dyDescent="0.3">
      <c r="B45" s="67"/>
      <c r="C45" s="72" t="s">
        <v>236</v>
      </c>
      <c r="D45" s="9">
        <v>1</v>
      </c>
      <c r="E45" s="896" t="s">
        <v>237</v>
      </c>
      <c r="F45" s="896"/>
      <c r="G45" s="896"/>
      <c r="H45" s="86"/>
      <c r="I45" s="70"/>
      <c r="J45" s="86"/>
      <c r="K45" s="86"/>
      <c r="L45" s="86"/>
      <c r="AY45" s="397"/>
    </row>
    <row r="46" spans="2:51" x14ac:dyDescent="0.3">
      <c r="B46" s="67"/>
      <c r="C46" s="48"/>
      <c r="D46" s="73"/>
      <c r="E46" s="897" t="s">
        <v>238</v>
      </c>
      <c r="F46" s="898"/>
      <c r="G46" s="898"/>
      <c r="H46" s="86"/>
      <c r="I46" s="70"/>
      <c r="J46" s="86"/>
      <c r="K46" s="86"/>
      <c r="L46" s="86"/>
      <c r="AY46" s="397"/>
    </row>
    <row r="47" spans="2:51" x14ac:dyDescent="0.3">
      <c r="B47" s="67"/>
      <c r="C47" s="70"/>
      <c r="D47" s="73">
        <v>2</v>
      </c>
      <c r="E47" s="896" t="s">
        <v>239</v>
      </c>
      <c r="F47" s="896"/>
      <c r="G47" s="896"/>
      <c r="H47" s="86"/>
      <c r="I47" s="70"/>
      <c r="J47" s="86"/>
      <c r="K47" s="86"/>
      <c r="L47" s="86"/>
      <c r="AY47" s="397"/>
    </row>
    <row r="48" spans="2:51" x14ac:dyDescent="0.3">
      <c r="B48" s="67"/>
      <c r="C48" s="70"/>
      <c r="D48" s="73"/>
      <c r="E48" s="897" t="s">
        <v>240</v>
      </c>
      <c r="F48" s="898"/>
      <c r="G48" s="898"/>
      <c r="H48" s="86"/>
      <c r="I48" s="70"/>
      <c r="J48" s="86"/>
      <c r="K48" s="86"/>
      <c r="L48" s="86"/>
      <c r="AY48" s="397"/>
    </row>
    <row r="49" spans="2:51" x14ac:dyDescent="0.3">
      <c r="B49" s="67"/>
      <c r="C49" s="86"/>
      <c r="D49" s="9">
        <v>3</v>
      </c>
      <c r="E49" s="893" t="s">
        <v>241</v>
      </c>
      <c r="F49" s="893"/>
      <c r="G49" s="893"/>
      <c r="H49" s="86"/>
      <c r="I49" s="70"/>
      <c r="J49" s="86"/>
      <c r="K49" s="86"/>
      <c r="L49" s="86"/>
      <c r="AY49" s="397"/>
    </row>
    <row r="50" spans="2:51" x14ac:dyDescent="0.3">
      <c r="B50" s="67"/>
      <c r="C50" s="86"/>
      <c r="D50" s="9"/>
      <c r="E50" s="894" t="s">
        <v>242</v>
      </c>
      <c r="F50" s="894"/>
      <c r="G50" s="894"/>
      <c r="H50" s="86"/>
      <c r="I50" s="70"/>
      <c r="J50" s="86"/>
      <c r="K50" s="86"/>
      <c r="L50" s="86"/>
      <c r="AY50" s="397"/>
    </row>
    <row r="51" spans="2:51" x14ac:dyDescent="0.3">
      <c r="B51" s="67"/>
      <c r="C51" s="86"/>
      <c r="D51" s="9">
        <v>4</v>
      </c>
      <c r="E51" s="893" t="s">
        <v>243</v>
      </c>
      <c r="F51" s="893"/>
      <c r="G51" s="893"/>
      <c r="H51" s="86"/>
      <c r="I51" s="70"/>
      <c r="J51" s="86"/>
      <c r="K51" s="86"/>
      <c r="L51" s="86"/>
      <c r="AY51" s="397"/>
    </row>
    <row r="52" spans="2:51" x14ac:dyDescent="0.3">
      <c r="B52" s="67"/>
      <c r="C52" s="86"/>
      <c r="D52" s="4"/>
      <c r="E52" s="894" t="s">
        <v>244</v>
      </c>
      <c r="F52" s="894"/>
      <c r="G52" s="894"/>
      <c r="H52" s="86"/>
      <c r="I52" s="70"/>
      <c r="J52" s="86"/>
      <c r="K52" s="86"/>
      <c r="L52" s="86"/>
      <c r="AY52" s="403"/>
    </row>
    <row r="55" spans="2:51" x14ac:dyDescent="0.3">
      <c r="AY55" s="374"/>
    </row>
  </sheetData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W12:Y12"/>
    <mergeCell ref="AJ12:AK12"/>
    <mergeCell ref="AL12:AM12"/>
    <mergeCell ref="N32:Q32"/>
    <mergeCell ref="D40:E40"/>
    <mergeCell ref="J40:K40"/>
    <mergeCell ref="S12:V12"/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N10" workbookViewId="0">
      <selection activeCell="AZ14" sqref="AZ14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4.777343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7.44140625" bestFit="1" customWidth="1" collapsed="1"/>
    <col min="13" max="13" width="10.77734375" bestFit="1" customWidth="1" collapsed="1"/>
    <col min="14" max="14" width="25.6640625" customWidth="1" collapsed="1"/>
    <col min="15" max="16" width="10.664062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7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7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96"/>
      <c r="K1" s="96"/>
      <c r="L1" s="96"/>
      <c r="N1" s="1"/>
      <c r="O1" s="3"/>
      <c r="P1" s="3"/>
    </row>
    <row r="2" spans="1:51" x14ac:dyDescent="0.3">
      <c r="B2"/>
      <c r="C2" s="96"/>
      <c r="D2" s="4"/>
      <c r="E2"/>
      <c r="F2"/>
      <c r="G2" s="96"/>
      <c r="I2" s="1"/>
      <c r="J2" s="96"/>
      <c r="K2" s="96"/>
      <c r="L2" s="96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9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376</v>
      </c>
      <c r="B4" s="10"/>
      <c r="C4" s="93"/>
      <c r="D4" s="9"/>
      <c r="E4" s="95"/>
      <c r="F4" s="908" t="s">
        <v>344</v>
      </c>
      <c r="G4" s="908"/>
      <c r="H4" s="908"/>
      <c r="I4" s="908"/>
      <c r="J4" s="9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538</v>
      </c>
      <c r="G5" s="908"/>
      <c r="H5" s="908"/>
      <c r="I5" s="908"/>
      <c r="J5" s="9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95" t="s">
        <v>84</v>
      </c>
      <c r="C6" s="93" t="s">
        <v>85</v>
      </c>
      <c r="D6" s="9" t="s">
        <v>270</v>
      </c>
      <c r="E6" s="95"/>
      <c r="F6" s="912" t="s">
        <v>539</v>
      </c>
      <c r="G6" s="912"/>
      <c r="H6" s="912"/>
      <c r="I6" s="912"/>
      <c r="J6" s="96"/>
      <c r="K6" s="92" t="s">
        <v>271</v>
      </c>
      <c r="L6" s="96"/>
      <c r="N6" s="12"/>
      <c r="O6" s="6"/>
      <c r="P6" s="6"/>
      <c r="Q6" s="6"/>
      <c r="R6" s="6"/>
    </row>
    <row r="7" spans="1:51" x14ac:dyDescent="0.3">
      <c r="A7" s="10" t="s">
        <v>272</v>
      </c>
      <c r="B7" s="95" t="s">
        <v>273</v>
      </c>
      <c r="C7" s="93" t="s">
        <v>274</v>
      </c>
      <c r="D7" s="9" t="s">
        <v>275</v>
      </c>
      <c r="E7" s="95"/>
      <c r="F7" s="912" t="s">
        <v>532</v>
      </c>
      <c r="G7" s="912"/>
      <c r="H7" s="912"/>
      <c r="I7" s="912"/>
      <c r="J7" s="96"/>
      <c r="K7" s="96"/>
      <c r="L7" s="9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93" t="s">
        <v>278</v>
      </c>
      <c r="D8" s="9" t="s">
        <v>279</v>
      </c>
      <c r="E8" s="13"/>
      <c r="F8" s="908" t="s">
        <v>280</v>
      </c>
      <c r="G8" s="908"/>
      <c r="H8" s="908"/>
      <c r="I8" s="908"/>
      <c r="J8" s="93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93"/>
      <c r="D9" s="9"/>
      <c r="E9" s="13"/>
      <c r="F9" s="908" t="s">
        <v>282</v>
      </c>
      <c r="G9" s="908"/>
      <c r="H9" s="908"/>
      <c r="I9" s="908"/>
      <c r="J9" s="93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N10" s="12"/>
      <c r="O10" s="6"/>
      <c r="P10" s="6"/>
      <c r="Q10" s="6"/>
      <c r="R10" s="6"/>
    </row>
    <row r="11" spans="1:51" x14ac:dyDescent="0.3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N11" s="12"/>
      <c r="O11" s="6"/>
      <c r="P11" s="6"/>
      <c r="Q11" s="6"/>
      <c r="R11" s="6"/>
    </row>
    <row r="12" spans="1:51" x14ac:dyDescent="0.3">
      <c r="A12" s="20"/>
      <c r="B12" s="112"/>
      <c r="C12" s="94" t="s">
        <v>283</v>
      </c>
      <c r="D12" s="22" t="s">
        <v>284</v>
      </c>
      <c r="E12" s="23" t="s">
        <v>285</v>
      </c>
      <c r="F12" s="23"/>
      <c r="G12" s="896" t="s">
        <v>286</v>
      </c>
      <c r="H12" s="896"/>
      <c r="I12" s="25"/>
      <c r="J12" s="26" t="s">
        <v>287</v>
      </c>
      <c r="K12" s="26" t="s">
        <v>288</v>
      </c>
      <c r="L12" s="93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93" t="s">
        <v>125</v>
      </c>
      <c r="AH12" s="93" t="s">
        <v>126</v>
      </c>
      <c r="AI12" s="93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95" t="s">
        <v>131</v>
      </c>
      <c r="AP12" s="95" t="s">
        <v>132</v>
      </c>
      <c r="AQ12" s="95" t="s">
        <v>133</v>
      </c>
      <c r="AR12" s="95" t="s">
        <v>134</v>
      </c>
      <c r="AS12" s="95" t="s">
        <v>135</v>
      </c>
      <c r="AT12" s="95" t="s">
        <v>136</v>
      </c>
      <c r="AU12" s="95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57.6" x14ac:dyDescent="0.3">
      <c r="A14" s="46" t="s">
        <v>193</v>
      </c>
      <c r="B14" s="111" t="s">
        <v>194</v>
      </c>
      <c r="C14" s="71">
        <v>7.7083333333333337E-2</v>
      </c>
      <c r="D14" s="96"/>
      <c r="E14" s="96">
        <v>10</v>
      </c>
      <c r="F14" s="48" t="s">
        <v>195</v>
      </c>
      <c r="G14" s="96">
        <v>1190</v>
      </c>
      <c r="H14" s="96">
        <v>1103</v>
      </c>
      <c r="I14" s="49" t="s">
        <v>196</v>
      </c>
      <c r="J14" s="96" t="s">
        <v>197</v>
      </c>
      <c r="K14" s="96">
        <v>4</v>
      </c>
      <c r="L14" s="96">
        <v>120</v>
      </c>
      <c r="M14" s="48">
        <v>5889.9508999999998</v>
      </c>
      <c r="N14" s="50" t="s">
        <v>209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</row>
    <row r="15" spans="1:51" s="453" customFormat="1" ht="28.8" x14ac:dyDescent="0.3">
      <c r="A15" s="453" t="s">
        <v>533</v>
      </c>
      <c r="B15" s="435" t="s">
        <v>97</v>
      </c>
      <c r="C15" s="448">
        <v>8.2638888888888887E-2</v>
      </c>
      <c r="D15" s="448">
        <v>1.3888888888888889E-3</v>
      </c>
      <c r="E15" s="435">
        <v>180</v>
      </c>
      <c r="F15" s="434" t="s">
        <v>195</v>
      </c>
      <c r="G15" s="435">
        <v>1190</v>
      </c>
      <c r="H15" s="435">
        <v>1103</v>
      </c>
      <c r="I15" s="453" t="s">
        <v>534</v>
      </c>
      <c r="J15" s="446" t="s">
        <v>355</v>
      </c>
      <c r="K15" s="435">
        <v>4</v>
      </c>
      <c r="L15" s="435">
        <v>120</v>
      </c>
      <c r="M15" s="434">
        <v>5889.9508999999998</v>
      </c>
      <c r="N15" s="454" t="s">
        <v>210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32">
        <v>8.6111111111111124E-2</v>
      </c>
      <c r="D16" s="432">
        <v>1.3888888888888889E-3</v>
      </c>
      <c r="E16" s="431">
        <v>180</v>
      </c>
      <c r="F16" s="434" t="s">
        <v>195</v>
      </c>
      <c r="G16" s="431">
        <v>1190</v>
      </c>
      <c r="H16" s="435">
        <v>1103</v>
      </c>
      <c r="I16" s="437" t="s">
        <v>534</v>
      </c>
      <c r="J16" s="446" t="s">
        <v>355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 x14ac:dyDescent="0.3">
      <c r="A17" s="437" t="s">
        <v>533</v>
      </c>
      <c r="B17" s="431" t="s">
        <v>100</v>
      </c>
      <c r="C17" s="432">
        <v>8.819444444444445E-2</v>
      </c>
      <c r="D17" s="432">
        <v>1.3888888888888889E-3</v>
      </c>
      <c r="E17" s="431">
        <v>180</v>
      </c>
      <c r="F17" s="434" t="s">
        <v>195</v>
      </c>
      <c r="G17" s="431">
        <v>1190</v>
      </c>
      <c r="H17" s="435">
        <v>1103</v>
      </c>
      <c r="I17" s="437" t="s">
        <v>534</v>
      </c>
      <c r="J17" s="446" t="s">
        <v>355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 x14ac:dyDescent="0.3">
      <c r="A18" s="437" t="s">
        <v>533</v>
      </c>
      <c r="B18" s="431" t="s">
        <v>102</v>
      </c>
      <c r="C18" s="432">
        <v>9.0277777777777776E-2</v>
      </c>
      <c r="D18" s="432">
        <v>1.3888888888888889E-3</v>
      </c>
      <c r="E18" s="431">
        <v>180</v>
      </c>
      <c r="F18" s="434" t="s">
        <v>195</v>
      </c>
      <c r="G18" s="431">
        <v>1190</v>
      </c>
      <c r="H18" s="435">
        <v>1103</v>
      </c>
      <c r="I18" s="437" t="s">
        <v>534</v>
      </c>
      <c r="J18" s="446" t="s">
        <v>355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51" s="437" customFormat="1" x14ac:dyDescent="0.3">
      <c r="A19" s="437" t="s">
        <v>533</v>
      </c>
      <c r="B19" s="431" t="s">
        <v>104</v>
      </c>
      <c r="C19" s="432">
        <v>9.2361111111111116E-2</v>
      </c>
      <c r="D19" s="432">
        <v>1.3888888888888889E-3</v>
      </c>
      <c r="E19" s="431">
        <v>180</v>
      </c>
      <c r="F19" s="434" t="s">
        <v>195</v>
      </c>
      <c r="G19" s="431">
        <v>1190</v>
      </c>
      <c r="H19" s="435">
        <v>1103</v>
      </c>
      <c r="I19" s="437" t="s">
        <v>534</v>
      </c>
      <c r="J19" s="446" t="s">
        <v>355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51" x14ac:dyDescent="0.3">
      <c r="A20" s="53" t="s">
        <v>205</v>
      </c>
      <c r="B20" s="5" t="s">
        <v>535</v>
      </c>
      <c r="C20" s="58">
        <v>0.10625</v>
      </c>
      <c r="E20" s="5">
        <v>10</v>
      </c>
      <c r="F20" s="48" t="s">
        <v>0</v>
      </c>
      <c r="G20" s="48">
        <v>870</v>
      </c>
      <c r="H20" s="5">
        <v>781</v>
      </c>
      <c r="I20" s="54" t="s">
        <v>196</v>
      </c>
      <c r="J20" s="59" t="s">
        <v>197</v>
      </c>
      <c r="K20" s="48">
        <v>4</v>
      </c>
      <c r="L20" s="48">
        <v>120</v>
      </c>
      <c r="M20" s="48">
        <v>7698.9647000000004</v>
      </c>
      <c r="N20" t="s">
        <v>2</v>
      </c>
      <c r="O20">
        <v>266.8</v>
      </c>
      <c r="P20">
        <v>265.8</v>
      </c>
      <c r="AV20" s="762"/>
      <c r="AW20" s="762"/>
    </row>
    <row r="21" spans="1:51" s="81" customFormat="1" ht="28.8" x14ac:dyDescent="0.3">
      <c r="A21" s="81" t="s">
        <v>349</v>
      </c>
      <c r="B21" s="104" t="s">
        <v>164</v>
      </c>
      <c r="C21" s="71">
        <v>0.12708333333333333</v>
      </c>
      <c r="D21" s="71">
        <v>0.12361111111111112</v>
      </c>
      <c r="E21" s="104">
        <v>300</v>
      </c>
      <c r="F21" s="48" t="s">
        <v>0</v>
      </c>
      <c r="G21" s="48">
        <v>870</v>
      </c>
      <c r="H21" s="104">
        <v>781</v>
      </c>
      <c r="I21" s="81" t="s">
        <v>363</v>
      </c>
      <c r="J21" s="110" t="s">
        <v>355</v>
      </c>
      <c r="K21" s="104">
        <v>4</v>
      </c>
      <c r="L21" s="104">
        <v>120</v>
      </c>
      <c r="M21" s="48">
        <v>7698.9647000000004</v>
      </c>
      <c r="N21" s="49" t="s">
        <v>536</v>
      </c>
      <c r="S21" t="s">
        <v>31</v>
      </c>
      <c r="T21">
        <v>0</v>
      </c>
      <c r="U21">
        <v>0</v>
      </c>
      <c r="V21" t="s">
        <v>766</v>
      </c>
      <c r="W21" s="630">
        <v>93.291487679929219</v>
      </c>
      <c r="X21" s="630">
        <v>-9.2820952357473061</v>
      </c>
      <c r="Y21" s="630">
        <v>106.23268722633156</v>
      </c>
      <c r="Z21" s="634">
        <v>61.71105</v>
      </c>
      <c r="AA21" s="634">
        <v>15.538539999999999</v>
      </c>
      <c r="AB21" s="631">
        <v>259.07240000000002</v>
      </c>
      <c r="AC21" s="631">
        <v>45.944000000000003</v>
      </c>
      <c r="AD21" s="633">
        <v>7.1383381963000003</v>
      </c>
      <c r="AE21" s="631">
        <v>1.39</v>
      </c>
      <c r="AF21" s="631">
        <v>0.22</v>
      </c>
      <c r="AG21" s="631">
        <v>5.61</v>
      </c>
      <c r="AH21" s="631">
        <v>32.235999999999997</v>
      </c>
      <c r="AI21" s="630">
        <v>1960.104</v>
      </c>
      <c r="AJ21" s="631">
        <v>4.6872400000000001</v>
      </c>
      <c r="AK21" s="631">
        <v>6.7010399999999999</v>
      </c>
      <c r="AL21" s="631">
        <v>115.64061</v>
      </c>
      <c r="AM21" s="631">
        <v>-5.7160000000000002E-2</v>
      </c>
      <c r="AN21" s="629">
        <v>148612352.30000001</v>
      </c>
      <c r="AO21" s="632">
        <v>1.3629663999999999</v>
      </c>
      <c r="AP21" s="629">
        <v>365659.96892000001</v>
      </c>
      <c r="AQ21" s="632">
        <v>0.31258540000000001</v>
      </c>
      <c r="AR21" s="631">
        <v>69.055899999999994</v>
      </c>
      <c r="AS21" s="629" t="s">
        <v>780</v>
      </c>
      <c r="AT21" s="631">
        <v>110.8126</v>
      </c>
      <c r="AU21" s="633">
        <v>0.33689431253910768</v>
      </c>
      <c r="AV21" s="762"/>
      <c r="AW21" s="762"/>
    </row>
    <row r="22" spans="1:51" s="495" customFormat="1" x14ac:dyDescent="0.3">
      <c r="A22" s="495" t="s">
        <v>351</v>
      </c>
      <c r="B22" s="493" t="s">
        <v>166</v>
      </c>
      <c r="C22" s="492">
        <v>0.15694444444444444</v>
      </c>
      <c r="D22" s="492">
        <v>0.15277777777777776</v>
      </c>
      <c r="E22" s="493">
        <v>300</v>
      </c>
      <c r="F22" s="494" t="s">
        <v>195</v>
      </c>
      <c r="G22" s="493">
        <v>1190</v>
      </c>
      <c r="H22" s="494">
        <v>1103</v>
      </c>
      <c r="I22" s="495" t="s">
        <v>363</v>
      </c>
      <c r="J22" s="496" t="s">
        <v>355</v>
      </c>
      <c r="K22" s="493">
        <v>4</v>
      </c>
      <c r="L22" s="493">
        <v>120</v>
      </c>
      <c r="M22" s="494">
        <v>5889.9508999999998</v>
      </c>
      <c r="N22" s="495" t="s">
        <v>198</v>
      </c>
      <c r="O22" s="495">
        <v>266.39999999999998</v>
      </c>
      <c r="P22" s="495">
        <v>270</v>
      </c>
      <c r="Q22" s="495">
        <f>AVERAGE(O22:O25)</f>
        <v>266.32499999999999</v>
      </c>
      <c r="R22" s="495">
        <f>AVERAGE(P22:P25)</f>
        <v>270.125</v>
      </c>
      <c r="S22" t="s">
        <v>53</v>
      </c>
      <c r="T22">
        <v>0</v>
      </c>
      <c r="U22">
        <v>0</v>
      </c>
      <c r="V22" t="s">
        <v>766</v>
      </c>
      <c r="W22" s="630">
        <v>97.455886106466522</v>
      </c>
      <c r="X22" s="630">
        <v>25.042459848642327</v>
      </c>
      <c r="Y22" s="630">
        <v>106.47945311595436</v>
      </c>
      <c r="Z22" s="634">
        <v>62.043149999999997</v>
      </c>
      <c r="AA22" s="634">
        <v>15.57343</v>
      </c>
      <c r="AB22" s="631">
        <v>265.69659999999999</v>
      </c>
      <c r="AC22" s="631">
        <v>37.177999999999997</v>
      </c>
      <c r="AD22" s="633">
        <v>7.8569670161999996</v>
      </c>
      <c r="AE22" s="631">
        <v>1.651</v>
      </c>
      <c r="AF22" s="631">
        <v>0.26100000000000001</v>
      </c>
      <c r="AG22" s="631">
        <v>5.6</v>
      </c>
      <c r="AH22" s="631">
        <v>32.475000000000001</v>
      </c>
      <c r="AI22" s="630">
        <v>1955.4870000000001</v>
      </c>
      <c r="AJ22" s="631">
        <v>4.6165799999999999</v>
      </c>
      <c r="AK22" s="631">
        <v>6.7298200000000001</v>
      </c>
      <c r="AL22" s="631">
        <v>115.27655</v>
      </c>
      <c r="AM22" s="631">
        <v>-5.808E-2</v>
      </c>
      <c r="AN22" s="629">
        <v>148615871.59999999</v>
      </c>
      <c r="AO22" s="632">
        <v>1.3651831000000001</v>
      </c>
      <c r="AP22" s="629">
        <v>366523.34615</v>
      </c>
      <c r="AQ22" s="632">
        <v>0.35506080000000001</v>
      </c>
      <c r="AR22" s="631">
        <v>69.3476</v>
      </c>
      <c r="AS22" s="629" t="s">
        <v>780</v>
      </c>
      <c r="AT22" s="631">
        <v>110.52030000000001</v>
      </c>
      <c r="AU22" s="633">
        <v>6.2304714925212355E-2</v>
      </c>
      <c r="AV22" s="762"/>
      <c r="AW22" s="762" t="s">
        <v>804</v>
      </c>
      <c r="AY22" s="495" t="s">
        <v>806</v>
      </c>
    </row>
    <row r="23" spans="1:51" s="437" customFormat="1" x14ac:dyDescent="0.3">
      <c r="A23" s="437" t="s">
        <v>349</v>
      </c>
      <c r="B23" s="431" t="s">
        <v>168</v>
      </c>
      <c r="C23" s="432">
        <v>0.16250000000000001</v>
      </c>
      <c r="D23" s="432">
        <v>0.15833333333333333</v>
      </c>
      <c r="E23" s="431">
        <v>300</v>
      </c>
      <c r="F23" s="431" t="s">
        <v>195</v>
      </c>
      <c r="G23" s="431">
        <v>1190</v>
      </c>
      <c r="H23" s="435">
        <v>1103</v>
      </c>
      <c r="I23" s="437" t="s">
        <v>363</v>
      </c>
      <c r="J23" s="446" t="s">
        <v>355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31</v>
      </c>
      <c r="T23">
        <v>0</v>
      </c>
      <c r="U23">
        <v>0</v>
      </c>
      <c r="V23" t="s">
        <v>766</v>
      </c>
      <c r="W23" s="630">
        <v>93.199657246952711</v>
      </c>
      <c r="X23" s="630">
        <v>-9.3302723843068271</v>
      </c>
      <c r="Y23" s="630">
        <v>106.53497681754993</v>
      </c>
      <c r="Z23" s="634">
        <v>62.107489999999999</v>
      </c>
      <c r="AA23" s="634">
        <v>15.57931</v>
      </c>
      <c r="AB23" s="631">
        <v>266.80959999999999</v>
      </c>
      <c r="AC23" s="631">
        <v>35.537399999999998</v>
      </c>
      <c r="AD23" s="633">
        <v>7.9906654013000002</v>
      </c>
      <c r="AE23" s="631">
        <v>1.716</v>
      </c>
      <c r="AF23" s="631">
        <v>0.27100000000000002</v>
      </c>
      <c r="AG23" s="631">
        <v>5.6</v>
      </c>
      <c r="AH23" s="631">
        <v>32.521000000000001</v>
      </c>
      <c r="AI23" s="630">
        <v>1954.569</v>
      </c>
      <c r="AJ23" s="631">
        <v>4.6057499999999996</v>
      </c>
      <c r="AK23" s="631">
        <v>6.7361700000000004</v>
      </c>
      <c r="AL23" s="631">
        <v>115.20881</v>
      </c>
      <c r="AM23" s="631">
        <v>-5.8250000000000003E-2</v>
      </c>
      <c r="AN23" s="629">
        <v>148616527</v>
      </c>
      <c r="AO23" s="632">
        <v>1.3655907</v>
      </c>
      <c r="AP23" s="629">
        <v>366695.44384999998</v>
      </c>
      <c r="AQ23" s="632">
        <v>0.36188710000000002</v>
      </c>
      <c r="AR23" s="631">
        <v>69.404200000000003</v>
      </c>
      <c r="AS23" s="629" t="s">
        <v>780</v>
      </c>
      <c r="AT23" s="631">
        <v>110.4636</v>
      </c>
      <c r="AU23" s="633">
        <v>6.2309862938018226E-2</v>
      </c>
      <c r="AV23" s="763"/>
      <c r="AW23" s="762" t="s">
        <v>799</v>
      </c>
    </row>
    <row r="24" spans="1:51" s="437" customFormat="1" x14ac:dyDescent="0.3">
      <c r="A24" s="437" t="s">
        <v>537</v>
      </c>
      <c r="B24" s="431" t="s">
        <v>171</v>
      </c>
      <c r="C24" s="432">
        <v>0.17777777777777778</v>
      </c>
      <c r="D24" s="432">
        <v>0.17361111111111113</v>
      </c>
      <c r="E24" s="431">
        <v>300</v>
      </c>
      <c r="F24" s="431" t="s">
        <v>195</v>
      </c>
      <c r="G24" s="431">
        <v>1190</v>
      </c>
      <c r="H24" s="435">
        <v>1103</v>
      </c>
      <c r="I24" s="437" t="s">
        <v>363</v>
      </c>
      <c r="J24" s="446" t="s">
        <v>355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795</v>
      </c>
      <c r="T24">
        <v>0</v>
      </c>
      <c r="U24">
        <v>0</v>
      </c>
      <c r="V24" t="s">
        <v>766</v>
      </c>
      <c r="W24" s="630">
        <v>91.178345770761211</v>
      </c>
      <c r="X24" s="630">
        <v>-24.416097205639055</v>
      </c>
      <c r="Y24" s="630">
        <v>106.67977063359604</v>
      </c>
      <c r="Z24" s="634">
        <v>62.28886</v>
      </c>
      <c r="AA24" s="634">
        <v>15.5946</v>
      </c>
      <c r="AB24" s="631">
        <v>269.73950000000002</v>
      </c>
      <c r="AC24" s="631">
        <v>31.021799999999999</v>
      </c>
      <c r="AD24" s="633">
        <v>8.3583359605999998</v>
      </c>
      <c r="AE24" s="631">
        <v>1.9339999999999999</v>
      </c>
      <c r="AF24" s="631">
        <v>0.30599999999999999</v>
      </c>
      <c r="AG24" s="631">
        <v>5.6</v>
      </c>
      <c r="AH24" s="631">
        <v>32.652000000000001</v>
      </c>
      <c r="AI24" s="630">
        <v>1951.9649999999999</v>
      </c>
      <c r="AJ24" s="631">
        <v>4.5800200000000002</v>
      </c>
      <c r="AK24" s="631">
        <v>6.7551899999999998</v>
      </c>
      <c r="AL24" s="631">
        <v>115.02255</v>
      </c>
      <c r="AM24" s="631">
        <v>-5.8720000000000001E-2</v>
      </c>
      <c r="AN24" s="629">
        <v>148618330.30000001</v>
      </c>
      <c r="AO24" s="632">
        <v>1.3667039999999999</v>
      </c>
      <c r="AP24" s="629">
        <v>367184.64674</v>
      </c>
      <c r="AQ24" s="632">
        <v>0.37879849999999998</v>
      </c>
      <c r="AR24" s="631">
        <v>69.563900000000004</v>
      </c>
      <c r="AS24" s="629" t="s">
        <v>780</v>
      </c>
      <c r="AT24" s="631">
        <v>110.3036</v>
      </c>
      <c r="AU24" s="633">
        <v>6.2323923984771851E-2</v>
      </c>
      <c r="AV24" s="763"/>
      <c r="AW24" s="762" t="s">
        <v>799</v>
      </c>
    </row>
    <row r="25" spans="1:51" s="437" customFormat="1" x14ac:dyDescent="0.3">
      <c r="A25" s="437" t="s">
        <v>365</v>
      </c>
      <c r="B25" s="431" t="s">
        <v>174</v>
      </c>
      <c r="C25" s="432">
        <v>0.18333333333333335</v>
      </c>
      <c r="D25" s="432">
        <v>0.17916666666666667</v>
      </c>
      <c r="E25" s="431">
        <v>300</v>
      </c>
      <c r="F25" s="431" t="s">
        <v>195</v>
      </c>
      <c r="G25" s="431">
        <v>1190</v>
      </c>
      <c r="H25" s="435">
        <v>1103</v>
      </c>
      <c r="I25" s="437" t="s">
        <v>363</v>
      </c>
      <c r="J25" s="446" t="s">
        <v>355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60</v>
      </c>
      <c r="T25">
        <v>0</v>
      </c>
      <c r="U25">
        <v>0</v>
      </c>
      <c r="V25" t="s">
        <v>766</v>
      </c>
      <c r="W25" s="630">
        <v>99.079693801270352</v>
      </c>
      <c r="X25" s="630">
        <v>35.566791215571754</v>
      </c>
      <c r="Y25" s="630">
        <v>106.73116901333105</v>
      </c>
      <c r="Z25" s="634">
        <v>62.356470000000002</v>
      </c>
      <c r="AA25" s="634">
        <v>15.599869999999999</v>
      </c>
      <c r="AB25" s="631">
        <v>270.76639999999998</v>
      </c>
      <c r="AC25" s="631">
        <v>29.380199999999999</v>
      </c>
      <c r="AD25" s="633">
        <v>8.4920343458000005</v>
      </c>
      <c r="AE25" s="631">
        <v>2.0299999999999998</v>
      </c>
      <c r="AF25" s="631">
        <v>0.32100000000000001</v>
      </c>
      <c r="AG25" s="631">
        <v>5.6</v>
      </c>
      <c r="AH25" s="631">
        <v>32.701000000000001</v>
      </c>
      <c r="AI25" s="630">
        <v>1950.992</v>
      </c>
      <c r="AJ25" s="631">
        <v>4.5721800000000004</v>
      </c>
      <c r="AK25" s="631">
        <v>6.7626499999999998</v>
      </c>
      <c r="AL25" s="631">
        <v>114.95482</v>
      </c>
      <c r="AM25" s="631">
        <v>-5.8889999999999998E-2</v>
      </c>
      <c r="AN25" s="629">
        <v>148618986.40000001</v>
      </c>
      <c r="AO25" s="632">
        <v>1.3671059000000001</v>
      </c>
      <c r="AP25" s="629">
        <v>367367.81112000003</v>
      </c>
      <c r="AQ25" s="632">
        <v>0.38425199999999998</v>
      </c>
      <c r="AR25" s="631">
        <v>69.623500000000007</v>
      </c>
      <c r="AS25" s="629" t="s">
        <v>780</v>
      </c>
      <c r="AT25" s="631">
        <v>110.24379999999999</v>
      </c>
      <c r="AU25" s="633">
        <v>6.2329000006230831E-2</v>
      </c>
      <c r="AV25" s="763"/>
      <c r="AW25" s="762" t="s">
        <v>804</v>
      </c>
      <c r="AY25" s="437" t="s">
        <v>805</v>
      </c>
    </row>
    <row r="26" spans="1:51" x14ac:dyDescent="0.3">
      <c r="A26" t="s">
        <v>349</v>
      </c>
      <c r="B26" s="5" t="s">
        <v>175</v>
      </c>
      <c r="C26" s="58">
        <v>0.19166666666666665</v>
      </c>
      <c r="D26" s="58">
        <v>0.18402777777777779</v>
      </c>
      <c r="E26" s="5">
        <v>300</v>
      </c>
      <c r="F26" s="48" t="s">
        <v>0</v>
      </c>
      <c r="G26" s="48">
        <v>870</v>
      </c>
      <c r="H26" s="5">
        <v>781</v>
      </c>
      <c r="I26" t="s">
        <v>363</v>
      </c>
      <c r="J26" s="110" t="s">
        <v>355</v>
      </c>
      <c r="K26" s="5">
        <v>4</v>
      </c>
      <c r="L26" s="5">
        <v>120</v>
      </c>
      <c r="M26" s="48">
        <v>7698.9647000000004</v>
      </c>
      <c r="N26" t="s">
        <v>2</v>
      </c>
      <c r="S26" t="s">
        <v>31</v>
      </c>
      <c r="T26">
        <v>0</v>
      </c>
      <c r="U26">
        <v>0</v>
      </c>
      <c r="V26" t="s">
        <v>766</v>
      </c>
      <c r="W26" s="630">
        <v>93.143035586781906</v>
      </c>
      <c r="X26" s="630">
        <v>-9.3763423431983099</v>
      </c>
      <c r="Y26" s="630">
        <v>106.81218966240112</v>
      </c>
      <c r="Z26" s="634">
        <v>62.459589999999999</v>
      </c>
      <c r="AA26" s="634">
        <v>15.6075</v>
      </c>
      <c r="AB26" s="631">
        <v>272.27670000000001</v>
      </c>
      <c r="AC26" s="631">
        <v>26.919899999999998</v>
      </c>
      <c r="AD26" s="633">
        <v>8.6925819237000006</v>
      </c>
      <c r="AE26" s="631">
        <v>2.198</v>
      </c>
      <c r="AF26" s="631">
        <v>0.34799999999999998</v>
      </c>
      <c r="AG26" s="631">
        <v>5.6</v>
      </c>
      <c r="AH26" s="631">
        <v>32.774999999999999</v>
      </c>
      <c r="AI26" s="630">
        <v>1949.509</v>
      </c>
      <c r="AJ26" s="631">
        <v>4.5620099999999999</v>
      </c>
      <c r="AK26" s="631">
        <v>6.7743599999999997</v>
      </c>
      <c r="AL26" s="631">
        <v>114.85323</v>
      </c>
      <c r="AM26" s="631">
        <v>-5.9150000000000001E-2</v>
      </c>
      <c r="AN26" s="629">
        <v>148619970.90000001</v>
      </c>
      <c r="AO26" s="632">
        <v>1.3677060999999999</v>
      </c>
      <c r="AP26" s="629">
        <v>367647.23806</v>
      </c>
      <c r="AQ26" s="632">
        <v>0.39171709999999998</v>
      </c>
      <c r="AR26" s="631">
        <v>69.714500000000001</v>
      </c>
      <c r="AS26" s="629" t="s">
        <v>780</v>
      </c>
      <c r="AT26" s="631">
        <v>110.1527</v>
      </c>
      <c r="AU26" s="633">
        <v>0.33766564782397229</v>
      </c>
      <c r="AV26" s="763"/>
      <c r="AW26" s="763"/>
    </row>
    <row r="27" spans="1:51" x14ac:dyDescent="0.3">
      <c r="A27" t="s">
        <v>351</v>
      </c>
      <c r="B27" s="5" t="s">
        <v>178</v>
      </c>
      <c r="C27" s="58">
        <v>0.19652777777777777</v>
      </c>
      <c r="D27" s="58">
        <v>0.19166666666666665</v>
      </c>
      <c r="E27" s="5">
        <v>300</v>
      </c>
      <c r="F27" s="5" t="s">
        <v>0</v>
      </c>
      <c r="G27" s="48">
        <v>870</v>
      </c>
      <c r="H27" s="5">
        <v>781</v>
      </c>
      <c r="I27" t="s">
        <v>363</v>
      </c>
      <c r="J27" s="110" t="s">
        <v>355</v>
      </c>
      <c r="K27" s="5">
        <v>4</v>
      </c>
      <c r="L27" s="5">
        <v>120</v>
      </c>
      <c r="M27" s="48">
        <v>7698.9647000000004</v>
      </c>
      <c r="S27" t="s">
        <v>53</v>
      </c>
      <c r="T27">
        <v>0</v>
      </c>
      <c r="U27">
        <v>0</v>
      </c>
      <c r="V27" t="s">
        <v>766</v>
      </c>
      <c r="W27" s="630">
        <v>97.410491918708104</v>
      </c>
      <c r="X27" s="630">
        <v>24.955874907079053</v>
      </c>
      <c r="Y27" s="630">
        <v>106.8623125947006</v>
      </c>
      <c r="Z27" s="634">
        <v>62.520690000000002</v>
      </c>
      <c r="AA27" s="634">
        <v>15.61182</v>
      </c>
      <c r="AB27" s="631">
        <v>273.14389999999997</v>
      </c>
      <c r="AC27" s="631">
        <v>25.486599999999999</v>
      </c>
      <c r="AD27" s="633">
        <v>8.8095680107999996</v>
      </c>
      <c r="AE27" s="631">
        <v>2.3109999999999999</v>
      </c>
      <c r="AF27" s="631">
        <v>0.36599999999999999</v>
      </c>
      <c r="AG27" s="631">
        <v>5.6</v>
      </c>
      <c r="AH27" s="631">
        <v>32.82</v>
      </c>
      <c r="AI27" s="630">
        <v>1948.6320000000001</v>
      </c>
      <c r="AJ27" s="631">
        <v>4.5569600000000001</v>
      </c>
      <c r="AK27" s="631">
        <v>6.7814800000000002</v>
      </c>
      <c r="AL27" s="631">
        <v>114.79396</v>
      </c>
      <c r="AM27" s="631">
        <v>-5.9299999999999999E-2</v>
      </c>
      <c r="AN27" s="629">
        <v>148620545.40000001</v>
      </c>
      <c r="AO27" s="632">
        <v>1.3680547000000001</v>
      </c>
      <c r="AP27" s="629">
        <v>367812.61514000001</v>
      </c>
      <c r="AQ27" s="632">
        <v>0.3956693</v>
      </c>
      <c r="AR27" s="631">
        <v>69.768500000000003</v>
      </c>
      <c r="AS27" s="629" t="s">
        <v>780</v>
      </c>
      <c r="AT27" s="631">
        <v>110.0986</v>
      </c>
      <c r="AU27" s="633">
        <v>0.33772237873105582</v>
      </c>
      <c r="AV27" s="764"/>
      <c r="AW27" s="764"/>
    </row>
    <row r="28" spans="1:51" x14ac:dyDescent="0.3">
      <c r="A28" t="s">
        <v>537</v>
      </c>
      <c r="B28" s="5" t="s">
        <v>260</v>
      </c>
      <c r="C28" s="58">
        <v>0.2076388888888889</v>
      </c>
      <c r="D28" s="58">
        <v>0.20208333333333331</v>
      </c>
      <c r="E28" s="5">
        <v>300</v>
      </c>
      <c r="F28" s="5" t="s">
        <v>0</v>
      </c>
      <c r="G28" s="48">
        <v>870</v>
      </c>
      <c r="H28" s="5">
        <v>781</v>
      </c>
      <c r="I28" t="s">
        <v>363</v>
      </c>
      <c r="J28" s="110" t="s">
        <v>355</v>
      </c>
      <c r="K28" s="5">
        <v>4</v>
      </c>
      <c r="L28" s="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766</v>
      </c>
      <c r="W28" s="630">
        <v>91.124483846660439</v>
      </c>
      <c r="X28" s="630">
        <v>-24.463448727962067</v>
      </c>
      <c r="Y28" s="630">
        <v>106.95318353063021</v>
      </c>
      <c r="Z28" s="634">
        <v>62.645060000000001</v>
      </c>
      <c r="AA28" s="634">
        <v>15.62016</v>
      </c>
      <c r="AB28" s="631">
        <v>274.85449999999997</v>
      </c>
      <c r="AC28" s="631">
        <v>22.625499999999999</v>
      </c>
      <c r="AD28" s="633">
        <v>9.0435401849999995</v>
      </c>
      <c r="AE28" s="631">
        <v>2.581</v>
      </c>
      <c r="AF28" s="631">
        <v>0.40799999999999997</v>
      </c>
      <c r="AG28" s="631">
        <v>5.59</v>
      </c>
      <c r="AH28" s="631">
        <v>32.909999999999997</v>
      </c>
      <c r="AI28" s="630">
        <v>1946.857</v>
      </c>
      <c r="AJ28" s="631">
        <v>4.5488600000000003</v>
      </c>
      <c r="AK28" s="631">
        <v>6.7962999999999996</v>
      </c>
      <c r="AL28" s="631">
        <v>114.67543000000001</v>
      </c>
      <c r="AM28" s="631">
        <v>-5.96E-2</v>
      </c>
      <c r="AN28" s="629">
        <v>148621694.90000001</v>
      </c>
      <c r="AO28" s="632">
        <v>1.3687483</v>
      </c>
      <c r="AP28" s="629">
        <v>368148.03395000001</v>
      </c>
      <c r="AQ28" s="632">
        <v>0.40266999999999997</v>
      </c>
      <c r="AR28" s="631">
        <v>69.878399999999999</v>
      </c>
      <c r="AS28" s="629" t="s">
        <v>780</v>
      </c>
      <c r="AT28" s="631">
        <v>109.9884</v>
      </c>
      <c r="AU28" s="633">
        <v>0.3378352546838761</v>
      </c>
    </row>
    <row r="29" spans="1:51" x14ac:dyDescent="0.3">
      <c r="A29" t="s">
        <v>365</v>
      </c>
      <c r="B29" s="5" t="s">
        <v>380</v>
      </c>
      <c r="C29" s="58">
        <v>0.21319444444444444</v>
      </c>
      <c r="D29" s="58">
        <v>0.20833333333333334</v>
      </c>
      <c r="E29" s="5">
        <v>300</v>
      </c>
      <c r="F29" s="5" t="s">
        <v>0</v>
      </c>
      <c r="G29" s="48">
        <v>870</v>
      </c>
      <c r="H29" s="5">
        <v>781</v>
      </c>
      <c r="I29" t="s">
        <v>363</v>
      </c>
      <c r="J29" s="110" t="s">
        <v>355</v>
      </c>
      <c r="K29" s="5">
        <v>4</v>
      </c>
      <c r="L29" s="5">
        <v>120</v>
      </c>
      <c r="M29" s="48">
        <v>7698.9647000000004</v>
      </c>
      <c r="S29" t="s">
        <v>60</v>
      </c>
      <c r="T29">
        <v>0</v>
      </c>
      <c r="U29">
        <v>0</v>
      </c>
      <c r="V29" t="s">
        <v>766</v>
      </c>
      <c r="W29" s="630">
        <v>99.07406688006607</v>
      </c>
      <c r="X29" s="630">
        <v>35.501368878019974</v>
      </c>
      <c r="Y29" s="630">
        <v>107.02825691202565</v>
      </c>
      <c r="Z29" s="634">
        <v>62.735680000000002</v>
      </c>
      <c r="AA29" s="634">
        <v>15.625920000000001</v>
      </c>
      <c r="AB29" s="631">
        <v>276.06169999999997</v>
      </c>
      <c r="AC29" s="631">
        <v>20.587599999999998</v>
      </c>
      <c r="AD29" s="633">
        <v>9.2106631666999998</v>
      </c>
      <c r="AE29" s="631">
        <v>2.819</v>
      </c>
      <c r="AF29" s="631">
        <v>0.44600000000000001</v>
      </c>
      <c r="AG29" s="631">
        <v>5.59</v>
      </c>
      <c r="AH29" s="631">
        <v>32.975999999999999</v>
      </c>
      <c r="AI29" s="630">
        <v>1945.5730000000001</v>
      </c>
      <c r="AJ29" s="631">
        <v>4.54474</v>
      </c>
      <c r="AK29" s="631">
        <v>6.8073699999999997</v>
      </c>
      <c r="AL29" s="631">
        <v>114.59077000000001</v>
      </c>
      <c r="AM29" s="631">
        <v>-5.9810000000000002E-2</v>
      </c>
      <c r="AN29" s="629">
        <v>148622516.30000001</v>
      </c>
      <c r="AO29" s="632">
        <v>1.3692409000000001</v>
      </c>
      <c r="AP29" s="629">
        <v>368390.96606000001</v>
      </c>
      <c r="AQ29" s="632">
        <v>0.40692329999999999</v>
      </c>
      <c r="AR29" s="631">
        <v>69.958600000000004</v>
      </c>
      <c r="AS29" s="629" t="s">
        <v>780</v>
      </c>
      <c r="AT29" s="631">
        <v>109.9081</v>
      </c>
      <c r="AU29" s="633">
        <v>0.33791542004483227</v>
      </c>
    </row>
    <row r="30" spans="1:51" x14ac:dyDescent="0.3">
      <c r="A30" t="s">
        <v>351</v>
      </c>
      <c r="B30" s="5" t="s">
        <v>383</v>
      </c>
      <c r="C30" s="58">
        <v>0.22083333333333333</v>
      </c>
      <c r="D30" s="58">
        <v>0.21527777777777779</v>
      </c>
      <c r="E30" s="5">
        <v>300</v>
      </c>
      <c r="F30" s="5" t="s">
        <v>0</v>
      </c>
      <c r="G30" s="48">
        <v>870</v>
      </c>
      <c r="H30" s="5">
        <v>781</v>
      </c>
      <c r="I30" t="s">
        <v>540</v>
      </c>
      <c r="J30" s="110" t="s">
        <v>355</v>
      </c>
      <c r="K30" s="5">
        <v>4</v>
      </c>
      <c r="L30" s="5">
        <v>120</v>
      </c>
      <c r="M30" s="48">
        <v>7698.9647000000004</v>
      </c>
      <c r="S30" t="s">
        <v>53</v>
      </c>
      <c r="T30">
        <v>0</v>
      </c>
      <c r="U30">
        <v>0</v>
      </c>
      <c r="V30" t="s">
        <v>767</v>
      </c>
      <c r="W30" s="630">
        <v>97.112317804169436</v>
      </c>
      <c r="X30" s="630">
        <v>23.150059157468114</v>
      </c>
      <c r="Y30" s="630">
        <v>368.49310517956724</v>
      </c>
      <c r="Z30" s="634">
        <v>62.837090000000003</v>
      </c>
      <c r="AA30" s="634">
        <v>15.632059999999999</v>
      </c>
      <c r="AB30" s="631">
        <v>277.38</v>
      </c>
      <c r="AC30" s="631">
        <v>18.352499999999999</v>
      </c>
      <c r="AD30" s="633">
        <v>9.3944984465000001</v>
      </c>
      <c r="AE30" s="631">
        <v>3.141</v>
      </c>
      <c r="AF30" s="631">
        <v>0.497</v>
      </c>
      <c r="AG30" s="631">
        <v>5.59</v>
      </c>
      <c r="AH30" s="631">
        <v>33.049999999999997</v>
      </c>
      <c r="AI30" s="630">
        <v>1944.1489999999999</v>
      </c>
      <c r="AJ30" s="631">
        <v>4.54183</v>
      </c>
      <c r="AK30" s="631">
        <v>6.8199699999999996</v>
      </c>
      <c r="AL30" s="631">
        <v>114.49764</v>
      </c>
      <c r="AM30" s="631">
        <v>-6.0049999999999999E-2</v>
      </c>
      <c r="AN30" s="629">
        <v>148623420.19999999</v>
      </c>
      <c r="AO30" s="632">
        <v>1.3697801000000001</v>
      </c>
      <c r="AP30" s="629">
        <v>368660.90659000003</v>
      </c>
      <c r="AQ30" s="632">
        <v>0.41087400000000002</v>
      </c>
      <c r="AR30" s="631">
        <v>70.048500000000004</v>
      </c>
      <c r="AS30" s="629" t="s">
        <v>780</v>
      </c>
      <c r="AT30" s="631">
        <v>109.8181</v>
      </c>
      <c r="AU30" s="633">
        <v>0.33800316905544459</v>
      </c>
    </row>
    <row r="31" spans="1:51" x14ac:dyDescent="0.3">
      <c r="A31" t="s">
        <v>367</v>
      </c>
      <c r="B31" s="5" t="s">
        <v>541</v>
      </c>
      <c r="C31" s="58">
        <v>0.2298611111111111</v>
      </c>
      <c r="D31" s="58">
        <v>0.19583333333333333</v>
      </c>
      <c r="E31" s="5">
        <v>600</v>
      </c>
      <c r="F31" s="5" t="s">
        <v>0</v>
      </c>
      <c r="G31" s="48">
        <v>870</v>
      </c>
      <c r="H31" s="5">
        <v>781</v>
      </c>
      <c r="I31" t="s">
        <v>542</v>
      </c>
      <c r="J31" s="110" t="s">
        <v>355</v>
      </c>
      <c r="K31" s="5">
        <v>4</v>
      </c>
      <c r="L31" s="5">
        <v>120</v>
      </c>
      <c r="M31" s="48">
        <v>7698.9647000000004</v>
      </c>
    </row>
    <row r="32" spans="1:51" x14ac:dyDescent="0.3">
      <c r="A32" s="53" t="s">
        <v>205</v>
      </c>
      <c r="B32" s="5" t="s">
        <v>544</v>
      </c>
      <c r="C32" s="58">
        <v>0.24097222222222223</v>
      </c>
      <c r="E32" s="5">
        <v>10</v>
      </c>
      <c r="F32" s="48" t="s">
        <v>0</v>
      </c>
      <c r="G32" s="48">
        <v>870</v>
      </c>
      <c r="H32" s="5">
        <v>781</v>
      </c>
      <c r="I32" s="54" t="s">
        <v>196</v>
      </c>
      <c r="J32" s="59" t="s">
        <v>197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</row>
    <row r="33" spans="1:49" x14ac:dyDescent="0.3">
      <c r="A33" s="46" t="s">
        <v>200</v>
      </c>
      <c r="B33" s="113" t="s">
        <v>543</v>
      </c>
      <c r="C33" s="58">
        <v>0.25069444444444444</v>
      </c>
      <c r="E33" s="5">
        <v>60</v>
      </c>
      <c r="F33" s="48" t="s">
        <v>1</v>
      </c>
      <c r="G33" s="5">
        <v>880</v>
      </c>
      <c r="H33" s="96">
        <v>867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</row>
    <row r="34" spans="1:49" x14ac:dyDescent="0.3">
      <c r="A34" s="46" t="s">
        <v>200</v>
      </c>
      <c r="B34" s="113" t="s">
        <v>395</v>
      </c>
      <c r="C34" s="58">
        <v>0.26458333333333334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t="s">
        <v>397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</row>
    <row r="35" spans="1:49" s="423" customFormat="1" x14ac:dyDescent="0.3">
      <c r="A35" s="416" t="s">
        <v>200</v>
      </c>
      <c r="B35" s="417" t="s">
        <v>396</v>
      </c>
      <c r="C35" s="418">
        <v>0.26944444444444443</v>
      </c>
      <c r="D35" s="419"/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1" t="s">
        <v>204</v>
      </c>
      <c r="J35" s="419" t="s">
        <v>197</v>
      </c>
      <c r="K35" s="419">
        <v>4</v>
      </c>
      <c r="L35" s="419">
        <v>120</v>
      </c>
      <c r="M35" s="422" t="s">
        <v>42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x14ac:dyDescent="0.3">
      <c r="A36" s="46" t="s">
        <v>193</v>
      </c>
      <c r="B36" s="5" t="s">
        <v>398</v>
      </c>
      <c r="C36" s="58">
        <v>0.28055555555555556</v>
      </c>
      <c r="E36" s="5">
        <v>10</v>
      </c>
      <c r="F36" s="48" t="s">
        <v>195</v>
      </c>
      <c r="G36" s="96">
        <v>1190</v>
      </c>
      <c r="H36" s="96">
        <v>1103</v>
      </c>
      <c r="I36" s="49" t="s">
        <v>196</v>
      </c>
      <c r="J36" s="96" t="s">
        <v>197</v>
      </c>
      <c r="K36" s="96">
        <v>4</v>
      </c>
      <c r="L36" s="96">
        <v>120</v>
      </c>
      <c r="M36" s="48">
        <v>5889.9508999999998</v>
      </c>
      <c r="N36" s="55" t="s">
        <v>206</v>
      </c>
      <c r="O36" s="5">
        <v>266</v>
      </c>
      <c r="P36" s="5">
        <v>270.60000000000002</v>
      </c>
    </row>
    <row r="38" spans="1:49" x14ac:dyDescent="0.3"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96"/>
    </row>
    <row r="39" spans="1:49" x14ac:dyDescent="0.3"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96"/>
    </row>
    <row r="40" spans="1:49" x14ac:dyDescent="0.3"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48</v>
      </c>
      <c r="L40" s="96"/>
    </row>
    <row r="41" spans="1:49" x14ac:dyDescent="0.3"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96"/>
    </row>
    <row r="42" spans="1:49" x14ac:dyDescent="0.3"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96"/>
    </row>
    <row r="43" spans="1:49" x14ac:dyDescent="0.3"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</row>
    <row r="44" spans="1:49" x14ac:dyDescent="0.3"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</row>
    <row r="45" spans="1:49" x14ac:dyDescent="0.3">
      <c r="B45" s="67"/>
      <c r="C45" s="63" t="s">
        <v>83</v>
      </c>
      <c r="D45" s="895" t="s">
        <v>227</v>
      </c>
      <c r="E45" s="895"/>
      <c r="F45" s="16" t="s">
        <v>228</v>
      </c>
      <c r="G45" s="96"/>
      <c r="H45" s="96"/>
      <c r="I45" s="18" t="s">
        <v>291</v>
      </c>
      <c r="J45" s="893" t="s">
        <v>229</v>
      </c>
      <c r="K45" s="893"/>
      <c r="L45" s="69" t="s">
        <v>230</v>
      </c>
    </row>
    <row r="46" spans="1:49" x14ac:dyDescent="0.3">
      <c r="B46" s="67"/>
      <c r="C46" s="63" t="s">
        <v>84</v>
      </c>
      <c r="D46" s="895" t="s">
        <v>231</v>
      </c>
      <c r="E46" s="895"/>
      <c r="F46" s="48"/>
      <c r="G46" s="96"/>
      <c r="H46" s="96"/>
      <c r="I46" s="1"/>
      <c r="J46" s="893" t="s">
        <v>232</v>
      </c>
      <c r="K46" s="893"/>
      <c r="L46" s="69" t="s">
        <v>233</v>
      </c>
    </row>
    <row r="47" spans="1:49" x14ac:dyDescent="0.3">
      <c r="B47" s="67"/>
      <c r="C47" s="63" t="s">
        <v>85</v>
      </c>
      <c r="D47" s="895" t="s">
        <v>234</v>
      </c>
      <c r="E47" s="895"/>
      <c r="F47" s="48"/>
      <c r="G47" s="96"/>
      <c r="H47" s="96"/>
      <c r="I47" s="1"/>
      <c r="J47" s="96"/>
      <c r="K47" s="96"/>
      <c r="L47" s="96"/>
    </row>
    <row r="48" spans="1:49" x14ac:dyDescent="0.3">
      <c r="B48" s="67"/>
      <c r="C48" s="63" t="s">
        <v>270</v>
      </c>
      <c r="D48" s="895" t="s">
        <v>235</v>
      </c>
      <c r="E48" s="895"/>
      <c r="F48" s="48"/>
      <c r="G48" s="96"/>
      <c r="H48" s="96"/>
      <c r="I48" s="70"/>
      <c r="J48" s="96"/>
      <c r="K48" s="96"/>
      <c r="L48" s="96"/>
    </row>
    <row r="49" spans="2:12" x14ac:dyDescent="0.3"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</row>
    <row r="50" spans="2:12" x14ac:dyDescent="0.3">
      <c r="B50" s="67"/>
      <c r="C50" s="72" t="s">
        <v>236</v>
      </c>
      <c r="D50" s="9">
        <v>1</v>
      </c>
      <c r="E50" s="896" t="s">
        <v>237</v>
      </c>
      <c r="F50" s="896"/>
      <c r="G50" s="896"/>
      <c r="H50" s="96"/>
      <c r="I50" s="70"/>
      <c r="J50" s="96"/>
      <c r="K50" s="96"/>
      <c r="L50" s="96"/>
    </row>
    <row r="51" spans="2:12" x14ac:dyDescent="0.3">
      <c r="B51" s="67"/>
      <c r="C51" s="48"/>
      <c r="D51" s="73"/>
      <c r="E51" s="897" t="s">
        <v>238</v>
      </c>
      <c r="F51" s="898"/>
      <c r="G51" s="898"/>
      <c r="H51" s="96"/>
      <c r="I51" s="70"/>
      <c r="J51" s="96"/>
      <c r="K51" s="96"/>
      <c r="L51" s="96"/>
    </row>
    <row r="52" spans="2:12" x14ac:dyDescent="0.3">
      <c r="B52" s="67"/>
      <c r="C52" s="70"/>
      <c r="D52" s="73">
        <v>2</v>
      </c>
      <c r="E52" s="896" t="s">
        <v>239</v>
      </c>
      <c r="F52" s="896"/>
      <c r="G52" s="896"/>
      <c r="H52" s="96"/>
      <c r="I52" s="70"/>
      <c r="J52" s="96"/>
      <c r="K52" s="96"/>
      <c r="L52" s="96"/>
    </row>
    <row r="53" spans="2:12" x14ac:dyDescent="0.3">
      <c r="B53" s="67"/>
      <c r="C53" s="70"/>
      <c r="D53" s="73"/>
      <c r="E53" s="897" t="s">
        <v>240</v>
      </c>
      <c r="F53" s="898"/>
      <c r="G53" s="898"/>
      <c r="H53" s="96"/>
      <c r="I53" s="70"/>
      <c r="J53" s="96"/>
      <c r="K53" s="96"/>
      <c r="L53" s="96"/>
    </row>
    <row r="54" spans="2:12" x14ac:dyDescent="0.3">
      <c r="B54" s="67"/>
      <c r="C54" s="96"/>
      <c r="D54" s="9">
        <v>3</v>
      </c>
      <c r="E54" s="893" t="s">
        <v>241</v>
      </c>
      <c r="F54" s="893"/>
      <c r="G54" s="893"/>
      <c r="H54" s="96"/>
      <c r="I54" s="70"/>
      <c r="J54" s="96"/>
      <c r="K54" s="96"/>
      <c r="L54" s="96"/>
    </row>
    <row r="55" spans="2:12" x14ac:dyDescent="0.3">
      <c r="B55" s="67"/>
      <c r="C55" s="96"/>
      <c r="D55" s="9"/>
      <c r="E55" s="894" t="s">
        <v>242</v>
      </c>
      <c r="F55" s="894"/>
      <c r="G55" s="894"/>
      <c r="H55" s="96"/>
      <c r="I55" s="70"/>
      <c r="J55" s="96"/>
      <c r="K55" s="96"/>
      <c r="L55" s="96"/>
    </row>
    <row r="56" spans="2:12" x14ac:dyDescent="0.3">
      <c r="B56" s="67"/>
      <c r="C56" s="96"/>
      <c r="D56" s="9">
        <v>4</v>
      </c>
      <c r="E56" s="893" t="s">
        <v>243</v>
      </c>
      <c r="F56" s="893"/>
      <c r="G56" s="893"/>
      <c r="H56" s="96"/>
      <c r="I56" s="70"/>
      <c r="J56" s="96"/>
      <c r="K56" s="96"/>
      <c r="L56" s="96"/>
    </row>
    <row r="57" spans="2:12" x14ac:dyDescent="0.3">
      <c r="B57" s="67"/>
      <c r="C57" s="96"/>
      <c r="D57" s="4"/>
      <c r="E57" s="894" t="s">
        <v>244</v>
      </c>
      <c r="F57" s="894"/>
      <c r="G57" s="894"/>
      <c r="H57" s="96"/>
      <c r="I57" s="70"/>
      <c r="J57" s="96"/>
      <c r="K57" s="96"/>
      <c r="L57" s="96"/>
    </row>
  </sheetData>
  <mergeCells count="36"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  <mergeCell ref="W12:Y12"/>
    <mergeCell ref="AJ12:AK12"/>
    <mergeCell ref="AL12:AM12"/>
    <mergeCell ref="D45:E45"/>
    <mergeCell ref="J45:K45"/>
    <mergeCell ref="Q12:R12"/>
    <mergeCell ref="S12:V12"/>
    <mergeCell ref="D46:E46"/>
    <mergeCell ref="J46:K4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topLeftCell="AL11" workbookViewId="0">
      <selection activeCell="AY8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127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customWidth="1" collapsed="1"/>
    <col min="19" max="19" width="10" bestFit="1" customWidth="1" collapsed="1"/>
    <col min="20" max="20" width="7.44140625" bestFit="1" customWidth="1" collapsed="1"/>
    <col min="21" max="22" width="7.10937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7" width="9.44140625" bestFit="1" customWidth="1" collapsed="1"/>
    <col min="28" max="28" width="7.33203125" bestFit="1" customWidth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104"/>
      <c r="K1" s="104"/>
      <c r="L1" s="104"/>
      <c r="M1"/>
      <c r="N1" s="1"/>
      <c r="O1" s="3"/>
      <c r="P1" s="3"/>
    </row>
    <row r="2" spans="1:51" x14ac:dyDescent="0.3"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04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207</v>
      </c>
      <c r="B4" s="10"/>
      <c r="C4" s="128"/>
      <c r="D4" s="121"/>
      <c r="E4" s="108"/>
      <c r="F4" s="908" t="s">
        <v>344</v>
      </c>
      <c r="G4" s="908"/>
      <c r="H4" s="908"/>
      <c r="I4" s="908"/>
      <c r="J4" s="104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221</v>
      </c>
      <c r="G5" s="908"/>
      <c r="H5" s="908"/>
      <c r="I5" s="908"/>
      <c r="J5" s="104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08" t="s">
        <v>84</v>
      </c>
      <c r="C6" s="128" t="s">
        <v>85</v>
      </c>
      <c r="D6" s="121" t="s">
        <v>270</v>
      </c>
      <c r="E6" s="108"/>
      <c r="F6" s="912" t="s">
        <v>214</v>
      </c>
      <c r="G6" s="912"/>
      <c r="H6" s="912"/>
      <c r="I6" s="912"/>
      <c r="J6" s="104"/>
      <c r="K6" s="109" t="s">
        <v>271</v>
      </c>
      <c r="L6" s="125"/>
      <c r="M6" s="124"/>
      <c r="N6" s="67"/>
      <c r="O6" s="126"/>
      <c r="P6" s="126"/>
      <c r="Q6" s="6"/>
      <c r="R6" s="6"/>
    </row>
    <row r="7" spans="1:51" x14ac:dyDescent="0.3">
      <c r="A7" s="10" t="s">
        <v>272</v>
      </c>
      <c r="B7" s="108" t="s">
        <v>273</v>
      </c>
      <c r="C7" s="128" t="s">
        <v>274</v>
      </c>
      <c r="D7" s="121" t="s">
        <v>275</v>
      </c>
      <c r="E7" s="108"/>
      <c r="F7" s="912" t="s">
        <v>213</v>
      </c>
      <c r="G7" s="912"/>
      <c r="H7" s="912"/>
      <c r="I7" s="912"/>
      <c r="J7" s="104"/>
      <c r="K7" s="104"/>
      <c r="L7" s="104"/>
      <c r="M7" s="6"/>
      <c r="N7" s="80"/>
      <c r="O7" s="3"/>
      <c r="P7" s="3"/>
    </row>
    <row r="8" spans="1:51" ht="26.25" customHeight="1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03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128"/>
      <c r="D9" s="121"/>
      <c r="E9" s="13"/>
      <c r="F9" s="908" t="s">
        <v>282</v>
      </c>
      <c r="G9" s="908"/>
      <c r="H9" s="908"/>
      <c r="I9" s="908"/>
      <c r="J9" s="103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911" t="s">
        <v>286</v>
      </c>
      <c r="H12" s="911"/>
      <c r="I12" s="25"/>
      <c r="J12" s="26" t="s">
        <v>287</v>
      </c>
      <c r="K12" s="26" t="s">
        <v>288</v>
      </c>
      <c r="L12" s="103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03" t="s">
        <v>125</v>
      </c>
      <c r="AH12" s="103" t="s">
        <v>126</v>
      </c>
      <c r="AI12" s="103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08" t="s">
        <v>131</v>
      </c>
      <c r="AP12" s="108" t="s">
        <v>132</v>
      </c>
      <c r="AQ12" s="108" t="s">
        <v>133</v>
      </c>
      <c r="AR12" s="108" t="s">
        <v>134</v>
      </c>
      <c r="AS12" s="108" t="s">
        <v>135</v>
      </c>
      <c r="AT12" s="108" t="s">
        <v>136</v>
      </c>
      <c r="AU12" s="108" t="s">
        <v>137</v>
      </c>
      <c r="AV12" s="761" t="s">
        <v>86</v>
      </c>
      <c r="AW12" s="761" t="s">
        <v>88</v>
      </c>
    </row>
    <row r="13" spans="1:51" ht="16.95" customHeight="1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s="81" customFormat="1" ht="28.8" x14ac:dyDescent="0.3">
      <c r="A14" s="46" t="s">
        <v>193</v>
      </c>
      <c r="B14" s="104" t="s">
        <v>194</v>
      </c>
      <c r="C14" s="131">
        <v>0.93680555555555556</v>
      </c>
      <c r="D14" s="71"/>
      <c r="E14" s="104">
        <v>10</v>
      </c>
      <c r="F14" s="48" t="s">
        <v>195</v>
      </c>
      <c r="G14" s="104">
        <v>1190</v>
      </c>
      <c r="H14" s="104">
        <v>1102</v>
      </c>
      <c r="I14" s="49" t="s">
        <v>196</v>
      </c>
      <c r="J14" s="104" t="s">
        <v>197</v>
      </c>
      <c r="K14" s="104">
        <v>4</v>
      </c>
      <c r="L14" s="104">
        <v>120</v>
      </c>
      <c r="M14" s="48">
        <v>5889.9508999999998</v>
      </c>
      <c r="N14" s="49" t="s">
        <v>211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 x14ac:dyDescent="0.3">
      <c r="A15" s="437" t="s">
        <v>533</v>
      </c>
      <c r="B15" s="431" t="s">
        <v>97</v>
      </c>
      <c r="C15" s="447">
        <v>7.2222222222222229E-2</v>
      </c>
      <c r="D15" s="432"/>
      <c r="E15" s="431">
        <v>300</v>
      </c>
      <c r="F15" s="455" t="s">
        <v>195</v>
      </c>
      <c r="G15" s="431">
        <v>1190</v>
      </c>
      <c r="H15" s="431">
        <v>1102</v>
      </c>
      <c r="I15" s="449" t="s">
        <v>208</v>
      </c>
      <c r="J15" s="446" t="s">
        <v>355</v>
      </c>
      <c r="K15" s="431">
        <v>4</v>
      </c>
      <c r="L15" s="431">
        <v>120</v>
      </c>
      <c r="M15" s="431">
        <v>5889.9508999999998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47">
        <v>7.6388888888888895E-2</v>
      </c>
      <c r="D16" s="432"/>
      <c r="E16" s="431">
        <v>300</v>
      </c>
      <c r="F16" s="455" t="s">
        <v>195</v>
      </c>
      <c r="G16" s="431">
        <v>1190</v>
      </c>
      <c r="H16" s="431">
        <v>1102</v>
      </c>
      <c r="I16" s="449" t="s">
        <v>208</v>
      </c>
      <c r="J16" s="446" t="s">
        <v>355</v>
      </c>
      <c r="K16" s="431">
        <v>4</v>
      </c>
      <c r="L16" s="431">
        <v>120</v>
      </c>
      <c r="M16" s="431">
        <v>5889.9508999999998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37" t="s">
        <v>533</v>
      </c>
      <c r="B17" s="431" t="s">
        <v>100</v>
      </c>
      <c r="C17" s="447">
        <v>8.1944444444444445E-2</v>
      </c>
      <c r="D17" s="432"/>
      <c r="E17" s="431">
        <v>300</v>
      </c>
      <c r="F17" s="455" t="s">
        <v>195</v>
      </c>
      <c r="G17" s="431">
        <v>1190</v>
      </c>
      <c r="H17" s="431">
        <v>1102</v>
      </c>
      <c r="I17" s="449" t="s">
        <v>208</v>
      </c>
      <c r="J17" s="446" t="s">
        <v>355</v>
      </c>
      <c r="K17" s="431">
        <v>4</v>
      </c>
      <c r="L17" s="431">
        <v>120</v>
      </c>
      <c r="M17" s="431">
        <v>5889.9508999999998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37" t="s">
        <v>533</v>
      </c>
      <c r="B18" s="431" t="s">
        <v>102</v>
      </c>
      <c r="C18" s="447">
        <v>8.6805555555555566E-2</v>
      </c>
      <c r="D18" s="432"/>
      <c r="E18" s="431">
        <v>300</v>
      </c>
      <c r="F18" s="455" t="s">
        <v>195</v>
      </c>
      <c r="G18" s="431">
        <v>1190</v>
      </c>
      <c r="H18" s="431">
        <v>1102</v>
      </c>
      <c r="I18" s="449" t="s">
        <v>208</v>
      </c>
      <c r="J18" s="446" t="s">
        <v>355</v>
      </c>
      <c r="K18" s="431">
        <v>4</v>
      </c>
      <c r="L18" s="431">
        <v>120</v>
      </c>
      <c r="M18" s="431">
        <v>5889.9508999999998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37" t="s">
        <v>533</v>
      </c>
      <c r="B19" s="431" t="s">
        <v>104</v>
      </c>
      <c r="C19" s="447">
        <v>9.1666666666666674E-2</v>
      </c>
      <c r="D19" s="432"/>
      <c r="E19" s="431">
        <v>300</v>
      </c>
      <c r="F19" s="455" t="s">
        <v>195</v>
      </c>
      <c r="G19" s="431">
        <v>1190</v>
      </c>
      <c r="H19" s="431">
        <v>1102</v>
      </c>
      <c r="I19" s="449" t="s">
        <v>208</v>
      </c>
      <c r="J19" s="446" t="s">
        <v>355</v>
      </c>
      <c r="K19" s="431">
        <v>4</v>
      </c>
      <c r="L19" s="431">
        <v>120</v>
      </c>
      <c r="M19" s="431">
        <v>5889.9508999999998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37" t="s">
        <v>533</v>
      </c>
      <c r="B20" s="431" t="s">
        <v>105</v>
      </c>
      <c r="C20" s="447">
        <v>9.5138888888888884E-2</v>
      </c>
      <c r="D20" s="432"/>
      <c r="E20" s="431">
        <v>300</v>
      </c>
      <c r="F20" s="455" t="s">
        <v>195</v>
      </c>
      <c r="G20" s="431">
        <v>1190</v>
      </c>
      <c r="H20" s="431">
        <v>1102</v>
      </c>
      <c r="I20" s="449" t="s">
        <v>208</v>
      </c>
      <c r="J20" s="446" t="s">
        <v>355</v>
      </c>
      <c r="K20" s="431">
        <v>4</v>
      </c>
      <c r="L20" s="431">
        <v>120</v>
      </c>
      <c r="M20" s="431">
        <v>5889.9508999999998</v>
      </c>
      <c r="S20" s="604"/>
      <c r="T20" s="604"/>
      <c r="U20" s="604"/>
      <c r="V20" s="60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x14ac:dyDescent="0.3">
      <c r="A21" s="46" t="s">
        <v>200</v>
      </c>
      <c r="B21" s="113" t="s">
        <v>212</v>
      </c>
      <c r="C21" s="58">
        <v>0.10833333333333334</v>
      </c>
      <c r="D21" s="58"/>
      <c r="E21" s="5">
        <v>30</v>
      </c>
      <c r="F21" s="48" t="s">
        <v>195</v>
      </c>
      <c r="G21" s="5">
        <v>1190</v>
      </c>
      <c r="H21" s="5">
        <v>998</v>
      </c>
      <c r="I21" s="55" t="s">
        <v>201</v>
      </c>
      <c r="J21" s="5" t="s">
        <v>197</v>
      </c>
      <c r="K21" s="5">
        <v>4</v>
      </c>
      <c r="L21" s="5">
        <v>120</v>
      </c>
      <c r="M21" s="133" t="s">
        <v>42</v>
      </c>
      <c r="O21" s="5">
        <v>265.89999999999998</v>
      </c>
      <c r="P21" s="5">
        <v>270.7</v>
      </c>
      <c r="S21" s="604"/>
      <c r="T21" s="604"/>
      <c r="U21" s="604"/>
      <c r="V21" s="604"/>
      <c r="AV21" s="762"/>
      <c r="AW21" s="762"/>
    </row>
    <row r="22" spans="1:49" s="423" customFormat="1" x14ac:dyDescent="0.3">
      <c r="A22" s="416" t="s">
        <v>200</v>
      </c>
      <c r="B22" s="417" t="s">
        <v>110</v>
      </c>
      <c r="C22" s="418">
        <v>0.1111111111111111</v>
      </c>
      <c r="D22" s="418"/>
      <c r="E22" s="419">
        <v>60</v>
      </c>
      <c r="F22" s="420" t="s">
        <v>195</v>
      </c>
      <c r="G22" s="419">
        <f>G21-120</f>
        <v>1070</v>
      </c>
      <c r="H22" s="419">
        <f>H21-120</f>
        <v>878</v>
      </c>
      <c r="I22" s="421" t="s">
        <v>204</v>
      </c>
      <c r="J22" s="419" t="s">
        <v>197</v>
      </c>
      <c r="K22" s="419">
        <v>4</v>
      </c>
      <c r="L22" s="419">
        <v>120</v>
      </c>
      <c r="M22" s="422" t="s">
        <v>42</v>
      </c>
      <c r="O22" s="419">
        <v>265.89999999999998</v>
      </c>
      <c r="P22" s="419">
        <v>270.89999999999998</v>
      </c>
      <c r="S22" s="604"/>
      <c r="T22" s="604"/>
      <c r="U22" s="604"/>
      <c r="V22" s="60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x14ac:dyDescent="0.3">
      <c r="A23" s="46" t="s">
        <v>200</v>
      </c>
      <c r="B23" s="113" t="s">
        <v>111</v>
      </c>
      <c r="C23" s="58">
        <v>0.12083333333333333</v>
      </c>
      <c r="D23" s="58"/>
      <c r="E23" s="5">
        <v>60</v>
      </c>
      <c r="F23" s="48" t="s">
        <v>1</v>
      </c>
      <c r="G23" s="5">
        <v>880</v>
      </c>
      <c r="H23" s="104">
        <v>867</v>
      </c>
      <c r="I23" s="55" t="s">
        <v>201</v>
      </c>
      <c r="J23" s="5" t="s">
        <v>197</v>
      </c>
      <c r="K23" s="5">
        <v>4</v>
      </c>
      <c r="L23" s="5">
        <v>120</v>
      </c>
      <c r="M23" s="56">
        <v>7647.38</v>
      </c>
      <c r="N23" t="s">
        <v>2</v>
      </c>
      <c r="O23" s="5">
        <v>264.39999999999998</v>
      </c>
      <c r="P23" s="5">
        <v>266.3</v>
      </c>
      <c r="S23" s="604"/>
      <c r="T23" s="604"/>
      <c r="U23" s="604"/>
      <c r="V23" s="604"/>
      <c r="AV23" s="763"/>
      <c r="AW23" s="763"/>
    </row>
    <row r="24" spans="1:49" x14ac:dyDescent="0.3">
      <c r="A24" s="53" t="s">
        <v>205</v>
      </c>
      <c r="B24" s="5" t="s">
        <v>112</v>
      </c>
      <c r="C24" s="58">
        <v>0.12916666666666668</v>
      </c>
      <c r="D24" s="58"/>
      <c r="E24" s="5">
        <v>10</v>
      </c>
      <c r="F24" s="48" t="s">
        <v>0</v>
      </c>
      <c r="G24" s="48">
        <v>870</v>
      </c>
      <c r="H24" s="5">
        <v>782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604"/>
      <c r="T24" s="604"/>
      <c r="U24" s="604"/>
      <c r="V24" s="604"/>
      <c r="AV24" s="763"/>
      <c r="AW24" s="763"/>
    </row>
    <row r="25" spans="1:49" x14ac:dyDescent="0.3">
      <c r="A25" s="53" t="s">
        <v>349</v>
      </c>
      <c r="B25" s="5" t="s">
        <v>174</v>
      </c>
      <c r="C25" s="127">
        <v>0.14444444444444446</v>
      </c>
      <c r="D25" s="58">
        <v>0.10416666666666667</v>
      </c>
      <c r="E25" s="5">
        <v>300</v>
      </c>
      <c r="F25" s="48" t="s">
        <v>0</v>
      </c>
      <c r="G25" s="48">
        <v>870</v>
      </c>
      <c r="H25" s="5">
        <v>782</v>
      </c>
      <c r="I25" s="54" t="s">
        <v>215</v>
      </c>
      <c r="J25" s="110" t="s">
        <v>355</v>
      </c>
      <c r="K25" s="48">
        <v>4</v>
      </c>
      <c r="L25" s="48">
        <v>120</v>
      </c>
      <c r="M25" s="48">
        <v>7698.9647000000004</v>
      </c>
      <c r="S25" s="604" t="s">
        <v>31</v>
      </c>
      <c r="T25" s="604">
        <v>0</v>
      </c>
      <c r="U25" s="604">
        <v>0</v>
      </c>
      <c r="V25" s="604" t="s">
        <v>766</v>
      </c>
      <c r="W25" s="636">
        <v>94.032838773116794</v>
      </c>
      <c r="X25" s="636">
        <v>-10.79779751464836</v>
      </c>
      <c r="Y25" s="636">
        <v>107.5417779317811</v>
      </c>
      <c r="Z25" s="640">
        <v>76.503640000000004</v>
      </c>
      <c r="AA25" s="640">
        <v>17.300609999999999</v>
      </c>
      <c r="AB25" s="637">
        <v>255.75559999999999</v>
      </c>
      <c r="AC25" s="637">
        <v>53.070700000000002</v>
      </c>
      <c r="AD25" s="639">
        <v>7.6218552073000003</v>
      </c>
      <c r="AE25" s="637">
        <v>1.25</v>
      </c>
      <c r="AF25" s="637">
        <v>0.19800000000000001</v>
      </c>
      <c r="AG25" s="637">
        <v>5.35</v>
      </c>
      <c r="AH25" s="637">
        <v>43.46</v>
      </c>
      <c r="AI25" s="636">
        <v>1936.393</v>
      </c>
      <c r="AJ25" s="637">
        <v>5.6776400000000002</v>
      </c>
      <c r="AK25" s="637">
        <v>7.0521200000000004</v>
      </c>
      <c r="AL25" s="637">
        <v>103.24021</v>
      </c>
      <c r="AM25" s="637">
        <v>-8.8550000000000004E-2</v>
      </c>
      <c r="AN25" s="635">
        <v>148734773.80000001</v>
      </c>
      <c r="AO25" s="638">
        <v>1.4142106000000001</v>
      </c>
      <c r="AP25" s="635">
        <v>370137.47206</v>
      </c>
      <c r="AQ25" s="638">
        <v>0.27849849999999998</v>
      </c>
      <c r="AR25" s="637">
        <v>82.342200000000005</v>
      </c>
      <c r="AS25" s="635" t="s">
        <v>780</v>
      </c>
      <c r="AT25" s="637">
        <v>97.516599999999997</v>
      </c>
      <c r="AU25" s="639">
        <v>0.34523375588038652</v>
      </c>
      <c r="AV25" s="763"/>
      <c r="AW25" s="763"/>
    </row>
    <row r="26" spans="1:49" x14ac:dyDescent="0.3">
      <c r="A26" s="53" t="s">
        <v>351</v>
      </c>
      <c r="B26" s="5" t="s">
        <v>175</v>
      </c>
      <c r="C26" s="127">
        <v>0.14930555555555555</v>
      </c>
      <c r="D26" s="58">
        <v>0.10902777777777778</v>
      </c>
      <c r="E26" s="5">
        <v>300</v>
      </c>
      <c r="F26" s="48" t="s">
        <v>0</v>
      </c>
      <c r="G26" s="48">
        <v>870</v>
      </c>
      <c r="H26" s="5">
        <v>782</v>
      </c>
      <c r="I26" s="54" t="s">
        <v>215</v>
      </c>
      <c r="J26" s="110" t="s">
        <v>355</v>
      </c>
      <c r="K26" s="48">
        <v>4</v>
      </c>
      <c r="L26" s="48">
        <v>120</v>
      </c>
      <c r="M26" s="48">
        <v>7698.9647000000004</v>
      </c>
      <c r="S26" s="604" t="s">
        <v>53</v>
      </c>
      <c r="T26" s="604">
        <v>0</v>
      </c>
      <c r="U26" s="604">
        <v>0</v>
      </c>
      <c r="V26" s="604" t="s">
        <v>766</v>
      </c>
      <c r="W26" s="636">
        <v>98.388190745508581</v>
      </c>
      <c r="X26" s="636">
        <v>23.2008899786426</v>
      </c>
      <c r="Y26" s="636">
        <v>107.56411484465571</v>
      </c>
      <c r="Z26" s="640">
        <v>76.553299999999993</v>
      </c>
      <c r="AA26" s="640">
        <v>17.301659999999998</v>
      </c>
      <c r="AB26" s="637">
        <v>257.09989999999999</v>
      </c>
      <c r="AC26" s="637">
        <v>51.664900000000003</v>
      </c>
      <c r="AD26" s="639">
        <v>7.7388412964000004</v>
      </c>
      <c r="AE26" s="637">
        <v>1.274</v>
      </c>
      <c r="AF26" s="637">
        <v>0.20100000000000001</v>
      </c>
      <c r="AG26" s="637">
        <v>5.35</v>
      </c>
      <c r="AH26" s="637">
        <v>43.497</v>
      </c>
      <c r="AI26" s="636">
        <v>1935.7719999999999</v>
      </c>
      <c r="AJ26" s="637">
        <v>5.6612499999999999</v>
      </c>
      <c r="AK26" s="637">
        <v>7.05558</v>
      </c>
      <c r="AL26" s="637">
        <v>103.18097</v>
      </c>
      <c r="AM26" s="637">
        <v>-8.8700000000000001E-2</v>
      </c>
      <c r="AN26" s="635">
        <v>148735367.80000001</v>
      </c>
      <c r="AO26" s="638">
        <v>1.4143368000000001</v>
      </c>
      <c r="AP26" s="635">
        <v>370256.23301999999</v>
      </c>
      <c r="AQ26" s="638">
        <v>0.28694049999999999</v>
      </c>
      <c r="AR26" s="637">
        <v>82.384699999999995</v>
      </c>
      <c r="AS26" s="635" t="s">
        <v>780</v>
      </c>
      <c r="AT26" s="637">
        <v>97.474000000000004</v>
      </c>
      <c r="AU26" s="639">
        <v>0.34525429357537774</v>
      </c>
      <c r="AV26" s="763"/>
      <c r="AW26" s="763"/>
    </row>
    <row r="27" spans="1:49" x14ac:dyDescent="0.3">
      <c r="A27" s="53" t="s">
        <v>362</v>
      </c>
      <c r="B27" s="5" t="s">
        <v>178</v>
      </c>
      <c r="C27" s="127">
        <v>0.15902777777777777</v>
      </c>
      <c r="D27" s="58">
        <v>0.11805555555555557</v>
      </c>
      <c r="E27" s="5">
        <v>300</v>
      </c>
      <c r="F27" s="48" t="s">
        <v>0</v>
      </c>
      <c r="G27" s="48">
        <v>870</v>
      </c>
      <c r="H27" s="5">
        <v>782</v>
      </c>
      <c r="I27" s="54" t="s">
        <v>215</v>
      </c>
      <c r="J27" s="110" t="s">
        <v>355</v>
      </c>
      <c r="K27" s="48">
        <v>4</v>
      </c>
      <c r="L27" s="48">
        <v>120</v>
      </c>
      <c r="M27" s="48">
        <v>7698.9647000000004</v>
      </c>
      <c r="S27" s="604" t="s">
        <v>795</v>
      </c>
      <c r="T27" s="604">
        <v>0</v>
      </c>
      <c r="U27" s="604">
        <v>0</v>
      </c>
      <c r="V27" s="604" t="s">
        <v>766</v>
      </c>
      <c r="W27" s="636">
        <v>91.852453467312884</v>
      </c>
      <c r="X27" s="636">
        <v>-25.955066982295385</v>
      </c>
      <c r="Y27" s="636">
        <v>107.64319743613828</v>
      </c>
      <c r="Z27" s="640">
        <v>76.6541</v>
      </c>
      <c r="AA27" s="640">
        <v>17.303190000000001</v>
      </c>
      <c r="AB27" s="637">
        <v>259.60849999999999</v>
      </c>
      <c r="AC27" s="637">
        <v>48.833100000000002</v>
      </c>
      <c r="AD27" s="639">
        <v>7.9728134743999997</v>
      </c>
      <c r="AE27" s="637">
        <v>1.327</v>
      </c>
      <c r="AF27" s="637">
        <v>0.21</v>
      </c>
      <c r="AG27" s="637">
        <v>5.35</v>
      </c>
      <c r="AH27" s="637">
        <v>43.570999999999998</v>
      </c>
      <c r="AI27" s="636">
        <v>1934.4760000000001</v>
      </c>
      <c r="AJ27" s="637">
        <v>5.6298399999999997</v>
      </c>
      <c r="AK27" s="637">
        <v>7.06318</v>
      </c>
      <c r="AL27" s="637">
        <v>103.0625</v>
      </c>
      <c r="AM27" s="637">
        <v>-8.8999999999999996E-2</v>
      </c>
      <c r="AN27" s="635">
        <v>148736556</v>
      </c>
      <c r="AO27" s="638">
        <v>1.4145859000000001</v>
      </c>
      <c r="AP27" s="635">
        <v>370504.17625999998</v>
      </c>
      <c r="AQ27" s="638">
        <v>0.30320059999999999</v>
      </c>
      <c r="AR27" s="637">
        <v>82.471000000000004</v>
      </c>
      <c r="AS27" s="635" t="s">
        <v>780</v>
      </c>
      <c r="AT27" s="637">
        <v>97.387600000000006</v>
      </c>
      <c r="AU27" s="639">
        <v>0.34529483192579224</v>
      </c>
      <c r="AV27" s="764"/>
      <c r="AW27" s="764"/>
    </row>
    <row r="28" spans="1:49" x14ac:dyDescent="0.3">
      <c r="A28" s="53" t="s">
        <v>365</v>
      </c>
      <c r="B28" s="5" t="s">
        <v>260</v>
      </c>
      <c r="C28" s="127">
        <v>0.16527777777777777</v>
      </c>
      <c r="D28" s="58">
        <v>0.125</v>
      </c>
      <c r="E28" s="5">
        <v>300</v>
      </c>
      <c r="F28" s="48" t="s">
        <v>0</v>
      </c>
      <c r="G28" s="48">
        <v>870</v>
      </c>
      <c r="H28" s="5">
        <v>782</v>
      </c>
      <c r="I28" s="54" t="s">
        <v>215</v>
      </c>
      <c r="J28" s="110" t="s">
        <v>355</v>
      </c>
      <c r="K28" s="48">
        <v>4</v>
      </c>
      <c r="L28" s="48">
        <v>120</v>
      </c>
      <c r="M28" s="48">
        <v>7698.9647000000004</v>
      </c>
      <c r="S28" s="604" t="s">
        <v>60</v>
      </c>
      <c r="T28" s="604">
        <v>0</v>
      </c>
      <c r="U28" s="604">
        <v>0</v>
      </c>
      <c r="V28" s="604" t="s">
        <v>766</v>
      </c>
      <c r="W28" s="636">
        <v>100.04839380918246</v>
      </c>
      <c r="X28" s="636">
        <v>33.922041535994857</v>
      </c>
      <c r="Y28" s="636">
        <v>107.69184869735227</v>
      </c>
      <c r="Z28" s="640">
        <v>76.712630000000004</v>
      </c>
      <c r="AA28" s="640">
        <v>17.303730000000002</v>
      </c>
      <c r="AB28" s="637">
        <v>260.94970000000001</v>
      </c>
      <c r="AC28" s="637">
        <v>47.205199999999998</v>
      </c>
      <c r="AD28" s="639">
        <v>8.1065118618999996</v>
      </c>
      <c r="AE28" s="637">
        <v>1.361</v>
      </c>
      <c r="AF28" s="637">
        <v>0.215</v>
      </c>
      <c r="AG28" s="637">
        <v>5.35</v>
      </c>
      <c r="AH28" s="637">
        <v>43.615000000000002</v>
      </c>
      <c r="AI28" s="636">
        <v>1933.7059999999999</v>
      </c>
      <c r="AJ28" s="637">
        <v>5.6127599999999997</v>
      </c>
      <c r="AK28" s="637">
        <v>7.0678999999999998</v>
      </c>
      <c r="AL28" s="637">
        <v>102.99481</v>
      </c>
      <c r="AM28" s="637">
        <v>-8.9169999999999999E-2</v>
      </c>
      <c r="AN28" s="635">
        <v>148737235</v>
      </c>
      <c r="AO28" s="638">
        <v>1.4147262</v>
      </c>
      <c r="AP28" s="635">
        <v>370651.87492999999</v>
      </c>
      <c r="AQ28" s="638">
        <v>0.31210120000000002</v>
      </c>
      <c r="AR28" s="637">
        <v>82.521199999999993</v>
      </c>
      <c r="AS28" s="635" t="s">
        <v>780</v>
      </c>
      <c r="AT28" s="637">
        <v>97.337299999999999</v>
      </c>
      <c r="AU28" s="639">
        <v>0.34531766424439186</v>
      </c>
    </row>
    <row r="29" spans="1:49" x14ac:dyDescent="0.3">
      <c r="A29" s="53" t="s">
        <v>216</v>
      </c>
      <c r="B29" s="5" t="s">
        <v>380</v>
      </c>
      <c r="C29" s="127">
        <v>0.17083333333333331</v>
      </c>
      <c r="D29" s="58">
        <v>0.12569444444444444</v>
      </c>
      <c r="E29" s="5">
        <v>300</v>
      </c>
      <c r="F29" s="48" t="s">
        <v>0</v>
      </c>
      <c r="G29" s="48">
        <v>870</v>
      </c>
      <c r="H29" s="5">
        <v>782</v>
      </c>
      <c r="I29" s="54" t="s">
        <v>215</v>
      </c>
      <c r="J29" s="110" t="s">
        <v>355</v>
      </c>
      <c r="K29" s="48">
        <v>4</v>
      </c>
      <c r="L29" s="48">
        <v>120</v>
      </c>
      <c r="M29" s="48">
        <v>7698.9647000000004</v>
      </c>
      <c r="S29" s="604" t="s">
        <v>788</v>
      </c>
      <c r="T29" s="604">
        <v>0</v>
      </c>
      <c r="U29" s="604">
        <v>0</v>
      </c>
      <c r="V29" s="604" t="s">
        <v>766</v>
      </c>
      <c r="W29" s="636">
        <v>101.28713325357738</v>
      </c>
      <c r="X29" s="636">
        <v>40.444467533439344</v>
      </c>
      <c r="Y29" s="636">
        <v>107.7317299092399</v>
      </c>
      <c r="Z29" s="640">
        <v>76.779319999999998</v>
      </c>
      <c r="AA29" s="640">
        <v>17.30405</v>
      </c>
      <c r="AB29" s="637">
        <v>262.39049999999997</v>
      </c>
      <c r="AC29" s="637">
        <v>45.3673</v>
      </c>
      <c r="AD29" s="639">
        <v>8.2569225479000004</v>
      </c>
      <c r="AE29" s="637">
        <v>1.403</v>
      </c>
      <c r="AF29" s="637">
        <v>0.222</v>
      </c>
      <c r="AG29" s="637">
        <v>5.35</v>
      </c>
      <c r="AH29" s="637">
        <v>43.664999999999999</v>
      </c>
      <c r="AI29" s="636">
        <v>1932.8130000000001</v>
      </c>
      <c r="AJ29" s="637">
        <v>5.5943300000000002</v>
      </c>
      <c r="AK29" s="637">
        <v>7.0735400000000004</v>
      </c>
      <c r="AL29" s="637">
        <v>102.91865</v>
      </c>
      <c r="AM29" s="637">
        <v>-8.9359999999999995E-2</v>
      </c>
      <c r="AN29" s="635">
        <v>148737999</v>
      </c>
      <c r="AO29" s="638">
        <v>1.4148824</v>
      </c>
      <c r="AP29" s="635">
        <v>370823.05131000001</v>
      </c>
      <c r="AQ29" s="638">
        <v>0.32175910000000002</v>
      </c>
      <c r="AR29" s="637">
        <v>82.578500000000005</v>
      </c>
      <c r="AS29" s="635" t="s">
        <v>780</v>
      </c>
      <c r="AT29" s="637">
        <v>97.28</v>
      </c>
      <c r="AU29" s="639">
        <v>0.34534308411727321</v>
      </c>
    </row>
    <row r="30" spans="1:49" x14ac:dyDescent="0.3">
      <c r="A30" s="53" t="s">
        <v>216</v>
      </c>
      <c r="B30" s="5" t="s">
        <v>383</v>
      </c>
      <c r="C30" s="127">
        <v>0.17777777777777778</v>
      </c>
      <c r="D30" s="58">
        <v>0.13541666666666666</v>
      </c>
      <c r="E30" s="5">
        <v>300</v>
      </c>
      <c r="F30" s="48" t="s">
        <v>0</v>
      </c>
      <c r="G30" s="48">
        <v>870</v>
      </c>
      <c r="H30" s="5">
        <v>782</v>
      </c>
      <c r="I30" s="54" t="s">
        <v>217</v>
      </c>
      <c r="J30" s="110" t="s">
        <v>355</v>
      </c>
      <c r="K30" s="48">
        <v>4</v>
      </c>
      <c r="L30" s="48">
        <v>120</v>
      </c>
      <c r="M30" s="48">
        <v>7698.9647000000004</v>
      </c>
      <c r="S30" s="604" t="s">
        <v>788</v>
      </c>
      <c r="T30" s="604">
        <v>0</v>
      </c>
      <c r="U30" s="604">
        <v>0</v>
      </c>
      <c r="V30" s="604" t="s">
        <v>762</v>
      </c>
      <c r="W30" s="636">
        <v>111.71429897598426</v>
      </c>
      <c r="X30" s="636">
        <v>66.867141259233051</v>
      </c>
      <c r="Y30" s="636">
        <v>107.79019236352565</v>
      </c>
      <c r="Z30" s="640">
        <v>76.854519999999994</v>
      </c>
      <c r="AA30" s="640">
        <v>17.304079999999999</v>
      </c>
      <c r="AB30" s="637">
        <v>263.91789999999997</v>
      </c>
      <c r="AC30" s="637">
        <v>43.318899999999999</v>
      </c>
      <c r="AD30" s="639">
        <v>8.4240455321999992</v>
      </c>
      <c r="AE30" s="637">
        <v>1.4550000000000001</v>
      </c>
      <c r="AF30" s="637">
        <v>0.23</v>
      </c>
      <c r="AG30" s="637">
        <v>5.34</v>
      </c>
      <c r="AH30" s="637">
        <v>43.720999999999997</v>
      </c>
      <c r="AI30" s="636">
        <v>1931.7909999999999</v>
      </c>
      <c r="AJ30" s="637">
        <v>5.5748600000000001</v>
      </c>
      <c r="AK30" s="637">
        <v>7.0801999999999996</v>
      </c>
      <c r="AL30" s="637">
        <v>102.83403</v>
      </c>
      <c r="AM30" s="637">
        <v>-8.9580000000000007E-2</v>
      </c>
      <c r="AN30" s="635">
        <v>148738848</v>
      </c>
      <c r="AO30" s="638">
        <v>1.4150537000000001</v>
      </c>
      <c r="AP30" s="635">
        <v>371019.23265000002</v>
      </c>
      <c r="AQ30" s="638">
        <v>0.33203260000000001</v>
      </c>
      <c r="AR30" s="637">
        <v>82.643100000000004</v>
      </c>
      <c r="AS30" s="635" t="s">
        <v>780</v>
      </c>
      <c r="AT30" s="637">
        <v>97.215199999999996</v>
      </c>
      <c r="AU30" s="639">
        <v>0.34537096135302597</v>
      </c>
    </row>
    <row r="31" spans="1:49" x14ac:dyDescent="0.3">
      <c r="A31" s="53" t="s">
        <v>218</v>
      </c>
      <c r="B31" s="5" t="s">
        <v>386</v>
      </c>
      <c r="C31" s="127">
        <v>0.18611111111111112</v>
      </c>
      <c r="D31" s="58">
        <v>0.14375000000000002</v>
      </c>
      <c r="E31" s="5">
        <v>300</v>
      </c>
      <c r="F31" s="48" t="s">
        <v>0</v>
      </c>
      <c r="G31" s="48">
        <v>870</v>
      </c>
      <c r="H31" s="5">
        <v>782</v>
      </c>
      <c r="I31" s="54" t="s">
        <v>215</v>
      </c>
      <c r="J31" s="110" t="s">
        <v>355</v>
      </c>
      <c r="K31" s="48">
        <v>4</v>
      </c>
      <c r="L31" s="48">
        <v>120</v>
      </c>
      <c r="M31" s="48">
        <v>7698.9647000000004</v>
      </c>
      <c r="S31" s="604" t="s">
        <v>63</v>
      </c>
      <c r="T31" s="604">
        <v>0</v>
      </c>
      <c r="U31" s="604">
        <v>0</v>
      </c>
      <c r="V31" s="604" t="s">
        <v>766</v>
      </c>
      <c r="W31" s="636">
        <v>88.289331554364637</v>
      </c>
      <c r="X31" s="636">
        <v>-43.851580300320357</v>
      </c>
      <c r="Y31" s="636">
        <v>107.86069967326807</v>
      </c>
      <c r="Z31" s="640">
        <v>76.94632</v>
      </c>
      <c r="AA31" s="640">
        <v>17.30367</v>
      </c>
      <c r="AB31" s="637">
        <v>265.66410000000002</v>
      </c>
      <c r="AC31" s="637">
        <v>40.854599999999998</v>
      </c>
      <c r="AD31" s="639">
        <v>8.6245931134999996</v>
      </c>
      <c r="AE31" s="637">
        <v>1.526</v>
      </c>
      <c r="AF31" s="637">
        <v>0.24099999999999999</v>
      </c>
      <c r="AG31" s="637">
        <v>5.34</v>
      </c>
      <c r="AH31" s="637">
        <v>43.789000000000001</v>
      </c>
      <c r="AI31" s="636">
        <v>1930.5250000000001</v>
      </c>
      <c r="AJ31" s="637">
        <v>5.5529799999999998</v>
      </c>
      <c r="AK31" s="637">
        <v>7.0887200000000004</v>
      </c>
      <c r="AL31" s="637">
        <v>102.73248</v>
      </c>
      <c r="AM31" s="637">
        <v>-8.9840000000000003E-2</v>
      </c>
      <c r="AN31" s="635">
        <v>148739866.90000001</v>
      </c>
      <c r="AO31" s="638">
        <v>1.4152564000000001</v>
      </c>
      <c r="AP31" s="635">
        <v>371262.56472999998</v>
      </c>
      <c r="AQ31" s="638">
        <v>0.34370099999999998</v>
      </c>
      <c r="AR31" s="637">
        <v>82.722099999999998</v>
      </c>
      <c r="AS31" s="635" t="s">
        <v>780</v>
      </c>
      <c r="AT31" s="637">
        <v>97.136099999999999</v>
      </c>
      <c r="AU31" s="639">
        <v>0.34540394860163709</v>
      </c>
    </row>
    <row r="32" spans="1:49" x14ac:dyDescent="0.3">
      <c r="A32" s="53" t="s">
        <v>349</v>
      </c>
      <c r="B32" s="5" t="s">
        <v>389</v>
      </c>
      <c r="C32" s="127">
        <v>0.19236111111111112</v>
      </c>
      <c r="D32" s="58">
        <v>0.15</v>
      </c>
      <c r="E32" s="5">
        <v>300</v>
      </c>
      <c r="F32" s="48" t="s">
        <v>0</v>
      </c>
      <c r="G32" s="48">
        <v>870</v>
      </c>
      <c r="H32" s="5">
        <v>782</v>
      </c>
      <c r="I32" s="54" t="s">
        <v>540</v>
      </c>
      <c r="J32" s="110" t="s">
        <v>355</v>
      </c>
      <c r="K32" s="48">
        <v>4</v>
      </c>
      <c r="L32" s="48">
        <v>120</v>
      </c>
      <c r="M32" s="48">
        <v>7698.9647000000004</v>
      </c>
      <c r="S32" s="604" t="s">
        <v>31</v>
      </c>
      <c r="T32" s="604">
        <v>0</v>
      </c>
      <c r="U32" s="604">
        <v>0</v>
      </c>
      <c r="V32" s="604" t="s">
        <v>767</v>
      </c>
      <c r="W32" s="636">
        <v>94.103933080796295</v>
      </c>
      <c r="X32" s="636">
        <v>-8.7856842714173649</v>
      </c>
      <c r="Y32" s="636">
        <v>371.28456813834123</v>
      </c>
      <c r="Z32" s="640">
        <v>77.01634</v>
      </c>
      <c r="AA32" s="640">
        <v>17.303049999999999</v>
      </c>
      <c r="AB32" s="637">
        <v>266.92090000000002</v>
      </c>
      <c r="AC32" s="637">
        <v>39.003399999999999</v>
      </c>
      <c r="AD32" s="639">
        <v>8.7750037994000003</v>
      </c>
      <c r="AE32" s="637">
        <v>1.5860000000000001</v>
      </c>
      <c r="AF32" s="637">
        <v>0.251</v>
      </c>
      <c r="AG32" s="637">
        <v>5.34</v>
      </c>
      <c r="AH32" s="637">
        <v>43.841999999999999</v>
      </c>
      <c r="AI32" s="636">
        <v>1929.548</v>
      </c>
      <c r="AJ32" s="637">
        <v>5.5376599999999998</v>
      </c>
      <c r="AK32" s="637">
        <v>7.0954800000000002</v>
      </c>
      <c r="AL32" s="637">
        <v>102.65631999999999</v>
      </c>
      <c r="AM32" s="637">
        <v>-9.0029999999999999E-2</v>
      </c>
      <c r="AN32" s="635">
        <v>148740631.19999999</v>
      </c>
      <c r="AO32" s="638">
        <v>1.4154062000000001</v>
      </c>
      <c r="AP32" s="635">
        <v>371450.43183999998</v>
      </c>
      <c r="AQ32" s="638">
        <v>0.35196339999999998</v>
      </c>
      <c r="AR32" s="637">
        <v>82.782499999999999</v>
      </c>
      <c r="AS32" s="635" t="s">
        <v>780</v>
      </c>
      <c r="AT32" s="637">
        <v>97.075599999999994</v>
      </c>
      <c r="AU32" s="639">
        <v>0.34542832694323522</v>
      </c>
    </row>
    <row r="33" spans="1:49" x14ac:dyDescent="0.3">
      <c r="A33" s="53" t="s">
        <v>351</v>
      </c>
      <c r="B33" s="5" t="s">
        <v>391</v>
      </c>
      <c r="C33" s="127">
        <v>0.19791666666666666</v>
      </c>
      <c r="D33" s="58">
        <v>0.15486111111111112</v>
      </c>
      <c r="E33" s="5">
        <v>300</v>
      </c>
      <c r="F33" s="48" t="s">
        <v>0</v>
      </c>
      <c r="G33" s="48">
        <v>870</v>
      </c>
      <c r="H33" s="5">
        <v>782</v>
      </c>
      <c r="I33" s="54" t="s">
        <v>540</v>
      </c>
      <c r="J33" s="110" t="s">
        <v>355</v>
      </c>
      <c r="K33" s="48">
        <v>4</v>
      </c>
      <c r="L33" s="48">
        <v>120</v>
      </c>
      <c r="M33" s="48">
        <v>7698.9647000000004</v>
      </c>
      <c r="S33" s="604" t="s">
        <v>53</v>
      </c>
      <c r="T33" s="604">
        <v>0</v>
      </c>
      <c r="U33" s="604">
        <v>0</v>
      </c>
      <c r="V33" s="604" t="s">
        <v>767</v>
      </c>
      <c r="W33" s="636">
        <v>97.890100872136685</v>
      </c>
      <c r="X33" s="636">
        <v>20.825303514858245</v>
      </c>
      <c r="Y33" s="636">
        <v>371.45751681107527</v>
      </c>
      <c r="Z33" s="640">
        <v>77.079440000000005</v>
      </c>
      <c r="AA33" s="640">
        <v>17.302299999999999</v>
      </c>
      <c r="AB33" s="637">
        <v>268.00540000000001</v>
      </c>
      <c r="AC33" s="637">
        <v>37.356699999999996</v>
      </c>
      <c r="AD33" s="639">
        <v>8.9087021869999994</v>
      </c>
      <c r="AE33" s="637">
        <v>1.6439999999999999</v>
      </c>
      <c r="AF33" s="637">
        <v>0.26</v>
      </c>
      <c r="AG33" s="637">
        <v>5.34</v>
      </c>
      <c r="AH33" s="637">
        <v>43.889000000000003</v>
      </c>
      <c r="AI33" s="636">
        <v>1928.662</v>
      </c>
      <c r="AJ33" s="637">
        <v>5.5248499999999998</v>
      </c>
      <c r="AK33" s="637">
        <v>7.1017400000000004</v>
      </c>
      <c r="AL33" s="637">
        <v>102.58862999999999</v>
      </c>
      <c r="AM33" s="637">
        <v>-9.0200000000000002E-2</v>
      </c>
      <c r="AN33" s="635">
        <v>148741310.59999999</v>
      </c>
      <c r="AO33" s="638">
        <v>1.4155378999999999</v>
      </c>
      <c r="AP33" s="635">
        <v>371621.08065000002</v>
      </c>
      <c r="AQ33" s="638">
        <v>0.35894559999999998</v>
      </c>
      <c r="AR33" s="637">
        <v>82.8369</v>
      </c>
      <c r="AS33" s="635" t="s">
        <v>780</v>
      </c>
      <c r="AT33" s="637">
        <v>97.021100000000004</v>
      </c>
      <c r="AU33" s="639">
        <v>0.34544975970417297</v>
      </c>
    </row>
    <row r="34" spans="1:49" x14ac:dyDescent="0.3">
      <c r="A34" s="53" t="s">
        <v>351</v>
      </c>
      <c r="B34" s="5" t="s">
        <v>394</v>
      </c>
      <c r="C34" s="127">
        <v>0.20833333333333334</v>
      </c>
      <c r="D34" s="58">
        <v>0.16597222222222222</v>
      </c>
      <c r="E34" s="5">
        <v>301</v>
      </c>
      <c r="F34" s="48" t="s">
        <v>0</v>
      </c>
      <c r="G34" s="48">
        <v>870</v>
      </c>
      <c r="H34" s="5">
        <v>782</v>
      </c>
      <c r="I34" s="54" t="s">
        <v>219</v>
      </c>
      <c r="J34" s="110" t="s">
        <v>355</v>
      </c>
      <c r="K34" s="48">
        <v>4</v>
      </c>
      <c r="L34" s="48">
        <v>120</v>
      </c>
      <c r="M34" s="48">
        <v>7698.9647000000004</v>
      </c>
      <c r="S34" s="604" t="s">
        <v>53</v>
      </c>
      <c r="T34" s="604">
        <v>-28</v>
      </c>
      <c r="U34" s="604">
        <v>0</v>
      </c>
      <c r="V34" s="604" t="s">
        <v>766</v>
      </c>
      <c r="W34" s="636">
        <v>97.425687087124203</v>
      </c>
      <c r="X34" s="636">
        <v>18.108412526143137</v>
      </c>
      <c r="Y34" s="636">
        <v>805.34895005557951</v>
      </c>
      <c r="Z34" s="640">
        <v>77.200010000000006</v>
      </c>
      <c r="AA34" s="640">
        <v>17.30039</v>
      </c>
      <c r="AB34" s="637">
        <v>269.96949999999998</v>
      </c>
      <c r="AC34" s="637">
        <v>34.268300000000004</v>
      </c>
      <c r="AD34" s="639">
        <v>9.1593866635999994</v>
      </c>
      <c r="AE34" s="637">
        <v>1.7709999999999999</v>
      </c>
      <c r="AF34" s="637">
        <v>0.28000000000000003</v>
      </c>
      <c r="AG34" s="637">
        <v>5.34</v>
      </c>
      <c r="AH34" s="637">
        <v>43.978999999999999</v>
      </c>
      <c r="AI34" s="636">
        <v>1926.9580000000001</v>
      </c>
      <c r="AJ34" s="637">
        <v>5.5029599999999999</v>
      </c>
      <c r="AK34" s="637">
        <v>7.11409</v>
      </c>
      <c r="AL34" s="637">
        <v>102.46169999999999</v>
      </c>
      <c r="AM34" s="637">
        <v>-9.0520000000000003E-2</v>
      </c>
      <c r="AN34" s="635">
        <v>148742584.69999999</v>
      </c>
      <c r="AO34" s="638">
        <v>1.4157808999999999</v>
      </c>
      <c r="AP34" s="635">
        <v>371949.72336</v>
      </c>
      <c r="AQ34" s="638">
        <v>0.37109110000000001</v>
      </c>
      <c r="AR34" s="637">
        <v>82.941100000000006</v>
      </c>
      <c r="AS34" s="635" t="s">
        <v>780</v>
      </c>
      <c r="AT34" s="637">
        <v>96.916799999999995</v>
      </c>
      <c r="AU34" s="639">
        <v>0.34548930534508315</v>
      </c>
    </row>
    <row r="35" spans="1:49" x14ac:dyDescent="0.3">
      <c r="A35" s="46" t="s">
        <v>200</v>
      </c>
      <c r="B35" s="113" t="s">
        <v>396</v>
      </c>
      <c r="C35" s="58">
        <v>0.21458333333333335</v>
      </c>
      <c r="D35" s="58"/>
      <c r="E35" s="5">
        <v>60</v>
      </c>
      <c r="F35" s="48" t="s">
        <v>1</v>
      </c>
      <c r="G35" s="5">
        <v>880</v>
      </c>
      <c r="H35" s="104">
        <v>867</v>
      </c>
      <c r="I35" s="55" t="s">
        <v>201</v>
      </c>
      <c r="J35" s="5" t="s">
        <v>197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604"/>
      <c r="T35" s="604"/>
      <c r="U35" s="604"/>
      <c r="V35" s="604"/>
    </row>
    <row r="36" spans="1:49" x14ac:dyDescent="0.3">
      <c r="A36" s="46" t="s">
        <v>200</v>
      </c>
      <c r="B36" s="113" t="s">
        <v>269</v>
      </c>
      <c r="C36" s="58">
        <v>0.21805555555555556</v>
      </c>
      <c r="D36" s="58"/>
      <c r="E36" s="5">
        <v>60</v>
      </c>
      <c r="F36" s="48" t="s">
        <v>195</v>
      </c>
      <c r="G36" s="5">
        <v>1190</v>
      </c>
      <c r="H36" s="5">
        <v>998</v>
      </c>
      <c r="I36" s="55" t="s">
        <v>201</v>
      </c>
      <c r="J36" s="5" t="s">
        <v>197</v>
      </c>
      <c r="K36" s="5">
        <v>4</v>
      </c>
      <c r="L36" s="5">
        <v>120</v>
      </c>
      <c r="M36" s="133" t="s">
        <v>42</v>
      </c>
      <c r="N36" s="124" t="s">
        <v>397</v>
      </c>
      <c r="O36" s="5">
        <v>265.89999999999998</v>
      </c>
      <c r="P36" s="5">
        <v>270</v>
      </c>
      <c r="S36" s="604"/>
      <c r="T36" s="604"/>
      <c r="U36" s="604"/>
      <c r="V36" s="604"/>
    </row>
    <row r="37" spans="1:49" s="504" customFormat="1" x14ac:dyDescent="0.3">
      <c r="A37" s="497" t="s">
        <v>349</v>
      </c>
      <c r="B37" s="498" t="s">
        <v>15</v>
      </c>
      <c r="C37" s="499">
        <v>0.22361111111111109</v>
      </c>
      <c r="D37" s="499">
        <v>0.17986111111111111</v>
      </c>
      <c r="E37" s="500">
        <v>300</v>
      </c>
      <c r="F37" s="501" t="s">
        <v>195</v>
      </c>
      <c r="G37" s="500">
        <v>1190</v>
      </c>
      <c r="H37" s="500">
        <v>1102</v>
      </c>
      <c r="I37" s="502" t="s">
        <v>215</v>
      </c>
      <c r="J37" s="503" t="s">
        <v>355</v>
      </c>
      <c r="K37" s="501">
        <v>4</v>
      </c>
      <c r="L37" s="501">
        <v>120</v>
      </c>
      <c r="M37" s="501">
        <v>5889.9508999999998</v>
      </c>
      <c r="Q37" s="504">
        <f>AVERAGE(O36:O50)</f>
        <v>265.875</v>
      </c>
      <c r="R37" s="504">
        <f>AVERAGE(P36:P50)</f>
        <v>269.92500000000001</v>
      </c>
      <c r="S37" s="604" t="s">
        <v>31</v>
      </c>
      <c r="T37" s="604">
        <v>0</v>
      </c>
      <c r="U37" s="604">
        <v>0</v>
      </c>
      <c r="V37" s="604" t="s">
        <v>766</v>
      </c>
      <c r="W37" s="636">
        <v>93.803516639137527</v>
      </c>
      <c r="X37" s="636">
        <v>-10.904175364622738</v>
      </c>
      <c r="Y37" s="636">
        <v>108.20760073947804</v>
      </c>
      <c r="Z37" s="640">
        <v>77.382350000000002</v>
      </c>
      <c r="AA37" s="640">
        <v>17.296510000000001</v>
      </c>
      <c r="AB37" s="637">
        <v>272.72280000000001</v>
      </c>
      <c r="AC37" s="637">
        <v>29.7437</v>
      </c>
      <c r="AD37" s="639">
        <v>9.5270572294000004</v>
      </c>
      <c r="AE37" s="637">
        <v>2.008</v>
      </c>
      <c r="AF37" s="637">
        <v>0.318</v>
      </c>
      <c r="AG37" s="637">
        <v>5.34</v>
      </c>
      <c r="AH37" s="637">
        <v>44.116</v>
      </c>
      <c r="AI37" s="636">
        <v>1924.3689999999999</v>
      </c>
      <c r="AJ37" s="637">
        <v>5.4760799999999996</v>
      </c>
      <c r="AK37" s="637">
        <v>7.1335600000000001</v>
      </c>
      <c r="AL37" s="637">
        <v>102.27553</v>
      </c>
      <c r="AM37" s="637">
        <v>-9.0990000000000001E-2</v>
      </c>
      <c r="AN37" s="635">
        <v>148744453.80000001</v>
      </c>
      <c r="AO37" s="638">
        <v>1.4161280999999999</v>
      </c>
      <c r="AP37" s="635">
        <v>372450.15130000003</v>
      </c>
      <c r="AQ37" s="638">
        <v>0.38659100000000002</v>
      </c>
      <c r="AR37" s="637">
        <v>83.099199999999996</v>
      </c>
      <c r="AS37" s="635" t="s">
        <v>780</v>
      </c>
      <c r="AT37" s="637">
        <v>96.758499999999998</v>
      </c>
      <c r="AU37" s="639">
        <v>6.2948153375641983E-2</v>
      </c>
      <c r="AV37"/>
      <c r="AW37" t="s">
        <v>799</v>
      </c>
    </row>
    <row r="38" spans="1:49" s="504" customFormat="1" x14ac:dyDescent="0.3">
      <c r="A38" s="497" t="s">
        <v>351</v>
      </c>
      <c r="B38" s="500" t="s">
        <v>18</v>
      </c>
      <c r="C38" s="505">
        <v>0.22916666666666666</v>
      </c>
      <c r="D38" s="499">
        <v>0.18541666666666667</v>
      </c>
      <c r="E38" s="500">
        <v>300</v>
      </c>
      <c r="F38" s="501" t="s">
        <v>195</v>
      </c>
      <c r="G38" s="500">
        <v>1190</v>
      </c>
      <c r="H38" s="500">
        <v>1102</v>
      </c>
      <c r="I38" s="502" t="s">
        <v>215</v>
      </c>
      <c r="J38" s="503" t="s">
        <v>355</v>
      </c>
      <c r="K38" s="501">
        <v>4</v>
      </c>
      <c r="L38" s="501">
        <v>120</v>
      </c>
      <c r="M38" s="501">
        <v>5889.9508999999998</v>
      </c>
      <c r="S38" s="604" t="s">
        <v>53</v>
      </c>
      <c r="T38" s="604">
        <v>0</v>
      </c>
      <c r="U38" s="604">
        <v>0</v>
      </c>
      <c r="V38" s="604" t="s">
        <v>766</v>
      </c>
      <c r="W38" s="636">
        <v>98.209911108908159</v>
      </c>
      <c r="X38" s="636">
        <v>23.032699439320343</v>
      </c>
      <c r="Y38" s="636">
        <v>108.26852144466284</v>
      </c>
      <c r="Z38" s="640">
        <v>77.450339999999997</v>
      </c>
      <c r="AA38" s="640">
        <v>17.294809999999998</v>
      </c>
      <c r="AB38" s="637">
        <v>273.69569999999999</v>
      </c>
      <c r="AC38" s="637">
        <v>28.101600000000001</v>
      </c>
      <c r="AD38" s="639">
        <v>9.6607556169999995</v>
      </c>
      <c r="AE38" s="637">
        <v>2.1139999999999999</v>
      </c>
      <c r="AF38" s="637">
        <v>0.33400000000000002</v>
      </c>
      <c r="AG38" s="637">
        <v>5.33</v>
      </c>
      <c r="AH38" s="637">
        <v>44.167000000000002</v>
      </c>
      <c r="AI38" s="636">
        <v>1923.404</v>
      </c>
      <c r="AJ38" s="637">
        <v>5.4678899999999997</v>
      </c>
      <c r="AK38" s="637">
        <v>7.1410099999999996</v>
      </c>
      <c r="AL38" s="637">
        <v>102.20784</v>
      </c>
      <c r="AM38" s="637">
        <v>-9.1170000000000001E-2</v>
      </c>
      <c r="AN38" s="635">
        <v>148745133.5</v>
      </c>
      <c r="AO38" s="638">
        <v>1.4162516999999999</v>
      </c>
      <c r="AP38" s="635">
        <v>372636.93255000003</v>
      </c>
      <c r="AQ38" s="638">
        <v>0.39152389999999998</v>
      </c>
      <c r="AR38" s="637">
        <v>83.158199999999994</v>
      </c>
      <c r="AS38" s="635" t="s">
        <v>780</v>
      </c>
      <c r="AT38" s="637">
        <v>96.699399999999997</v>
      </c>
      <c r="AU38" s="639">
        <v>6.2949714451164068E-2</v>
      </c>
      <c r="AV38"/>
      <c r="AW38" t="s">
        <v>799</v>
      </c>
    </row>
    <row r="39" spans="1:49" s="504" customFormat="1" ht="28.8" x14ac:dyDescent="0.3">
      <c r="A39" s="497" t="s">
        <v>362</v>
      </c>
      <c r="B39" s="501" t="s">
        <v>19</v>
      </c>
      <c r="C39" s="506">
        <v>0.23680555555555557</v>
      </c>
      <c r="D39" s="507">
        <v>0.19236111111111112</v>
      </c>
      <c r="E39" s="501">
        <v>300</v>
      </c>
      <c r="F39" s="501" t="s">
        <v>195</v>
      </c>
      <c r="G39" s="501">
        <v>1190</v>
      </c>
      <c r="H39" s="501">
        <v>1102</v>
      </c>
      <c r="I39" s="502" t="s">
        <v>215</v>
      </c>
      <c r="J39" s="503" t="s">
        <v>355</v>
      </c>
      <c r="K39" s="501">
        <v>4</v>
      </c>
      <c r="L39" s="501">
        <v>120</v>
      </c>
      <c r="M39" s="501">
        <v>5889.9508999999998</v>
      </c>
      <c r="N39" s="508" t="s">
        <v>220</v>
      </c>
      <c r="S39" s="604" t="s">
        <v>795</v>
      </c>
      <c r="T39" s="604">
        <v>0</v>
      </c>
      <c r="U39" s="604">
        <v>0</v>
      </c>
      <c r="V39" s="604" t="s">
        <v>766</v>
      </c>
      <c r="W39" s="636">
        <v>91.621025852838002</v>
      </c>
      <c r="X39" s="636">
        <v>-26.058211817475652</v>
      </c>
      <c r="Y39" s="636">
        <v>108.33776736601021</v>
      </c>
      <c r="Z39" s="640">
        <v>77.545310000000001</v>
      </c>
      <c r="AA39" s="640">
        <v>17.292259999999999</v>
      </c>
      <c r="AB39" s="637">
        <v>275.01510000000002</v>
      </c>
      <c r="AC39" s="637">
        <v>25.847899999999999</v>
      </c>
      <c r="AD39" s="639">
        <v>9.8445908999</v>
      </c>
      <c r="AE39" s="637">
        <v>2.282</v>
      </c>
      <c r="AF39" s="637">
        <v>0.36099999999999999</v>
      </c>
      <c r="AG39" s="637">
        <v>5.33</v>
      </c>
      <c r="AH39" s="637">
        <v>44.238999999999997</v>
      </c>
      <c r="AI39" s="636">
        <v>1922.0609999999999</v>
      </c>
      <c r="AJ39" s="637">
        <v>5.4580500000000001</v>
      </c>
      <c r="AK39" s="637">
        <v>7.1515500000000003</v>
      </c>
      <c r="AL39" s="637">
        <v>102.11476</v>
      </c>
      <c r="AM39" s="637">
        <v>-9.1399999999999995E-2</v>
      </c>
      <c r="AN39" s="635">
        <v>148746068.30000001</v>
      </c>
      <c r="AO39" s="638">
        <v>1.4164192</v>
      </c>
      <c r="AP39" s="635">
        <v>372897.43547999999</v>
      </c>
      <c r="AQ39" s="638">
        <v>0.39767910000000001</v>
      </c>
      <c r="AR39" s="637">
        <v>83.240799999999993</v>
      </c>
      <c r="AS39" s="635" t="s">
        <v>780</v>
      </c>
      <c r="AT39" s="637">
        <v>96.616699999999994</v>
      </c>
      <c r="AU39" s="639">
        <v>6.2951829986357857E-2</v>
      </c>
      <c r="AV39"/>
      <c r="AW39" t="s">
        <v>799</v>
      </c>
    </row>
    <row r="40" spans="1:49" s="504" customFormat="1" x14ac:dyDescent="0.3">
      <c r="A40" s="497" t="s">
        <v>365</v>
      </c>
      <c r="B40" s="500" t="s">
        <v>460</v>
      </c>
      <c r="C40" s="505">
        <v>0.24236111111111111</v>
      </c>
      <c r="D40" s="499">
        <v>0.19791666666666666</v>
      </c>
      <c r="E40" s="500">
        <v>300</v>
      </c>
      <c r="F40" s="501" t="s">
        <v>195</v>
      </c>
      <c r="G40" s="501">
        <v>1190</v>
      </c>
      <c r="H40" s="501">
        <v>1102</v>
      </c>
      <c r="I40" s="502" t="s">
        <v>215</v>
      </c>
      <c r="J40" s="503" t="s">
        <v>355</v>
      </c>
      <c r="K40" s="501">
        <v>4</v>
      </c>
      <c r="L40" s="501">
        <v>120</v>
      </c>
      <c r="M40" s="501">
        <v>5889.9508999999998</v>
      </c>
      <c r="S40" s="604" t="s">
        <v>60</v>
      </c>
      <c r="T40" s="604">
        <v>0</v>
      </c>
      <c r="U40" s="604">
        <v>0</v>
      </c>
      <c r="V40" s="604" t="s">
        <v>766</v>
      </c>
      <c r="W40" s="636">
        <v>99.924233073312223</v>
      </c>
      <c r="X40" s="636">
        <v>33.757143966842776</v>
      </c>
      <c r="Y40" s="636">
        <v>108.40004084586599</v>
      </c>
      <c r="Z40" s="640">
        <v>77.615480000000005</v>
      </c>
      <c r="AA40" s="640">
        <v>17.29025</v>
      </c>
      <c r="AB40" s="637">
        <v>275.96409999999997</v>
      </c>
      <c r="AC40" s="637">
        <v>24.212499999999999</v>
      </c>
      <c r="AD40" s="639">
        <v>9.9782892875000009</v>
      </c>
      <c r="AE40" s="637">
        <v>2.4239999999999999</v>
      </c>
      <c r="AF40" s="637">
        <v>0.38300000000000001</v>
      </c>
      <c r="AG40" s="637">
        <v>5.33</v>
      </c>
      <c r="AH40" s="637">
        <v>44.292000000000002</v>
      </c>
      <c r="AI40" s="636">
        <v>1921.0719999999999</v>
      </c>
      <c r="AJ40" s="637">
        <v>5.4519500000000001</v>
      </c>
      <c r="AK40" s="637">
        <v>7.1594199999999999</v>
      </c>
      <c r="AL40" s="637">
        <v>102.04706</v>
      </c>
      <c r="AM40" s="637">
        <v>-9.1569999999999999E-2</v>
      </c>
      <c r="AN40" s="635">
        <v>148746748.19999999</v>
      </c>
      <c r="AO40" s="638">
        <v>1.4165392999999999</v>
      </c>
      <c r="AP40" s="635">
        <v>373089.31943999999</v>
      </c>
      <c r="AQ40" s="638">
        <v>0.40169319999999997</v>
      </c>
      <c r="AR40" s="637">
        <v>83.301900000000003</v>
      </c>
      <c r="AS40" s="635" t="s">
        <v>780</v>
      </c>
      <c r="AT40" s="637">
        <v>96.555499999999995</v>
      </c>
      <c r="AU40" s="639">
        <v>6.2953346856666939E-2</v>
      </c>
      <c r="AV40"/>
      <c r="AW40" t="s">
        <v>799</v>
      </c>
    </row>
    <row r="41" spans="1:49" s="504" customFormat="1" x14ac:dyDescent="0.3">
      <c r="A41" s="497" t="s">
        <v>216</v>
      </c>
      <c r="B41" s="500" t="s">
        <v>461</v>
      </c>
      <c r="C41" s="505">
        <v>0.24791666666666667</v>
      </c>
      <c r="D41" s="499">
        <v>0.20277777777777781</v>
      </c>
      <c r="E41" s="500">
        <v>300</v>
      </c>
      <c r="F41" s="501" t="s">
        <v>195</v>
      </c>
      <c r="G41" s="501">
        <v>1190</v>
      </c>
      <c r="H41" s="501">
        <v>1102</v>
      </c>
      <c r="I41" s="502" t="s">
        <v>215</v>
      </c>
      <c r="J41" s="503" t="s">
        <v>355</v>
      </c>
      <c r="K41" s="501">
        <v>4</v>
      </c>
      <c r="L41" s="501">
        <v>120</v>
      </c>
      <c r="M41" s="501">
        <v>5889.9508999999998</v>
      </c>
      <c r="S41" s="604" t="s">
        <v>788</v>
      </c>
      <c r="T41" s="604">
        <v>0</v>
      </c>
      <c r="U41" s="604">
        <v>0</v>
      </c>
      <c r="V41" s="604" t="s">
        <v>766</v>
      </c>
      <c r="W41" s="636">
        <v>101.1694839132151</v>
      </c>
      <c r="X41" s="636">
        <v>40.189545918822382</v>
      </c>
      <c r="Y41" s="636">
        <v>108.45141540803979</v>
      </c>
      <c r="Z41" s="640">
        <v>77.686589999999995</v>
      </c>
      <c r="AA41" s="640">
        <v>17.288119999999999</v>
      </c>
      <c r="AB41" s="637">
        <v>276.90629999999999</v>
      </c>
      <c r="AC41" s="637">
        <v>22.5807</v>
      </c>
      <c r="AD41" s="639">
        <v>10.1119876751</v>
      </c>
      <c r="AE41" s="637">
        <v>2.5859999999999999</v>
      </c>
      <c r="AF41" s="637">
        <v>0.40899999999999997</v>
      </c>
      <c r="AG41" s="637">
        <v>5.33</v>
      </c>
      <c r="AH41" s="637">
        <v>44.345999999999997</v>
      </c>
      <c r="AI41" s="636">
        <v>1920.075</v>
      </c>
      <c r="AJ41" s="637">
        <v>5.4467400000000001</v>
      </c>
      <c r="AK41" s="637">
        <v>7.1674499999999997</v>
      </c>
      <c r="AL41" s="637">
        <v>101.97937</v>
      </c>
      <c r="AM41" s="637">
        <v>-9.1749999999999998E-2</v>
      </c>
      <c r="AN41" s="635">
        <v>148747428.19999999</v>
      </c>
      <c r="AO41" s="638">
        <v>1.4166581</v>
      </c>
      <c r="AP41" s="635">
        <v>373283.03594999999</v>
      </c>
      <c r="AQ41" s="638">
        <v>0.40531319999999998</v>
      </c>
      <c r="AR41" s="637">
        <v>83.363900000000001</v>
      </c>
      <c r="AS41" s="635" t="s">
        <v>780</v>
      </c>
      <c r="AT41" s="637">
        <v>96.493399999999994</v>
      </c>
      <c r="AU41" s="639">
        <v>6.2954847307896911E-2</v>
      </c>
      <c r="AV41"/>
      <c r="AW41" t="s">
        <v>799</v>
      </c>
    </row>
    <row r="42" spans="1:49" s="504" customFormat="1" x14ac:dyDescent="0.3">
      <c r="A42" s="497" t="s">
        <v>216</v>
      </c>
      <c r="B42" s="500" t="s">
        <v>463</v>
      </c>
      <c r="C42" s="505">
        <v>0.25277777777777777</v>
      </c>
      <c r="D42" s="499">
        <v>0.2076388888888889</v>
      </c>
      <c r="E42" s="500">
        <v>300</v>
      </c>
      <c r="F42" s="501" t="s">
        <v>195</v>
      </c>
      <c r="G42" s="501">
        <v>1190</v>
      </c>
      <c r="H42" s="501">
        <v>1102</v>
      </c>
      <c r="I42" s="502" t="s">
        <v>217</v>
      </c>
      <c r="J42" s="503" t="s">
        <v>355</v>
      </c>
      <c r="K42" s="501">
        <v>4</v>
      </c>
      <c r="L42" s="501">
        <v>120</v>
      </c>
      <c r="M42" s="501">
        <v>5889.9508999999998</v>
      </c>
      <c r="S42" s="604" t="s">
        <v>788</v>
      </c>
      <c r="T42" s="604">
        <v>0</v>
      </c>
      <c r="U42" s="604">
        <v>0</v>
      </c>
      <c r="V42" s="604" t="s">
        <v>762</v>
      </c>
      <c r="W42" s="636">
        <v>111.65380611331433</v>
      </c>
      <c r="X42" s="636">
        <v>66.662605880458827</v>
      </c>
      <c r="Y42" s="636">
        <v>108.50465505887769</v>
      </c>
      <c r="Z42" s="640">
        <v>77.749589999999998</v>
      </c>
      <c r="AA42" s="640">
        <v>17.286169999999998</v>
      </c>
      <c r="AB42" s="637">
        <v>277.72649999999999</v>
      </c>
      <c r="AC42" s="637">
        <v>21.155999999999999</v>
      </c>
      <c r="AD42" s="639">
        <v>10.228973764199999</v>
      </c>
      <c r="AE42" s="637">
        <v>2.7480000000000002</v>
      </c>
      <c r="AF42" s="637">
        <v>0.435</v>
      </c>
      <c r="AG42" s="637">
        <v>5.33</v>
      </c>
      <c r="AH42" s="637">
        <v>44.393999999999998</v>
      </c>
      <c r="AI42" s="636">
        <v>1919.1969999999999</v>
      </c>
      <c r="AJ42" s="637">
        <v>5.4429299999999996</v>
      </c>
      <c r="AK42" s="637">
        <v>7.1745900000000002</v>
      </c>
      <c r="AL42" s="637">
        <v>101.92014</v>
      </c>
      <c r="AM42" s="637">
        <v>-9.1899999999999996E-2</v>
      </c>
      <c r="AN42" s="635">
        <v>148748023.19999999</v>
      </c>
      <c r="AO42" s="638">
        <v>1.4167607</v>
      </c>
      <c r="AP42" s="635">
        <v>373453.89179000002</v>
      </c>
      <c r="AQ42" s="638">
        <v>0.40815479999999998</v>
      </c>
      <c r="AR42" s="637">
        <v>83.418800000000005</v>
      </c>
      <c r="AS42" s="635" t="s">
        <v>780</v>
      </c>
      <c r="AT42" s="637">
        <v>96.438400000000001</v>
      </c>
      <c r="AU42" s="639">
        <v>6.2956143152140986E-2</v>
      </c>
      <c r="AV42"/>
      <c r="AW42" t="s">
        <v>799</v>
      </c>
    </row>
    <row r="43" spans="1:49" s="504" customFormat="1" x14ac:dyDescent="0.3">
      <c r="A43" s="497" t="s">
        <v>218</v>
      </c>
      <c r="B43" s="500" t="s">
        <v>464</v>
      </c>
      <c r="C43" s="505">
        <v>0.2590277777777778</v>
      </c>
      <c r="D43" s="499">
        <v>0.21319444444444444</v>
      </c>
      <c r="E43" s="500">
        <v>300</v>
      </c>
      <c r="F43" s="501" t="s">
        <v>195</v>
      </c>
      <c r="G43" s="501">
        <v>1190</v>
      </c>
      <c r="H43" s="501">
        <v>1102</v>
      </c>
      <c r="I43" s="502" t="s">
        <v>215</v>
      </c>
      <c r="J43" s="503" t="s">
        <v>355</v>
      </c>
      <c r="K43" s="501">
        <v>4</v>
      </c>
      <c r="L43" s="501">
        <v>120</v>
      </c>
      <c r="M43" s="501">
        <v>5889.9508999999998</v>
      </c>
      <c r="S43" s="604" t="s">
        <v>63</v>
      </c>
      <c r="T43" s="604">
        <v>0</v>
      </c>
      <c r="U43" s="604">
        <v>0</v>
      </c>
      <c r="V43" s="604" t="s">
        <v>766</v>
      </c>
      <c r="W43" s="636">
        <v>88.029053199916291</v>
      </c>
      <c r="X43" s="636">
        <v>-44.062766834158111</v>
      </c>
      <c r="Y43" s="636">
        <v>108.57258016675405</v>
      </c>
      <c r="Z43" s="640">
        <v>77.831659999999999</v>
      </c>
      <c r="AA43" s="640">
        <v>17.283560000000001</v>
      </c>
      <c r="AB43" s="637">
        <v>278.77719999999999</v>
      </c>
      <c r="AC43" s="637">
        <v>19.3293</v>
      </c>
      <c r="AD43" s="639">
        <v>10.3793844502</v>
      </c>
      <c r="AE43" s="637">
        <v>2.9910000000000001</v>
      </c>
      <c r="AF43" s="637">
        <v>0.47299999999999998</v>
      </c>
      <c r="AG43" s="637">
        <v>5.33</v>
      </c>
      <c r="AH43" s="637">
        <v>44.456000000000003</v>
      </c>
      <c r="AI43" s="636">
        <v>1918.06</v>
      </c>
      <c r="AJ43" s="637">
        <v>5.4390499999999999</v>
      </c>
      <c r="AK43" s="637">
        <v>7.1839399999999998</v>
      </c>
      <c r="AL43" s="637">
        <v>101.84398</v>
      </c>
      <c r="AM43" s="637">
        <v>-9.2090000000000005E-2</v>
      </c>
      <c r="AN43" s="635">
        <v>148748788.30000001</v>
      </c>
      <c r="AO43" s="638">
        <v>1.4168911</v>
      </c>
      <c r="AP43" s="635">
        <v>373675.20483</v>
      </c>
      <c r="AQ43" s="638">
        <v>0.41135749999999999</v>
      </c>
      <c r="AR43" s="637">
        <v>83.490499999999997</v>
      </c>
      <c r="AS43" s="635" t="s">
        <v>780</v>
      </c>
      <c r="AT43" s="637">
        <v>96.366600000000005</v>
      </c>
      <c r="AU43" s="639">
        <v>6.2957790112076917E-2</v>
      </c>
      <c r="AV43"/>
      <c r="AW43" t="s">
        <v>799</v>
      </c>
    </row>
    <row r="44" spans="1:49" s="504" customFormat="1" x14ac:dyDescent="0.3">
      <c r="A44" s="497" t="s">
        <v>349</v>
      </c>
      <c r="B44" s="500" t="s">
        <v>469</v>
      </c>
      <c r="C44" s="505">
        <v>0.2638888888888889</v>
      </c>
      <c r="D44" s="499">
        <v>0.21875</v>
      </c>
      <c r="E44" s="500">
        <v>300</v>
      </c>
      <c r="F44" s="501" t="s">
        <v>195</v>
      </c>
      <c r="G44" s="501">
        <v>1190</v>
      </c>
      <c r="H44" s="501">
        <v>1102</v>
      </c>
      <c r="I44" s="502" t="s">
        <v>540</v>
      </c>
      <c r="J44" s="503" t="s">
        <v>355</v>
      </c>
      <c r="K44" s="501">
        <v>4</v>
      </c>
      <c r="L44" s="501">
        <v>120</v>
      </c>
      <c r="M44" s="501">
        <v>5889.9508999999998</v>
      </c>
      <c r="S44" s="604" t="s">
        <v>31</v>
      </c>
      <c r="T44" s="604">
        <v>0</v>
      </c>
      <c r="U44" s="604">
        <v>0</v>
      </c>
      <c r="V44" s="604" t="s">
        <v>767</v>
      </c>
      <c r="W44" s="636">
        <v>93.970127533168977</v>
      </c>
      <c r="X44" s="636">
        <v>-8.9249298330050966</v>
      </c>
      <c r="Y44" s="636">
        <v>373.68587547783659</v>
      </c>
      <c r="Z44" s="640">
        <v>77.896330000000006</v>
      </c>
      <c r="AA44" s="640">
        <v>17.28144</v>
      </c>
      <c r="AB44" s="637">
        <v>279.5926</v>
      </c>
      <c r="AC44" s="637">
        <v>17.912700000000001</v>
      </c>
      <c r="AD44" s="639">
        <v>10.496370539400001</v>
      </c>
      <c r="AE44" s="637">
        <v>3.2130000000000001</v>
      </c>
      <c r="AF44" s="637">
        <v>0.50800000000000001</v>
      </c>
      <c r="AG44" s="637">
        <v>5.33</v>
      </c>
      <c r="AH44" s="637">
        <v>44.505000000000003</v>
      </c>
      <c r="AI44" s="636">
        <v>1917.171</v>
      </c>
      <c r="AJ44" s="637">
        <v>5.4368299999999996</v>
      </c>
      <c r="AK44" s="637">
        <v>7.1913200000000002</v>
      </c>
      <c r="AL44" s="637">
        <v>101.78475</v>
      </c>
      <c r="AM44" s="637">
        <v>-9.2240000000000003E-2</v>
      </c>
      <c r="AN44" s="635">
        <v>148749383.40000001</v>
      </c>
      <c r="AO44" s="638">
        <v>1.4169913000000001</v>
      </c>
      <c r="AP44" s="635">
        <v>373848.45195000002</v>
      </c>
      <c r="AQ44" s="638">
        <v>0.41349570000000002</v>
      </c>
      <c r="AR44" s="637">
        <v>83.5471</v>
      </c>
      <c r="AS44" s="635" t="s">
        <v>780</v>
      </c>
      <c r="AT44" s="637">
        <v>96.309899999999999</v>
      </c>
      <c r="AU44" s="639">
        <v>6.2959055644174922E-2</v>
      </c>
      <c r="AV44"/>
      <c r="AW44" t="s">
        <v>799</v>
      </c>
    </row>
    <row r="45" spans="1:49" s="504" customFormat="1" x14ac:dyDescent="0.3">
      <c r="A45" s="497" t="s">
        <v>351</v>
      </c>
      <c r="B45" s="500" t="s">
        <v>470</v>
      </c>
      <c r="C45" s="505">
        <v>0.26944444444444443</v>
      </c>
      <c r="D45" s="499">
        <v>0.22361111111111109</v>
      </c>
      <c r="E45" s="500">
        <v>300</v>
      </c>
      <c r="F45" s="501" t="s">
        <v>195</v>
      </c>
      <c r="G45" s="501">
        <v>1190</v>
      </c>
      <c r="H45" s="501">
        <v>1102</v>
      </c>
      <c r="I45" s="502" t="s">
        <v>540</v>
      </c>
      <c r="J45" s="503" t="s">
        <v>355</v>
      </c>
      <c r="K45" s="501">
        <v>4</v>
      </c>
      <c r="L45" s="501">
        <v>120</v>
      </c>
      <c r="M45" s="501">
        <v>5889.9508999999998</v>
      </c>
      <c r="S45" s="604" t="s">
        <v>53</v>
      </c>
      <c r="T45" s="604">
        <v>0</v>
      </c>
      <c r="U45" s="604">
        <v>0</v>
      </c>
      <c r="V45" s="604" t="s">
        <v>767</v>
      </c>
      <c r="W45" s="636">
        <v>97.809972931383328</v>
      </c>
      <c r="X45" s="636">
        <v>20.608834500041546</v>
      </c>
      <c r="Y45" s="636">
        <v>373.88622025070958</v>
      </c>
      <c r="Z45" s="640">
        <v>77.971140000000005</v>
      </c>
      <c r="AA45" s="640">
        <v>17.278960000000001</v>
      </c>
      <c r="AB45" s="637">
        <v>280.52420000000001</v>
      </c>
      <c r="AC45" s="637">
        <v>16.2986</v>
      </c>
      <c r="AD45" s="639">
        <v>10.630068927</v>
      </c>
      <c r="AE45" s="637">
        <v>3.512</v>
      </c>
      <c r="AF45" s="637">
        <v>0.55600000000000005</v>
      </c>
      <c r="AG45" s="637">
        <v>5.33</v>
      </c>
      <c r="AH45" s="637">
        <v>44.561999999999998</v>
      </c>
      <c r="AI45" s="636">
        <v>1916.1510000000001</v>
      </c>
      <c r="AJ45" s="637">
        <v>5.4351700000000003</v>
      </c>
      <c r="AK45" s="637">
        <v>7.1998699999999998</v>
      </c>
      <c r="AL45" s="637">
        <v>101.71706</v>
      </c>
      <c r="AM45" s="637">
        <v>-9.2410000000000006E-2</v>
      </c>
      <c r="AN45" s="635">
        <v>148750063.59999999</v>
      </c>
      <c r="AO45" s="638">
        <v>1.4171043999999999</v>
      </c>
      <c r="AP45" s="635">
        <v>374047.46107999998</v>
      </c>
      <c r="AQ45" s="638">
        <v>0.41555940000000002</v>
      </c>
      <c r="AR45" s="637">
        <v>83.6126</v>
      </c>
      <c r="AS45" s="635" t="s">
        <v>780</v>
      </c>
      <c r="AT45" s="637">
        <v>96.244299999999996</v>
      </c>
      <c r="AU45" s="639">
        <v>6.2960484104058009E-2</v>
      </c>
      <c r="AV45"/>
      <c r="AW45" t="s">
        <v>799</v>
      </c>
    </row>
    <row r="46" spans="1:49" s="504" customFormat="1" x14ac:dyDescent="0.3">
      <c r="A46" s="497" t="s">
        <v>351</v>
      </c>
      <c r="B46" s="500" t="s">
        <v>472</v>
      </c>
      <c r="C46" s="505">
        <v>0.27430555555555552</v>
      </c>
      <c r="D46" s="499">
        <v>0.23194444444444443</v>
      </c>
      <c r="E46" s="500">
        <v>300</v>
      </c>
      <c r="F46" s="501" t="s">
        <v>195</v>
      </c>
      <c r="G46" s="501">
        <v>1190</v>
      </c>
      <c r="H46" s="501">
        <v>1102</v>
      </c>
      <c r="I46" s="502" t="s">
        <v>219</v>
      </c>
      <c r="J46" s="503" t="s">
        <v>355</v>
      </c>
      <c r="K46" s="501">
        <v>4</v>
      </c>
      <c r="L46" s="501">
        <v>120</v>
      </c>
      <c r="M46" s="501">
        <v>5889.9508999999998</v>
      </c>
      <c r="S46" s="604" t="s">
        <v>53</v>
      </c>
      <c r="T46" s="604">
        <v>-28</v>
      </c>
      <c r="U46" s="604">
        <v>0</v>
      </c>
      <c r="V46" s="604" t="s">
        <v>766</v>
      </c>
      <c r="W46" s="636">
        <v>97.358036819117601</v>
      </c>
      <c r="X46" s="636">
        <v>17.869420260089861</v>
      </c>
      <c r="Y46" s="636">
        <v>809.88690265793434</v>
      </c>
      <c r="Z46" s="640">
        <v>78.037400000000005</v>
      </c>
      <c r="AA46" s="640">
        <v>17.276720000000001</v>
      </c>
      <c r="AB46" s="637">
        <v>281.33999999999997</v>
      </c>
      <c r="AC46" s="637">
        <v>14.8908</v>
      </c>
      <c r="AD46" s="639">
        <v>10.747055016199999</v>
      </c>
      <c r="AE46" s="637">
        <v>3.8239999999999998</v>
      </c>
      <c r="AF46" s="637">
        <v>0.60499999999999998</v>
      </c>
      <c r="AG46" s="637">
        <v>5.32</v>
      </c>
      <c r="AH46" s="637">
        <v>44.612000000000002</v>
      </c>
      <c r="AI46" s="636">
        <v>1915.2560000000001</v>
      </c>
      <c r="AJ46" s="637">
        <v>5.4344799999999998</v>
      </c>
      <c r="AK46" s="637">
        <v>7.2074400000000001</v>
      </c>
      <c r="AL46" s="637">
        <v>101.65782</v>
      </c>
      <c r="AM46" s="637">
        <v>-9.2560000000000003E-2</v>
      </c>
      <c r="AN46" s="635">
        <v>148750658.80000001</v>
      </c>
      <c r="AO46" s="638">
        <v>1.4172022</v>
      </c>
      <c r="AP46" s="635">
        <v>374222.33332999999</v>
      </c>
      <c r="AQ46" s="638">
        <v>0.41703129999999999</v>
      </c>
      <c r="AR46" s="637">
        <v>83.670699999999997</v>
      </c>
      <c r="AS46" s="635" t="s">
        <v>780</v>
      </c>
      <c r="AT46" s="637">
        <v>96.186199999999999</v>
      </c>
      <c r="AU46" s="639">
        <v>6.2961719324009957E-2</v>
      </c>
      <c r="AV46"/>
      <c r="AW46" t="s">
        <v>799</v>
      </c>
    </row>
    <row r="47" spans="1:49" s="437" customFormat="1" x14ac:dyDescent="0.3">
      <c r="A47" s="443" t="s">
        <v>367</v>
      </c>
      <c r="B47" s="431" t="s">
        <v>222</v>
      </c>
      <c r="C47" s="447">
        <v>0.28055555555555556</v>
      </c>
      <c r="D47" s="432">
        <v>0.20486111111111113</v>
      </c>
      <c r="E47" s="431">
        <v>600</v>
      </c>
      <c r="F47" s="434" t="s">
        <v>195</v>
      </c>
      <c r="G47" s="435">
        <v>1190</v>
      </c>
      <c r="H47" s="435">
        <v>1102</v>
      </c>
      <c r="I47" s="437" t="s">
        <v>542</v>
      </c>
      <c r="J47" s="446" t="s">
        <v>355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x14ac:dyDescent="0.3">
      <c r="A48" s="53" t="s">
        <v>193</v>
      </c>
      <c r="B48" s="5" t="s">
        <v>223</v>
      </c>
      <c r="C48" s="127">
        <v>0.29791666666666666</v>
      </c>
      <c r="D48" s="58"/>
      <c r="E48" s="5">
        <v>10</v>
      </c>
      <c r="F48" s="5" t="s">
        <v>195</v>
      </c>
      <c r="G48" s="5">
        <v>1190</v>
      </c>
      <c r="H48" s="5">
        <v>1102</v>
      </c>
      <c r="I48" s="54" t="s">
        <v>196</v>
      </c>
      <c r="J48" s="5" t="s">
        <v>197</v>
      </c>
      <c r="K48" s="5">
        <v>4</v>
      </c>
      <c r="L48" s="5">
        <v>120</v>
      </c>
      <c r="M48" s="5">
        <v>5889.9508999999998</v>
      </c>
      <c r="N48" t="s">
        <v>224</v>
      </c>
      <c r="O48" s="5">
        <v>265.8</v>
      </c>
      <c r="P48" s="5">
        <v>269.60000000000002</v>
      </c>
    </row>
    <row r="49" spans="1:49" x14ac:dyDescent="0.3">
      <c r="A49" s="53" t="s">
        <v>200</v>
      </c>
      <c r="B49" s="5" t="s">
        <v>225</v>
      </c>
      <c r="C49" s="127">
        <v>0.30069444444444443</v>
      </c>
      <c r="D49" s="58"/>
      <c r="E49" s="5">
        <v>60</v>
      </c>
      <c r="F49" s="5" t="s">
        <v>195</v>
      </c>
      <c r="G49" s="5">
        <v>1190</v>
      </c>
      <c r="H49" s="5">
        <v>998</v>
      </c>
      <c r="I49" s="55" t="s">
        <v>201</v>
      </c>
      <c r="J49" s="5" t="s">
        <v>197</v>
      </c>
      <c r="K49" s="5">
        <v>4</v>
      </c>
      <c r="L49" s="5">
        <v>120</v>
      </c>
      <c r="M49" s="133" t="s">
        <v>42</v>
      </c>
      <c r="O49" s="5">
        <v>265.89999999999998</v>
      </c>
      <c r="P49" s="5">
        <v>270</v>
      </c>
    </row>
    <row r="50" spans="1:49" s="423" customFormat="1" x14ac:dyDescent="0.3">
      <c r="A50" s="416" t="s">
        <v>200</v>
      </c>
      <c r="B50" s="417" t="s">
        <v>421</v>
      </c>
      <c r="C50" s="418">
        <v>0.3034722222222222</v>
      </c>
      <c r="D50" s="418"/>
      <c r="E50" s="419">
        <v>60</v>
      </c>
      <c r="F50" s="420" t="s">
        <v>195</v>
      </c>
      <c r="G50" s="419">
        <f>G49-120</f>
        <v>1070</v>
      </c>
      <c r="H50" s="419">
        <f>H49-120</f>
        <v>878</v>
      </c>
      <c r="I50" s="421" t="s">
        <v>204</v>
      </c>
      <c r="J50" s="419" t="s">
        <v>197</v>
      </c>
      <c r="K50" s="419">
        <v>4</v>
      </c>
      <c r="L50" s="419">
        <v>120</v>
      </c>
      <c r="M50" s="422" t="s">
        <v>42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 x14ac:dyDescent="0.3">
      <c r="B51"/>
      <c r="C51"/>
      <c r="E51"/>
      <c r="F51"/>
      <c r="I51" t="s">
        <v>422</v>
      </c>
      <c r="L51"/>
      <c r="M51"/>
    </row>
    <row r="53" spans="1:49" x14ac:dyDescent="0.3"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04"/>
      <c r="M53"/>
    </row>
    <row r="54" spans="1:49" x14ac:dyDescent="0.3"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04"/>
      <c r="M54"/>
    </row>
    <row r="55" spans="1:49" x14ac:dyDescent="0.3"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04"/>
      <c r="M55"/>
    </row>
    <row r="56" spans="1:49" x14ac:dyDescent="0.3"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04"/>
      <c r="M56"/>
    </row>
    <row r="57" spans="1:49" x14ac:dyDescent="0.3"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04"/>
      <c r="M57"/>
    </row>
    <row r="58" spans="1:49" x14ac:dyDescent="0.3"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</row>
    <row r="59" spans="1:49" x14ac:dyDescent="0.3"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</row>
    <row r="60" spans="1:49" x14ac:dyDescent="0.3">
      <c r="B60" s="67"/>
      <c r="C60" s="63" t="s">
        <v>83</v>
      </c>
      <c r="D60" s="914" t="s">
        <v>227</v>
      </c>
      <c r="E60" s="914"/>
      <c r="F60" s="16" t="s">
        <v>228</v>
      </c>
      <c r="G60" s="104"/>
      <c r="H60" s="104"/>
      <c r="I60" s="18" t="s">
        <v>291</v>
      </c>
      <c r="J60" s="103" t="s">
        <v>229</v>
      </c>
      <c r="K60" s="103"/>
      <c r="L60" s="69" t="s">
        <v>230</v>
      </c>
      <c r="M60"/>
    </row>
    <row r="61" spans="1:49" x14ac:dyDescent="0.3">
      <c r="B61" s="67"/>
      <c r="C61" s="63" t="s">
        <v>84</v>
      </c>
      <c r="D61" s="914" t="s">
        <v>231</v>
      </c>
      <c r="E61" s="914"/>
      <c r="F61" s="48"/>
      <c r="G61" s="104"/>
      <c r="H61" s="104"/>
      <c r="I61" s="1"/>
      <c r="J61" s="103" t="s">
        <v>232</v>
      </c>
      <c r="K61" s="103"/>
      <c r="L61" s="69" t="s">
        <v>233</v>
      </c>
      <c r="M61"/>
    </row>
    <row r="62" spans="1:49" x14ac:dyDescent="0.3">
      <c r="B62" s="67"/>
      <c r="C62" s="63" t="s">
        <v>85</v>
      </c>
      <c r="D62" s="914" t="s">
        <v>234</v>
      </c>
      <c r="E62" s="914"/>
      <c r="F62" s="48"/>
      <c r="G62" s="104"/>
      <c r="H62" s="104"/>
      <c r="I62" s="1"/>
      <c r="J62" s="104"/>
      <c r="K62" s="104"/>
      <c r="L62" s="104"/>
      <c r="M62"/>
    </row>
    <row r="63" spans="1:49" x14ac:dyDescent="0.3">
      <c r="B63" s="67"/>
      <c r="C63" s="63" t="s">
        <v>270</v>
      </c>
      <c r="D63" s="914" t="s">
        <v>235</v>
      </c>
      <c r="E63" s="914"/>
      <c r="F63" s="48"/>
      <c r="G63" s="104"/>
      <c r="H63" s="104"/>
      <c r="I63" s="70"/>
      <c r="J63" s="104"/>
      <c r="K63" s="104"/>
      <c r="L63" s="104"/>
      <c r="M63"/>
    </row>
    <row r="64" spans="1:49" x14ac:dyDescent="0.3"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</row>
    <row r="65" spans="2:13" x14ac:dyDescent="0.3">
      <c r="B65" s="67"/>
      <c r="C65" s="72" t="s">
        <v>236</v>
      </c>
      <c r="D65" s="9">
        <v>1</v>
      </c>
      <c r="E65" s="134" t="s">
        <v>237</v>
      </c>
      <c r="F65" s="105"/>
      <c r="G65" s="105"/>
      <c r="H65" s="104"/>
      <c r="I65" s="70"/>
      <c r="J65" s="104"/>
      <c r="K65" s="104"/>
      <c r="L65" s="104"/>
      <c r="M65"/>
    </row>
    <row r="66" spans="2:13" x14ac:dyDescent="0.3">
      <c r="B66" s="67"/>
      <c r="C66" s="48"/>
      <c r="D66" s="73"/>
      <c r="E66" s="106" t="s">
        <v>238</v>
      </c>
      <c r="F66" s="107"/>
      <c r="G66" s="107"/>
      <c r="H66" s="104"/>
      <c r="I66" s="70"/>
      <c r="J66" s="104"/>
      <c r="K66" s="104"/>
      <c r="L66" s="104"/>
      <c r="M66"/>
    </row>
    <row r="67" spans="2:13" x14ac:dyDescent="0.3">
      <c r="B67" s="67"/>
      <c r="C67" s="70"/>
      <c r="D67" s="73">
        <v>2</v>
      </c>
      <c r="E67" s="134" t="s">
        <v>239</v>
      </c>
      <c r="F67" s="105"/>
      <c r="G67" s="105"/>
      <c r="H67" s="104"/>
      <c r="I67" s="70"/>
      <c r="J67" s="104"/>
      <c r="K67" s="104"/>
      <c r="L67" s="104"/>
      <c r="M67"/>
    </row>
    <row r="68" spans="2:13" x14ac:dyDescent="0.3">
      <c r="B68" s="67"/>
      <c r="C68" s="70"/>
      <c r="D68" s="73"/>
      <c r="E68" s="106" t="s">
        <v>240</v>
      </c>
      <c r="F68" s="107"/>
      <c r="G68" s="107"/>
      <c r="H68" s="104"/>
      <c r="I68" s="70"/>
      <c r="J68" s="104"/>
      <c r="K68" s="104"/>
      <c r="L68" s="104"/>
      <c r="M68"/>
    </row>
    <row r="69" spans="2:13" x14ac:dyDescent="0.3">
      <c r="B69" s="67"/>
      <c r="C69" s="104"/>
      <c r="D69" s="9">
        <v>3</v>
      </c>
      <c r="E69" s="109" t="s">
        <v>241</v>
      </c>
      <c r="F69" s="103"/>
      <c r="G69" s="103"/>
      <c r="H69" s="104"/>
      <c r="I69" s="70"/>
      <c r="J69" s="104"/>
      <c r="K69" s="104"/>
      <c r="L69" s="104"/>
      <c r="M69"/>
    </row>
    <row r="70" spans="2:13" x14ac:dyDescent="0.3">
      <c r="B70" s="67"/>
      <c r="C70" s="104"/>
      <c r="D70" s="9"/>
      <c r="E70" s="104" t="s">
        <v>242</v>
      </c>
      <c r="F70" s="104"/>
      <c r="G70" s="104"/>
      <c r="H70" s="104"/>
      <c r="I70" s="70"/>
      <c r="J70" s="104"/>
      <c r="K70" s="104"/>
      <c r="L70" s="104"/>
      <c r="M70"/>
    </row>
    <row r="71" spans="2:13" x14ac:dyDescent="0.3">
      <c r="B71" s="67"/>
      <c r="C71" s="104"/>
      <c r="D71" s="9">
        <v>4</v>
      </c>
      <c r="E71" s="109" t="s">
        <v>243</v>
      </c>
      <c r="F71" s="103"/>
      <c r="G71" s="103"/>
      <c r="H71" s="104"/>
      <c r="I71" s="70"/>
      <c r="J71" s="104"/>
      <c r="K71" s="104"/>
      <c r="L71" s="104"/>
      <c r="M71"/>
    </row>
    <row r="72" spans="2:13" x14ac:dyDescent="0.3">
      <c r="B72" s="67"/>
      <c r="C72" s="104"/>
      <c r="D72" s="4"/>
      <c r="E72" s="104" t="s">
        <v>244</v>
      </c>
      <c r="F72" s="104"/>
      <c r="G72" s="104"/>
      <c r="H72" s="104"/>
      <c r="I72" s="70"/>
      <c r="J72" s="104"/>
      <c r="K72" s="104"/>
      <c r="L72" s="104"/>
      <c r="M72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2:E62"/>
    <mergeCell ref="D63:E63"/>
    <mergeCell ref="D60:E60"/>
    <mergeCell ref="D61:E6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"/>
  <sheetViews>
    <sheetView topLeftCell="AL4" workbookViewId="0">
      <selection activeCell="AY4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style="5" customWidth="1" collapsed="1"/>
    <col min="19" max="19" width="10.777343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9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4" width="6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118"/>
      <c r="K1" s="118"/>
      <c r="L1" s="118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18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446</v>
      </c>
      <c r="B4" s="10"/>
      <c r="C4" s="128"/>
      <c r="D4" s="121"/>
      <c r="E4" s="117"/>
      <c r="F4" s="908" t="s">
        <v>344</v>
      </c>
      <c r="G4" s="908"/>
      <c r="H4" s="908"/>
      <c r="I4" s="908"/>
      <c r="J4" s="118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429</v>
      </c>
      <c r="G5" s="908"/>
      <c r="H5" s="908"/>
      <c r="I5" s="908"/>
      <c r="J5" s="118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17" t="s">
        <v>84</v>
      </c>
      <c r="C6" s="128" t="s">
        <v>85</v>
      </c>
      <c r="D6" s="121" t="s">
        <v>270</v>
      </c>
      <c r="E6" s="117"/>
      <c r="F6" s="912" t="s">
        <v>424</v>
      </c>
      <c r="G6" s="912"/>
      <c r="H6" s="912"/>
      <c r="I6" s="912"/>
      <c r="J6" s="118"/>
      <c r="K6" s="114" t="s">
        <v>271</v>
      </c>
      <c r="L6" s="118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17" t="s">
        <v>273</v>
      </c>
      <c r="C7" s="128" t="s">
        <v>274</v>
      </c>
      <c r="D7" s="121" t="s">
        <v>275</v>
      </c>
      <c r="E7" s="117"/>
      <c r="F7" s="912" t="s">
        <v>426</v>
      </c>
      <c r="G7" s="912"/>
      <c r="H7" s="912"/>
      <c r="I7" s="912"/>
      <c r="J7" s="118"/>
      <c r="K7" s="118"/>
      <c r="L7" s="118"/>
      <c r="M7" s="6"/>
      <c r="N7" s="80"/>
      <c r="O7" s="3"/>
      <c r="P7" s="3"/>
    </row>
    <row r="8" spans="1:51" ht="26.25" customHeight="1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1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128"/>
      <c r="D9" s="121"/>
      <c r="E9" s="13"/>
      <c r="F9" s="908" t="s">
        <v>282</v>
      </c>
      <c r="G9" s="908"/>
      <c r="H9" s="908"/>
      <c r="I9" s="908"/>
      <c r="J9" s="115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915" t="s">
        <v>286</v>
      </c>
      <c r="H12" s="915"/>
      <c r="I12" s="25"/>
      <c r="J12" s="26" t="s">
        <v>287</v>
      </c>
      <c r="K12" s="26" t="s">
        <v>288</v>
      </c>
      <c r="L12" s="115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15" t="s">
        <v>125</v>
      </c>
      <c r="AH12" s="115" t="s">
        <v>126</v>
      </c>
      <c r="AI12" s="11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17" t="s">
        <v>131</v>
      </c>
      <c r="AP12" s="117" t="s">
        <v>132</v>
      </c>
      <c r="AQ12" s="117" t="s">
        <v>133</v>
      </c>
      <c r="AR12" s="117" t="s">
        <v>134</v>
      </c>
      <c r="AS12" s="117" t="s">
        <v>135</v>
      </c>
      <c r="AT12" s="117" t="s">
        <v>136</v>
      </c>
      <c r="AU12" s="117" t="s">
        <v>137</v>
      </c>
      <c r="AV12" s="761" t="s">
        <v>86</v>
      </c>
      <c r="AW12" s="761" t="s">
        <v>88</v>
      </c>
    </row>
    <row r="13" spans="1:51" ht="27" customHeight="1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118" t="s">
        <v>194</v>
      </c>
      <c r="C14" s="131">
        <v>7.013888888888889E-2</v>
      </c>
      <c r="D14" s="71"/>
      <c r="E14" s="118">
        <v>10</v>
      </c>
      <c r="F14" s="48" t="s">
        <v>195</v>
      </c>
      <c r="G14" s="118">
        <v>1190</v>
      </c>
      <c r="H14" s="118">
        <v>1101</v>
      </c>
      <c r="I14" s="49" t="s">
        <v>196</v>
      </c>
      <c r="J14" s="118" t="s">
        <v>197</v>
      </c>
      <c r="K14" s="118">
        <v>4</v>
      </c>
      <c r="L14" s="118">
        <v>120</v>
      </c>
      <c r="M14" s="48">
        <v>5889.9508999999998</v>
      </c>
      <c r="N14" t="s">
        <v>397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</row>
    <row r="15" spans="1:51" s="437" customFormat="1" x14ac:dyDescent="0.3">
      <c r="A15" s="437" t="s">
        <v>533</v>
      </c>
      <c r="B15" s="431" t="s">
        <v>97</v>
      </c>
      <c r="C15" s="432">
        <v>7.4305555555555555E-2</v>
      </c>
      <c r="D15" s="432"/>
      <c r="E15" s="431">
        <v>300</v>
      </c>
      <c r="F15" s="434" t="s">
        <v>195</v>
      </c>
      <c r="G15" s="435">
        <v>1190</v>
      </c>
      <c r="H15" s="435">
        <v>1101</v>
      </c>
      <c r="I15" s="437" t="s">
        <v>423</v>
      </c>
      <c r="J15" s="435" t="s">
        <v>197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 x14ac:dyDescent="0.3">
      <c r="A16" s="437" t="s">
        <v>533</v>
      </c>
      <c r="B16" s="431" t="s">
        <v>99</v>
      </c>
      <c r="C16" s="432">
        <v>7.7777777777777779E-2</v>
      </c>
      <c r="D16" s="432"/>
      <c r="E16" s="431">
        <v>300</v>
      </c>
      <c r="F16" s="434" t="s">
        <v>195</v>
      </c>
      <c r="G16" s="435">
        <v>1190</v>
      </c>
      <c r="H16" s="435">
        <v>1101</v>
      </c>
      <c r="I16" s="437" t="s">
        <v>423</v>
      </c>
      <c r="J16" s="435" t="s">
        <v>197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 x14ac:dyDescent="0.3">
      <c r="A17" s="437" t="s">
        <v>533</v>
      </c>
      <c r="B17" s="431" t="s">
        <v>100</v>
      </c>
      <c r="C17" s="432">
        <v>8.1944444444444445E-2</v>
      </c>
      <c r="D17" s="432"/>
      <c r="E17" s="431">
        <v>300</v>
      </c>
      <c r="F17" s="434" t="s">
        <v>195</v>
      </c>
      <c r="G17" s="435">
        <v>1190</v>
      </c>
      <c r="H17" s="435">
        <v>1101</v>
      </c>
      <c r="I17" s="437" t="s">
        <v>423</v>
      </c>
      <c r="J17" s="435" t="s">
        <v>197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 x14ac:dyDescent="0.3">
      <c r="A18" s="437" t="s">
        <v>533</v>
      </c>
      <c r="B18" s="431" t="s">
        <v>102</v>
      </c>
      <c r="C18" s="432">
        <v>8.5416666666666655E-2</v>
      </c>
      <c r="D18" s="432"/>
      <c r="E18" s="431">
        <v>300</v>
      </c>
      <c r="F18" s="434" t="s">
        <v>195</v>
      </c>
      <c r="G18" s="435">
        <v>1190</v>
      </c>
      <c r="H18" s="435">
        <v>1101</v>
      </c>
      <c r="I18" s="437" t="s">
        <v>423</v>
      </c>
      <c r="J18" s="435" t="s">
        <v>197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s="437" customFormat="1" x14ac:dyDescent="0.3">
      <c r="A19" s="437" t="s">
        <v>533</v>
      </c>
      <c r="B19" s="431" t="s">
        <v>104</v>
      </c>
      <c r="C19" s="432">
        <v>8.9583333333333334E-2</v>
      </c>
      <c r="D19" s="432"/>
      <c r="E19" s="431">
        <v>300</v>
      </c>
      <c r="F19" s="434" t="s">
        <v>195</v>
      </c>
      <c r="G19" s="435">
        <v>1190</v>
      </c>
      <c r="H19" s="435">
        <v>1101</v>
      </c>
      <c r="I19" s="437" t="s">
        <v>423</v>
      </c>
      <c r="J19" s="435" t="s">
        <v>197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s="437" customFormat="1" x14ac:dyDescent="0.3">
      <c r="A20" s="437" t="s">
        <v>533</v>
      </c>
      <c r="B20" s="431" t="s">
        <v>105</v>
      </c>
      <c r="C20" s="432">
        <v>9.375E-2</v>
      </c>
      <c r="D20" s="432"/>
      <c r="E20" s="431">
        <v>300</v>
      </c>
      <c r="F20" s="434" t="s">
        <v>195</v>
      </c>
      <c r="G20" s="435">
        <v>1190</v>
      </c>
      <c r="H20" s="435">
        <v>1101</v>
      </c>
      <c r="I20" s="437" t="s">
        <v>423</v>
      </c>
      <c r="J20" s="435" t="s">
        <v>197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s="762"/>
    </row>
    <row r="21" spans="1:49" s="437" customFormat="1" x14ac:dyDescent="0.3">
      <c r="A21" s="437" t="s">
        <v>533</v>
      </c>
      <c r="B21" s="431" t="s">
        <v>425</v>
      </c>
      <c r="C21" s="432">
        <v>9.7222222222222224E-2</v>
      </c>
      <c r="D21" s="432"/>
      <c r="E21" s="431">
        <v>300</v>
      </c>
      <c r="F21" s="434" t="s">
        <v>195</v>
      </c>
      <c r="G21" s="435">
        <v>1190</v>
      </c>
      <c r="H21" s="435">
        <v>1101</v>
      </c>
      <c r="I21" s="437" t="s">
        <v>423</v>
      </c>
      <c r="J21" s="435" t="s">
        <v>197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62"/>
      <c r="AW21" s="762"/>
    </row>
    <row r="22" spans="1:49" x14ac:dyDescent="0.3">
      <c r="A22" s="46" t="s">
        <v>200</v>
      </c>
      <c r="B22" s="113" t="s">
        <v>110</v>
      </c>
      <c r="C22" s="58">
        <v>0.11041666666666666</v>
      </c>
      <c r="D22" s="58"/>
      <c r="E22" s="5">
        <v>60</v>
      </c>
      <c r="F22" s="48" t="s">
        <v>195</v>
      </c>
      <c r="G22" s="5">
        <v>1190</v>
      </c>
      <c r="H22" s="5">
        <v>996</v>
      </c>
      <c r="I22" s="55" t="s">
        <v>201</v>
      </c>
      <c r="J22" s="5" t="s">
        <v>197</v>
      </c>
      <c r="K22" s="5">
        <v>4</v>
      </c>
      <c r="L22" s="5">
        <v>120</v>
      </c>
      <c r="M22" s="133" t="s">
        <v>42</v>
      </c>
      <c r="O22" s="5">
        <v>265.89999999999998</v>
      </c>
      <c r="P22" s="5">
        <v>270</v>
      </c>
      <c r="AV22" s="762"/>
      <c r="AW22" s="762"/>
    </row>
    <row r="23" spans="1:49" s="423" customFormat="1" x14ac:dyDescent="0.3">
      <c r="A23" s="416" t="s">
        <v>200</v>
      </c>
      <c r="B23" s="417" t="s">
        <v>111</v>
      </c>
      <c r="C23" s="418">
        <v>0.1125</v>
      </c>
      <c r="D23" s="418"/>
      <c r="E23" s="419">
        <v>60</v>
      </c>
      <c r="F23" s="420" t="s">
        <v>195</v>
      </c>
      <c r="G23" s="419">
        <f>G22-120</f>
        <v>1070</v>
      </c>
      <c r="H23" s="419">
        <f>H22-120</f>
        <v>876</v>
      </c>
      <c r="I23" s="421" t="s">
        <v>204</v>
      </c>
      <c r="J23" s="419" t="s">
        <v>197</v>
      </c>
      <c r="K23" s="419">
        <v>4</v>
      </c>
      <c r="L23" s="419">
        <v>120</v>
      </c>
      <c r="M23" s="422" t="s">
        <v>42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63"/>
      <c r="AW23" s="763"/>
    </row>
    <row r="24" spans="1:49" x14ac:dyDescent="0.3">
      <c r="A24" s="46" t="s">
        <v>200</v>
      </c>
      <c r="B24" s="113" t="s">
        <v>427</v>
      </c>
      <c r="C24" s="58">
        <v>0.12361111111111112</v>
      </c>
      <c r="D24" s="58"/>
      <c r="E24" s="5">
        <v>60</v>
      </c>
      <c r="F24" s="48" t="s">
        <v>1</v>
      </c>
      <c r="G24" s="5">
        <v>880</v>
      </c>
      <c r="H24" s="118">
        <v>867</v>
      </c>
      <c r="I24" s="55" t="s">
        <v>201</v>
      </c>
      <c r="J24" s="5" t="s">
        <v>197</v>
      </c>
      <c r="K24" s="5">
        <v>4</v>
      </c>
      <c r="L24" s="5">
        <v>120</v>
      </c>
      <c r="M24" s="56">
        <v>7647.38</v>
      </c>
      <c r="N24" t="s">
        <v>2</v>
      </c>
      <c r="O24" s="5">
        <v>262</v>
      </c>
      <c r="P24" s="5">
        <v>270.60000000000002</v>
      </c>
      <c r="AV24" s="763"/>
      <c r="AW24" s="763"/>
    </row>
    <row r="25" spans="1:49" x14ac:dyDescent="0.3">
      <c r="A25" s="53" t="s">
        <v>205</v>
      </c>
      <c r="B25" s="5" t="s">
        <v>428</v>
      </c>
      <c r="C25" s="58">
        <v>0.13194444444444445</v>
      </c>
      <c r="D25" s="58"/>
      <c r="E25" s="5">
        <v>10</v>
      </c>
      <c r="F25" s="48" t="s">
        <v>0</v>
      </c>
      <c r="G25" s="48">
        <v>870</v>
      </c>
      <c r="H25" s="5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AV25" s="763"/>
      <c r="AW25" s="763"/>
    </row>
    <row r="26" spans="1:49" x14ac:dyDescent="0.3">
      <c r="A26" s="53" t="s">
        <v>349</v>
      </c>
      <c r="B26" s="5" t="s">
        <v>175</v>
      </c>
      <c r="C26" s="58">
        <v>0.13680555555555554</v>
      </c>
      <c r="D26" s="58">
        <v>5.8333333333333327E-2</v>
      </c>
      <c r="E26" s="5">
        <v>300</v>
      </c>
      <c r="F26" s="48" t="s">
        <v>0</v>
      </c>
      <c r="G26" s="48">
        <v>870</v>
      </c>
      <c r="H26" s="5">
        <v>780</v>
      </c>
      <c r="I26" s="55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31</v>
      </c>
      <c r="T26">
        <v>0</v>
      </c>
      <c r="U26">
        <v>0</v>
      </c>
      <c r="V26" t="s">
        <v>766</v>
      </c>
      <c r="W26" s="642">
        <v>94.594506559905867</v>
      </c>
      <c r="X26" s="642">
        <v>-12.15176349787496</v>
      </c>
      <c r="Y26" s="642">
        <v>108.76559169211259</v>
      </c>
      <c r="Z26" s="646">
        <v>90.854600000000005</v>
      </c>
      <c r="AA26" s="646">
        <v>17.9604</v>
      </c>
      <c r="AB26" s="643">
        <v>239.2568</v>
      </c>
      <c r="AC26" s="643">
        <v>66.107600000000005</v>
      </c>
      <c r="AD26" s="645">
        <v>7.5037297241000003</v>
      </c>
      <c r="AE26" s="643">
        <v>1.093</v>
      </c>
      <c r="AF26" s="643">
        <v>0.17299999999999999</v>
      </c>
      <c r="AG26" s="643">
        <v>5.1100000000000003</v>
      </c>
      <c r="AH26" s="643">
        <v>54.524000000000001</v>
      </c>
      <c r="AI26" s="642">
        <v>1914.4090000000001</v>
      </c>
      <c r="AJ26" s="643">
        <v>6.3958000000000004</v>
      </c>
      <c r="AK26" s="643">
        <v>6.9770000000000003</v>
      </c>
      <c r="AL26" s="643">
        <v>91.150710000000004</v>
      </c>
      <c r="AM26" s="643">
        <v>-0.11927</v>
      </c>
      <c r="AN26" s="641">
        <v>148856489.30000001</v>
      </c>
      <c r="AO26" s="644">
        <v>1.4175614000000001</v>
      </c>
      <c r="AP26" s="641">
        <v>374387.86780000001</v>
      </c>
      <c r="AQ26" s="644">
        <v>0.18958330000000001</v>
      </c>
      <c r="AR26" s="643">
        <v>95.048699999999997</v>
      </c>
      <c r="AS26" s="641" t="s">
        <v>780</v>
      </c>
      <c r="AT26" s="643">
        <v>84.8078</v>
      </c>
      <c r="AU26" s="645">
        <v>0.34577906260286351</v>
      </c>
      <c r="AV26" s="763"/>
      <c r="AW26" s="763"/>
    </row>
    <row r="27" spans="1:49" x14ac:dyDescent="0.3">
      <c r="A27" s="53" t="s">
        <v>349</v>
      </c>
      <c r="B27" s="5" t="s">
        <v>178</v>
      </c>
      <c r="C27" s="58">
        <v>0.1423611111111111</v>
      </c>
      <c r="D27" s="58">
        <v>6.3888888888888884E-2</v>
      </c>
      <c r="E27" s="5">
        <v>300</v>
      </c>
      <c r="F27" s="48" t="s">
        <v>0</v>
      </c>
      <c r="G27" s="48">
        <v>870</v>
      </c>
      <c r="H27" s="5">
        <v>780</v>
      </c>
      <c r="I27" s="55" t="s">
        <v>540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767</v>
      </c>
      <c r="W27" s="642">
        <v>94.721033773915451</v>
      </c>
      <c r="X27" s="642">
        <v>-10.668289604247116</v>
      </c>
      <c r="Y27" s="642">
        <v>374.32031418510928</v>
      </c>
      <c r="Z27" s="646">
        <v>90.905829999999995</v>
      </c>
      <c r="AA27" s="646">
        <v>17.957619999999999</v>
      </c>
      <c r="AB27" s="643">
        <v>242.05940000000001</v>
      </c>
      <c r="AC27" s="643">
        <v>64.660300000000007</v>
      </c>
      <c r="AD27" s="645">
        <v>7.6374281118000003</v>
      </c>
      <c r="AE27" s="643">
        <v>1.1060000000000001</v>
      </c>
      <c r="AF27" s="643">
        <v>0.17499999999999999</v>
      </c>
      <c r="AG27" s="643">
        <v>5.1100000000000003</v>
      </c>
      <c r="AH27" s="643">
        <v>54.561999999999998</v>
      </c>
      <c r="AI27" s="642">
        <v>1913.93</v>
      </c>
      <c r="AJ27" s="643">
        <v>6.3717300000000003</v>
      </c>
      <c r="AK27" s="643">
        <v>6.9792699999999996</v>
      </c>
      <c r="AL27" s="643">
        <v>91.083039999999997</v>
      </c>
      <c r="AM27" s="643">
        <v>-0.11944</v>
      </c>
      <c r="AN27" s="641">
        <v>148857169.69999999</v>
      </c>
      <c r="AO27" s="644">
        <v>1.417457</v>
      </c>
      <c r="AP27" s="641">
        <v>374481.61433999997</v>
      </c>
      <c r="AQ27" s="644">
        <v>0.20096169999999999</v>
      </c>
      <c r="AR27" s="643">
        <v>95.091899999999995</v>
      </c>
      <c r="AS27" s="641" t="s">
        <v>780</v>
      </c>
      <c r="AT27" s="643">
        <v>84.764499999999998</v>
      </c>
      <c r="AU27" s="645">
        <v>0.34576207262380576</v>
      </c>
      <c r="AV27" s="764"/>
      <c r="AW27" s="764"/>
    </row>
    <row r="28" spans="1:49" x14ac:dyDescent="0.3">
      <c r="A28" s="53" t="s">
        <v>351</v>
      </c>
      <c r="B28" s="5" t="s">
        <v>260</v>
      </c>
      <c r="C28" s="58">
        <v>0.14722222222222223</v>
      </c>
      <c r="D28" s="58">
        <v>6.8749999999999992E-2</v>
      </c>
      <c r="E28" s="5">
        <v>300</v>
      </c>
      <c r="F28" s="48" t="s">
        <v>0</v>
      </c>
      <c r="G28" s="48">
        <v>870</v>
      </c>
      <c r="H28" s="5">
        <v>780</v>
      </c>
      <c r="I28" s="55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42">
        <v>98.787106921441605</v>
      </c>
      <c r="X28" s="642">
        <v>21.338714140786351</v>
      </c>
      <c r="Y28" s="642">
        <v>108.82505255339152</v>
      </c>
      <c r="Z28" s="646">
        <v>90.950990000000004</v>
      </c>
      <c r="AA28" s="646">
        <v>17.954940000000001</v>
      </c>
      <c r="AB28" s="643">
        <v>244.30199999999999</v>
      </c>
      <c r="AC28" s="643">
        <v>63.364100000000001</v>
      </c>
      <c r="AD28" s="645">
        <v>7.7544142011000003</v>
      </c>
      <c r="AE28" s="643">
        <v>1.1180000000000001</v>
      </c>
      <c r="AF28" s="643">
        <v>0.17699999999999999</v>
      </c>
      <c r="AG28" s="643">
        <v>5.1100000000000003</v>
      </c>
      <c r="AH28" s="643">
        <v>54.594999999999999</v>
      </c>
      <c r="AI28" s="642">
        <v>1913.4880000000001</v>
      </c>
      <c r="AJ28" s="643">
        <v>6.3509900000000004</v>
      </c>
      <c r="AK28" s="643">
        <v>6.9814800000000004</v>
      </c>
      <c r="AL28" s="643">
        <v>91.023840000000007</v>
      </c>
      <c r="AM28" s="643">
        <v>-0.11959</v>
      </c>
      <c r="AN28" s="641">
        <v>148857765</v>
      </c>
      <c r="AO28" s="644">
        <v>1.4173647</v>
      </c>
      <c r="AP28" s="641">
        <v>374568.09327999997</v>
      </c>
      <c r="AQ28" s="644">
        <v>0.21077989999999999</v>
      </c>
      <c r="AR28" s="643">
        <v>95.13</v>
      </c>
      <c r="AS28" s="641" t="s">
        <v>780</v>
      </c>
      <c r="AT28" s="643">
        <v>84.726399999999998</v>
      </c>
      <c r="AU28" s="645">
        <v>0.3457470517898304</v>
      </c>
    </row>
    <row r="29" spans="1:49" x14ac:dyDescent="0.3">
      <c r="A29" s="53" t="s">
        <v>351</v>
      </c>
      <c r="B29" s="5" t="s">
        <v>380</v>
      </c>
      <c r="C29" s="58">
        <v>0.15208333333333332</v>
      </c>
      <c r="D29" s="58">
        <v>7.3611111111111113E-2</v>
      </c>
      <c r="E29" s="5">
        <v>300</v>
      </c>
      <c r="F29" s="48" t="s">
        <v>0</v>
      </c>
      <c r="G29" s="48">
        <v>870</v>
      </c>
      <c r="H29" s="5">
        <v>780</v>
      </c>
      <c r="I29" s="55" t="s">
        <v>540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767</v>
      </c>
      <c r="W29" s="642">
        <v>98.331884033247718</v>
      </c>
      <c r="X29" s="642">
        <v>18.47184658888229</v>
      </c>
      <c r="Y29" s="642">
        <v>374.49921896208502</v>
      </c>
      <c r="Z29" s="646">
        <v>90.996470000000002</v>
      </c>
      <c r="AA29" s="646">
        <v>17.952030000000001</v>
      </c>
      <c r="AB29" s="643">
        <v>246.3742</v>
      </c>
      <c r="AC29" s="643">
        <v>62.0443</v>
      </c>
      <c r="AD29" s="645">
        <v>7.8714002904000004</v>
      </c>
      <c r="AE29" s="643">
        <v>1.131</v>
      </c>
      <c r="AF29" s="643">
        <v>0.17899999999999999</v>
      </c>
      <c r="AG29" s="643">
        <v>5.1100000000000003</v>
      </c>
      <c r="AH29" s="643">
        <v>54.628</v>
      </c>
      <c r="AI29" s="642">
        <v>1913.0250000000001</v>
      </c>
      <c r="AJ29" s="643">
        <v>6.3305499999999997</v>
      </c>
      <c r="AK29" s="643">
        <v>6.9839000000000002</v>
      </c>
      <c r="AL29" s="643">
        <v>90.96463</v>
      </c>
      <c r="AM29" s="643">
        <v>-0.11974</v>
      </c>
      <c r="AN29" s="641">
        <v>148858360.30000001</v>
      </c>
      <c r="AO29" s="644">
        <v>1.4172712999999999</v>
      </c>
      <c r="AP29" s="641">
        <v>374658.66765000002</v>
      </c>
      <c r="AQ29" s="644">
        <v>0.2204604</v>
      </c>
      <c r="AR29" s="643">
        <v>95.168400000000005</v>
      </c>
      <c r="AS29" s="641" t="s">
        <v>780</v>
      </c>
      <c r="AT29" s="643">
        <v>84.688000000000002</v>
      </c>
      <c r="AU29" s="645">
        <v>0.34573185194266576</v>
      </c>
    </row>
    <row r="30" spans="1:49" x14ac:dyDescent="0.3">
      <c r="A30" s="53" t="s">
        <v>351</v>
      </c>
      <c r="B30" s="5" t="s">
        <v>383</v>
      </c>
      <c r="C30" s="58">
        <v>0.15763888888888888</v>
      </c>
      <c r="D30" s="58">
        <v>7.9861111111111105E-2</v>
      </c>
      <c r="E30" s="5">
        <v>300</v>
      </c>
      <c r="F30" s="48" t="s">
        <v>0</v>
      </c>
      <c r="G30" s="48">
        <v>870</v>
      </c>
      <c r="H30" s="5">
        <v>780</v>
      </c>
      <c r="I30" s="54" t="s">
        <v>219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53</v>
      </c>
      <c r="T30">
        <v>-28</v>
      </c>
      <c r="U30">
        <v>0</v>
      </c>
      <c r="V30" t="s">
        <v>766</v>
      </c>
      <c r="W30" s="642">
        <v>97.814041880140593</v>
      </c>
      <c r="X30" s="642">
        <v>15.215458908487708</v>
      </c>
      <c r="Y30" s="642">
        <v>796.0182160283623</v>
      </c>
      <c r="Z30" s="646">
        <v>91.048860000000005</v>
      </c>
      <c r="AA30" s="646">
        <v>17.948440000000002</v>
      </c>
      <c r="AB30" s="643">
        <v>248.56059999999999</v>
      </c>
      <c r="AC30" s="643">
        <v>60.511600000000001</v>
      </c>
      <c r="AD30" s="645">
        <v>8.0050986780999995</v>
      </c>
      <c r="AE30" s="643">
        <v>1.1479999999999999</v>
      </c>
      <c r="AF30" s="643">
        <v>0.182</v>
      </c>
      <c r="AG30" s="643">
        <v>5.1100000000000003</v>
      </c>
      <c r="AH30" s="643">
        <v>54.667000000000002</v>
      </c>
      <c r="AI30" s="642">
        <v>1912.472</v>
      </c>
      <c r="AJ30" s="643">
        <v>6.30762</v>
      </c>
      <c r="AK30" s="643">
        <v>6.9869199999999996</v>
      </c>
      <c r="AL30" s="643">
        <v>90.896969999999996</v>
      </c>
      <c r="AM30" s="643">
        <v>-0.11991</v>
      </c>
      <c r="AN30" s="641">
        <v>148859040.5</v>
      </c>
      <c r="AO30" s="644">
        <v>1.4171632999999999</v>
      </c>
      <c r="AP30" s="641">
        <v>374767.11927999998</v>
      </c>
      <c r="AQ30" s="644">
        <v>0.23134389999999999</v>
      </c>
      <c r="AR30" s="643">
        <v>95.212699999999998</v>
      </c>
      <c r="AS30" s="641" t="s">
        <v>780</v>
      </c>
      <c r="AT30" s="643">
        <v>84.643600000000006</v>
      </c>
      <c r="AU30" s="645">
        <v>0.34571427610226124</v>
      </c>
    </row>
    <row r="31" spans="1:49" x14ac:dyDescent="0.3">
      <c r="A31" s="53" t="s">
        <v>362</v>
      </c>
      <c r="B31" s="5" t="s">
        <v>386</v>
      </c>
      <c r="C31" s="58">
        <v>0.16458333333333333</v>
      </c>
      <c r="D31" s="58">
        <v>8.6111111111111124E-2</v>
      </c>
      <c r="E31" s="5">
        <v>300</v>
      </c>
      <c r="F31" s="48" t="s">
        <v>0</v>
      </c>
      <c r="G31" s="48">
        <v>870</v>
      </c>
      <c r="H31" s="5">
        <v>780</v>
      </c>
      <c r="I31" s="55" t="s">
        <v>215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795</v>
      </c>
      <c r="T31">
        <v>0</v>
      </c>
      <c r="U31">
        <v>0</v>
      </c>
      <c r="V31" t="s">
        <v>766</v>
      </c>
      <c r="W31" s="642">
        <v>92.32610830321164</v>
      </c>
      <c r="X31" s="642">
        <v>-27.324608484852753</v>
      </c>
      <c r="Y31" s="642">
        <v>108.92287301572696</v>
      </c>
      <c r="Z31" s="646">
        <v>91.115039999999993</v>
      </c>
      <c r="AA31" s="646">
        <v>17.943549999999998</v>
      </c>
      <c r="AB31" s="643">
        <v>251.05969999999999</v>
      </c>
      <c r="AC31" s="643">
        <v>58.565199999999997</v>
      </c>
      <c r="AD31" s="645">
        <v>8.1722216627000002</v>
      </c>
      <c r="AE31" s="643">
        <v>1.171</v>
      </c>
      <c r="AF31" s="643">
        <v>0.185</v>
      </c>
      <c r="AG31" s="643">
        <v>5.1100000000000003</v>
      </c>
      <c r="AH31" s="643">
        <v>54.716000000000001</v>
      </c>
      <c r="AI31" s="642">
        <v>1911.7429999999999</v>
      </c>
      <c r="AJ31" s="643">
        <v>6.2796000000000003</v>
      </c>
      <c r="AK31" s="643">
        <v>6.9910500000000004</v>
      </c>
      <c r="AL31" s="643">
        <v>90.812389999999994</v>
      </c>
      <c r="AM31" s="643">
        <v>-0.12013</v>
      </c>
      <c r="AN31" s="641">
        <v>148859890.80000001</v>
      </c>
      <c r="AO31" s="644">
        <v>1.4170265</v>
      </c>
      <c r="AP31" s="641">
        <v>374909.95108999999</v>
      </c>
      <c r="AQ31" s="644">
        <v>0.24466009999999999</v>
      </c>
      <c r="AR31" s="643">
        <v>95.268799999999999</v>
      </c>
      <c r="AS31" s="641" t="s">
        <v>780</v>
      </c>
      <c r="AT31" s="643">
        <v>84.587599999999995</v>
      </c>
      <c r="AU31" s="645">
        <v>0.34569201337108213</v>
      </c>
    </row>
    <row r="32" spans="1:49" x14ac:dyDescent="0.3">
      <c r="A32" s="53" t="s">
        <v>218</v>
      </c>
      <c r="B32" s="5" t="s">
        <v>13</v>
      </c>
      <c r="C32" s="58">
        <v>0.19097222222222221</v>
      </c>
      <c r="D32" s="58">
        <v>0.11180555555555556</v>
      </c>
      <c r="E32" s="5">
        <v>300</v>
      </c>
      <c r="F32" s="48" t="s">
        <v>0</v>
      </c>
      <c r="G32" s="48">
        <v>870</v>
      </c>
      <c r="H32" s="5">
        <v>780</v>
      </c>
      <c r="I32" s="55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63</v>
      </c>
      <c r="T32">
        <v>0</v>
      </c>
      <c r="U32">
        <v>0</v>
      </c>
      <c r="V32" t="s">
        <v>766</v>
      </c>
      <c r="W32" s="642">
        <v>88.285059805414662</v>
      </c>
      <c r="X32" s="642">
        <v>-46.624703073829806</v>
      </c>
      <c r="Y32" s="642">
        <v>109.10427437920725</v>
      </c>
      <c r="Z32" s="646">
        <v>91.374340000000004</v>
      </c>
      <c r="AA32" s="646">
        <v>17.921099999999999</v>
      </c>
      <c r="AB32" s="643">
        <v>258.83280000000002</v>
      </c>
      <c r="AC32" s="643">
        <v>50.960299999999997</v>
      </c>
      <c r="AD32" s="645">
        <v>8.8072890042999994</v>
      </c>
      <c r="AE32" s="643">
        <v>1.286</v>
      </c>
      <c r="AF32" s="643">
        <v>0.20300000000000001</v>
      </c>
      <c r="AG32" s="643">
        <v>5.0999999999999996</v>
      </c>
      <c r="AH32" s="643">
        <v>54.906999999999996</v>
      </c>
      <c r="AI32" s="642">
        <v>1908.623</v>
      </c>
      <c r="AJ32" s="643">
        <v>6.1807600000000003</v>
      </c>
      <c r="AK32" s="643">
        <v>7.0102399999999996</v>
      </c>
      <c r="AL32" s="643">
        <v>90.490989999999996</v>
      </c>
      <c r="AM32" s="643">
        <v>-0.12095</v>
      </c>
      <c r="AN32" s="641">
        <v>148863121</v>
      </c>
      <c r="AO32" s="644">
        <v>1.4164878000000001</v>
      </c>
      <c r="AP32" s="641">
        <v>375522.79535999999</v>
      </c>
      <c r="AQ32" s="644">
        <v>0.29193980000000003</v>
      </c>
      <c r="AR32" s="643">
        <v>95.489099999999993</v>
      </c>
      <c r="AS32" s="641" t="s">
        <v>780</v>
      </c>
      <c r="AT32" s="643">
        <v>84.367099999999994</v>
      </c>
      <c r="AU32" s="645">
        <v>0.3456043457301014</v>
      </c>
    </row>
    <row r="33" spans="1:49" x14ac:dyDescent="0.3">
      <c r="A33" s="53" t="s">
        <v>218</v>
      </c>
      <c r="B33" s="5" t="s">
        <v>14</v>
      </c>
      <c r="C33" s="58">
        <v>0.19652777777777777</v>
      </c>
      <c r="D33" s="58">
        <v>0.1173611111111111</v>
      </c>
      <c r="E33" s="5">
        <v>300</v>
      </c>
      <c r="F33" s="48" t="s">
        <v>0</v>
      </c>
      <c r="G33" s="48">
        <v>870</v>
      </c>
      <c r="H33" s="5">
        <v>780</v>
      </c>
      <c r="I33" s="55" t="s">
        <v>431</v>
      </c>
      <c r="J33" s="59" t="s">
        <v>355</v>
      </c>
      <c r="K33" s="48">
        <v>4</v>
      </c>
      <c r="L33" s="48">
        <v>120</v>
      </c>
      <c r="M33" s="48">
        <v>7698.9647000000004</v>
      </c>
      <c r="S33" t="s">
        <v>63</v>
      </c>
      <c r="T33">
        <v>0</v>
      </c>
      <c r="U33">
        <v>0</v>
      </c>
      <c r="V33" t="s">
        <v>761</v>
      </c>
      <c r="W33" s="642">
        <v>78.740583184289648</v>
      </c>
      <c r="X33" s="642">
        <v>-66.780248415407726</v>
      </c>
      <c r="Y33" s="642">
        <v>109.13893073947202</v>
      </c>
      <c r="Z33" s="646">
        <v>91.430689999999998</v>
      </c>
      <c r="AA33" s="646">
        <v>17.91563</v>
      </c>
      <c r="AB33" s="643">
        <v>260.21719999999999</v>
      </c>
      <c r="AC33" s="643">
        <v>49.331499999999998</v>
      </c>
      <c r="AD33" s="645">
        <v>8.9409873920000003</v>
      </c>
      <c r="AE33" s="643">
        <v>1.3169999999999999</v>
      </c>
      <c r="AF33" s="643">
        <v>0.20799999999999999</v>
      </c>
      <c r="AG33" s="643">
        <v>5.0999999999999996</v>
      </c>
      <c r="AH33" s="643">
        <v>54.948999999999998</v>
      </c>
      <c r="AI33" s="642">
        <v>1907.9</v>
      </c>
      <c r="AJ33" s="643">
        <v>6.1616600000000004</v>
      </c>
      <c r="AK33" s="643">
        <v>7.0149299999999997</v>
      </c>
      <c r="AL33" s="643">
        <v>90.423330000000007</v>
      </c>
      <c r="AM33" s="643">
        <v>-0.12112000000000001</v>
      </c>
      <c r="AN33" s="641">
        <v>148863800.90000001</v>
      </c>
      <c r="AO33" s="644">
        <v>1.4163706</v>
      </c>
      <c r="AP33" s="641">
        <v>375665.16125</v>
      </c>
      <c r="AQ33" s="644">
        <v>0.30114639999999998</v>
      </c>
      <c r="AR33" s="643">
        <v>95.537199999999999</v>
      </c>
      <c r="AS33" s="641" t="s">
        <v>780</v>
      </c>
      <c r="AT33" s="643">
        <v>84.319000000000003</v>
      </c>
      <c r="AU33" s="645">
        <v>0.34558527268847722</v>
      </c>
    </row>
    <row r="34" spans="1:49" x14ac:dyDescent="0.3">
      <c r="A34" s="53" t="s">
        <v>365</v>
      </c>
      <c r="B34" s="5" t="s">
        <v>389</v>
      </c>
      <c r="C34" s="58">
        <v>0.20347222222222219</v>
      </c>
      <c r="D34" s="58">
        <v>0.12430555555555556</v>
      </c>
      <c r="E34" s="5">
        <v>300</v>
      </c>
      <c r="F34" s="48" t="s">
        <v>0</v>
      </c>
      <c r="G34" s="48">
        <v>870</v>
      </c>
      <c r="H34" s="5">
        <v>780</v>
      </c>
      <c r="I34" s="55" t="s">
        <v>215</v>
      </c>
      <c r="J34" s="59" t="s">
        <v>355</v>
      </c>
      <c r="K34" s="48">
        <v>4</v>
      </c>
      <c r="L34" s="48">
        <v>120</v>
      </c>
      <c r="M34" s="48">
        <v>7698.9647000000004</v>
      </c>
      <c r="N34" t="s">
        <v>432</v>
      </c>
      <c r="S34" t="s">
        <v>60</v>
      </c>
      <c r="T34">
        <v>0</v>
      </c>
      <c r="U34">
        <v>0</v>
      </c>
      <c r="V34" t="s">
        <v>766</v>
      </c>
      <c r="W34" s="642">
        <v>100.23608977356999</v>
      </c>
      <c r="X34" s="642">
        <v>32.124217504595869</v>
      </c>
      <c r="Y34" s="642">
        <v>109.19449287901989</v>
      </c>
      <c r="Z34" s="646">
        <v>91.502080000000007</v>
      </c>
      <c r="AA34" s="646">
        <v>17.908460000000002</v>
      </c>
      <c r="AB34" s="643">
        <v>261.85820000000001</v>
      </c>
      <c r="AC34" s="643">
        <v>47.286999999999999</v>
      </c>
      <c r="AD34" s="645">
        <v>9.1081103765999991</v>
      </c>
      <c r="AE34" s="643">
        <v>1.359</v>
      </c>
      <c r="AF34" s="643">
        <v>0.215</v>
      </c>
      <c r="AG34" s="643">
        <v>5.0999999999999996</v>
      </c>
      <c r="AH34" s="643">
        <v>55.002000000000002</v>
      </c>
      <c r="AI34" s="642">
        <v>1906.9659999999999</v>
      </c>
      <c r="AJ34" s="643">
        <v>6.1387</v>
      </c>
      <c r="AK34" s="643">
        <v>7.0210900000000001</v>
      </c>
      <c r="AL34" s="643">
        <v>90.338750000000005</v>
      </c>
      <c r="AM34" s="643">
        <v>-0.12132999999999999</v>
      </c>
      <c r="AN34" s="641">
        <v>148864650.69999999</v>
      </c>
      <c r="AO34" s="644">
        <v>1.4162222</v>
      </c>
      <c r="AP34" s="641">
        <v>375849.22210999997</v>
      </c>
      <c r="AQ34" s="644">
        <v>0.31225370000000002</v>
      </c>
      <c r="AR34" s="643">
        <v>95.598200000000006</v>
      </c>
      <c r="AS34" s="641" t="s">
        <v>780</v>
      </c>
      <c r="AT34" s="643">
        <v>84.257900000000006</v>
      </c>
      <c r="AU34" s="645">
        <v>0.34556112218184726</v>
      </c>
    </row>
    <row r="35" spans="1:49" x14ac:dyDescent="0.3">
      <c r="A35" s="53" t="s">
        <v>216</v>
      </c>
      <c r="B35" s="5" t="s">
        <v>391</v>
      </c>
      <c r="C35" s="58">
        <v>0.20833333333333334</v>
      </c>
      <c r="D35" s="58">
        <v>0.12847222222222224</v>
      </c>
      <c r="E35" s="5">
        <v>300</v>
      </c>
      <c r="F35" s="48" t="s">
        <v>0</v>
      </c>
      <c r="G35" s="48">
        <v>870</v>
      </c>
      <c r="H35" s="5">
        <v>780</v>
      </c>
      <c r="I35" s="55" t="s">
        <v>215</v>
      </c>
      <c r="J35" s="59" t="s">
        <v>355</v>
      </c>
      <c r="K35" s="48">
        <v>4</v>
      </c>
      <c r="L35" s="48">
        <v>120</v>
      </c>
      <c r="M35" s="48">
        <v>7698.9647000000004</v>
      </c>
      <c r="N35" t="s">
        <v>432</v>
      </c>
      <c r="S35" t="s">
        <v>788</v>
      </c>
      <c r="T35">
        <v>0</v>
      </c>
      <c r="U35">
        <v>0</v>
      </c>
      <c r="V35" t="s">
        <v>766</v>
      </c>
      <c r="W35" s="642">
        <v>101.20341059710545</v>
      </c>
      <c r="X35" s="642">
        <v>37.557946431288023</v>
      </c>
      <c r="Y35" s="642">
        <v>109.23796547511984</v>
      </c>
      <c r="Z35" s="646">
        <v>91.552689999999998</v>
      </c>
      <c r="AA35" s="646">
        <v>17.903230000000001</v>
      </c>
      <c r="AB35" s="643">
        <v>262.95530000000002</v>
      </c>
      <c r="AC35" s="643">
        <v>45.851300000000002</v>
      </c>
      <c r="AD35" s="645">
        <v>9.2250964658000001</v>
      </c>
      <c r="AE35" s="643">
        <v>1.3919999999999999</v>
      </c>
      <c r="AF35" s="643">
        <v>0.22</v>
      </c>
      <c r="AG35" s="643">
        <v>5.0999999999999996</v>
      </c>
      <c r="AH35" s="643">
        <v>55.04</v>
      </c>
      <c r="AI35" s="642">
        <v>1906.2919999999999</v>
      </c>
      <c r="AJ35" s="643">
        <v>6.1232600000000001</v>
      </c>
      <c r="AK35" s="643">
        <v>7.0255799999999997</v>
      </c>
      <c r="AL35" s="643">
        <v>90.27955</v>
      </c>
      <c r="AM35" s="643">
        <v>-0.12149</v>
      </c>
      <c r="AN35" s="641">
        <v>148865245.40000001</v>
      </c>
      <c r="AO35" s="644">
        <v>1.4161170999999999</v>
      </c>
      <c r="AP35" s="641">
        <v>375981.96490000002</v>
      </c>
      <c r="AQ35" s="644">
        <v>0.31975409999999999</v>
      </c>
      <c r="AR35" s="643">
        <v>95.641499999999994</v>
      </c>
      <c r="AS35" s="641" t="s">
        <v>780</v>
      </c>
      <c r="AT35" s="643">
        <v>84.214600000000004</v>
      </c>
      <c r="AU35" s="645">
        <v>0.3455440182853054</v>
      </c>
    </row>
    <row r="36" spans="1:49" x14ac:dyDescent="0.3">
      <c r="A36" s="53" t="s">
        <v>216</v>
      </c>
      <c r="B36" s="5" t="s">
        <v>394</v>
      </c>
      <c r="C36" s="58">
        <v>0.21249999999999999</v>
      </c>
      <c r="D36" s="58">
        <v>0.13263888888888889</v>
      </c>
      <c r="E36" s="5">
        <v>300</v>
      </c>
      <c r="F36" s="48" t="s">
        <v>0</v>
      </c>
      <c r="G36" s="48">
        <v>870</v>
      </c>
      <c r="H36" s="5">
        <v>780</v>
      </c>
      <c r="I36" s="55" t="s">
        <v>217</v>
      </c>
      <c r="J36" s="59" t="s">
        <v>355</v>
      </c>
      <c r="K36" s="48">
        <v>4</v>
      </c>
      <c r="L36" s="48">
        <v>120</v>
      </c>
      <c r="M36" s="48">
        <v>7698.9647000000004</v>
      </c>
      <c r="N36" t="s">
        <v>432</v>
      </c>
      <c r="S36" t="s">
        <v>788</v>
      </c>
      <c r="T36">
        <v>0</v>
      </c>
      <c r="U36">
        <v>0</v>
      </c>
      <c r="V36" t="s">
        <v>762</v>
      </c>
      <c r="W36" s="642">
        <v>110.88787386506137</v>
      </c>
      <c r="X36" s="642">
        <v>65.201571524848049</v>
      </c>
      <c r="Y36" s="642">
        <v>109.27152589807974</v>
      </c>
      <c r="Z36" s="646">
        <v>91.596519999999998</v>
      </c>
      <c r="AA36" s="646">
        <v>17.898599999999998</v>
      </c>
      <c r="AB36" s="643">
        <v>263.8657</v>
      </c>
      <c r="AC36" s="643">
        <v>44.618400000000001</v>
      </c>
      <c r="AD36" s="645">
        <v>9.3253702565999994</v>
      </c>
      <c r="AE36" s="643">
        <v>1.4219999999999999</v>
      </c>
      <c r="AF36" s="643">
        <v>0.22500000000000001</v>
      </c>
      <c r="AG36" s="643">
        <v>5.0999999999999996</v>
      </c>
      <c r="AH36" s="643">
        <v>55.072000000000003</v>
      </c>
      <c r="AI36" s="642">
        <v>1905.703</v>
      </c>
      <c r="AJ36" s="643">
        <v>6.1104500000000002</v>
      </c>
      <c r="AK36" s="643">
        <v>7.0295500000000004</v>
      </c>
      <c r="AL36" s="643">
        <v>90.228800000000007</v>
      </c>
      <c r="AM36" s="643">
        <v>-0.12162000000000001</v>
      </c>
      <c r="AN36" s="641">
        <v>148865755.19999999</v>
      </c>
      <c r="AO36" s="644">
        <v>1.4160263</v>
      </c>
      <c r="AP36" s="641">
        <v>376098.21681000001</v>
      </c>
      <c r="AQ36" s="644">
        <v>0.32599719999999999</v>
      </c>
      <c r="AR36" s="643">
        <v>95.679000000000002</v>
      </c>
      <c r="AS36" s="641" t="s">
        <v>780</v>
      </c>
      <c r="AT36" s="643">
        <v>84.177000000000007</v>
      </c>
      <c r="AU36" s="645">
        <v>0.34552924156022458</v>
      </c>
    </row>
    <row r="37" spans="1:49" x14ac:dyDescent="0.3">
      <c r="A37" s="53" t="s">
        <v>430</v>
      </c>
      <c r="B37" s="5" t="s">
        <v>15</v>
      </c>
      <c r="C37" s="58">
        <v>0.21805555555555556</v>
      </c>
      <c r="D37" s="58">
        <v>0.13819444444444443</v>
      </c>
      <c r="E37" s="5">
        <v>300</v>
      </c>
      <c r="F37" s="48" t="s">
        <v>0</v>
      </c>
      <c r="G37" s="48">
        <v>870</v>
      </c>
      <c r="H37" s="5">
        <v>780</v>
      </c>
      <c r="I37" s="55" t="s">
        <v>215</v>
      </c>
      <c r="J37" s="59" t="s">
        <v>355</v>
      </c>
      <c r="K37" s="48">
        <v>4</v>
      </c>
      <c r="L37" s="48">
        <v>120</v>
      </c>
      <c r="M37" s="48">
        <v>7698.9647000000004</v>
      </c>
      <c r="S37" t="s">
        <v>64</v>
      </c>
      <c r="T37">
        <v>0</v>
      </c>
      <c r="U37">
        <v>0</v>
      </c>
      <c r="V37" t="s">
        <v>766</v>
      </c>
      <c r="W37" s="642">
        <v>95.841560244108095</v>
      </c>
      <c r="X37" s="642">
        <v>0.25692414168792849</v>
      </c>
      <c r="Y37" s="642">
        <v>109.31804486736155</v>
      </c>
      <c r="Z37" s="646">
        <v>91.655600000000007</v>
      </c>
      <c r="AA37" s="646">
        <v>17.892240000000001</v>
      </c>
      <c r="AB37" s="643">
        <v>265.04109999999997</v>
      </c>
      <c r="AC37" s="643">
        <v>42.971800000000002</v>
      </c>
      <c r="AD37" s="645">
        <v>9.4590686442000003</v>
      </c>
      <c r="AE37" s="643">
        <v>1.4650000000000001</v>
      </c>
      <c r="AF37" s="643">
        <v>0.23200000000000001</v>
      </c>
      <c r="AG37" s="643">
        <v>5.0999999999999996</v>
      </c>
      <c r="AH37" s="643">
        <v>55.116</v>
      </c>
      <c r="AI37" s="642">
        <v>1904.9010000000001</v>
      </c>
      <c r="AJ37" s="643">
        <v>6.0940000000000003</v>
      </c>
      <c r="AK37" s="643">
        <v>7.0350099999999998</v>
      </c>
      <c r="AL37" s="643">
        <v>90.161140000000003</v>
      </c>
      <c r="AM37" s="643">
        <v>-0.12179</v>
      </c>
      <c r="AN37" s="641">
        <v>148866434.90000001</v>
      </c>
      <c r="AO37" s="644">
        <v>1.4159040000000001</v>
      </c>
      <c r="AP37" s="641">
        <v>376256.65581000003</v>
      </c>
      <c r="AQ37" s="644">
        <v>0.33404739999999999</v>
      </c>
      <c r="AR37" s="643">
        <v>95.729699999999994</v>
      </c>
      <c r="AS37" s="641" t="s">
        <v>780</v>
      </c>
      <c r="AT37" s="643">
        <v>84.126300000000001</v>
      </c>
      <c r="AU37" s="645">
        <v>0.34550933854835908</v>
      </c>
    </row>
    <row r="38" spans="1:49" x14ac:dyDescent="0.3">
      <c r="A38" s="46" t="s">
        <v>200</v>
      </c>
      <c r="B38" s="113" t="s">
        <v>329</v>
      </c>
      <c r="C38" s="58">
        <v>0.22430555555555556</v>
      </c>
      <c r="D38" s="58"/>
      <c r="E38" s="5">
        <v>60</v>
      </c>
      <c r="F38" s="48" t="s">
        <v>1</v>
      </c>
      <c r="G38" s="5">
        <v>880</v>
      </c>
      <c r="H38" s="118">
        <v>867</v>
      </c>
      <c r="I38" s="55" t="s">
        <v>201</v>
      </c>
      <c r="J38" s="5" t="s">
        <v>197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</row>
    <row r="39" spans="1:49" x14ac:dyDescent="0.3">
      <c r="A39" s="46" t="s">
        <v>200</v>
      </c>
      <c r="B39" s="113" t="s">
        <v>433</v>
      </c>
      <c r="C39" s="58">
        <v>0.24583333333333335</v>
      </c>
      <c r="D39" s="58"/>
      <c r="E39" s="5">
        <v>60</v>
      </c>
      <c r="F39" s="48" t="s">
        <v>195</v>
      </c>
      <c r="G39" s="5">
        <v>1190</v>
      </c>
      <c r="H39" s="5">
        <v>996</v>
      </c>
      <c r="I39" s="55" t="s">
        <v>201</v>
      </c>
      <c r="J39" s="5" t="s">
        <v>197</v>
      </c>
      <c r="K39" s="5">
        <v>4</v>
      </c>
      <c r="L39" s="5">
        <v>120</v>
      </c>
      <c r="M39" s="133" t="s">
        <v>42</v>
      </c>
      <c r="N39" s="5" t="s">
        <v>397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</row>
    <row r="40" spans="1:49" s="504" customFormat="1" x14ac:dyDescent="0.3">
      <c r="A40" s="497" t="s">
        <v>349</v>
      </c>
      <c r="B40" s="498" t="s">
        <v>460</v>
      </c>
      <c r="C40" s="499">
        <v>0.24861111111111112</v>
      </c>
      <c r="D40" s="499">
        <v>0.16805555555555554</v>
      </c>
      <c r="E40" s="500">
        <v>300</v>
      </c>
      <c r="F40" s="501" t="s">
        <v>195</v>
      </c>
      <c r="G40" s="501">
        <v>1190</v>
      </c>
      <c r="H40" s="501">
        <v>1101</v>
      </c>
      <c r="I40" s="509" t="s">
        <v>215</v>
      </c>
      <c r="J40" s="501" t="s">
        <v>355</v>
      </c>
      <c r="K40" s="501">
        <v>4</v>
      </c>
      <c r="L40" s="501">
        <v>120</v>
      </c>
      <c r="M40" s="501">
        <v>5889.9508999999998</v>
      </c>
      <c r="O40" s="500"/>
      <c r="P40" s="500"/>
      <c r="S40" t="s">
        <v>31</v>
      </c>
      <c r="T40">
        <v>0</v>
      </c>
      <c r="U40">
        <v>0</v>
      </c>
      <c r="V40" t="s">
        <v>766</v>
      </c>
      <c r="W40" s="642">
        <v>94.186770594855574</v>
      </c>
      <c r="X40" s="642">
        <v>-12.257663482792688</v>
      </c>
      <c r="Y40" s="642">
        <v>109.58088114310385</v>
      </c>
      <c r="Z40" s="646">
        <v>91.986620000000002</v>
      </c>
      <c r="AA40" s="646">
        <v>17.854659999999999</v>
      </c>
      <c r="AB40" s="643">
        <v>270.79599999999999</v>
      </c>
      <c r="AC40" s="643">
        <v>34.098799999999997</v>
      </c>
      <c r="AD40" s="645">
        <v>10.177697477800001</v>
      </c>
      <c r="AE40" s="643">
        <v>1.7789999999999999</v>
      </c>
      <c r="AF40" s="643">
        <v>0.28100000000000003</v>
      </c>
      <c r="AG40" s="643">
        <v>5.09</v>
      </c>
      <c r="AH40" s="643">
        <v>55.363999999999997</v>
      </c>
      <c r="AI40" s="642">
        <v>1900.2919999999999</v>
      </c>
      <c r="AJ40" s="643">
        <v>6.0186400000000004</v>
      </c>
      <c r="AK40" s="643">
        <v>7.0670599999999997</v>
      </c>
      <c r="AL40" s="643">
        <v>89.797460000000001</v>
      </c>
      <c r="AM40" s="643">
        <v>-0.12271</v>
      </c>
      <c r="AN40" s="641">
        <v>148870087.09999999</v>
      </c>
      <c r="AO40" s="644">
        <v>1.4152241000000001</v>
      </c>
      <c r="AP40" s="641">
        <v>377169.17017</v>
      </c>
      <c r="AQ40" s="644">
        <v>0.37160530000000003</v>
      </c>
      <c r="AR40" s="643">
        <v>96.014899999999997</v>
      </c>
      <c r="AS40" s="641" t="s">
        <v>780</v>
      </c>
      <c r="AT40" s="643">
        <v>83.840699999999998</v>
      </c>
      <c r="AU40" s="645">
        <v>6.2936735800626017E-2</v>
      </c>
      <c r="AV40"/>
      <c r="AW40" t="s">
        <v>799</v>
      </c>
    </row>
    <row r="41" spans="1:49" s="504" customFormat="1" x14ac:dyDescent="0.3">
      <c r="A41" s="497" t="s">
        <v>351</v>
      </c>
      <c r="B41" s="500" t="s">
        <v>461</v>
      </c>
      <c r="C41" s="499">
        <v>0.25486111111111109</v>
      </c>
      <c r="D41" s="499">
        <v>0.17361111111111113</v>
      </c>
      <c r="E41" s="500">
        <v>300</v>
      </c>
      <c r="F41" s="501" t="s">
        <v>195</v>
      </c>
      <c r="G41" s="501">
        <v>1190</v>
      </c>
      <c r="H41" s="501">
        <v>1101</v>
      </c>
      <c r="I41" s="509" t="s">
        <v>215</v>
      </c>
      <c r="J41" s="501" t="s">
        <v>355</v>
      </c>
      <c r="K41" s="501">
        <v>4</v>
      </c>
      <c r="L41" s="501">
        <v>120</v>
      </c>
      <c r="M41" s="501">
        <v>5889.9508999999998</v>
      </c>
      <c r="O41" s="500"/>
      <c r="P41" s="500"/>
      <c r="S41" t="s">
        <v>53</v>
      </c>
      <c r="T41">
        <v>0</v>
      </c>
      <c r="U41">
        <v>0</v>
      </c>
      <c r="V41" t="s">
        <v>766</v>
      </c>
      <c r="W41" s="642">
        <v>98.451237820686998</v>
      </c>
      <c r="X41" s="642">
        <v>21.143644518859642</v>
      </c>
      <c r="Y41" s="642">
        <v>109.64631548965917</v>
      </c>
      <c r="Z41" s="646">
        <v>92.067049999999995</v>
      </c>
      <c r="AA41" s="646">
        <v>17.845179999999999</v>
      </c>
      <c r="AB41" s="643">
        <v>272.03710000000001</v>
      </c>
      <c r="AC41" s="643">
        <v>32.0364</v>
      </c>
      <c r="AD41" s="645">
        <v>10.3448204624</v>
      </c>
      <c r="AE41" s="643">
        <v>1.879</v>
      </c>
      <c r="AF41" s="643">
        <v>0.29699999999999999</v>
      </c>
      <c r="AG41" s="643">
        <v>5.09</v>
      </c>
      <c r="AH41" s="643">
        <v>55.423999999999999</v>
      </c>
      <c r="AI41" s="642">
        <v>1899.1579999999999</v>
      </c>
      <c r="AJ41" s="643">
        <v>6.0044599999999999</v>
      </c>
      <c r="AK41" s="643">
        <v>7.0750700000000002</v>
      </c>
      <c r="AL41" s="643">
        <v>89.712890000000002</v>
      </c>
      <c r="AM41" s="643">
        <v>-0.12293</v>
      </c>
      <c r="AN41" s="641">
        <v>148870936.09999999</v>
      </c>
      <c r="AO41" s="644">
        <v>1.4150605999999999</v>
      </c>
      <c r="AP41" s="641">
        <v>377394.36605999997</v>
      </c>
      <c r="AQ41" s="644">
        <v>0.3788782</v>
      </c>
      <c r="AR41" s="643">
        <v>96.084599999999995</v>
      </c>
      <c r="AS41" s="641" t="s">
        <v>780</v>
      </c>
      <c r="AT41" s="643">
        <v>83.771000000000001</v>
      </c>
      <c r="AU41" s="645">
        <v>6.2934670785675675E-2</v>
      </c>
      <c r="AV41"/>
      <c r="AW41" t="s">
        <v>799</v>
      </c>
    </row>
    <row r="42" spans="1:49" s="504" customFormat="1" x14ac:dyDescent="0.3">
      <c r="A42" s="497" t="s">
        <v>362</v>
      </c>
      <c r="B42" s="500" t="s">
        <v>463</v>
      </c>
      <c r="C42" s="499">
        <v>0.26041666666666669</v>
      </c>
      <c r="D42" s="499">
        <v>0.17916666666666667</v>
      </c>
      <c r="E42" s="500">
        <v>300</v>
      </c>
      <c r="F42" s="501" t="s">
        <v>195</v>
      </c>
      <c r="G42" s="501">
        <v>1190</v>
      </c>
      <c r="H42" s="501">
        <v>1101</v>
      </c>
      <c r="I42" s="509" t="s">
        <v>215</v>
      </c>
      <c r="J42" s="501" t="s">
        <v>355</v>
      </c>
      <c r="K42" s="501">
        <v>4</v>
      </c>
      <c r="L42" s="501">
        <v>120</v>
      </c>
      <c r="M42" s="501">
        <v>5889.9508999999998</v>
      </c>
      <c r="O42" s="500"/>
      <c r="P42" s="500"/>
      <c r="S42" t="s">
        <v>795</v>
      </c>
      <c r="T42">
        <v>0</v>
      </c>
      <c r="U42">
        <v>0</v>
      </c>
      <c r="V42" t="s">
        <v>766</v>
      </c>
      <c r="W42" s="642">
        <v>91.979634874311856</v>
      </c>
      <c r="X42" s="642">
        <v>-27.414435768835059</v>
      </c>
      <c r="Y42" s="642">
        <v>109.69659515674357</v>
      </c>
      <c r="Z42" s="646">
        <v>92.132369999999995</v>
      </c>
      <c r="AA42" s="646">
        <v>17.837430000000001</v>
      </c>
      <c r="AB42" s="643">
        <v>273.012</v>
      </c>
      <c r="AC42" s="643">
        <v>30.388400000000001</v>
      </c>
      <c r="AD42" s="645">
        <v>10.47851885</v>
      </c>
      <c r="AE42" s="643">
        <v>1.97</v>
      </c>
      <c r="AF42" s="643">
        <v>0.312</v>
      </c>
      <c r="AG42" s="643">
        <v>5.09</v>
      </c>
      <c r="AH42" s="643">
        <v>55.473999999999997</v>
      </c>
      <c r="AI42" s="642">
        <v>1898.2360000000001</v>
      </c>
      <c r="AJ42" s="643">
        <v>5.9940600000000002</v>
      </c>
      <c r="AK42" s="643">
        <v>7.0815999999999999</v>
      </c>
      <c r="AL42" s="643">
        <v>89.645229999999998</v>
      </c>
      <c r="AM42" s="643">
        <v>-0.1231</v>
      </c>
      <c r="AN42" s="641">
        <v>148871615.30000001</v>
      </c>
      <c r="AO42" s="644">
        <v>1.4149282999999999</v>
      </c>
      <c r="AP42" s="641">
        <v>377577.55706999998</v>
      </c>
      <c r="AQ42" s="644">
        <v>0.38428020000000002</v>
      </c>
      <c r="AR42" s="643">
        <v>96.141199999999998</v>
      </c>
      <c r="AS42" s="641" t="s">
        <v>780</v>
      </c>
      <c r="AT42" s="643">
        <v>83.714299999999994</v>
      </c>
      <c r="AU42" s="645">
        <v>6.2932999828624103E-2</v>
      </c>
      <c r="AV42"/>
      <c r="AW42" t="s">
        <v>799</v>
      </c>
    </row>
    <row r="43" spans="1:49" s="504" customFormat="1" x14ac:dyDescent="0.3">
      <c r="A43" s="497" t="s">
        <v>365</v>
      </c>
      <c r="B43" s="500" t="s">
        <v>464</v>
      </c>
      <c r="C43" s="499">
        <v>0.26527777777777778</v>
      </c>
      <c r="D43" s="499">
        <v>0.18402777777777779</v>
      </c>
      <c r="E43" s="500">
        <v>300</v>
      </c>
      <c r="F43" s="501" t="s">
        <v>195</v>
      </c>
      <c r="G43" s="501">
        <v>1190</v>
      </c>
      <c r="H43" s="501">
        <v>1101</v>
      </c>
      <c r="I43" s="509" t="s">
        <v>215</v>
      </c>
      <c r="J43" s="501" t="s">
        <v>355</v>
      </c>
      <c r="K43" s="501">
        <v>4</v>
      </c>
      <c r="L43" s="501">
        <v>120</v>
      </c>
      <c r="M43" s="501">
        <v>5889.9508999999998</v>
      </c>
      <c r="O43" s="500"/>
      <c r="P43" s="500"/>
      <c r="S43" t="s">
        <v>60</v>
      </c>
      <c r="T43">
        <v>0</v>
      </c>
      <c r="U43">
        <v>0</v>
      </c>
      <c r="V43" t="s">
        <v>766</v>
      </c>
      <c r="W43" s="642">
        <v>100.10776923633605</v>
      </c>
      <c r="X43" s="642">
        <v>31.992696017235229</v>
      </c>
      <c r="Y43" s="642">
        <v>109.74650446802366</v>
      </c>
      <c r="Z43" s="646">
        <v>92.190250000000006</v>
      </c>
      <c r="AA43" s="646">
        <v>17.83052</v>
      </c>
      <c r="AB43" s="643">
        <v>273.85390000000001</v>
      </c>
      <c r="AC43" s="643">
        <v>28.9481</v>
      </c>
      <c r="AD43" s="645">
        <v>10.5955049392</v>
      </c>
      <c r="AE43" s="643">
        <v>2.0579999999999998</v>
      </c>
      <c r="AF43" s="643">
        <v>0.32500000000000001</v>
      </c>
      <c r="AG43" s="643">
        <v>5.09</v>
      </c>
      <c r="AH43" s="643">
        <v>55.517000000000003</v>
      </c>
      <c r="AI43" s="642">
        <v>1897.421</v>
      </c>
      <c r="AJ43" s="643">
        <v>5.9856699999999998</v>
      </c>
      <c r="AK43" s="643">
        <v>7.0873999999999997</v>
      </c>
      <c r="AL43" s="643">
        <v>89.586020000000005</v>
      </c>
      <c r="AM43" s="643">
        <v>-0.12325</v>
      </c>
      <c r="AN43" s="641">
        <v>148872209.59999999</v>
      </c>
      <c r="AO43" s="644">
        <v>1.4148115000000001</v>
      </c>
      <c r="AP43" s="641">
        <v>377739.90870999999</v>
      </c>
      <c r="AQ43" s="644">
        <v>0.3886984</v>
      </c>
      <c r="AR43" s="643">
        <v>96.191500000000005</v>
      </c>
      <c r="AS43" s="641" t="s">
        <v>780</v>
      </c>
      <c r="AT43" s="643">
        <v>83.664000000000001</v>
      </c>
      <c r="AU43" s="645">
        <v>6.2931524637515848E-2</v>
      </c>
      <c r="AV43"/>
      <c r="AW43" t="s">
        <v>799</v>
      </c>
    </row>
    <row r="44" spans="1:49" s="504" customFormat="1" x14ac:dyDescent="0.3">
      <c r="A44" s="497" t="s">
        <v>216</v>
      </c>
      <c r="B44" s="500" t="s">
        <v>469</v>
      </c>
      <c r="C44" s="499">
        <v>0.27361111111111108</v>
      </c>
      <c r="D44" s="499">
        <v>0.19236111111111112</v>
      </c>
      <c r="E44" s="500">
        <v>300</v>
      </c>
      <c r="F44" s="501" t="s">
        <v>195</v>
      </c>
      <c r="G44" s="501">
        <v>1190</v>
      </c>
      <c r="H44" s="501">
        <v>1101</v>
      </c>
      <c r="I44" s="509" t="s">
        <v>215</v>
      </c>
      <c r="J44" s="501" t="s">
        <v>355</v>
      </c>
      <c r="K44" s="501">
        <v>4</v>
      </c>
      <c r="L44" s="501">
        <v>120</v>
      </c>
      <c r="M44" s="501">
        <v>5889.9508999999998</v>
      </c>
      <c r="O44" s="500"/>
      <c r="P44" s="500"/>
      <c r="S44" t="s">
        <v>788</v>
      </c>
      <c r="T44">
        <v>0</v>
      </c>
      <c r="U44">
        <v>0</v>
      </c>
      <c r="V44" t="s">
        <v>766</v>
      </c>
      <c r="W44" s="642">
        <v>101.06660461494245</v>
      </c>
      <c r="X44" s="642">
        <v>37.339818007514005</v>
      </c>
      <c r="Y44" s="642">
        <v>109.83955010977434</v>
      </c>
      <c r="Z44" s="646">
        <v>92.291089999999997</v>
      </c>
      <c r="AA44" s="646">
        <v>17.818439999999999</v>
      </c>
      <c r="AB44" s="643">
        <v>275.27760000000001</v>
      </c>
      <c r="AC44" s="643">
        <v>26.483599999999999</v>
      </c>
      <c r="AD44" s="645">
        <v>10.7960525206</v>
      </c>
      <c r="AE44" s="643">
        <v>2.2309999999999999</v>
      </c>
      <c r="AF44" s="643">
        <v>0.35299999999999998</v>
      </c>
      <c r="AG44" s="643">
        <v>5.09</v>
      </c>
      <c r="AH44" s="643">
        <v>55.593000000000004</v>
      </c>
      <c r="AI44" s="642">
        <v>1896.0029999999999</v>
      </c>
      <c r="AJ44" s="643">
        <v>5.9728399999999997</v>
      </c>
      <c r="AK44" s="643">
        <v>7.09748</v>
      </c>
      <c r="AL44" s="643">
        <v>89.484530000000007</v>
      </c>
      <c r="AM44" s="643">
        <v>-0.12350999999999999</v>
      </c>
      <c r="AN44" s="641">
        <v>148873228.19999999</v>
      </c>
      <c r="AO44" s="644">
        <v>1.4146088999999999</v>
      </c>
      <c r="AP44" s="641">
        <v>378022.33286999998</v>
      </c>
      <c r="AQ44" s="644">
        <v>0.39559169999999999</v>
      </c>
      <c r="AR44" s="643">
        <v>96.279200000000003</v>
      </c>
      <c r="AS44" s="641" t="s">
        <v>780</v>
      </c>
      <c r="AT44" s="643">
        <v>83.576300000000003</v>
      </c>
      <c r="AU44" s="645">
        <v>6.2928965787185945E-2</v>
      </c>
      <c r="AV44"/>
      <c r="AW44" t="s">
        <v>799</v>
      </c>
    </row>
    <row r="45" spans="1:49" s="515" customFormat="1" x14ac:dyDescent="0.3">
      <c r="A45" s="510" t="s">
        <v>216</v>
      </c>
      <c r="B45" s="511" t="s">
        <v>470</v>
      </c>
      <c r="C45" s="512">
        <v>0.28055555555555556</v>
      </c>
      <c r="D45" s="512">
        <v>0.19791666666666666</v>
      </c>
      <c r="E45" s="511">
        <v>300</v>
      </c>
      <c r="F45" s="513" t="s">
        <v>195</v>
      </c>
      <c r="G45" s="513">
        <v>1190</v>
      </c>
      <c r="H45" s="513">
        <v>1101</v>
      </c>
      <c r="I45" s="514" t="s">
        <v>217</v>
      </c>
      <c r="J45" s="513" t="s">
        <v>355</v>
      </c>
      <c r="K45" s="513">
        <v>4</v>
      </c>
      <c r="L45" s="513">
        <v>120</v>
      </c>
      <c r="M45" s="513">
        <v>5889.9508999999998</v>
      </c>
      <c r="O45" s="511"/>
      <c r="P45" s="511"/>
      <c r="S45" t="s">
        <v>788</v>
      </c>
      <c r="T45">
        <v>0</v>
      </c>
      <c r="U45">
        <v>0</v>
      </c>
      <c r="V45" t="s">
        <v>762</v>
      </c>
      <c r="W45" s="642">
        <v>110.78836588011214</v>
      </c>
      <c r="X45" s="642">
        <v>65.009538175057187</v>
      </c>
      <c r="Y45" s="642">
        <v>109.9058061784965</v>
      </c>
      <c r="Z45" s="646">
        <v>92.376679999999993</v>
      </c>
      <c r="AA45" s="646">
        <v>17.80817</v>
      </c>
      <c r="AB45" s="643">
        <v>276.44920000000002</v>
      </c>
      <c r="AC45" s="643">
        <v>24.435300000000002</v>
      </c>
      <c r="AD45" s="645">
        <v>10.963175505100001</v>
      </c>
      <c r="AE45" s="643">
        <v>2.403</v>
      </c>
      <c r="AF45" s="643">
        <v>0.38</v>
      </c>
      <c r="AG45" s="643">
        <v>5.09</v>
      </c>
      <c r="AH45" s="643">
        <v>55.658000000000001</v>
      </c>
      <c r="AI45" s="642">
        <v>1894.8050000000001</v>
      </c>
      <c r="AJ45" s="643">
        <v>5.9636699999999996</v>
      </c>
      <c r="AK45" s="643">
        <v>7.1060100000000004</v>
      </c>
      <c r="AL45" s="643">
        <v>89.399959999999993</v>
      </c>
      <c r="AM45" s="643">
        <v>-0.12373000000000001</v>
      </c>
      <c r="AN45" s="641">
        <v>148874076.90000001</v>
      </c>
      <c r="AO45" s="644">
        <v>1.4144378</v>
      </c>
      <c r="AP45" s="641">
        <v>378261.26523999998</v>
      </c>
      <c r="AQ45" s="644">
        <v>0.40066940000000001</v>
      </c>
      <c r="AR45" s="643">
        <v>96.353800000000007</v>
      </c>
      <c r="AS45" s="641" t="s">
        <v>780</v>
      </c>
      <c r="AT45" s="643">
        <v>83.501599999999996</v>
      </c>
      <c r="AU45" s="645">
        <v>6.2926804783773077E-2</v>
      </c>
      <c r="AV45"/>
      <c r="AW45" t="s">
        <v>804</v>
      </c>
    </row>
    <row r="46" spans="1:49" s="515" customFormat="1" x14ac:dyDescent="0.3">
      <c r="A46" s="510" t="s">
        <v>218</v>
      </c>
      <c r="B46" s="511" t="s">
        <v>472</v>
      </c>
      <c r="C46" s="512">
        <v>0.28680555555555554</v>
      </c>
      <c r="D46" s="512">
        <v>0.20486111111111113</v>
      </c>
      <c r="E46" s="511">
        <v>300</v>
      </c>
      <c r="F46" s="513" t="s">
        <v>195</v>
      </c>
      <c r="G46" s="513">
        <v>1190</v>
      </c>
      <c r="H46" s="513">
        <v>1101</v>
      </c>
      <c r="I46" s="514" t="s">
        <v>215</v>
      </c>
      <c r="J46" s="513" t="s">
        <v>355</v>
      </c>
      <c r="K46" s="513">
        <v>4</v>
      </c>
      <c r="L46" s="513">
        <v>120</v>
      </c>
      <c r="M46" s="513">
        <v>5889.9508999999998</v>
      </c>
      <c r="O46" s="511"/>
      <c r="P46" s="511"/>
      <c r="S46" t="s">
        <v>63</v>
      </c>
      <c r="T46">
        <v>0</v>
      </c>
      <c r="U46">
        <v>0</v>
      </c>
      <c r="V46" t="s">
        <v>766</v>
      </c>
      <c r="W46" s="642">
        <v>87.897391857313949</v>
      </c>
      <c r="X46" s="642">
        <v>-46.825910908743452</v>
      </c>
      <c r="Y46" s="642">
        <v>109.96206542336904</v>
      </c>
      <c r="Z46" s="646">
        <v>92.45496</v>
      </c>
      <c r="AA46" s="646">
        <v>17.798770000000001</v>
      </c>
      <c r="AB46" s="643">
        <v>277.49529999999999</v>
      </c>
      <c r="AC46" s="643">
        <v>22.596800000000002</v>
      </c>
      <c r="AD46" s="645">
        <v>11.1135861912</v>
      </c>
      <c r="AE46" s="643">
        <v>2.5840000000000001</v>
      </c>
      <c r="AF46" s="643">
        <v>0.40899999999999997</v>
      </c>
      <c r="AG46" s="643">
        <v>5.09</v>
      </c>
      <c r="AH46" s="643">
        <v>55.716999999999999</v>
      </c>
      <c r="AI46" s="642">
        <v>1893.7159999999999</v>
      </c>
      <c r="AJ46" s="643">
        <v>5.95662</v>
      </c>
      <c r="AK46" s="643">
        <v>7.1137699999999997</v>
      </c>
      <c r="AL46" s="643">
        <v>89.323840000000004</v>
      </c>
      <c r="AM46" s="643">
        <v>-0.12392</v>
      </c>
      <c r="AN46" s="641">
        <v>148874840.59999999</v>
      </c>
      <c r="AO46" s="644">
        <v>1.4142821000000001</v>
      </c>
      <c r="AP46" s="641">
        <v>378478.76263000001</v>
      </c>
      <c r="AQ46" s="644">
        <v>0.40471380000000001</v>
      </c>
      <c r="AR46" s="643">
        <v>96.4221</v>
      </c>
      <c r="AS46" s="641" t="s">
        <v>780</v>
      </c>
      <c r="AT46" s="643">
        <v>83.433199999999999</v>
      </c>
      <c r="AU46" s="645">
        <v>6.2924838283297424E-2</v>
      </c>
      <c r="AV46"/>
      <c r="AW46" t="s">
        <v>804</v>
      </c>
    </row>
    <row r="47" spans="1:49" s="515" customFormat="1" x14ac:dyDescent="0.3">
      <c r="A47" s="510" t="s">
        <v>218</v>
      </c>
      <c r="B47" s="511" t="s">
        <v>473</v>
      </c>
      <c r="C47" s="512">
        <v>0.29375000000000001</v>
      </c>
      <c r="D47" s="512">
        <v>0.21111111111111111</v>
      </c>
      <c r="E47" s="511">
        <v>300</v>
      </c>
      <c r="F47" s="513" t="s">
        <v>195</v>
      </c>
      <c r="G47" s="513">
        <v>1190</v>
      </c>
      <c r="H47" s="513">
        <v>1101</v>
      </c>
      <c r="I47" s="514" t="s">
        <v>431</v>
      </c>
      <c r="J47" s="513" t="s">
        <v>355</v>
      </c>
      <c r="K47" s="513">
        <v>4</v>
      </c>
      <c r="L47" s="513">
        <v>120</v>
      </c>
      <c r="M47" s="513">
        <v>5889.9508999999998</v>
      </c>
      <c r="O47" s="511"/>
      <c r="P47" s="511"/>
      <c r="S47" t="s">
        <v>63</v>
      </c>
      <c r="T47">
        <v>0</v>
      </c>
      <c r="U47">
        <v>0</v>
      </c>
      <c r="V47" t="s">
        <v>761</v>
      </c>
      <c r="W47" s="642">
        <v>78.30709020082196</v>
      </c>
      <c r="X47" s="642">
        <v>-66.737172122375668</v>
      </c>
      <c r="Y47" s="642">
        <v>110.0319444900083</v>
      </c>
      <c r="Z47" s="646">
        <v>92.543310000000005</v>
      </c>
      <c r="AA47" s="646">
        <v>17.788180000000001</v>
      </c>
      <c r="AB47" s="643">
        <v>278.65140000000002</v>
      </c>
      <c r="AC47" s="643">
        <v>20.560099999999998</v>
      </c>
      <c r="AD47" s="645">
        <v>11.2807091757</v>
      </c>
      <c r="AE47" s="643">
        <v>2.823</v>
      </c>
      <c r="AF47" s="643">
        <v>0.44600000000000001</v>
      </c>
      <c r="AG47" s="643">
        <v>5.09</v>
      </c>
      <c r="AH47" s="643">
        <v>55.783999999999999</v>
      </c>
      <c r="AI47" s="642">
        <v>1892.4960000000001</v>
      </c>
      <c r="AJ47" s="643">
        <v>5.9501299999999997</v>
      </c>
      <c r="AK47" s="643">
        <v>7.1224499999999997</v>
      </c>
      <c r="AL47" s="643">
        <v>89.239270000000005</v>
      </c>
      <c r="AM47" s="643">
        <v>-0.12414</v>
      </c>
      <c r="AN47" s="641">
        <v>148875689.19999999</v>
      </c>
      <c r="AO47" s="644">
        <v>1.4141071000000001</v>
      </c>
      <c r="AP47" s="641">
        <v>378722.81721000001</v>
      </c>
      <c r="AQ47" s="644">
        <v>0.40861730000000002</v>
      </c>
      <c r="AR47" s="643">
        <v>96.499300000000005</v>
      </c>
      <c r="AS47" s="641" t="s">
        <v>780</v>
      </c>
      <c r="AT47" s="643">
        <v>83.355900000000005</v>
      </c>
      <c r="AU47" s="645">
        <v>6.2922628022647212E-2</v>
      </c>
      <c r="AV47"/>
      <c r="AW47" t="s">
        <v>804</v>
      </c>
    </row>
    <row r="48" spans="1:49" s="515" customFormat="1" x14ac:dyDescent="0.3">
      <c r="A48" s="510" t="s">
        <v>430</v>
      </c>
      <c r="B48" s="511" t="s">
        <v>475</v>
      </c>
      <c r="C48" s="512">
        <v>0.29930555555555555</v>
      </c>
      <c r="D48" s="512">
        <v>0.21666666666666667</v>
      </c>
      <c r="E48" s="511">
        <v>300</v>
      </c>
      <c r="F48" s="513" t="s">
        <v>195</v>
      </c>
      <c r="G48" s="513">
        <v>1190</v>
      </c>
      <c r="H48" s="513">
        <v>1101</v>
      </c>
      <c r="I48" s="514" t="s">
        <v>215</v>
      </c>
      <c r="J48" s="513" t="s">
        <v>355</v>
      </c>
      <c r="K48" s="513">
        <v>4</v>
      </c>
      <c r="L48" s="513">
        <v>120</v>
      </c>
      <c r="M48" s="513">
        <v>5889.9508999999998</v>
      </c>
      <c r="O48" s="511"/>
      <c r="P48" s="511"/>
      <c r="S48" t="s">
        <v>64</v>
      </c>
      <c r="T48">
        <v>0</v>
      </c>
      <c r="U48">
        <v>0</v>
      </c>
      <c r="V48" t="s">
        <v>766</v>
      </c>
      <c r="W48" s="642">
        <v>95.679808287739704</v>
      </c>
      <c r="X48" s="642">
        <v>0.12742714413265721</v>
      </c>
      <c r="Y48" s="642">
        <v>110.09418996127579</v>
      </c>
      <c r="Z48" s="646">
        <v>92.61506</v>
      </c>
      <c r="AA48" s="646">
        <v>17.779610000000002</v>
      </c>
      <c r="AB48" s="643">
        <v>279.5736</v>
      </c>
      <c r="AC48" s="643">
        <v>18.9361</v>
      </c>
      <c r="AD48" s="645">
        <v>11.414407563199999</v>
      </c>
      <c r="AE48" s="643">
        <v>3.05</v>
      </c>
      <c r="AF48" s="643">
        <v>0.48199999999999998</v>
      </c>
      <c r="AG48" s="643">
        <v>5.08</v>
      </c>
      <c r="AH48" s="643">
        <v>55.838999999999999</v>
      </c>
      <c r="AI48" s="642">
        <v>1891.5129999999999</v>
      </c>
      <c r="AJ48" s="643">
        <v>5.94597</v>
      </c>
      <c r="AK48" s="643">
        <v>7.1294300000000002</v>
      </c>
      <c r="AL48" s="643">
        <v>89.171610000000001</v>
      </c>
      <c r="AM48" s="643">
        <v>-0.12431</v>
      </c>
      <c r="AN48" s="641">
        <v>148876367.90000001</v>
      </c>
      <c r="AO48" s="644">
        <v>1.4139657000000001</v>
      </c>
      <c r="AP48" s="641">
        <v>378919.63016</v>
      </c>
      <c r="AQ48" s="644">
        <v>0.41128880000000001</v>
      </c>
      <c r="AR48" s="643">
        <v>96.562100000000001</v>
      </c>
      <c r="AS48" s="641" t="s">
        <v>780</v>
      </c>
      <c r="AT48" s="643">
        <v>83.293099999999995</v>
      </c>
      <c r="AU48" s="645">
        <v>6.292084213204184E-2</v>
      </c>
      <c r="AV48"/>
      <c r="AW48" t="s">
        <v>804</v>
      </c>
    </row>
    <row r="49" spans="1:49" s="515" customFormat="1" x14ac:dyDescent="0.3">
      <c r="A49" s="510" t="s">
        <v>349</v>
      </c>
      <c r="B49" s="511" t="s">
        <v>476</v>
      </c>
      <c r="C49" s="512">
        <v>0.3034722222222222</v>
      </c>
      <c r="D49" s="512">
        <v>0.22152777777777777</v>
      </c>
      <c r="E49" s="511">
        <v>300</v>
      </c>
      <c r="F49" s="513" t="s">
        <v>195</v>
      </c>
      <c r="G49" s="513">
        <v>1190</v>
      </c>
      <c r="H49" s="513">
        <v>1101</v>
      </c>
      <c r="I49" s="514" t="s">
        <v>540</v>
      </c>
      <c r="J49" s="513" t="s">
        <v>355</v>
      </c>
      <c r="K49" s="513">
        <v>4</v>
      </c>
      <c r="L49" s="513">
        <v>120</v>
      </c>
      <c r="M49" s="513">
        <v>5889.9508999999998</v>
      </c>
      <c r="O49" s="511"/>
      <c r="P49" s="511"/>
      <c r="S49" t="s">
        <v>31</v>
      </c>
      <c r="T49">
        <v>0</v>
      </c>
      <c r="U49">
        <v>0</v>
      </c>
      <c r="V49" t="s">
        <v>767</v>
      </c>
      <c r="W49" s="642">
        <v>94.233449968475611</v>
      </c>
      <c r="X49" s="642">
        <v>-10.913205488030226</v>
      </c>
      <c r="Y49" s="642">
        <v>378.9034650004553</v>
      </c>
      <c r="Z49" s="646">
        <v>92.669489999999996</v>
      </c>
      <c r="AA49" s="646">
        <v>17.773129999999998</v>
      </c>
      <c r="AB49" s="643">
        <v>280.2647</v>
      </c>
      <c r="AC49" s="643">
        <v>17.721399999999999</v>
      </c>
      <c r="AD49" s="645">
        <v>11.5146813539</v>
      </c>
      <c r="AE49" s="643">
        <v>3.246</v>
      </c>
      <c r="AF49" s="643">
        <v>0.51300000000000001</v>
      </c>
      <c r="AG49" s="643">
        <v>5.08</v>
      </c>
      <c r="AH49" s="643">
        <v>55.88</v>
      </c>
      <c r="AI49" s="642">
        <v>1890.7729999999999</v>
      </c>
      <c r="AJ49" s="643">
        <v>5.9434500000000003</v>
      </c>
      <c r="AK49" s="643">
        <v>7.1346800000000004</v>
      </c>
      <c r="AL49" s="643">
        <v>89.120869999999996</v>
      </c>
      <c r="AM49" s="643">
        <v>-0.12444</v>
      </c>
      <c r="AN49" s="641">
        <v>148876876.90000001</v>
      </c>
      <c r="AO49" s="644">
        <v>1.4138588000000001</v>
      </c>
      <c r="AP49" s="641">
        <v>379068.02853000001</v>
      </c>
      <c r="AQ49" s="644">
        <v>0.41302749999999999</v>
      </c>
      <c r="AR49" s="643">
        <v>96.609800000000007</v>
      </c>
      <c r="AS49" s="641" t="s">
        <v>780</v>
      </c>
      <c r="AT49" s="643">
        <v>83.2453</v>
      </c>
      <c r="AU49" s="645">
        <v>6.291949197853608E-2</v>
      </c>
      <c r="AV49"/>
      <c r="AW49" t="s">
        <v>804</v>
      </c>
    </row>
    <row r="50" spans="1:49" s="515" customFormat="1" x14ac:dyDescent="0.3">
      <c r="A50" s="510" t="s">
        <v>351</v>
      </c>
      <c r="B50" s="511" t="s">
        <v>477</v>
      </c>
      <c r="C50" s="512">
        <v>0.30902777777777779</v>
      </c>
      <c r="D50" s="512">
        <v>0.22638888888888889</v>
      </c>
      <c r="E50" s="511">
        <v>300</v>
      </c>
      <c r="F50" s="513" t="s">
        <v>195</v>
      </c>
      <c r="G50" s="513">
        <v>1190</v>
      </c>
      <c r="H50" s="513">
        <v>1101</v>
      </c>
      <c r="I50" s="514" t="s">
        <v>540</v>
      </c>
      <c r="J50" s="513" t="s">
        <v>355</v>
      </c>
      <c r="K50" s="513">
        <v>4</v>
      </c>
      <c r="L50" s="513">
        <v>120</v>
      </c>
      <c r="M50" s="513">
        <v>5889.9508999999998</v>
      </c>
      <c r="O50" s="511"/>
      <c r="P50" s="511"/>
      <c r="S50" t="s">
        <v>53</v>
      </c>
      <c r="T50">
        <v>0</v>
      </c>
      <c r="U50">
        <v>0</v>
      </c>
      <c r="V50" t="s">
        <v>767</v>
      </c>
      <c r="W50" s="642">
        <v>97.943668507132855</v>
      </c>
      <c r="X50" s="642">
        <v>18.055787332351464</v>
      </c>
      <c r="Y50" s="642">
        <v>379.10519358595661</v>
      </c>
      <c r="Z50" s="646">
        <v>92.742900000000006</v>
      </c>
      <c r="AA50" s="646">
        <v>17.764430000000001</v>
      </c>
      <c r="AB50" s="643">
        <v>281.1866</v>
      </c>
      <c r="AC50" s="643">
        <v>16.1065</v>
      </c>
      <c r="AD50" s="645">
        <v>11.648379741499999</v>
      </c>
      <c r="AE50" s="643">
        <v>3.552</v>
      </c>
      <c r="AF50" s="643">
        <v>0.56200000000000006</v>
      </c>
      <c r="AG50" s="643">
        <v>5.08</v>
      </c>
      <c r="AH50" s="643">
        <v>55.936</v>
      </c>
      <c r="AI50" s="642">
        <v>1889.7819999999999</v>
      </c>
      <c r="AJ50" s="643">
        <v>5.9409000000000001</v>
      </c>
      <c r="AK50" s="643">
        <v>7.1416899999999996</v>
      </c>
      <c r="AL50" s="643">
        <v>89.053210000000007</v>
      </c>
      <c r="AM50" s="643">
        <v>-0.12461</v>
      </c>
      <c r="AN50" s="641">
        <v>148877555.5</v>
      </c>
      <c r="AO50" s="644">
        <v>1.4137150999999999</v>
      </c>
      <c r="AP50" s="641">
        <v>379266.78872000001</v>
      </c>
      <c r="AQ50" s="644">
        <v>0.41499069999999999</v>
      </c>
      <c r="AR50" s="643">
        <v>96.674199999999999</v>
      </c>
      <c r="AS50" s="641" t="s">
        <v>780</v>
      </c>
      <c r="AT50" s="643">
        <v>83.180899999999994</v>
      </c>
      <c r="AU50" s="645">
        <v>6.2917677038790726E-2</v>
      </c>
      <c r="AV50"/>
      <c r="AW50" t="s">
        <v>804</v>
      </c>
    </row>
    <row r="51" spans="1:49" s="437" customFormat="1" x14ac:dyDescent="0.3">
      <c r="A51" s="443" t="s">
        <v>367</v>
      </c>
      <c r="B51" s="431" t="s">
        <v>435</v>
      </c>
      <c r="C51" s="432">
        <v>0.31875000000000003</v>
      </c>
      <c r="D51" s="432"/>
      <c r="E51" s="431">
        <v>600</v>
      </c>
      <c r="F51" s="434" t="s">
        <v>195</v>
      </c>
      <c r="G51" s="435">
        <v>1190</v>
      </c>
      <c r="H51" s="435">
        <v>1101</v>
      </c>
      <c r="I51" s="442" t="s">
        <v>434</v>
      </c>
      <c r="J51" s="435" t="s">
        <v>355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28.8" x14ac:dyDescent="0.3">
      <c r="A52" s="53" t="s">
        <v>193</v>
      </c>
      <c r="B52" s="118" t="s">
        <v>437</v>
      </c>
      <c r="C52" s="71">
        <v>0.3347222222222222</v>
      </c>
      <c r="D52" s="71"/>
      <c r="E52" s="118">
        <v>10</v>
      </c>
      <c r="F52" s="48" t="s">
        <v>195</v>
      </c>
      <c r="G52" s="118">
        <v>1190</v>
      </c>
      <c r="H52" s="118">
        <v>1101</v>
      </c>
      <c r="I52" s="54" t="s">
        <v>196</v>
      </c>
      <c r="J52" s="59" t="s">
        <v>197</v>
      </c>
      <c r="K52" s="48">
        <v>4</v>
      </c>
      <c r="L52" s="48">
        <v>120</v>
      </c>
      <c r="M52" s="48">
        <v>5889.9508999999998</v>
      </c>
      <c r="N52" s="1" t="s">
        <v>440</v>
      </c>
      <c r="O52" s="118">
        <v>264</v>
      </c>
      <c r="P52" s="118">
        <v>267.39999999999998</v>
      </c>
    </row>
    <row r="53" spans="1:49" x14ac:dyDescent="0.3">
      <c r="A53" s="46" t="s">
        <v>200</v>
      </c>
      <c r="B53" s="5" t="s">
        <v>342</v>
      </c>
      <c r="C53" s="58">
        <v>0.33611111111111108</v>
      </c>
      <c r="D53" s="58"/>
      <c r="E53" s="5">
        <v>60</v>
      </c>
      <c r="F53" s="48" t="s">
        <v>195</v>
      </c>
      <c r="G53" s="5">
        <v>1190</v>
      </c>
      <c r="H53" s="5">
        <v>996</v>
      </c>
      <c r="I53" s="55" t="s">
        <v>201</v>
      </c>
      <c r="J53" s="59" t="s">
        <v>197</v>
      </c>
      <c r="K53" s="48">
        <v>4</v>
      </c>
      <c r="L53" s="48">
        <v>120</v>
      </c>
      <c r="M53" s="133" t="s">
        <v>42</v>
      </c>
      <c r="O53" s="5">
        <v>264</v>
      </c>
      <c r="P53" s="5">
        <v>267.5</v>
      </c>
    </row>
    <row r="54" spans="1:49" s="423" customFormat="1" x14ac:dyDescent="0.3">
      <c r="A54" s="416" t="s">
        <v>200</v>
      </c>
      <c r="B54" s="419" t="s">
        <v>91</v>
      </c>
      <c r="C54" s="418">
        <v>0.33819444444444446</v>
      </c>
      <c r="D54" s="418"/>
      <c r="E54" s="419">
        <v>60</v>
      </c>
      <c r="F54" s="420" t="s">
        <v>195</v>
      </c>
      <c r="G54" s="419">
        <f>G53-120</f>
        <v>1070</v>
      </c>
      <c r="H54" s="419">
        <f>H53-120</f>
        <v>876</v>
      </c>
      <c r="I54" s="424" t="s">
        <v>439</v>
      </c>
      <c r="J54" s="425" t="s">
        <v>197</v>
      </c>
      <c r="K54" s="420">
        <v>4</v>
      </c>
      <c r="L54" s="420">
        <v>120</v>
      </c>
      <c r="M54" s="422" t="s">
        <v>438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 x14ac:dyDescent="0.3">
      <c r="B56"/>
      <c r="C56"/>
      <c r="E56"/>
      <c r="F56"/>
      <c r="I56" t="s">
        <v>436</v>
      </c>
      <c r="L56"/>
      <c r="M56"/>
    </row>
    <row r="58" spans="1:49" x14ac:dyDescent="0.3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118"/>
      <c r="M58"/>
    </row>
    <row r="59" spans="1:49" x14ac:dyDescent="0.3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118"/>
      <c r="M59"/>
    </row>
    <row r="60" spans="1:49" x14ac:dyDescent="0.3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46</v>
      </c>
      <c r="J60" s="16" t="s">
        <v>47</v>
      </c>
      <c r="K60" s="16" t="s">
        <v>48</v>
      </c>
      <c r="L60" s="118"/>
      <c r="M60"/>
    </row>
    <row r="61" spans="1:49" x14ac:dyDescent="0.3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118"/>
      <c r="M61"/>
    </row>
    <row r="62" spans="1:49" x14ac:dyDescent="0.3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118"/>
      <c r="M62"/>
    </row>
    <row r="63" spans="1:49" x14ac:dyDescent="0.3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</row>
    <row r="64" spans="1:49" x14ac:dyDescent="0.3"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</row>
    <row r="65" spans="2:13" x14ac:dyDescent="0.3">
      <c r="B65" s="67"/>
      <c r="C65" s="63" t="s">
        <v>83</v>
      </c>
      <c r="D65" s="914" t="s">
        <v>227</v>
      </c>
      <c r="E65" s="914"/>
      <c r="F65" s="16" t="s">
        <v>228</v>
      </c>
      <c r="G65" s="118"/>
      <c r="H65" s="118"/>
      <c r="I65" s="18" t="s">
        <v>291</v>
      </c>
      <c r="J65" s="115" t="s">
        <v>229</v>
      </c>
      <c r="K65" s="115"/>
      <c r="L65" s="69" t="s">
        <v>230</v>
      </c>
      <c r="M65"/>
    </row>
    <row r="66" spans="2:13" x14ac:dyDescent="0.3">
      <c r="B66" s="67"/>
      <c r="C66" s="63" t="s">
        <v>84</v>
      </c>
      <c r="D66" s="914" t="s">
        <v>231</v>
      </c>
      <c r="E66" s="914"/>
      <c r="F66" s="48"/>
      <c r="G66" s="118"/>
      <c r="H66" s="118"/>
      <c r="I66" s="1"/>
      <c r="J66" s="115" t="s">
        <v>232</v>
      </c>
      <c r="K66" s="115"/>
      <c r="L66" s="69" t="s">
        <v>233</v>
      </c>
      <c r="M66"/>
    </row>
    <row r="67" spans="2:13" x14ac:dyDescent="0.3">
      <c r="B67" s="67"/>
      <c r="C67" s="63" t="s">
        <v>85</v>
      </c>
      <c r="D67" s="914" t="s">
        <v>234</v>
      </c>
      <c r="E67" s="914"/>
      <c r="F67" s="48"/>
      <c r="G67" s="118"/>
      <c r="H67" s="118"/>
      <c r="I67" s="1"/>
      <c r="J67" s="118"/>
      <c r="K67" s="118"/>
      <c r="L67" s="118"/>
      <c r="M67"/>
    </row>
    <row r="68" spans="2:13" x14ac:dyDescent="0.3">
      <c r="B68" s="67"/>
      <c r="C68" s="63" t="s">
        <v>270</v>
      </c>
      <c r="D68" s="914" t="s">
        <v>235</v>
      </c>
      <c r="E68" s="914"/>
      <c r="F68" s="48"/>
      <c r="G68" s="118"/>
      <c r="H68" s="118"/>
      <c r="I68" s="70"/>
      <c r="J68" s="118"/>
      <c r="K68" s="118"/>
      <c r="L68" s="118"/>
      <c r="M68"/>
    </row>
    <row r="69" spans="2:13" x14ac:dyDescent="0.3"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</row>
    <row r="70" spans="2:13" x14ac:dyDescent="0.3">
      <c r="B70" s="67"/>
      <c r="C70" s="72" t="s">
        <v>236</v>
      </c>
      <c r="D70" s="9">
        <v>1</v>
      </c>
      <c r="E70" s="134" t="s">
        <v>237</v>
      </c>
      <c r="F70" s="116"/>
      <c r="G70" s="116"/>
      <c r="H70" s="118"/>
      <c r="I70" s="70"/>
      <c r="J70" s="118"/>
      <c r="K70" s="118"/>
      <c r="L70" s="118"/>
      <c r="M70"/>
    </row>
    <row r="71" spans="2:13" x14ac:dyDescent="0.3">
      <c r="B71" s="67"/>
      <c r="C71" s="48"/>
      <c r="D71" s="73"/>
      <c r="E71" s="119" t="s">
        <v>238</v>
      </c>
      <c r="F71" s="120"/>
      <c r="G71" s="120"/>
      <c r="H71" s="118"/>
      <c r="I71" s="70"/>
      <c r="J71" s="118"/>
      <c r="K71" s="118"/>
      <c r="L71" s="118"/>
      <c r="M71"/>
    </row>
    <row r="72" spans="2:13" x14ac:dyDescent="0.3">
      <c r="B72" s="67"/>
      <c r="C72" s="70"/>
      <c r="D72" s="73">
        <v>2</v>
      </c>
      <c r="E72" s="134" t="s">
        <v>239</v>
      </c>
      <c r="F72" s="116"/>
      <c r="G72" s="116"/>
      <c r="H72" s="118"/>
      <c r="I72" s="70"/>
      <c r="J72" s="118"/>
      <c r="K72" s="118"/>
      <c r="L72" s="118"/>
      <c r="M72"/>
    </row>
    <row r="73" spans="2:13" x14ac:dyDescent="0.3">
      <c r="B73" s="67"/>
      <c r="C73" s="70"/>
      <c r="D73" s="73"/>
      <c r="E73" s="119" t="s">
        <v>240</v>
      </c>
      <c r="F73" s="120"/>
      <c r="G73" s="120"/>
      <c r="H73" s="118"/>
      <c r="I73" s="70"/>
      <c r="J73" s="118"/>
      <c r="K73" s="118"/>
      <c r="L73" s="118"/>
      <c r="M73"/>
    </row>
    <row r="74" spans="2:13" x14ac:dyDescent="0.3">
      <c r="B74" s="67"/>
      <c r="C74" s="118"/>
      <c r="D74" s="9">
        <v>3</v>
      </c>
      <c r="E74" s="114" t="s">
        <v>241</v>
      </c>
      <c r="F74" s="115"/>
      <c r="G74" s="115"/>
      <c r="H74" s="118"/>
      <c r="I74" s="70"/>
      <c r="J74" s="118"/>
      <c r="K74" s="118"/>
      <c r="L74" s="118"/>
      <c r="M74"/>
    </row>
    <row r="75" spans="2:13" x14ac:dyDescent="0.3">
      <c r="B75" s="67"/>
      <c r="C75" s="118"/>
      <c r="D75" s="9"/>
      <c r="E75" s="118" t="s">
        <v>242</v>
      </c>
      <c r="F75" s="118"/>
      <c r="G75" s="118"/>
      <c r="H75" s="118"/>
      <c r="I75" s="70"/>
      <c r="J75" s="118"/>
      <c r="K75" s="118"/>
      <c r="L75" s="118"/>
      <c r="M75"/>
    </row>
    <row r="76" spans="2:13" x14ac:dyDescent="0.3">
      <c r="B76" s="67"/>
      <c r="C76" s="118"/>
      <c r="D76" s="9">
        <v>4</v>
      </c>
      <c r="E76" s="114" t="s">
        <v>243</v>
      </c>
      <c r="F76" s="115"/>
      <c r="G76" s="115"/>
      <c r="H76" s="118"/>
      <c r="I76" s="70"/>
      <c r="J76" s="118"/>
      <c r="K76" s="118"/>
      <c r="L76" s="118"/>
      <c r="M76"/>
    </row>
    <row r="77" spans="2:13" x14ac:dyDescent="0.3">
      <c r="B77" s="67"/>
      <c r="C77" s="118"/>
      <c r="D77" s="4"/>
      <c r="E77" s="118" t="s">
        <v>244</v>
      </c>
      <c r="F77" s="118"/>
      <c r="G77" s="118"/>
      <c r="H77" s="118"/>
      <c r="I77" s="70"/>
      <c r="J77" s="118"/>
      <c r="K77" s="118"/>
      <c r="L77" s="118"/>
      <c r="M77"/>
    </row>
    <row r="78" spans="2:13" x14ac:dyDescent="0.3">
      <c r="B78"/>
      <c r="C78"/>
      <c r="E78"/>
      <c r="F78"/>
      <c r="L78"/>
      <c r="M78"/>
    </row>
    <row r="79" spans="2:13" x14ac:dyDescent="0.3">
      <c r="B79"/>
      <c r="C79"/>
      <c r="E79"/>
      <c r="F79"/>
      <c r="L79"/>
      <c r="M79"/>
    </row>
    <row r="80" spans="2:13" x14ac:dyDescent="0.3">
      <c r="B80"/>
      <c r="C80"/>
      <c r="E80"/>
      <c r="F80"/>
      <c r="L80"/>
      <c r="M80"/>
    </row>
  </sheetData>
  <mergeCells count="26">
    <mergeCell ref="D65:E65"/>
    <mergeCell ref="D66:E66"/>
    <mergeCell ref="D67:E67"/>
    <mergeCell ref="D68:E6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O7" workbookViewId="0">
      <selection activeCell="AY7" sqref="AY1:AY1048576"/>
    </sheetView>
  </sheetViews>
  <sheetFormatPr defaultColWidth="8.88671875" defaultRowHeight="14.4" x14ac:dyDescent="0.3"/>
  <cols>
    <col min="1" max="1" width="15.77734375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5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6.109375" bestFit="1" customWidth="1" collapsed="1"/>
    <col min="44" max="44" width="7.109375" bestFit="1" customWidth="1" collapsed="1"/>
    <col min="45" max="45" width="3.21875" bestFit="1" customWidth="1" collapsed="1"/>
    <col min="46" max="46" width="6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1"/>
      <c r="J1" s="136"/>
      <c r="K1" s="136"/>
      <c r="L1" s="136"/>
      <c r="M1"/>
      <c r="N1" s="1"/>
      <c r="O1" s="3"/>
      <c r="P1" s="3"/>
    </row>
    <row r="2" spans="1:51" x14ac:dyDescent="0.3"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36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7" t="s">
        <v>447</v>
      </c>
      <c r="B4" s="10"/>
      <c r="C4" s="128"/>
      <c r="D4" s="121"/>
      <c r="E4" s="140"/>
      <c r="F4" s="908" t="s">
        <v>344</v>
      </c>
      <c r="G4" s="908"/>
      <c r="H4" s="908"/>
      <c r="I4" s="908"/>
      <c r="J4" s="136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449</v>
      </c>
      <c r="G5" s="908"/>
      <c r="H5" s="908"/>
      <c r="I5" s="908"/>
      <c r="J5" s="136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40" t="s">
        <v>84</v>
      </c>
      <c r="C6" s="128" t="s">
        <v>85</v>
      </c>
      <c r="D6" s="121" t="s">
        <v>270</v>
      </c>
      <c r="E6" s="140"/>
      <c r="F6" s="912" t="s">
        <v>450</v>
      </c>
      <c r="G6" s="912"/>
      <c r="H6" s="912"/>
      <c r="I6" s="912"/>
      <c r="J6" s="136"/>
      <c r="K6" s="143" t="s">
        <v>271</v>
      </c>
      <c r="L6" s="136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40" t="s">
        <v>273</v>
      </c>
      <c r="C7" s="128" t="s">
        <v>274</v>
      </c>
      <c r="D7" s="121" t="s">
        <v>275</v>
      </c>
      <c r="E7" s="140"/>
      <c r="F7" s="912" t="s">
        <v>448</v>
      </c>
      <c r="G7" s="912"/>
      <c r="H7" s="912"/>
      <c r="I7" s="912"/>
      <c r="J7" s="136"/>
      <c r="K7" s="136"/>
      <c r="L7" s="136"/>
      <c r="M7" s="6"/>
      <c r="N7" s="80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35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10"/>
      <c r="B9" s="10"/>
      <c r="C9" s="128"/>
      <c r="D9" s="121"/>
      <c r="E9" s="13"/>
      <c r="F9" s="908" t="s">
        <v>282</v>
      </c>
      <c r="G9" s="908"/>
      <c r="H9" s="908"/>
      <c r="I9" s="908"/>
      <c r="J9" s="135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</row>
    <row r="11" spans="1:51" x14ac:dyDescent="0.3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</row>
    <row r="12" spans="1:51" x14ac:dyDescent="0.3">
      <c r="A12" s="20"/>
      <c r="B12" s="112"/>
      <c r="C12" s="129" t="s">
        <v>283</v>
      </c>
      <c r="D12" s="122" t="s">
        <v>284</v>
      </c>
      <c r="E12" s="142" t="s">
        <v>285</v>
      </c>
      <c r="F12" s="142"/>
      <c r="G12" s="915" t="s">
        <v>286</v>
      </c>
      <c r="H12" s="915"/>
      <c r="I12" s="25"/>
      <c r="J12" s="26" t="s">
        <v>287</v>
      </c>
      <c r="K12" s="26" t="s">
        <v>288</v>
      </c>
      <c r="L12" s="135" t="s">
        <v>289</v>
      </c>
      <c r="M12" s="27" t="s">
        <v>290</v>
      </c>
      <c r="N12" s="10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35" t="s">
        <v>125</v>
      </c>
      <c r="AH12" s="135" t="s">
        <v>126</v>
      </c>
      <c r="AI12" s="135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40" t="s">
        <v>131</v>
      </c>
      <c r="AP12" s="140" t="s">
        <v>132</v>
      </c>
      <c r="AQ12" s="140" t="s">
        <v>133</v>
      </c>
      <c r="AR12" s="140" t="s">
        <v>134</v>
      </c>
      <c r="AS12" s="140" t="s">
        <v>135</v>
      </c>
      <c r="AT12" s="140" t="s">
        <v>136</v>
      </c>
      <c r="AU12" s="140" t="s">
        <v>137</v>
      </c>
      <c r="AV12" s="761" t="s">
        <v>86</v>
      </c>
      <c r="AW12" s="761" t="s">
        <v>88</v>
      </c>
    </row>
    <row r="13" spans="1:51" ht="15" thickBot="1" x14ac:dyDescent="0.35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x14ac:dyDescent="0.3">
      <c r="A14" s="46" t="s">
        <v>193</v>
      </c>
      <c r="B14" s="5" t="s">
        <v>194</v>
      </c>
      <c r="C14" s="127">
        <v>5.4166666666666669E-2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136" t="s">
        <v>197</v>
      </c>
      <c r="K14" s="136">
        <v>4</v>
      </c>
      <c r="L14" s="136">
        <v>120</v>
      </c>
      <c r="M14" s="48">
        <v>5889.9508999999998</v>
      </c>
      <c r="N14" t="s">
        <v>397</v>
      </c>
      <c r="O14" s="5">
        <v>264</v>
      </c>
      <c r="P14" s="5">
        <v>267.39999999999998</v>
      </c>
    </row>
    <row r="15" spans="1:51" x14ac:dyDescent="0.3">
      <c r="A15" s="53" t="s">
        <v>205</v>
      </c>
      <c r="B15" s="5" t="s">
        <v>347</v>
      </c>
      <c r="C15" s="58">
        <v>6.458333333333334E-2</v>
      </c>
      <c r="D15" s="58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5">
        <v>264.2</v>
      </c>
      <c r="P15" s="5">
        <v>264.89999999999998</v>
      </c>
    </row>
    <row r="16" spans="1:51" x14ac:dyDescent="0.3">
      <c r="A16" t="s">
        <v>533</v>
      </c>
      <c r="B16" s="5" t="s">
        <v>99</v>
      </c>
      <c r="C16" s="58">
        <v>7.6388888888888895E-2</v>
      </c>
      <c r="D16" s="58"/>
      <c r="E16" s="5">
        <v>300</v>
      </c>
      <c r="F16" s="48" t="s">
        <v>0</v>
      </c>
      <c r="G16" s="48">
        <v>870</v>
      </c>
      <c r="H16" s="5">
        <v>780</v>
      </c>
      <c r="I16" t="s">
        <v>423</v>
      </c>
      <c r="J16" s="59" t="s">
        <v>355</v>
      </c>
      <c r="K16" s="48">
        <v>4</v>
      </c>
      <c r="L16" s="48">
        <v>120</v>
      </c>
      <c r="M16" s="48">
        <v>7698.9647000000004</v>
      </c>
    </row>
    <row r="17" spans="1:49" x14ac:dyDescent="0.3">
      <c r="A17" t="s">
        <v>533</v>
      </c>
      <c r="B17" s="5" t="s">
        <v>100</v>
      </c>
      <c r="C17" s="58">
        <v>7.9861111111111105E-2</v>
      </c>
      <c r="D17" s="58"/>
      <c r="E17" s="5">
        <v>300</v>
      </c>
      <c r="F17" s="48" t="s">
        <v>0</v>
      </c>
      <c r="G17" s="48">
        <v>870</v>
      </c>
      <c r="H17" s="5">
        <v>780</v>
      </c>
      <c r="I17" t="s">
        <v>423</v>
      </c>
      <c r="J17" s="59" t="s">
        <v>355</v>
      </c>
      <c r="K17" s="48">
        <v>4</v>
      </c>
      <c r="L17" s="48">
        <v>120</v>
      </c>
      <c r="M17" s="48">
        <v>7698.9647000000004</v>
      </c>
    </row>
    <row r="18" spans="1:49" x14ac:dyDescent="0.3">
      <c r="A18" t="s">
        <v>533</v>
      </c>
      <c r="B18" s="5" t="s">
        <v>102</v>
      </c>
      <c r="C18" s="58">
        <v>8.4027777777777771E-2</v>
      </c>
      <c r="D18" s="58"/>
      <c r="E18" s="5">
        <v>300</v>
      </c>
      <c r="F18" s="48" t="s">
        <v>0</v>
      </c>
      <c r="G18" s="48">
        <v>870</v>
      </c>
      <c r="H18" s="5">
        <v>780</v>
      </c>
      <c r="I18" t="s">
        <v>423</v>
      </c>
      <c r="J18" s="59" t="s">
        <v>355</v>
      </c>
      <c r="K18" s="48">
        <v>4</v>
      </c>
      <c r="L18" s="48">
        <v>120</v>
      </c>
      <c r="M18" s="48">
        <v>7698.9647000000004</v>
      </c>
      <c r="AV18" s="762"/>
      <c r="AW18" s="762"/>
    </row>
    <row r="19" spans="1:49" x14ac:dyDescent="0.3">
      <c r="A19" t="s">
        <v>533</v>
      </c>
      <c r="B19" s="5" t="s">
        <v>104</v>
      </c>
      <c r="C19" s="58">
        <v>8.7500000000000008E-2</v>
      </c>
      <c r="D19" s="58"/>
      <c r="E19" s="5">
        <v>300</v>
      </c>
      <c r="F19" s="48" t="s">
        <v>0</v>
      </c>
      <c r="G19" s="48">
        <v>870</v>
      </c>
      <c r="H19" s="5">
        <v>780</v>
      </c>
      <c r="I19" t="s">
        <v>423</v>
      </c>
      <c r="J19" s="59" t="s">
        <v>355</v>
      </c>
      <c r="K19" s="48">
        <v>4</v>
      </c>
      <c r="L19" s="48">
        <v>120</v>
      </c>
      <c r="M19" s="48">
        <v>7698.9647000000004</v>
      </c>
      <c r="AV19" s="762"/>
      <c r="AW19" s="762"/>
    </row>
    <row r="20" spans="1:49" x14ac:dyDescent="0.3">
      <c r="A20" t="s">
        <v>533</v>
      </c>
      <c r="B20" s="5" t="s">
        <v>105</v>
      </c>
      <c r="C20" s="58">
        <v>9.0972222222222218E-2</v>
      </c>
      <c r="D20" s="58"/>
      <c r="E20" s="5">
        <v>300</v>
      </c>
      <c r="F20" s="48" t="s">
        <v>0</v>
      </c>
      <c r="G20" s="48">
        <v>870</v>
      </c>
      <c r="H20" s="5">
        <v>780</v>
      </c>
      <c r="I20" t="s">
        <v>423</v>
      </c>
      <c r="J20" s="59" t="s">
        <v>355</v>
      </c>
      <c r="K20" s="48">
        <v>4</v>
      </c>
      <c r="L20" s="48">
        <v>120</v>
      </c>
      <c r="M20" s="48">
        <v>7698.9647000000004</v>
      </c>
      <c r="AV20" s="762"/>
      <c r="AW20" s="762"/>
    </row>
    <row r="21" spans="1:49" x14ac:dyDescent="0.3">
      <c r="A21" s="46" t="s">
        <v>200</v>
      </c>
      <c r="B21" s="113" t="s">
        <v>212</v>
      </c>
      <c r="C21" s="58">
        <v>0.11041666666666666</v>
      </c>
      <c r="D21" s="58"/>
      <c r="E21" s="5">
        <v>60</v>
      </c>
      <c r="F21" s="48" t="s">
        <v>1</v>
      </c>
      <c r="G21" s="5">
        <v>880</v>
      </c>
      <c r="H21" s="136">
        <v>866</v>
      </c>
      <c r="I21" s="55" t="s">
        <v>201</v>
      </c>
      <c r="J21" s="5" t="s">
        <v>197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AV21" s="762"/>
      <c r="AW21" s="762"/>
    </row>
    <row r="22" spans="1:49" x14ac:dyDescent="0.3">
      <c r="A22" t="s">
        <v>349</v>
      </c>
      <c r="B22" s="5" t="s">
        <v>166</v>
      </c>
      <c r="C22" s="58">
        <v>0.12430555555555556</v>
      </c>
      <c r="D22" s="58">
        <v>9.7222222222222224E-3</v>
      </c>
      <c r="E22" s="5">
        <v>300</v>
      </c>
      <c r="F22" s="48" t="s">
        <v>0</v>
      </c>
      <c r="G22" s="48">
        <v>870</v>
      </c>
      <c r="H22" s="5">
        <v>780</v>
      </c>
      <c r="I22" t="s">
        <v>215</v>
      </c>
      <c r="J22" s="59" t="s">
        <v>355</v>
      </c>
      <c r="K22" s="48">
        <v>4</v>
      </c>
      <c r="L22" s="48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766</v>
      </c>
      <c r="W22" s="648">
        <v>94.962293356635698</v>
      </c>
      <c r="X22" s="648">
        <v>-13.266680008822014</v>
      </c>
      <c r="Y22" s="648">
        <v>110.0612367676224</v>
      </c>
      <c r="Z22" s="652">
        <v>104.82923</v>
      </c>
      <c r="AA22" s="652">
        <v>17.581230000000001</v>
      </c>
      <c r="AB22" s="649">
        <v>193.08</v>
      </c>
      <c r="AC22" s="649">
        <v>75.260300000000001</v>
      </c>
      <c r="AD22" s="651">
        <v>7.2351934344000002</v>
      </c>
      <c r="AE22" s="649">
        <v>1.034</v>
      </c>
      <c r="AF22" s="649">
        <v>0.16300000000000001</v>
      </c>
      <c r="AG22" s="649">
        <v>4.8899999999999997</v>
      </c>
      <c r="AH22" s="649">
        <v>65.052000000000007</v>
      </c>
      <c r="AI22" s="648">
        <v>1891.9839999999999</v>
      </c>
      <c r="AJ22" s="649">
        <v>6.7991200000000003</v>
      </c>
      <c r="AK22" s="649">
        <v>6.5308700000000002</v>
      </c>
      <c r="AL22" s="649">
        <v>79.143159999999995</v>
      </c>
      <c r="AM22" s="649">
        <v>-0.14992</v>
      </c>
      <c r="AN22" s="647">
        <v>148975905.80000001</v>
      </c>
      <c r="AO22" s="650">
        <v>1.3790960999999999</v>
      </c>
      <c r="AP22" s="647">
        <v>378825.33484999998</v>
      </c>
      <c r="AQ22" s="650">
        <v>7.6325400000000002E-2</v>
      </c>
      <c r="AR22" s="649">
        <v>107.38249999999999</v>
      </c>
      <c r="AS22" s="647" t="s">
        <v>780</v>
      </c>
      <c r="AT22" s="649">
        <v>72.478399999999993</v>
      </c>
      <c r="AU22" s="651">
        <v>0.33951924802959876</v>
      </c>
      <c r="AV22" s="762"/>
      <c r="AW22" s="762"/>
    </row>
    <row r="23" spans="1:49" x14ac:dyDescent="0.3">
      <c r="A23" t="s">
        <v>349</v>
      </c>
      <c r="B23" s="5" t="s">
        <v>168</v>
      </c>
      <c r="C23" s="58">
        <v>0.12916666666666668</v>
      </c>
      <c r="D23" s="58">
        <v>1.5277777777777777E-2</v>
      </c>
      <c r="E23" s="5">
        <v>300</v>
      </c>
      <c r="F23" s="48" t="s">
        <v>0</v>
      </c>
      <c r="G23" s="48">
        <v>870</v>
      </c>
      <c r="H23" s="5">
        <v>780</v>
      </c>
      <c r="I23" t="s">
        <v>540</v>
      </c>
      <c r="J23" s="59" t="s">
        <v>355</v>
      </c>
      <c r="K23" s="48">
        <v>4</v>
      </c>
      <c r="L23" s="48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48">
        <v>94.998323624188146</v>
      </c>
      <c r="X23" s="648">
        <v>-12.380073338603831</v>
      </c>
      <c r="Y23" s="648">
        <v>378.71143683476134</v>
      </c>
      <c r="Z23" s="652">
        <v>104.88236999999999</v>
      </c>
      <c r="AA23" s="652">
        <v>17.574870000000001</v>
      </c>
      <c r="AB23" s="649">
        <v>200.9074</v>
      </c>
      <c r="AC23" s="649">
        <v>74.706800000000001</v>
      </c>
      <c r="AD23" s="651">
        <v>7.3856041187999999</v>
      </c>
      <c r="AE23" s="649">
        <v>1.036</v>
      </c>
      <c r="AF23" s="649">
        <v>0.16400000000000001</v>
      </c>
      <c r="AG23" s="649">
        <v>4.8899999999999997</v>
      </c>
      <c r="AH23" s="649">
        <v>65.088999999999999</v>
      </c>
      <c r="AI23" s="648">
        <v>1891.759</v>
      </c>
      <c r="AJ23" s="649">
        <v>6.7681699999999996</v>
      </c>
      <c r="AK23" s="649">
        <v>6.5314800000000002</v>
      </c>
      <c r="AL23" s="649">
        <v>79.067070000000001</v>
      </c>
      <c r="AM23" s="649">
        <v>-0.15010999999999999</v>
      </c>
      <c r="AN23" s="647">
        <v>148976650.5</v>
      </c>
      <c r="AO23" s="650">
        <v>1.3787297999999999</v>
      </c>
      <c r="AP23" s="647">
        <v>378870.30072</v>
      </c>
      <c r="AQ23" s="650">
        <v>9.01922E-2</v>
      </c>
      <c r="AR23" s="649">
        <v>107.4273</v>
      </c>
      <c r="AS23" s="647" t="s">
        <v>780</v>
      </c>
      <c r="AT23" s="649">
        <v>72.433700000000002</v>
      </c>
      <c r="AU23" s="651">
        <v>0.33945963663756007</v>
      </c>
      <c r="AV23" s="763"/>
      <c r="AW23" s="763"/>
    </row>
    <row r="24" spans="1:49" x14ac:dyDescent="0.3">
      <c r="A24" t="s">
        <v>351</v>
      </c>
      <c r="B24" s="5" t="s">
        <v>171</v>
      </c>
      <c r="C24" s="58">
        <v>0.1361111111111111</v>
      </c>
      <c r="D24" s="58">
        <v>2.0833333333333332E-2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9" t="s">
        <v>355</v>
      </c>
      <c r="K24" s="48">
        <v>4</v>
      </c>
      <c r="L24" s="48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48">
        <v>98.775457323644787</v>
      </c>
      <c r="X24" s="648">
        <v>19.621225203908118</v>
      </c>
      <c r="Y24" s="648">
        <v>110.09130125386218</v>
      </c>
      <c r="Z24" s="652">
        <v>104.94156</v>
      </c>
      <c r="AA24" s="652">
        <v>17.567329999999998</v>
      </c>
      <c r="AB24" s="649">
        <v>208.88300000000001</v>
      </c>
      <c r="AC24" s="649">
        <v>73.823999999999998</v>
      </c>
      <c r="AD24" s="651">
        <v>7.5527271016000004</v>
      </c>
      <c r="AE24" s="649">
        <v>1.0409999999999999</v>
      </c>
      <c r="AF24" s="649">
        <v>0.16500000000000001</v>
      </c>
      <c r="AG24" s="649">
        <v>4.8899999999999997</v>
      </c>
      <c r="AH24" s="649">
        <v>65.13</v>
      </c>
      <c r="AI24" s="648">
        <v>1891.4659999999999</v>
      </c>
      <c r="AJ24" s="649">
        <v>6.7339599999999997</v>
      </c>
      <c r="AK24" s="649">
        <v>6.5325699999999998</v>
      </c>
      <c r="AL24" s="649">
        <v>78.982529999999997</v>
      </c>
      <c r="AM24" s="649">
        <v>-0.15032999999999999</v>
      </c>
      <c r="AN24" s="647">
        <v>148977477.59999999</v>
      </c>
      <c r="AO24" s="650">
        <v>1.3783211</v>
      </c>
      <c r="AP24" s="647">
        <v>378929.02922999999</v>
      </c>
      <c r="AQ24" s="650">
        <v>0.10553800000000001</v>
      </c>
      <c r="AR24" s="649">
        <v>107.4772</v>
      </c>
      <c r="AS24" s="647" t="s">
        <v>780</v>
      </c>
      <c r="AT24" s="649">
        <v>72.383799999999994</v>
      </c>
      <c r="AU24" s="651">
        <v>0.33939312510076997</v>
      </c>
      <c r="AV24" s="763"/>
      <c r="AW24" s="763"/>
    </row>
    <row r="25" spans="1:49" x14ac:dyDescent="0.3">
      <c r="A25" t="s">
        <v>351</v>
      </c>
      <c r="B25" s="5" t="s">
        <v>174</v>
      </c>
      <c r="C25" s="58">
        <v>0.14722222222222223</v>
      </c>
      <c r="D25" s="58">
        <v>3.1944444444444449E-2</v>
      </c>
      <c r="E25" s="5">
        <v>300</v>
      </c>
      <c r="F25" s="48" t="s">
        <v>0</v>
      </c>
      <c r="G25" s="48">
        <v>870</v>
      </c>
      <c r="H25" s="5">
        <v>780</v>
      </c>
      <c r="I25" t="s">
        <v>540</v>
      </c>
      <c r="J25" s="59" t="s">
        <v>355</v>
      </c>
      <c r="K25" s="48">
        <v>4</v>
      </c>
      <c r="L25" s="48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48">
        <v>98.240959516574904</v>
      </c>
      <c r="X25" s="648">
        <v>16.113335698595112</v>
      </c>
      <c r="Y25" s="648">
        <v>378.87669485537003</v>
      </c>
      <c r="Z25" s="652">
        <v>105.03672</v>
      </c>
      <c r="AA25" s="652">
        <v>17.554269999999999</v>
      </c>
      <c r="AB25" s="649">
        <v>219.8467</v>
      </c>
      <c r="AC25" s="649">
        <v>71.931299999999993</v>
      </c>
      <c r="AD25" s="651">
        <v>7.8201238740000001</v>
      </c>
      <c r="AE25" s="649">
        <v>1.0509999999999999</v>
      </c>
      <c r="AF25" s="649">
        <v>0.16600000000000001</v>
      </c>
      <c r="AG25" s="649">
        <v>4.8899999999999997</v>
      </c>
      <c r="AH25" s="649">
        <v>65.197000000000003</v>
      </c>
      <c r="AI25" s="648">
        <v>1890.902</v>
      </c>
      <c r="AJ25" s="649">
        <v>6.6797800000000001</v>
      </c>
      <c r="AK25" s="649">
        <v>6.5352300000000003</v>
      </c>
      <c r="AL25" s="649">
        <v>78.847269999999995</v>
      </c>
      <c r="AM25" s="649">
        <v>-0.15067</v>
      </c>
      <c r="AN25" s="647">
        <v>148978800.40000001</v>
      </c>
      <c r="AO25" s="650">
        <v>1.3776634000000001</v>
      </c>
      <c r="AP25" s="647">
        <v>379042.0675</v>
      </c>
      <c r="AQ25" s="650">
        <v>0.12988720000000001</v>
      </c>
      <c r="AR25" s="649">
        <v>107.55759999999999</v>
      </c>
      <c r="AS25" s="647" t="s">
        <v>780</v>
      </c>
      <c r="AT25" s="649">
        <v>72.303399999999996</v>
      </c>
      <c r="AU25" s="651">
        <v>0.33928609148749156</v>
      </c>
      <c r="AV25" s="763"/>
      <c r="AW25" s="763"/>
    </row>
    <row r="26" spans="1:49" x14ac:dyDescent="0.3">
      <c r="A26" t="s">
        <v>362</v>
      </c>
      <c r="B26" s="5" t="s">
        <v>175</v>
      </c>
      <c r="C26" s="58">
        <v>0.15486111111111112</v>
      </c>
      <c r="D26" s="58">
        <v>3.9583333333333331E-2</v>
      </c>
      <c r="E26" s="5">
        <v>300</v>
      </c>
      <c r="F26" s="48" t="s">
        <v>0</v>
      </c>
      <c r="G26" s="48">
        <v>870</v>
      </c>
      <c r="H26" s="5">
        <v>780</v>
      </c>
      <c r="I26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48">
        <v>92.768202520683076</v>
      </c>
      <c r="X26" s="648">
        <v>-28.3987550163828</v>
      </c>
      <c r="Y26" s="648">
        <v>110.15263168443244</v>
      </c>
      <c r="Z26" s="652">
        <v>105.1026</v>
      </c>
      <c r="AA26" s="652">
        <v>17.544589999999999</v>
      </c>
      <c r="AB26" s="649">
        <v>226.14709999999999</v>
      </c>
      <c r="AC26" s="649">
        <v>70.364699999999999</v>
      </c>
      <c r="AD26" s="651">
        <v>8.0039591550000004</v>
      </c>
      <c r="AE26" s="649">
        <v>1.0609999999999999</v>
      </c>
      <c r="AF26" s="649">
        <v>0.16800000000000001</v>
      </c>
      <c r="AG26" s="649">
        <v>4.88</v>
      </c>
      <c r="AH26" s="649">
        <v>65.244</v>
      </c>
      <c r="AI26" s="648">
        <v>1890.4469999999999</v>
      </c>
      <c r="AJ26" s="649">
        <v>6.6430499999999997</v>
      </c>
      <c r="AK26" s="649">
        <v>6.5376700000000003</v>
      </c>
      <c r="AL26" s="649">
        <v>78.754270000000005</v>
      </c>
      <c r="AM26" s="649">
        <v>-0.15090999999999999</v>
      </c>
      <c r="AN26" s="647">
        <v>148979709.5</v>
      </c>
      <c r="AO26" s="650">
        <v>1.3772085000000001</v>
      </c>
      <c r="AP26" s="647">
        <v>379133.27098999999</v>
      </c>
      <c r="AQ26" s="650">
        <v>0.14643020000000001</v>
      </c>
      <c r="AR26" s="649">
        <v>107.6133</v>
      </c>
      <c r="AS26" s="647" t="s">
        <v>780</v>
      </c>
      <c r="AT26" s="649">
        <v>72.247699999999995</v>
      </c>
      <c r="AU26" s="651">
        <v>0.33921206139675064</v>
      </c>
      <c r="AV26" s="763"/>
      <c r="AW26" s="763"/>
    </row>
    <row r="27" spans="1:49" x14ac:dyDescent="0.3">
      <c r="A27" t="s">
        <v>365</v>
      </c>
      <c r="B27" s="5" t="s">
        <v>178</v>
      </c>
      <c r="C27" s="58">
        <v>0.16111111111111112</v>
      </c>
      <c r="D27" s="58">
        <v>4.5833333333333337E-2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60</v>
      </c>
      <c r="T27">
        <v>0</v>
      </c>
      <c r="U27">
        <v>0</v>
      </c>
      <c r="V27" t="s">
        <v>766</v>
      </c>
      <c r="W27" s="648">
        <v>100.16302187555098</v>
      </c>
      <c r="X27" s="648">
        <v>30.520758499412647</v>
      </c>
      <c r="Y27" s="648">
        <v>110.17082778403505</v>
      </c>
      <c r="Z27" s="652">
        <v>105.15683</v>
      </c>
      <c r="AA27" s="652">
        <v>17.536239999999999</v>
      </c>
      <c r="AB27" s="649">
        <v>230.64400000000001</v>
      </c>
      <c r="AC27" s="649">
        <v>68.960800000000006</v>
      </c>
      <c r="AD27" s="651">
        <v>8.1543698393999993</v>
      </c>
      <c r="AE27" s="649">
        <v>1.071</v>
      </c>
      <c r="AF27" s="649">
        <v>0.16900000000000001</v>
      </c>
      <c r="AG27" s="649">
        <v>4.88</v>
      </c>
      <c r="AH27" s="649">
        <v>65.281999999999996</v>
      </c>
      <c r="AI27" s="648">
        <v>1890.0350000000001</v>
      </c>
      <c r="AJ27" s="649">
        <v>6.6133800000000003</v>
      </c>
      <c r="AK27" s="649">
        <v>6.5400299999999998</v>
      </c>
      <c r="AL27" s="649">
        <v>78.678190000000001</v>
      </c>
      <c r="AM27" s="649">
        <v>-0.15110999999999999</v>
      </c>
      <c r="AN27" s="647">
        <v>148980453.09999999</v>
      </c>
      <c r="AO27" s="650">
        <v>1.3768347000000001</v>
      </c>
      <c r="AP27" s="647">
        <v>379215.97181999998</v>
      </c>
      <c r="AQ27" s="650">
        <v>0.15981600000000001</v>
      </c>
      <c r="AR27" s="649">
        <v>107.6593</v>
      </c>
      <c r="AS27" s="647" t="s">
        <v>780</v>
      </c>
      <c r="AT27" s="649">
        <v>72.201700000000002</v>
      </c>
      <c r="AU27" s="651">
        <v>0.33915122946023935</v>
      </c>
      <c r="AV27" s="764"/>
      <c r="AW27" s="764"/>
    </row>
    <row r="28" spans="1:49" x14ac:dyDescent="0.3">
      <c r="A28" t="s">
        <v>216</v>
      </c>
      <c r="B28" s="5" t="s">
        <v>260</v>
      </c>
      <c r="C28" s="58">
        <v>0.16805555555555554</v>
      </c>
      <c r="D28" s="58">
        <v>5.2777777777777778E-2</v>
      </c>
      <c r="E28" s="5">
        <v>300</v>
      </c>
      <c r="F28" s="48" t="s">
        <v>0</v>
      </c>
      <c r="G28" s="48">
        <v>870</v>
      </c>
      <c r="H28" s="5">
        <v>780</v>
      </c>
      <c r="I28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788</v>
      </c>
      <c r="T28">
        <v>0</v>
      </c>
      <c r="U28">
        <v>0</v>
      </c>
      <c r="V28" t="s">
        <v>766</v>
      </c>
      <c r="W28" s="648">
        <v>100.8219872767459</v>
      </c>
      <c r="X28" s="648">
        <v>34.86573603674448</v>
      </c>
      <c r="Y28" s="648">
        <v>110.21062234593137</v>
      </c>
      <c r="Z28" s="652">
        <v>105.21751999999999</v>
      </c>
      <c r="AA28" s="652">
        <v>17.526520000000001</v>
      </c>
      <c r="AB28" s="649">
        <v>235.0438</v>
      </c>
      <c r="AC28" s="649">
        <v>67.299199999999999</v>
      </c>
      <c r="AD28" s="651">
        <v>8.3214928220999997</v>
      </c>
      <c r="AE28" s="649">
        <v>1.083</v>
      </c>
      <c r="AF28" s="649">
        <v>0.17100000000000001</v>
      </c>
      <c r="AG28" s="649">
        <v>4.88</v>
      </c>
      <c r="AH28" s="649">
        <v>65.325000000000003</v>
      </c>
      <c r="AI28" s="648">
        <v>1889.5350000000001</v>
      </c>
      <c r="AJ28" s="649">
        <v>6.58087</v>
      </c>
      <c r="AK28" s="649">
        <v>6.5430099999999998</v>
      </c>
      <c r="AL28" s="649">
        <v>78.593649999999997</v>
      </c>
      <c r="AM28" s="649">
        <v>-0.15132000000000001</v>
      </c>
      <c r="AN28" s="647">
        <v>148981279.09999999</v>
      </c>
      <c r="AO28" s="650">
        <v>1.3764175999999999</v>
      </c>
      <c r="AP28" s="647">
        <v>379316.288</v>
      </c>
      <c r="AQ28" s="650">
        <v>0.17450550000000001</v>
      </c>
      <c r="AR28" s="649">
        <v>107.71080000000001</v>
      </c>
      <c r="AS28" s="647" t="s">
        <v>780</v>
      </c>
      <c r="AT28" s="649">
        <v>72.150199999999998</v>
      </c>
      <c r="AU28" s="651">
        <v>0.33908335091364</v>
      </c>
    </row>
    <row r="29" spans="1:49" x14ac:dyDescent="0.3">
      <c r="A29" t="s">
        <v>216</v>
      </c>
      <c r="B29" s="5" t="s">
        <v>380</v>
      </c>
      <c r="C29" s="58">
        <v>0.17291666666666669</v>
      </c>
      <c r="D29" s="58">
        <v>5.6944444444444443E-2</v>
      </c>
      <c r="E29" s="5">
        <v>300</v>
      </c>
      <c r="F29" s="48" t="s">
        <v>0</v>
      </c>
      <c r="G29" s="48">
        <v>870</v>
      </c>
      <c r="H29" s="5">
        <v>780</v>
      </c>
      <c r="I29" t="s">
        <v>217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762</v>
      </c>
      <c r="W29" s="648">
        <v>109.43214254027389</v>
      </c>
      <c r="X29" s="648">
        <v>63.874430990111932</v>
      </c>
      <c r="Y29" s="648">
        <v>110.22871343090355</v>
      </c>
      <c r="Z29" s="652">
        <v>105.2603</v>
      </c>
      <c r="AA29" s="652">
        <v>17.519449999999999</v>
      </c>
      <c r="AB29" s="649">
        <v>237.8015</v>
      </c>
      <c r="AC29" s="649">
        <v>66.084000000000003</v>
      </c>
      <c r="AD29" s="651">
        <v>8.4384789099000006</v>
      </c>
      <c r="AE29" s="649">
        <v>1.093</v>
      </c>
      <c r="AF29" s="649">
        <v>0.17299999999999999</v>
      </c>
      <c r="AG29" s="649">
        <v>4.88</v>
      </c>
      <c r="AH29" s="649">
        <v>65.355000000000004</v>
      </c>
      <c r="AI29" s="648">
        <v>1889.1590000000001</v>
      </c>
      <c r="AJ29" s="649">
        <v>6.5584300000000004</v>
      </c>
      <c r="AK29" s="649">
        <v>6.5453299999999999</v>
      </c>
      <c r="AL29" s="649">
        <v>78.534469999999999</v>
      </c>
      <c r="AM29" s="649">
        <v>-0.15148</v>
      </c>
      <c r="AN29" s="647">
        <v>148981857.09999999</v>
      </c>
      <c r="AO29" s="650">
        <v>1.3761246</v>
      </c>
      <c r="AP29" s="647">
        <v>379391.72356999997</v>
      </c>
      <c r="AQ29" s="650">
        <v>0.18465909999999999</v>
      </c>
      <c r="AR29" s="649">
        <v>107.74720000000001</v>
      </c>
      <c r="AS29" s="647" t="s">
        <v>780</v>
      </c>
      <c r="AT29" s="649">
        <v>72.113799999999998</v>
      </c>
      <c r="AU29" s="651">
        <v>0.33903566830957954</v>
      </c>
    </row>
    <row r="30" spans="1:49" x14ac:dyDescent="0.3">
      <c r="A30" t="s">
        <v>218</v>
      </c>
      <c r="B30" s="5" t="s">
        <v>383</v>
      </c>
      <c r="C30" s="58">
        <v>0.17847222222222223</v>
      </c>
      <c r="D30" s="58">
        <v>6.25E-2</v>
      </c>
      <c r="E30" s="5">
        <v>300</v>
      </c>
      <c r="F30" s="48" t="s">
        <v>0</v>
      </c>
      <c r="G30" s="48">
        <v>870</v>
      </c>
      <c r="H30" s="5">
        <v>780</v>
      </c>
      <c r="I30" t="s">
        <v>215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63</v>
      </c>
      <c r="T30">
        <v>0</v>
      </c>
      <c r="U30">
        <v>0</v>
      </c>
      <c r="V30" t="s">
        <v>766</v>
      </c>
      <c r="W30" s="648">
        <v>88.58720630268445</v>
      </c>
      <c r="X30" s="648">
        <v>-48.736909149979809</v>
      </c>
      <c r="Y30" s="648">
        <v>110.26260617065759</v>
      </c>
      <c r="Z30" s="652">
        <v>105.30952000000001</v>
      </c>
      <c r="AA30" s="652">
        <v>17.511089999999999</v>
      </c>
      <c r="AB30" s="649">
        <v>240.67320000000001</v>
      </c>
      <c r="AC30" s="649">
        <v>64.652199999999993</v>
      </c>
      <c r="AD30" s="651">
        <v>8.5721772959999996</v>
      </c>
      <c r="AE30" s="649">
        <v>1.1060000000000001</v>
      </c>
      <c r="AF30" s="649">
        <v>0.17499999999999999</v>
      </c>
      <c r="AG30" s="649">
        <v>4.88</v>
      </c>
      <c r="AH30" s="649">
        <v>65.39</v>
      </c>
      <c r="AI30" s="648">
        <v>1888.704</v>
      </c>
      <c r="AJ30" s="649">
        <v>6.5331299999999999</v>
      </c>
      <c r="AK30" s="649">
        <v>6.54819</v>
      </c>
      <c r="AL30" s="649">
        <v>78.466840000000005</v>
      </c>
      <c r="AM30" s="649">
        <v>-0.15165000000000001</v>
      </c>
      <c r="AN30" s="647">
        <v>148982517.59999999</v>
      </c>
      <c r="AO30" s="650">
        <v>1.3757887</v>
      </c>
      <c r="AP30" s="647">
        <v>379483.12544999999</v>
      </c>
      <c r="AQ30" s="650">
        <v>0.19611980000000001</v>
      </c>
      <c r="AR30" s="649">
        <v>107.7891</v>
      </c>
      <c r="AS30" s="647" t="s">
        <v>780</v>
      </c>
      <c r="AT30" s="649">
        <v>72.071899999999999</v>
      </c>
      <c r="AU30" s="651">
        <v>0.33898100419113614</v>
      </c>
    </row>
    <row r="31" spans="1:49" x14ac:dyDescent="0.3">
      <c r="A31" t="s">
        <v>218</v>
      </c>
      <c r="B31" s="5" t="s">
        <v>386</v>
      </c>
      <c r="C31" s="58">
        <v>0.18333333333333335</v>
      </c>
      <c r="D31" s="58">
        <v>7.2916666666666671E-2</v>
      </c>
      <c r="E31" s="5">
        <v>300</v>
      </c>
      <c r="F31" s="48" t="s">
        <v>0</v>
      </c>
      <c r="G31" s="48">
        <v>870</v>
      </c>
      <c r="H31" s="5">
        <v>780</v>
      </c>
      <c r="I31" t="s">
        <v>431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63</v>
      </c>
      <c r="T31">
        <v>0</v>
      </c>
      <c r="U31">
        <v>0</v>
      </c>
      <c r="V31" t="s">
        <v>761</v>
      </c>
      <c r="W31" s="648">
        <v>78.846897114556441</v>
      </c>
      <c r="X31" s="648">
        <v>-68.402531940986862</v>
      </c>
      <c r="Y31" s="648">
        <v>110.28103098998304</v>
      </c>
      <c r="Z31" s="652">
        <v>105.35290000000001</v>
      </c>
      <c r="AA31" s="652">
        <v>17.503550000000001</v>
      </c>
      <c r="AB31" s="649">
        <v>242.97200000000001</v>
      </c>
      <c r="AC31" s="649">
        <v>63.367400000000004</v>
      </c>
      <c r="AD31" s="651">
        <v>8.6891633839000004</v>
      </c>
      <c r="AE31" s="649">
        <v>1.1180000000000001</v>
      </c>
      <c r="AF31" s="649">
        <v>0.17699999999999999</v>
      </c>
      <c r="AG31" s="649">
        <v>4.88</v>
      </c>
      <c r="AH31" s="649">
        <v>65.42</v>
      </c>
      <c r="AI31" s="648">
        <v>1888.2840000000001</v>
      </c>
      <c r="AJ31" s="649">
        <v>6.5113300000000001</v>
      </c>
      <c r="AK31" s="649">
        <v>6.5508699999999997</v>
      </c>
      <c r="AL31" s="649">
        <v>78.407660000000007</v>
      </c>
      <c r="AM31" s="649">
        <v>-0.15179999999999999</v>
      </c>
      <c r="AN31" s="647">
        <v>148983095.40000001</v>
      </c>
      <c r="AO31" s="650">
        <v>1.3754938000000001</v>
      </c>
      <c r="AP31" s="647">
        <v>379567.58574000001</v>
      </c>
      <c r="AQ31" s="650">
        <v>0.20601240000000001</v>
      </c>
      <c r="AR31" s="649">
        <v>107.8261</v>
      </c>
      <c r="AS31" s="647" t="s">
        <v>780</v>
      </c>
      <c r="AT31" s="649">
        <v>72.034999999999997</v>
      </c>
      <c r="AU31" s="651">
        <v>0.33893301238247603</v>
      </c>
    </row>
    <row r="32" spans="1:49" x14ac:dyDescent="0.3">
      <c r="A32" t="s">
        <v>430</v>
      </c>
      <c r="B32" s="5" t="s">
        <v>389</v>
      </c>
      <c r="C32" s="58">
        <v>0.19305555555555554</v>
      </c>
      <c r="D32" s="58">
        <v>7.7083333333333337E-2</v>
      </c>
      <c r="E32" s="5">
        <v>300</v>
      </c>
      <c r="F32" s="48" t="s">
        <v>0</v>
      </c>
      <c r="G32" s="48">
        <v>870</v>
      </c>
      <c r="H32" s="5">
        <v>780</v>
      </c>
      <c r="I32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64</v>
      </c>
      <c r="T32">
        <v>0</v>
      </c>
      <c r="U32">
        <v>0</v>
      </c>
      <c r="V32" t="s">
        <v>766</v>
      </c>
      <c r="W32" s="648">
        <v>96.087717511019875</v>
      </c>
      <c r="X32" s="648">
        <v>-0.87243031669384441</v>
      </c>
      <c r="Y32" s="648">
        <v>110.33545751345559</v>
      </c>
      <c r="Z32" s="652">
        <v>105.44062</v>
      </c>
      <c r="AA32" s="652">
        <v>17.48781</v>
      </c>
      <c r="AB32" s="649">
        <v>247.06729999999999</v>
      </c>
      <c r="AC32" s="649">
        <v>60.7258</v>
      </c>
      <c r="AD32" s="651">
        <v>8.9231355595000004</v>
      </c>
      <c r="AE32" s="649">
        <v>1.1459999999999999</v>
      </c>
      <c r="AF32" s="649">
        <v>0.18099999999999999</v>
      </c>
      <c r="AG32" s="649">
        <v>4.88</v>
      </c>
      <c r="AH32" s="649">
        <v>65.481999999999999</v>
      </c>
      <c r="AI32" s="648">
        <v>1887.383</v>
      </c>
      <c r="AJ32" s="649">
        <v>6.4687200000000002</v>
      </c>
      <c r="AK32" s="649">
        <v>6.5567399999999996</v>
      </c>
      <c r="AL32" s="649">
        <v>78.28931</v>
      </c>
      <c r="AM32" s="649">
        <v>-0.15210000000000001</v>
      </c>
      <c r="AN32" s="647">
        <v>148984250.5</v>
      </c>
      <c r="AO32" s="650">
        <v>1.3749013000000001</v>
      </c>
      <c r="AP32" s="647">
        <v>379748.82857999997</v>
      </c>
      <c r="AQ32" s="650">
        <v>0.22538130000000001</v>
      </c>
      <c r="AR32" s="649">
        <v>107.901</v>
      </c>
      <c r="AS32" s="647" t="s">
        <v>780</v>
      </c>
      <c r="AT32" s="649">
        <v>71.959999999999994</v>
      </c>
      <c r="AU32" s="651">
        <v>0.33883658936914557</v>
      </c>
    </row>
    <row r="33" spans="1:51" x14ac:dyDescent="0.3">
      <c r="A33" s="46" t="s">
        <v>200</v>
      </c>
      <c r="B33" s="113" t="s">
        <v>543</v>
      </c>
      <c r="C33" s="58">
        <v>0.19791666666666666</v>
      </c>
      <c r="D33" s="58">
        <v>0</v>
      </c>
      <c r="E33" s="5">
        <v>60</v>
      </c>
      <c r="F33" s="48" t="s">
        <v>1</v>
      </c>
      <c r="G33" s="5">
        <v>880</v>
      </c>
      <c r="H33" s="136">
        <v>866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</row>
    <row r="34" spans="1:51" x14ac:dyDescent="0.3">
      <c r="A34" s="46" t="s">
        <v>200</v>
      </c>
      <c r="B34" s="113" t="s">
        <v>395</v>
      </c>
      <c r="C34" s="58">
        <v>0.24583333333333335</v>
      </c>
      <c r="D34" s="58">
        <v>0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s="124" t="s">
        <v>397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</row>
    <row r="35" spans="1:51" s="423" customFormat="1" x14ac:dyDescent="0.3">
      <c r="A35" s="416" t="s">
        <v>200</v>
      </c>
      <c r="B35" s="417" t="s">
        <v>396</v>
      </c>
      <c r="C35" s="418">
        <v>0.24791666666666667</v>
      </c>
      <c r="D35" s="418">
        <v>0</v>
      </c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4" t="s">
        <v>439</v>
      </c>
      <c r="J35" s="419" t="s">
        <v>197</v>
      </c>
      <c r="K35" s="419">
        <v>4</v>
      </c>
      <c r="L35" s="419">
        <v>120</v>
      </c>
      <c r="M35" s="422" t="s">
        <v>438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95" customFormat="1" x14ac:dyDescent="0.3">
      <c r="A36" s="517" t="s">
        <v>349</v>
      </c>
      <c r="B36" s="493" t="s">
        <v>14</v>
      </c>
      <c r="C36" s="492">
        <v>0.25208333333333333</v>
      </c>
      <c r="D36" s="492">
        <v>0.13541666666666666</v>
      </c>
      <c r="E36" s="493">
        <v>300</v>
      </c>
      <c r="F36" s="494" t="s">
        <v>195</v>
      </c>
      <c r="G36" s="493">
        <v>1190</v>
      </c>
      <c r="H36" s="493">
        <v>1101</v>
      </c>
      <c r="I36" s="495" t="s">
        <v>215</v>
      </c>
      <c r="J36" s="494" t="s">
        <v>355</v>
      </c>
      <c r="K36" s="494">
        <v>4</v>
      </c>
      <c r="L36" s="494">
        <v>120</v>
      </c>
      <c r="M36" s="494">
        <v>5889.9508999999998</v>
      </c>
      <c r="O36" s="493"/>
      <c r="P36" s="493"/>
      <c r="S36" t="s">
        <v>31</v>
      </c>
      <c r="T36">
        <v>0</v>
      </c>
      <c r="U36">
        <v>0</v>
      </c>
      <c r="V36" t="s">
        <v>766</v>
      </c>
      <c r="W36" s="648">
        <v>94.388360630223332</v>
      </c>
      <c r="X36" s="648">
        <v>-13.323204171426475</v>
      </c>
      <c r="Y36" s="648">
        <v>110.7488579670885</v>
      </c>
      <c r="Z36" s="652">
        <v>106.00895</v>
      </c>
      <c r="AA36" s="652">
        <v>17.37557</v>
      </c>
      <c r="AB36" s="649">
        <v>263.7269</v>
      </c>
      <c r="AC36" s="649">
        <v>43.636400000000002</v>
      </c>
      <c r="AD36" s="651">
        <v>10.3436809108</v>
      </c>
      <c r="AE36" s="649">
        <v>1.4470000000000001</v>
      </c>
      <c r="AF36" s="649">
        <v>0.22900000000000001</v>
      </c>
      <c r="AG36" s="649">
        <v>4.87</v>
      </c>
      <c r="AH36" s="649">
        <v>65.888999999999996</v>
      </c>
      <c r="AI36" s="648">
        <v>1880.3389999999999</v>
      </c>
      <c r="AJ36" s="649">
        <v>6.2463899999999999</v>
      </c>
      <c r="AK36" s="649">
        <v>6.6036299999999999</v>
      </c>
      <c r="AL36" s="649">
        <v>77.570750000000004</v>
      </c>
      <c r="AM36" s="649">
        <v>-0.15393999999999999</v>
      </c>
      <c r="AN36" s="647">
        <v>148991253.19999999</v>
      </c>
      <c r="AO36" s="650">
        <v>1.3712287999999999</v>
      </c>
      <c r="AP36" s="647">
        <v>381171.42927000002</v>
      </c>
      <c r="AQ36" s="650">
        <v>0.32750750000000001</v>
      </c>
      <c r="AR36" s="649">
        <v>108.3913</v>
      </c>
      <c r="AS36" s="647" t="s">
        <v>780</v>
      </c>
      <c r="AT36" s="649">
        <v>71.4696</v>
      </c>
      <c r="AU36" s="651">
        <v>6.2381072484143804E-2</v>
      </c>
      <c r="AV36"/>
      <c r="AW36" t="s">
        <v>804</v>
      </c>
      <c r="AY36" s="495" t="s">
        <v>805</v>
      </c>
    </row>
    <row r="37" spans="1:51" s="495" customFormat="1" x14ac:dyDescent="0.3">
      <c r="A37" s="517" t="s">
        <v>349</v>
      </c>
      <c r="B37" s="493" t="s">
        <v>15</v>
      </c>
      <c r="C37" s="492">
        <v>0.25763888888888892</v>
      </c>
      <c r="D37" s="492">
        <v>0.14027777777777778</v>
      </c>
      <c r="E37" s="493">
        <v>300</v>
      </c>
      <c r="F37" s="494" t="s">
        <v>195</v>
      </c>
      <c r="G37" s="493">
        <v>1190</v>
      </c>
      <c r="H37" s="493">
        <v>1101</v>
      </c>
      <c r="I37" s="495" t="s">
        <v>540</v>
      </c>
      <c r="J37" s="494" t="s">
        <v>355</v>
      </c>
      <c r="K37" s="494">
        <v>4</v>
      </c>
      <c r="L37" s="494">
        <v>120</v>
      </c>
      <c r="M37" s="494">
        <v>5889.9508999999998</v>
      </c>
      <c r="O37" s="493"/>
      <c r="P37" s="493"/>
      <c r="S37" t="s">
        <v>31</v>
      </c>
      <c r="T37">
        <v>0</v>
      </c>
      <c r="U37">
        <v>0</v>
      </c>
      <c r="V37" t="s">
        <v>767</v>
      </c>
      <c r="W37" s="648">
        <v>94.430859306054572</v>
      </c>
      <c r="X37" s="648">
        <v>-12.490046927740384</v>
      </c>
      <c r="Y37" s="648">
        <v>381.16715386349438</v>
      </c>
      <c r="Z37" s="652">
        <v>106.06627</v>
      </c>
      <c r="AA37" s="652">
        <v>17.363700000000001</v>
      </c>
      <c r="AB37" s="649">
        <v>264.8956</v>
      </c>
      <c r="AC37" s="649">
        <v>41.9861</v>
      </c>
      <c r="AD37" s="651">
        <v>10.477379296700001</v>
      </c>
      <c r="AE37" s="649">
        <v>1.492</v>
      </c>
      <c r="AF37" s="649">
        <v>0.23599999999999999</v>
      </c>
      <c r="AG37" s="649">
        <v>4.87</v>
      </c>
      <c r="AH37" s="649">
        <v>65.930000000000007</v>
      </c>
      <c r="AI37" s="648">
        <v>1879.5540000000001</v>
      </c>
      <c r="AJ37" s="649">
        <v>6.2293099999999999</v>
      </c>
      <c r="AK37" s="649">
        <v>6.6087699999999998</v>
      </c>
      <c r="AL37" s="649">
        <v>77.503119999999996</v>
      </c>
      <c r="AM37" s="649">
        <v>-0.15412000000000001</v>
      </c>
      <c r="AN37" s="647">
        <v>148991911.30000001</v>
      </c>
      <c r="AO37" s="650">
        <v>1.3708765000000001</v>
      </c>
      <c r="AP37" s="647">
        <v>381330.56993</v>
      </c>
      <c r="AQ37" s="650">
        <v>0.33546280000000001</v>
      </c>
      <c r="AR37" s="649">
        <v>108.44119999999999</v>
      </c>
      <c r="AS37" s="647" t="s">
        <v>780</v>
      </c>
      <c r="AT37" s="649">
        <v>71.419700000000006</v>
      </c>
      <c r="AU37" s="651">
        <v>6.2376622913703397E-2</v>
      </c>
      <c r="AV37"/>
      <c r="AW37" t="s">
        <v>804</v>
      </c>
      <c r="AY37" s="495" t="s">
        <v>805</v>
      </c>
    </row>
    <row r="38" spans="1:51" s="495" customFormat="1" x14ac:dyDescent="0.3">
      <c r="A38" s="517" t="s">
        <v>351</v>
      </c>
      <c r="B38" s="493" t="s">
        <v>18</v>
      </c>
      <c r="C38" s="492">
        <v>0.26319444444444445</v>
      </c>
      <c r="D38" s="492">
        <v>0.14583333333333334</v>
      </c>
      <c r="E38" s="493">
        <v>300</v>
      </c>
      <c r="F38" s="494" t="s">
        <v>195</v>
      </c>
      <c r="G38" s="493">
        <v>1190</v>
      </c>
      <c r="H38" s="493">
        <v>1101</v>
      </c>
      <c r="I38" s="495" t="s">
        <v>215</v>
      </c>
      <c r="J38" s="494" t="s">
        <v>355</v>
      </c>
      <c r="K38" s="494">
        <v>4</v>
      </c>
      <c r="L38" s="494">
        <v>120</v>
      </c>
      <c r="M38" s="494">
        <v>5889.9508999999998</v>
      </c>
      <c r="O38" s="493"/>
      <c r="P38" s="493"/>
      <c r="S38" t="s">
        <v>53</v>
      </c>
      <c r="T38">
        <v>0</v>
      </c>
      <c r="U38">
        <v>0</v>
      </c>
      <c r="V38" t="s">
        <v>766</v>
      </c>
      <c r="W38" s="648">
        <v>98.264733841930294</v>
      </c>
      <c r="X38" s="648">
        <v>19.459511889692969</v>
      </c>
      <c r="Y38" s="648">
        <v>110.84289000365379</v>
      </c>
      <c r="Z38" s="652">
        <v>106.12434</v>
      </c>
      <c r="AA38" s="652">
        <v>17.35164</v>
      </c>
      <c r="AB38" s="649">
        <v>266.02640000000002</v>
      </c>
      <c r="AC38" s="649">
        <v>40.333399999999997</v>
      </c>
      <c r="AD38" s="651">
        <v>10.6110776826</v>
      </c>
      <c r="AE38" s="649">
        <v>1.542</v>
      </c>
      <c r="AF38" s="649">
        <v>0.24399999999999999</v>
      </c>
      <c r="AG38" s="649">
        <v>4.87</v>
      </c>
      <c r="AH38" s="649">
        <v>65.971999999999994</v>
      </c>
      <c r="AI38" s="648">
        <v>1878.752</v>
      </c>
      <c r="AJ38" s="649">
        <v>6.2129700000000003</v>
      </c>
      <c r="AK38" s="649">
        <v>6.6139999999999999</v>
      </c>
      <c r="AL38" s="649">
        <v>77.435490000000001</v>
      </c>
      <c r="AM38" s="649">
        <v>-0.15429000000000001</v>
      </c>
      <c r="AN38" s="647">
        <v>148992569.30000001</v>
      </c>
      <c r="AO38" s="650">
        <v>1.3705229999999999</v>
      </c>
      <c r="AP38" s="647">
        <v>381493.45144999999</v>
      </c>
      <c r="AQ38" s="650">
        <v>0.34309149999999999</v>
      </c>
      <c r="AR38" s="649">
        <v>108.4919</v>
      </c>
      <c r="AS38" s="647" t="s">
        <v>780</v>
      </c>
      <c r="AT38" s="649">
        <v>71.369</v>
      </c>
      <c r="AU38" s="651">
        <v>6.2372158187189962E-2</v>
      </c>
      <c r="AV38"/>
      <c r="AW38" t="s">
        <v>799</v>
      </c>
    </row>
    <row r="39" spans="1:51" s="495" customFormat="1" x14ac:dyDescent="0.3">
      <c r="A39" s="517" t="s">
        <v>351</v>
      </c>
      <c r="B39" s="493" t="s">
        <v>19</v>
      </c>
      <c r="C39" s="492">
        <v>0.26874999999999999</v>
      </c>
      <c r="D39" s="492">
        <v>0.15138888888888888</v>
      </c>
      <c r="E39" s="493">
        <v>300</v>
      </c>
      <c r="F39" s="494" t="s">
        <v>195</v>
      </c>
      <c r="G39" s="493">
        <v>1190</v>
      </c>
      <c r="H39" s="493">
        <v>1101</v>
      </c>
      <c r="I39" s="495" t="s">
        <v>540</v>
      </c>
      <c r="J39" s="494" t="s">
        <v>355</v>
      </c>
      <c r="K39" s="494">
        <v>4</v>
      </c>
      <c r="L39" s="494">
        <v>120</v>
      </c>
      <c r="M39" s="494">
        <v>5889.9508999999998</v>
      </c>
      <c r="O39" s="493"/>
      <c r="P39" s="493"/>
      <c r="S39" t="s">
        <v>53</v>
      </c>
      <c r="T39">
        <v>0</v>
      </c>
      <c r="U39">
        <v>0</v>
      </c>
      <c r="V39" t="s">
        <v>767</v>
      </c>
      <c r="W39" s="648">
        <v>97.755683769914171</v>
      </c>
      <c r="X39" s="648">
        <v>15.884748789528688</v>
      </c>
      <c r="Y39" s="648">
        <v>381.49595059358376</v>
      </c>
      <c r="Z39" s="652">
        <v>106.18319</v>
      </c>
      <c r="AA39" s="652">
        <v>17.339390000000002</v>
      </c>
      <c r="AB39" s="649">
        <v>267.12400000000002</v>
      </c>
      <c r="AC39" s="649">
        <v>38.679099999999998</v>
      </c>
      <c r="AD39" s="651">
        <v>10.7447760685</v>
      </c>
      <c r="AE39" s="649">
        <v>1.597</v>
      </c>
      <c r="AF39" s="649">
        <v>0.253</v>
      </c>
      <c r="AG39" s="649">
        <v>4.87</v>
      </c>
      <c r="AH39" s="649">
        <v>66.015000000000001</v>
      </c>
      <c r="AI39" s="648">
        <v>1877.932</v>
      </c>
      <c r="AJ39" s="649">
        <v>6.1974</v>
      </c>
      <c r="AK39" s="649">
        <v>6.6193</v>
      </c>
      <c r="AL39" s="649">
        <v>77.367859999999993</v>
      </c>
      <c r="AM39" s="649">
        <v>-0.15445999999999999</v>
      </c>
      <c r="AN39" s="647">
        <v>148993227</v>
      </c>
      <c r="AO39" s="650">
        <v>1.3701684999999999</v>
      </c>
      <c r="AP39" s="647">
        <v>381659.91498</v>
      </c>
      <c r="AQ39" s="650">
        <v>0.3503851</v>
      </c>
      <c r="AR39" s="649">
        <v>108.5433</v>
      </c>
      <c r="AS39" s="647" t="s">
        <v>780</v>
      </c>
      <c r="AT39" s="649">
        <v>71.317599999999999</v>
      </c>
      <c r="AU39" s="651">
        <v>6.2367680830615668E-2</v>
      </c>
      <c r="AV39"/>
      <c r="AW39" t="s">
        <v>799</v>
      </c>
    </row>
    <row r="40" spans="1:51" s="495" customFormat="1" x14ac:dyDescent="0.3">
      <c r="A40" s="517" t="s">
        <v>362</v>
      </c>
      <c r="B40" s="493" t="s">
        <v>460</v>
      </c>
      <c r="C40" s="492">
        <v>0.27569444444444446</v>
      </c>
      <c r="D40" s="492">
        <v>0.15763888888888888</v>
      </c>
      <c r="E40" s="493">
        <v>300</v>
      </c>
      <c r="F40" s="494" t="s">
        <v>195</v>
      </c>
      <c r="G40" s="493">
        <v>1190</v>
      </c>
      <c r="H40" s="493">
        <v>1101</v>
      </c>
      <c r="I40" s="495" t="s">
        <v>215</v>
      </c>
      <c r="J40" s="494" t="s">
        <v>355</v>
      </c>
      <c r="K40" s="494">
        <v>4</v>
      </c>
      <c r="L40" s="494">
        <v>120</v>
      </c>
      <c r="M40" s="494">
        <v>5889.9508999999998</v>
      </c>
      <c r="O40" s="493"/>
      <c r="P40" s="493"/>
      <c r="S40" t="s">
        <v>795</v>
      </c>
      <c r="T40">
        <v>0</v>
      </c>
      <c r="U40">
        <v>0</v>
      </c>
      <c r="V40" t="s">
        <v>766</v>
      </c>
      <c r="W40" s="648">
        <v>92.251843925707234</v>
      </c>
      <c r="X40" s="648">
        <v>-28.452589642218339</v>
      </c>
      <c r="Y40" s="648">
        <v>110.94857524218696</v>
      </c>
      <c r="Z40" s="652">
        <v>106.25785999999999</v>
      </c>
      <c r="AA40" s="652">
        <v>17.323830000000001</v>
      </c>
      <c r="AB40" s="649">
        <v>268.4554</v>
      </c>
      <c r="AC40" s="649">
        <v>36.609900000000003</v>
      </c>
      <c r="AD40" s="651">
        <v>10.911899050900001</v>
      </c>
      <c r="AE40" s="649">
        <v>1.673</v>
      </c>
      <c r="AF40" s="649">
        <v>0.26500000000000001</v>
      </c>
      <c r="AG40" s="649">
        <v>4.87</v>
      </c>
      <c r="AH40" s="649">
        <v>66.069000000000003</v>
      </c>
      <c r="AI40" s="648">
        <v>1876.885</v>
      </c>
      <c r="AJ40" s="649">
        <v>6.1790500000000002</v>
      </c>
      <c r="AK40" s="649">
        <v>6.6260000000000003</v>
      </c>
      <c r="AL40" s="649">
        <v>77.283330000000007</v>
      </c>
      <c r="AM40" s="649">
        <v>-0.15468000000000001</v>
      </c>
      <c r="AN40" s="647">
        <v>148994049</v>
      </c>
      <c r="AO40" s="650">
        <v>1.3697237</v>
      </c>
      <c r="AP40" s="647">
        <v>381872.7831</v>
      </c>
      <c r="AQ40" s="650">
        <v>0.35901830000000001</v>
      </c>
      <c r="AR40" s="649">
        <v>108.6086</v>
      </c>
      <c r="AS40" s="647" t="s">
        <v>780</v>
      </c>
      <c r="AT40" s="649">
        <v>71.252200000000002</v>
      </c>
      <c r="AU40" s="651">
        <v>6.2362062979545871E-2</v>
      </c>
      <c r="AV40"/>
      <c r="AW40" t="s">
        <v>799</v>
      </c>
    </row>
    <row r="41" spans="1:51" s="495" customFormat="1" x14ac:dyDescent="0.3">
      <c r="A41" s="495" t="s">
        <v>365</v>
      </c>
      <c r="B41" s="493" t="s">
        <v>461</v>
      </c>
      <c r="C41" s="492">
        <v>0.28125</v>
      </c>
      <c r="D41" s="492">
        <v>0.16319444444444445</v>
      </c>
      <c r="E41" s="493">
        <v>300</v>
      </c>
      <c r="F41" s="494" t="s">
        <v>195</v>
      </c>
      <c r="G41" s="493">
        <v>1190</v>
      </c>
      <c r="H41" s="493">
        <v>1101</v>
      </c>
      <c r="I41" s="495" t="s">
        <v>215</v>
      </c>
      <c r="J41" s="494" t="s">
        <v>355</v>
      </c>
      <c r="K41" s="494">
        <v>4</v>
      </c>
      <c r="L41" s="494">
        <v>120</v>
      </c>
      <c r="M41" s="494">
        <v>5889.9508999999998</v>
      </c>
      <c r="O41" s="493"/>
      <c r="P41" s="493"/>
      <c r="S41" t="s">
        <v>60</v>
      </c>
      <c r="T41">
        <v>0</v>
      </c>
      <c r="U41">
        <v>0</v>
      </c>
      <c r="V41" t="s">
        <v>766</v>
      </c>
      <c r="W41" s="648">
        <v>99.742769794260511</v>
      </c>
      <c r="X41" s="648">
        <v>30.338169776589567</v>
      </c>
      <c r="Y41" s="648">
        <v>111.00635783192183</v>
      </c>
      <c r="Z41" s="652">
        <v>106.31851</v>
      </c>
      <c r="AA41" s="652">
        <v>17.311199999999999</v>
      </c>
      <c r="AB41" s="649">
        <v>269.49220000000003</v>
      </c>
      <c r="AC41" s="649">
        <v>34.9542</v>
      </c>
      <c r="AD41" s="651">
        <v>11.0455974367</v>
      </c>
      <c r="AE41" s="649">
        <v>1.7410000000000001</v>
      </c>
      <c r="AF41" s="649">
        <v>0.27500000000000002</v>
      </c>
      <c r="AG41" s="649">
        <v>4.87</v>
      </c>
      <c r="AH41" s="649">
        <v>66.111999999999995</v>
      </c>
      <c r="AI41" s="648">
        <v>1876.0309999999999</v>
      </c>
      <c r="AJ41" s="649">
        <v>6.16526</v>
      </c>
      <c r="AK41" s="649">
        <v>6.6314099999999998</v>
      </c>
      <c r="AL41" s="649">
        <v>77.215699999999998</v>
      </c>
      <c r="AM41" s="649">
        <v>-0.15484999999999999</v>
      </c>
      <c r="AN41" s="647">
        <v>148994706.40000001</v>
      </c>
      <c r="AO41" s="650">
        <v>1.3693664999999999</v>
      </c>
      <c r="AP41" s="647">
        <v>382046.70487999998</v>
      </c>
      <c r="AQ41" s="650">
        <v>0.36552859999999998</v>
      </c>
      <c r="AR41" s="649">
        <v>108.6618</v>
      </c>
      <c r="AS41" s="647" t="s">
        <v>780</v>
      </c>
      <c r="AT41" s="649">
        <v>71.198999999999998</v>
      </c>
      <c r="AU41" s="651">
        <v>6.2357551521807261E-2</v>
      </c>
      <c r="AV41"/>
      <c r="AW41" t="s">
        <v>799</v>
      </c>
    </row>
    <row r="42" spans="1:51" s="495" customFormat="1" x14ac:dyDescent="0.3">
      <c r="A42" s="495" t="s">
        <v>216</v>
      </c>
      <c r="B42" s="493" t="s">
        <v>463</v>
      </c>
      <c r="C42" s="492">
        <v>0.28680555555555554</v>
      </c>
      <c r="D42" s="492">
        <v>0.16874999999999998</v>
      </c>
      <c r="E42" s="493">
        <v>300</v>
      </c>
      <c r="F42" s="494" t="s">
        <v>195</v>
      </c>
      <c r="G42" s="493">
        <v>1190</v>
      </c>
      <c r="H42" s="493">
        <v>1101</v>
      </c>
      <c r="I42" s="495" t="s">
        <v>215</v>
      </c>
      <c r="J42" s="494" t="s">
        <v>355</v>
      </c>
      <c r="K42" s="494">
        <v>4</v>
      </c>
      <c r="L42" s="494">
        <v>120</v>
      </c>
      <c r="M42" s="494">
        <v>5889.9508999999998</v>
      </c>
      <c r="O42" s="493"/>
      <c r="P42" s="493"/>
      <c r="S42" t="s">
        <v>788</v>
      </c>
      <c r="T42">
        <v>0</v>
      </c>
      <c r="U42">
        <v>0</v>
      </c>
      <c r="V42" t="s">
        <v>766</v>
      </c>
      <c r="W42" s="648">
        <v>100.40690430404742</v>
      </c>
      <c r="X42" s="648">
        <v>34.552009089247896</v>
      </c>
      <c r="Y42" s="648">
        <v>111.04874035447938</v>
      </c>
      <c r="Z42" s="652">
        <v>106.37999000000001</v>
      </c>
      <c r="AA42" s="652">
        <v>17.298400000000001</v>
      </c>
      <c r="AB42" s="649">
        <v>270.50740000000002</v>
      </c>
      <c r="AC42" s="649">
        <v>33.298999999999999</v>
      </c>
      <c r="AD42" s="651">
        <v>11.1792958226</v>
      </c>
      <c r="AE42" s="649">
        <v>1.8160000000000001</v>
      </c>
      <c r="AF42" s="649">
        <v>0.28699999999999998</v>
      </c>
      <c r="AG42" s="649">
        <v>4.8600000000000003</v>
      </c>
      <c r="AH42" s="649">
        <v>66.156999999999996</v>
      </c>
      <c r="AI42" s="648">
        <v>1875.162</v>
      </c>
      <c r="AJ42" s="649">
        <v>6.1523000000000003</v>
      </c>
      <c r="AK42" s="649">
        <v>6.6368499999999999</v>
      </c>
      <c r="AL42" s="649">
        <v>77.148070000000004</v>
      </c>
      <c r="AM42" s="649">
        <v>-0.15501999999999999</v>
      </c>
      <c r="AN42" s="647">
        <v>148995363.59999999</v>
      </c>
      <c r="AO42" s="650">
        <v>1.3690083</v>
      </c>
      <c r="AP42" s="647">
        <v>382223.66574999999</v>
      </c>
      <c r="AQ42" s="650">
        <v>0.37167879999999998</v>
      </c>
      <c r="AR42" s="649">
        <v>108.7158</v>
      </c>
      <c r="AS42" s="647" t="s">
        <v>780</v>
      </c>
      <c r="AT42" s="649">
        <v>71.144999999999996</v>
      </c>
      <c r="AU42" s="651">
        <v>6.2353027434007793E-2</v>
      </c>
      <c r="AV42"/>
      <c r="AW42" t="s">
        <v>799</v>
      </c>
    </row>
    <row r="43" spans="1:51" s="495" customFormat="1" x14ac:dyDescent="0.3">
      <c r="A43" s="495" t="s">
        <v>216</v>
      </c>
      <c r="B43" s="493" t="s">
        <v>464</v>
      </c>
      <c r="C43" s="492">
        <v>0.29236111111111113</v>
      </c>
      <c r="D43" s="492">
        <v>0.17361111111111113</v>
      </c>
      <c r="E43" s="493">
        <v>300</v>
      </c>
      <c r="F43" s="494" t="s">
        <v>195</v>
      </c>
      <c r="G43" s="493">
        <v>1190</v>
      </c>
      <c r="H43" s="493">
        <v>1101</v>
      </c>
      <c r="I43" s="495" t="s">
        <v>217</v>
      </c>
      <c r="J43" s="494" t="s">
        <v>355</v>
      </c>
      <c r="K43" s="494">
        <v>4</v>
      </c>
      <c r="L43" s="494">
        <v>120</v>
      </c>
      <c r="M43" s="494">
        <v>5889.9508999999998</v>
      </c>
      <c r="O43" s="493"/>
      <c r="P43" s="493"/>
      <c r="S43" t="s">
        <v>788</v>
      </c>
      <c r="T43">
        <v>0</v>
      </c>
      <c r="U43">
        <v>0</v>
      </c>
      <c r="V43" t="s">
        <v>762</v>
      </c>
      <c r="W43" s="648">
        <v>109.00515461488794</v>
      </c>
      <c r="X43" s="648">
        <v>63.5009923344683</v>
      </c>
      <c r="Y43" s="648">
        <v>111.09926935512749</v>
      </c>
      <c r="Z43" s="652">
        <v>106.44232</v>
      </c>
      <c r="AA43" s="652">
        <v>17.28546</v>
      </c>
      <c r="AB43" s="649">
        <v>271.50389999999999</v>
      </c>
      <c r="AC43" s="649">
        <v>31.644600000000001</v>
      </c>
      <c r="AD43" s="651">
        <v>11.312994208399999</v>
      </c>
      <c r="AE43" s="649">
        <v>1.9</v>
      </c>
      <c r="AF43" s="649">
        <v>0.3</v>
      </c>
      <c r="AG43" s="649">
        <v>4.8600000000000003</v>
      </c>
      <c r="AH43" s="649">
        <v>66.201999999999998</v>
      </c>
      <c r="AI43" s="648">
        <v>1874.2809999999999</v>
      </c>
      <c r="AJ43" s="649">
        <v>6.1401700000000003</v>
      </c>
      <c r="AK43" s="649">
        <v>6.6423100000000002</v>
      </c>
      <c r="AL43" s="649">
        <v>77.080439999999996</v>
      </c>
      <c r="AM43" s="649">
        <v>-0.1552</v>
      </c>
      <c r="AN43" s="647">
        <v>148996020.59999999</v>
      </c>
      <c r="AO43" s="650">
        <v>1.3686488000000001</v>
      </c>
      <c r="AP43" s="647">
        <v>382403.49121000001</v>
      </c>
      <c r="AQ43" s="650">
        <v>0.37746229999999997</v>
      </c>
      <c r="AR43" s="649">
        <v>108.7706</v>
      </c>
      <c r="AS43" s="647" t="s">
        <v>780</v>
      </c>
      <c r="AT43" s="649">
        <v>71.090199999999996</v>
      </c>
      <c r="AU43" s="651">
        <v>6.2348486927129208E-2</v>
      </c>
      <c r="AV43"/>
      <c r="AW43" t="s">
        <v>799</v>
      </c>
    </row>
    <row r="44" spans="1:51" s="495" customFormat="1" x14ac:dyDescent="0.3">
      <c r="A44" s="495" t="s">
        <v>218</v>
      </c>
      <c r="B44" s="493" t="s">
        <v>469</v>
      </c>
      <c r="C44" s="492">
        <v>0.2986111111111111</v>
      </c>
      <c r="D44" s="492">
        <v>0.17986111111111111</v>
      </c>
      <c r="E44" s="493">
        <v>300</v>
      </c>
      <c r="F44" s="494" t="s">
        <v>195</v>
      </c>
      <c r="G44" s="493">
        <v>1190</v>
      </c>
      <c r="H44" s="493">
        <v>1101</v>
      </c>
      <c r="I44" s="495" t="s">
        <v>215</v>
      </c>
      <c r="J44" s="494" t="s">
        <v>355</v>
      </c>
      <c r="K44" s="494">
        <v>4</v>
      </c>
      <c r="L44" s="494">
        <v>120</v>
      </c>
      <c r="M44" s="494">
        <v>5889.9508999999998</v>
      </c>
      <c r="O44" s="493"/>
      <c r="P44" s="493"/>
      <c r="S44" t="s">
        <v>63</v>
      </c>
      <c r="T44">
        <v>0</v>
      </c>
      <c r="U44">
        <v>0</v>
      </c>
      <c r="V44" t="s">
        <v>766</v>
      </c>
      <c r="W44" s="648">
        <v>88.029045945279393</v>
      </c>
      <c r="X44" s="648">
        <v>-48.883076296474307</v>
      </c>
      <c r="Y44" s="648">
        <v>111.16188106688401</v>
      </c>
      <c r="Z44" s="652">
        <v>106.51345999999999</v>
      </c>
      <c r="AA44" s="652">
        <v>17.27073</v>
      </c>
      <c r="AB44" s="649">
        <v>272.60570000000001</v>
      </c>
      <c r="AC44" s="649">
        <v>29.7851</v>
      </c>
      <c r="AD44" s="651">
        <v>11.4634048925</v>
      </c>
      <c r="AE44" s="649">
        <v>2.0049999999999999</v>
      </c>
      <c r="AF44" s="649">
        <v>0.317</v>
      </c>
      <c r="AG44" s="649">
        <v>4.8600000000000003</v>
      </c>
      <c r="AH44" s="649">
        <v>66.254000000000005</v>
      </c>
      <c r="AI44" s="648">
        <v>1873.2739999999999</v>
      </c>
      <c r="AJ44" s="649">
        <v>6.1275300000000001</v>
      </c>
      <c r="AK44" s="649">
        <v>6.6484699999999997</v>
      </c>
      <c r="AL44" s="649">
        <v>77.004360000000005</v>
      </c>
      <c r="AM44" s="649">
        <v>-0.15539</v>
      </c>
      <c r="AN44" s="647">
        <v>148996759.59999999</v>
      </c>
      <c r="AO44" s="650">
        <v>1.3682432</v>
      </c>
      <c r="AP44" s="647">
        <v>382608.99767000001</v>
      </c>
      <c r="AQ44" s="650">
        <v>0.38352229999999998</v>
      </c>
      <c r="AR44" s="649">
        <v>108.83320000000001</v>
      </c>
      <c r="AS44" s="647" t="s">
        <v>780</v>
      </c>
      <c r="AT44" s="649">
        <v>71.027500000000003</v>
      </c>
      <c r="AU44" s="651">
        <v>6.2343364174445054E-2</v>
      </c>
      <c r="AV44"/>
      <c r="AW44" t="s">
        <v>799</v>
      </c>
    </row>
    <row r="45" spans="1:51" s="495" customFormat="1" x14ac:dyDescent="0.3">
      <c r="A45" s="495" t="s">
        <v>218</v>
      </c>
      <c r="B45" s="493" t="s">
        <v>470</v>
      </c>
      <c r="C45" s="492">
        <v>0.3034722222222222</v>
      </c>
      <c r="D45" s="492">
        <v>0.18611111111111112</v>
      </c>
      <c r="E45" s="493">
        <v>300</v>
      </c>
      <c r="F45" s="494" t="s">
        <v>195</v>
      </c>
      <c r="G45" s="493">
        <v>1190</v>
      </c>
      <c r="H45" s="493">
        <v>1101</v>
      </c>
      <c r="I45" s="495" t="s">
        <v>431</v>
      </c>
      <c r="J45" s="494" t="s">
        <v>355</v>
      </c>
      <c r="K45" s="494">
        <v>4</v>
      </c>
      <c r="L45" s="494">
        <v>120</v>
      </c>
      <c r="M45" s="494">
        <v>5889.9508999999998</v>
      </c>
      <c r="O45" s="493"/>
      <c r="P45" s="493"/>
      <c r="S45" t="s">
        <v>63</v>
      </c>
      <c r="T45">
        <v>0</v>
      </c>
      <c r="U45">
        <v>0</v>
      </c>
      <c r="V45" t="s">
        <v>761</v>
      </c>
      <c r="W45" s="648">
        <v>78.3120765040225</v>
      </c>
      <c r="X45" s="648">
        <v>-68.269358584500281</v>
      </c>
      <c r="Y45" s="648">
        <v>111.21423105564372</v>
      </c>
      <c r="Z45" s="652">
        <v>106.56956</v>
      </c>
      <c r="AA45" s="652">
        <v>17.259170000000001</v>
      </c>
      <c r="AB45" s="649">
        <v>273.45080000000002</v>
      </c>
      <c r="AC45" s="649">
        <v>28.340499999999999</v>
      </c>
      <c r="AD45" s="651">
        <v>11.580390980100001</v>
      </c>
      <c r="AE45" s="649">
        <v>2.0979999999999999</v>
      </c>
      <c r="AF45" s="649">
        <v>0.33200000000000002</v>
      </c>
      <c r="AG45" s="649">
        <v>4.8600000000000003</v>
      </c>
      <c r="AH45" s="649">
        <v>66.295000000000002</v>
      </c>
      <c r="AI45" s="648">
        <v>1872.481</v>
      </c>
      <c r="AJ45" s="649">
        <v>6.1184500000000002</v>
      </c>
      <c r="AK45" s="649">
        <v>6.6532600000000004</v>
      </c>
      <c r="AL45" s="649">
        <v>76.945189999999997</v>
      </c>
      <c r="AM45" s="649">
        <v>-0.15554000000000001</v>
      </c>
      <c r="AN45" s="647">
        <v>148997334.19999999</v>
      </c>
      <c r="AO45" s="650">
        <v>1.3679266000000001</v>
      </c>
      <c r="AP45" s="647">
        <v>382771.02253999998</v>
      </c>
      <c r="AQ45" s="650">
        <v>0.38790390000000002</v>
      </c>
      <c r="AR45" s="649">
        <v>108.8827</v>
      </c>
      <c r="AS45" s="647" t="s">
        <v>780</v>
      </c>
      <c r="AT45" s="649">
        <v>70.977999999999994</v>
      </c>
      <c r="AU45" s="651">
        <v>6.2339365497177293E-2</v>
      </c>
      <c r="AV45"/>
      <c r="AW45" t="s">
        <v>799</v>
      </c>
    </row>
    <row r="46" spans="1:51" s="495" customFormat="1" x14ac:dyDescent="0.3">
      <c r="A46" s="495" t="s">
        <v>430</v>
      </c>
      <c r="B46" s="493" t="s">
        <v>472</v>
      </c>
      <c r="C46" s="492">
        <v>0.30902777777777779</v>
      </c>
      <c r="D46" s="492">
        <v>0.19027777777777777</v>
      </c>
      <c r="E46" s="493">
        <v>300</v>
      </c>
      <c r="F46" s="494" t="s">
        <v>195</v>
      </c>
      <c r="G46" s="493">
        <v>1190</v>
      </c>
      <c r="H46" s="493">
        <v>1101</v>
      </c>
      <c r="I46" s="495" t="s">
        <v>215</v>
      </c>
      <c r="J46" s="494" t="s">
        <v>355</v>
      </c>
      <c r="K46" s="494">
        <v>4</v>
      </c>
      <c r="L46" s="494">
        <v>120</v>
      </c>
      <c r="M46" s="494">
        <v>5889.9508999999998</v>
      </c>
      <c r="O46" s="493"/>
      <c r="P46" s="493"/>
      <c r="S46" t="s">
        <v>64</v>
      </c>
      <c r="T46">
        <v>0</v>
      </c>
      <c r="U46">
        <v>0</v>
      </c>
      <c r="V46" t="s">
        <v>766</v>
      </c>
      <c r="W46" s="648">
        <v>95.716092897006789</v>
      </c>
      <c r="X46" s="648">
        <v>-0.99084403923537701</v>
      </c>
      <c r="Y46" s="648">
        <v>111.265448773044</v>
      </c>
      <c r="Z46" s="652">
        <v>106.6345</v>
      </c>
      <c r="AA46" s="652">
        <v>17.245830000000002</v>
      </c>
      <c r="AB46" s="649">
        <v>274.4058</v>
      </c>
      <c r="AC46" s="649">
        <v>26.691800000000001</v>
      </c>
      <c r="AD46" s="651">
        <v>11.7140893659</v>
      </c>
      <c r="AE46" s="649">
        <v>2.2149999999999999</v>
      </c>
      <c r="AF46" s="649">
        <v>0.35</v>
      </c>
      <c r="AG46" s="649">
        <v>4.8600000000000003</v>
      </c>
      <c r="AH46" s="649">
        <v>66.341999999999999</v>
      </c>
      <c r="AI46" s="648">
        <v>1871.5650000000001</v>
      </c>
      <c r="AJ46" s="649">
        <v>6.1088800000000001</v>
      </c>
      <c r="AK46" s="649">
        <v>6.6587100000000001</v>
      </c>
      <c r="AL46" s="649">
        <v>76.877560000000003</v>
      </c>
      <c r="AM46" s="649">
        <v>-0.15572</v>
      </c>
      <c r="AN46" s="647">
        <v>148997990.69999999</v>
      </c>
      <c r="AO46" s="650">
        <v>1.3675638000000001</v>
      </c>
      <c r="AP46" s="647">
        <v>382958.36466000002</v>
      </c>
      <c r="AQ46" s="650">
        <v>0.39255089999999998</v>
      </c>
      <c r="AR46" s="649">
        <v>108.94</v>
      </c>
      <c r="AS46" s="647" t="s">
        <v>780</v>
      </c>
      <c r="AT46" s="649">
        <v>70.920699999999997</v>
      </c>
      <c r="AU46" s="651">
        <v>6.2334783311097881E-2</v>
      </c>
      <c r="AV46"/>
      <c r="AW46" t="s">
        <v>799</v>
      </c>
    </row>
    <row r="47" spans="1:51" s="495" customFormat="1" x14ac:dyDescent="0.3">
      <c r="A47" s="495" t="s">
        <v>451</v>
      </c>
      <c r="B47" s="493" t="s">
        <v>473</v>
      </c>
      <c r="C47" s="492">
        <v>0.31388888888888888</v>
      </c>
      <c r="D47" s="492">
        <v>0.19444444444444445</v>
      </c>
      <c r="E47" s="493">
        <v>30</v>
      </c>
      <c r="F47" s="494" t="s">
        <v>195</v>
      </c>
      <c r="G47" s="493">
        <v>1190</v>
      </c>
      <c r="H47" s="493">
        <v>1101</v>
      </c>
      <c r="I47" s="495" t="s">
        <v>452</v>
      </c>
      <c r="J47" s="494" t="s">
        <v>355</v>
      </c>
      <c r="K47" s="494">
        <v>4</v>
      </c>
      <c r="L47" s="494">
        <v>120</v>
      </c>
      <c r="M47" s="494">
        <v>5889.9508999999998</v>
      </c>
      <c r="O47" s="493"/>
      <c r="P47" s="493"/>
      <c r="S47" t="s">
        <v>451</v>
      </c>
      <c r="T47"/>
      <c r="U47"/>
      <c r="V47" t="s">
        <v>66</v>
      </c>
      <c r="W47"/>
      <c r="X47"/>
      <c r="Y47"/>
      <c r="Z47" s="652">
        <v>106.66731</v>
      </c>
      <c r="AA47" s="652">
        <v>17.23912</v>
      </c>
      <c r="AB47" s="649">
        <v>274.87959999999998</v>
      </c>
      <c r="AC47" s="649">
        <v>25.868400000000001</v>
      </c>
      <c r="AD47" s="651">
        <v>11.780938558800001</v>
      </c>
      <c r="AE47" s="649">
        <v>2.2799999999999998</v>
      </c>
      <c r="AF47" s="649">
        <v>0.36099999999999999</v>
      </c>
      <c r="AG47" s="649">
        <v>4.8600000000000003</v>
      </c>
      <c r="AH47" s="649">
        <v>66.366</v>
      </c>
      <c r="AI47" s="648">
        <v>1871.1030000000001</v>
      </c>
      <c r="AJ47" s="649">
        <v>6.1044299999999998</v>
      </c>
      <c r="AK47" s="649">
        <v>6.6614300000000002</v>
      </c>
      <c r="AL47" s="649">
        <v>76.84375</v>
      </c>
      <c r="AM47" s="649">
        <v>-0.15579999999999999</v>
      </c>
      <c r="AN47" s="647">
        <v>148998318.90000001</v>
      </c>
      <c r="AO47" s="650">
        <v>1.3673820000000001</v>
      </c>
      <c r="AP47" s="647">
        <v>383052.84899000003</v>
      </c>
      <c r="AQ47" s="650">
        <v>0.39472879999999999</v>
      </c>
      <c r="AR47" s="649">
        <v>108.96899999999999</v>
      </c>
      <c r="AS47" s="647" t="s">
        <v>780</v>
      </c>
      <c r="AT47" s="649">
        <v>70.8917</v>
      </c>
      <c r="AU47" s="651">
        <v>6.2332487166033831E-2</v>
      </c>
      <c r="AV47"/>
      <c r="AW47" t="s">
        <v>801</v>
      </c>
    </row>
    <row r="48" spans="1:51" s="495" customFormat="1" x14ac:dyDescent="0.3">
      <c r="A48" s="495" t="s">
        <v>451</v>
      </c>
      <c r="B48" s="493" t="s">
        <v>475</v>
      </c>
      <c r="C48" s="492">
        <v>0.31736111111111115</v>
      </c>
      <c r="D48" s="492">
        <v>0.19722222222222222</v>
      </c>
      <c r="E48" s="493">
        <v>30</v>
      </c>
      <c r="F48" s="494" t="s">
        <v>195</v>
      </c>
      <c r="G48" s="493">
        <v>1190</v>
      </c>
      <c r="H48" s="493">
        <v>1101</v>
      </c>
      <c r="I48" s="495" t="s">
        <v>452</v>
      </c>
      <c r="J48" s="494" t="s">
        <v>355</v>
      </c>
      <c r="K48" s="494">
        <v>4</v>
      </c>
      <c r="L48" s="494">
        <v>180</v>
      </c>
      <c r="M48" s="494">
        <v>5889.9508999999998</v>
      </c>
      <c r="O48" s="493"/>
      <c r="P48" s="493"/>
      <c r="S48" t="s">
        <v>451</v>
      </c>
      <c r="T48"/>
      <c r="U48"/>
      <c r="V48" t="s">
        <v>65</v>
      </c>
      <c r="W48"/>
      <c r="X48"/>
      <c r="Y48"/>
      <c r="Z48" s="652">
        <v>106.70864</v>
      </c>
      <c r="AA48" s="652">
        <v>17.230689999999999</v>
      </c>
      <c r="AB48" s="649">
        <v>275.46899999999999</v>
      </c>
      <c r="AC48" s="649">
        <v>24.840199999999999</v>
      </c>
      <c r="AD48" s="651">
        <v>11.8645000499</v>
      </c>
      <c r="AE48" s="649">
        <v>2.367</v>
      </c>
      <c r="AF48" s="649">
        <v>0.374</v>
      </c>
      <c r="AG48" s="649">
        <v>4.8600000000000003</v>
      </c>
      <c r="AH48" s="649">
        <v>66.396000000000001</v>
      </c>
      <c r="AI48" s="648">
        <v>1870.5229999999999</v>
      </c>
      <c r="AJ48" s="649">
        <v>6.09917</v>
      </c>
      <c r="AK48" s="649">
        <v>6.6648199999999997</v>
      </c>
      <c r="AL48" s="649">
        <v>76.801479999999998</v>
      </c>
      <c r="AM48" s="649">
        <v>-0.15590999999999999</v>
      </c>
      <c r="AN48" s="647">
        <v>148998729.09999999</v>
      </c>
      <c r="AO48" s="650">
        <v>1.3671542999999999</v>
      </c>
      <c r="AP48" s="647">
        <v>383171.67022999999</v>
      </c>
      <c r="AQ48" s="650">
        <v>0.39731329999999998</v>
      </c>
      <c r="AR48" s="649">
        <v>109.0056</v>
      </c>
      <c r="AS48" s="647" t="s">
        <v>780</v>
      </c>
      <c r="AT48" s="649">
        <v>70.855099999999993</v>
      </c>
      <c r="AU48" s="651">
        <v>6.2329611301176376E-2</v>
      </c>
      <c r="AV48"/>
      <c r="AW48" t="s">
        <v>801</v>
      </c>
    </row>
    <row r="49" spans="1:49" s="504" customFormat="1" x14ac:dyDescent="0.3">
      <c r="A49" s="504" t="s">
        <v>367</v>
      </c>
      <c r="B49" s="500" t="s">
        <v>453</v>
      </c>
      <c r="C49" s="499">
        <v>0.3215277777777778</v>
      </c>
      <c r="D49" s="499"/>
      <c r="E49" s="500">
        <v>600</v>
      </c>
      <c r="F49" s="501" t="s">
        <v>195</v>
      </c>
      <c r="G49" s="500">
        <v>1190</v>
      </c>
      <c r="H49" s="500">
        <v>1101</v>
      </c>
      <c r="I49" s="504" t="s">
        <v>452</v>
      </c>
      <c r="J49" s="501" t="s">
        <v>355</v>
      </c>
      <c r="K49" s="501">
        <v>4</v>
      </c>
      <c r="L49" s="501">
        <v>120</v>
      </c>
      <c r="M49" s="501">
        <v>5889.9508999999998</v>
      </c>
      <c r="O49" s="500"/>
      <c r="P49" s="50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799</v>
      </c>
    </row>
    <row r="50" spans="1:49" x14ac:dyDescent="0.3">
      <c r="A50" s="53" t="s">
        <v>193</v>
      </c>
      <c r="B50" s="136" t="s">
        <v>609</v>
      </c>
      <c r="C50" s="71">
        <v>0.34097222222222223</v>
      </c>
      <c r="D50" s="71"/>
      <c r="E50" s="136">
        <v>10</v>
      </c>
      <c r="F50" s="48" t="s">
        <v>195</v>
      </c>
      <c r="G50" s="136">
        <v>1190</v>
      </c>
      <c r="H50" s="136">
        <v>1101</v>
      </c>
      <c r="I50" s="54" t="s">
        <v>196</v>
      </c>
      <c r="J50" s="59" t="s">
        <v>197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</row>
    <row r="51" spans="1:49" x14ac:dyDescent="0.3">
      <c r="A51" s="46" t="s">
        <v>200</v>
      </c>
      <c r="B51" s="5" t="s">
        <v>610</v>
      </c>
      <c r="C51" s="58">
        <v>0.34722222222222227</v>
      </c>
      <c r="D51" s="58"/>
      <c r="E51" s="5">
        <v>60</v>
      </c>
      <c r="F51" s="48" t="s">
        <v>195</v>
      </c>
      <c r="G51" s="5">
        <v>1190</v>
      </c>
      <c r="H51" s="5">
        <v>996</v>
      </c>
      <c r="I51" s="55" t="s">
        <v>201</v>
      </c>
      <c r="J51" s="59" t="s">
        <v>197</v>
      </c>
      <c r="K51" s="48">
        <v>4</v>
      </c>
      <c r="L51" s="48">
        <v>120</v>
      </c>
      <c r="M51" s="133" t="s">
        <v>42</v>
      </c>
      <c r="O51" s="5">
        <v>264.39999999999998</v>
      </c>
      <c r="P51" s="5">
        <v>266.10000000000002</v>
      </c>
    </row>
    <row r="52" spans="1:49" s="423" customFormat="1" x14ac:dyDescent="0.3">
      <c r="A52" s="416" t="s">
        <v>200</v>
      </c>
      <c r="B52" s="419" t="s">
        <v>341</v>
      </c>
      <c r="C52" s="418">
        <v>0.34861111111111115</v>
      </c>
      <c r="D52" s="418"/>
      <c r="E52" s="419">
        <v>60</v>
      </c>
      <c r="F52" s="420" t="s">
        <v>195</v>
      </c>
      <c r="G52" s="419">
        <f>G51-120</f>
        <v>1070</v>
      </c>
      <c r="H52" s="419">
        <f>H51-120</f>
        <v>876</v>
      </c>
      <c r="I52" s="424" t="s">
        <v>439</v>
      </c>
      <c r="J52" s="425" t="s">
        <v>197</v>
      </c>
      <c r="K52" s="420">
        <v>4</v>
      </c>
      <c r="L52" s="420">
        <v>120</v>
      </c>
      <c r="M52" s="422" t="s">
        <v>438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 x14ac:dyDescent="0.3">
      <c r="B53"/>
      <c r="C53"/>
      <c r="E53"/>
      <c r="F53"/>
      <c r="I53" s="152" t="s">
        <v>454</v>
      </c>
      <c r="L53"/>
      <c r="M53"/>
    </row>
    <row r="54" spans="1:49" x14ac:dyDescent="0.3">
      <c r="B54"/>
      <c r="C54"/>
      <c r="E54"/>
      <c r="F54"/>
      <c r="I54" s="153" t="s">
        <v>611</v>
      </c>
      <c r="J54" s="153"/>
      <c r="K54" s="153"/>
      <c r="L54" s="153"/>
      <c r="M54"/>
    </row>
    <row r="56" spans="1:49" x14ac:dyDescent="0.3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136"/>
      <c r="M56"/>
    </row>
    <row r="57" spans="1:49" x14ac:dyDescent="0.3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136"/>
      <c r="M57"/>
    </row>
    <row r="58" spans="1:49" x14ac:dyDescent="0.3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136"/>
      <c r="M58"/>
    </row>
    <row r="59" spans="1:49" x14ac:dyDescent="0.3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136"/>
      <c r="M59"/>
    </row>
    <row r="60" spans="1:49" x14ac:dyDescent="0.3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136"/>
      <c r="M60"/>
    </row>
    <row r="61" spans="1:49" x14ac:dyDescent="0.3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</row>
    <row r="62" spans="1:49" x14ac:dyDescent="0.3"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</row>
    <row r="63" spans="1:49" x14ac:dyDescent="0.3">
      <c r="B63" s="67"/>
      <c r="C63" s="63" t="s">
        <v>83</v>
      </c>
      <c r="D63" s="914" t="s">
        <v>227</v>
      </c>
      <c r="E63" s="914"/>
      <c r="F63" s="16" t="s">
        <v>228</v>
      </c>
      <c r="G63" s="136"/>
      <c r="H63" s="136"/>
      <c r="I63" s="18" t="s">
        <v>291</v>
      </c>
      <c r="J63" s="135" t="s">
        <v>229</v>
      </c>
      <c r="K63" s="135"/>
      <c r="L63" s="69" t="s">
        <v>230</v>
      </c>
      <c r="M63"/>
    </row>
    <row r="64" spans="1:49" x14ac:dyDescent="0.3">
      <c r="B64" s="67"/>
      <c r="C64" s="63" t="s">
        <v>84</v>
      </c>
      <c r="D64" s="914" t="s">
        <v>231</v>
      </c>
      <c r="E64" s="914"/>
      <c r="F64" s="48"/>
      <c r="G64" s="136"/>
      <c r="H64" s="136"/>
      <c r="I64" s="1"/>
      <c r="J64" s="135" t="s">
        <v>232</v>
      </c>
      <c r="K64" s="135"/>
      <c r="L64" s="69" t="s">
        <v>233</v>
      </c>
      <c r="M64"/>
    </row>
    <row r="65" spans="2:13" x14ac:dyDescent="0.3">
      <c r="B65" s="67"/>
      <c r="C65" s="63" t="s">
        <v>85</v>
      </c>
      <c r="D65" s="914" t="s">
        <v>234</v>
      </c>
      <c r="E65" s="914"/>
      <c r="F65" s="48"/>
      <c r="G65" s="136"/>
      <c r="H65" s="136"/>
      <c r="I65" s="1"/>
      <c r="J65" s="136"/>
      <c r="K65" s="136"/>
      <c r="L65" s="136"/>
      <c r="M65"/>
    </row>
    <row r="66" spans="2:13" x14ac:dyDescent="0.3">
      <c r="B66" s="67"/>
      <c r="C66" s="63" t="s">
        <v>270</v>
      </c>
      <c r="D66" s="914" t="s">
        <v>235</v>
      </c>
      <c r="E66" s="914"/>
      <c r="F66" s="48"/>
      <c r="G66" s="136"/>
      <c r="H66" s="136"/>
      <c r="I66" s="70"/>
      <c r="J66" s="136"/>
      <c r="K66" s="136"/>
      <c r="L66" s="136"/>
      <c r="M66"/>
    </row>
    <row r="67" spans="2:13" x14ac:dyDescent="0.3"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</row>
    <row r="68" spans="2:13" x14ac:dyDescent="0.3">
      <c r="B68" s="67"/>
      <c r="C68" s="72" t="s">
        <v>236</v>
      </c>
      <c r="D68" s="9">
        <v>1</v>
      </c>
      <c r="E68" s="134" t="s">
        <v>237</v>
      </c>
      <c r="F68" s="137"/>
      <c r="G68" s="137"/>
      <c r="H68" s="136"/>
      <c r="I68" s="70"/>
      <c r="J68" s="136"/>
      <c r="K68" s="136"/>
      <c r="L68" s="136"/>
      <c r="M68"/>
    </row>
    <row r="69" spans="2:13" x14ac:dyDescent="0.3">
      <c r="B69" s="67"/>
      <c r="C69" s="48"/>
      <c r="D69" s="73"/>
      <c r="E69" s="138" t="s">
        <v>238</v>
      </c>
      <c r="F69" s="139"/>
      <c r="G69" s="139"/>
      <c r="H69" s="136"/>
      <c r="I69" s="70"/>
      <c r="J69" s="136"/>
      <c r="K69" s="136"/>
      <c r="L69" s="136"/>
      <c r="M69"/>
    </row>
    <row r="70" spans="2:13" x14ac:dyDescent="0.3">
      <c r="B70" s="67"/>
      <c r="C70" s="70"/>
      <c r="D70" s="73">
        <v>2</v>
      </c>
      <c r="E70" s="134" t="s">
        <v>239</v>
      </c>
      <c r="F70" s="137"/>
      <c r="G70" s="137"/>
      <c r="H70" s="136"/>
      <c r="I70" s="70"/>
      <c r="J70" s="136"/>
      <c r="K70" s="136"/>
      <c r="L70" s="136"/>
      <c r="M70"/>
    </row>
    <row r="71" spans="2:13" x14ac:dyDescent="0.3">
      <c r="B71" s="67"/>
      <c r="C71" s="70"/>
      <c r="D71" s="73"/>
      <c r="E71" s="138" t="s">
        <v>240</v>
      </c>
      <c r="F71" s="139"/>
      <c r="G71" s="139"/>
      <c r="H71" s="136"/>
      <c r="I71" s="70"/>
      <c r="J71" s="136"/>
      <c r="K71" s="136"/>
      <c r="L71" s="136"/>
      <c r="M71"/>
    </row>
    <row r="72" spans="2:13" x14ac:dyDescent="0.3">
      <c r="B72" s="67"/>
      <c r="C72" s="136"/>
      <c r="D72" s="9">
        <v>3</v>
      </c>
      <c r="E72" s="141" t="s">
        <v>241</v>
      </c>
      <c r="F72" s="135"/>
      <c r="G72" s="135"/>
      <c r="H72" s="136"/>
      <c r="I72" s="70"/>
      <c r="J72" s="136"/>
      <c r="K72" s="136"/>
      <c r="L72" s="136"/>
      <c r="M72"/>
    </row>
    <row r="73" spans="2:13" x14ac:dyDescent="0.3">
      <c r="B73" s="67"/>
      <c r="C73" s="136"/>
      <c r="D73" s="9"/>
      <c r="E73" s="136" t="s">
        <v>242</v>
      </c>
      <c r="F73" s="136"/>
      <c r="G73" s="136"/>
      <c r="H73" s="136"/>
      <c r="I73" s="70"/>
      <c r="J73" s="136"/>
      <c r="K73" s="136"/>
      <c r="L73" s="136"/>
      <c r="M73"/>
    </row>
    <row r="74" spans="2:13" x14ac:dyDescent="0.3">
      <c r="B74" s="67"/>
      <c r="C74" s="136"/>
      <c r="D74" s="9">
        <v>4</v>
      </c>
      <c r="E74" s="141" t="s">
        <v>243</v>
      </c>
      <c r="F74" s="135"/>
      <c r="G74" s="135"/>
      <c r="H74" s="136"/>
      <c r="I74" s="70"/>
      <c r="J74" s="136"/>
      <c r="K74" s="136"/>
      <c r="L74" s="136"/>
      <c r="M74"/>
    </row>
    <row r="75" spans="2:13" x14ac:dyDescent="0.3">
      <c r="B75" s="67"/>
      <c r="C75" s="136"/>
      <c r="D75" s="4"/>
      <c r="E75" s="136" t="s">
        <v>244</v>
      </c>
      <c r="F75" s="136"/>
      <c r="G75" s="136"/>
      <c r="H75" s="136"/>
      <c r="I75" s="70"/>
      <c r="J75" s="136"/>
      <c r="K75" s="136"/>
      <c r="L75" s="136"/>
      <c r="M75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D63:E63"/>
    <mergeCell ref="F9:I9"/>
    <mergeCell ref="K9:P9"/>
    <mergeCell ref="G12:H12"/>
    <mergeCell ref="O12:P12"/>
    <mergeCell ref="Q12:R12"/>
    <mergeCell ref="S12:V12"/>
    <mergeCell ref="D64:E64"/>
    <mergeCell ref="D65:E65"/>
    <mergeCell ref="D66:E66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N10" workbookViewId="0">
      <selection activeCell="AX13" sqref="AX13:AY13"/>
    </sheetView>
  </sheetViews>
  <sheetFormatPr defaultColWidth="8.88671875" defaultRowHeight="14.4" x14ac:dyDescent="0.3"/>
  <cols>
    <col min="1" max="1" width="15.77734375" style="124" bestFit="1" customWidth="1" collapsed="1"/>
    <col min="2" max="2" width="10.33203125" style="5" bestFit="1" customWidth="1" collapsed="1"/>
    <col min="3" max="3" width="9.44140625" style="5" bestFit="1" customWidth="1" collapsed="1"/>
    <col min="4" max="4" width="10.6640625" style="60" customWidth="1" collapsed="1"/>
    <col min="5" max="5" width="27.88671875" style="5" bestFit="1" customWidth="1" collapsed="1"/>
    <col min="6" max="6" width="15.44140625" style="5" bestFit="1" customWidth="1" collapsed="1"/>
    <col min="7" max="8" width="8.6640625" style="5" customWidth="1" collapsed="1"/>
    <col min="9" max="9" width="30.6640625" style="124" customWidth="1" collapsed="1"/>
    <col min="10" max="10" width="8.6640625" style="5" customWidth="1" collapsed="1"/>
    <col min="11" max="11" width="6.6640625" style="5" customWidth="1" collapsed="1"/>
    <col min="12" max="12" width="7.44140625" style="5" bestFit="1" customWidth="1" collapsed="1"/>
    <col min="13" max="13" width="10.77734375" style="5" bestFit="1" customWidth="1" collapsed="1"/>
    <col min="14" max="14" width="25.6640625" style="124" customWidth="1" collapsed="1"/>
    <col min="15" max="16" width="10.6640625" style="5" customWidth="1" collapsed="1"/>
    <col min="19" max="19" width="12.21875" bestFit="1" customWidth="1" collapsed="1"/>
    <col min="20" max="20" width="7.44140625" bestFit="1" customWidth="1" collapsed="1"/>
    <col min="21" max="21" width="7.109375" bestFit="1" customWidth="1" collapsed="1"/>
    <col min="22" max="22" width="7.33203125" bestFit="1" customWidth="1" collapsed="1"/>
    <col min="23" max="23" width="8.77734375" bestFit="1" customWidth="1" collapsed="1"/>
    <col min="24" max="24" width="7.21875" bestFit="1" customWidth="1" collapsed="1"/>
    <col min="25" max="25" width="11" bestFit="1" customWidth="1" collapsed="1"/>
    <col min="26" max="26" width="10.6640625" bestFit="1" customWidth="1" collapsed="1"/>
    <col min="27" max="27" width="9.44140625" bestFit="1" customWidth="1" collapsed="1"/>
    <col min="28" max="28" width="7.33203125" bestFit="1" customWidth="1" collapsed="1"/>
    <col min="29" max="29" width="8.109375" bestFit="1" customWidth="1" collapsed="1"/>
    <col min="30" max="30" width="8.21875" bestFit="1" customWidth="1" collapsed="1"/>
    <col min="31" max="31" width="4.88671875" bestFit="1" customWidth="1" collapsed="1"/>
    <col min="32" max="32" width="5" bestFit="1" customWidth="1" collapsed="1"/>
    <col min="33" max="33" width="9.33203125" bestFit="1" customWidth="1" collapsed="1"/>
    <col min="34" max="34" width="9.44140625" bestFit="1" customWidth="1" collapsed="1"/>
    <col min="35" max="35" width="7.88671875" bestFit="1" customWidth="1" collapsed="1"/>
    <col min="36" max="36" width="8.77734375" bestFit="1" customWidth="1" collapsed="1"/>
    <col min="37" max="37" width="7.21875" bestFit="1" customWidth="1" collapsed="1"/>
    <col min="38" max="38" width="8.77734375" bestFit="1" customWidth="1" collapsed="1"/>
    <col min="39" max="39" width="7.21875" bestFit="1" customWidth="1" collapsed="1"/>
    <col min="40" max="40" width="12.33203125" bestFit="1" customWidth="1" collapsed="1"/>
    <col min="41" max="41" width="6" bestFit="1" customWidth="1" collapsed="1"/>
    <col min="42" max="42" width="8.33203125" bestFit="1" customWidth="1" collapsed="1"/>
    <col min="43" max="43" width="7.21875" bestFit="1" customWidth="1" collapsed="1"/>
    <col min="44" max="44" width="7.109375" bestFit="1" customWidth="1" collapsed="1"/>
    <col min="45" max="45" width="3.21875" bestFit="1" customWidth="1" collapsed="1"/>
    <col min="46" max="46" width="6.109375" bestFit="1" customWidth="1" collapsed="1"/>
    <col min="47" max="47" width="7.21875" bestFit="1" customWidth="1" collapsed="1"/>
    <col min="51" max="51" width="15.77734375" customWidth="1"/>
  </cols>
  <sheetData>
    <row r="1" spans="1:51" ht="15.6" x14ac:dyDescent="0.3">
      <c r="A1" s="909" t="s">
        <v>249</v>
      </c>
      <c r="B1" s="909"/>
      <c r="C1" s="909"/>
      <c r="D1" s="909"/>
      <c r="E1" s="909"/>
      <c r="F1" s="909"/>
      <c r="G1" s="909"/>
      <c r="H1" s="909"/>
      <c r="I1" s="67"/>
      <c r="J1" s="147"/>
      <c r="K1" s="147"/>
      <c r="L1" s="147"/>
      <c r="M1"/>
      <c r="N1" s="67"/>
      <c r="O1" s="3"/>
      <c r="P1" s="3"/>
    </row>
    <row r="2" spans="1:51" x14ac:dyDescent="0.3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</row>
    <row r="3" spans="1:51" x14ac:dyDescent="0.3">
      <c r="A3" s="910" t="s">
        <v>77</v>
      </c>
      <c r="B3" s="910"/>
      <c r="C3" s="910"/>
      <c r="D3" s="910"/>
      <c r="E3" s="910"/>
      <c r="F3" s="908" t="s">
        <v>78</v>
      </c>
      <c r="G3" s="908"/>
      <c r="H3" s="908"/>
      <c r="I3" s="908"/>
      <c r="J3" s="147"/>
      <c r="K3" s="900" t="s">
        <v>79</v>
      </c>
      <c r="L3" s="900"/>
      <c r="M3" s="900"/>
      <c r="N3" s="900"/>
      <c r="O3" s="6"/>
      <c r="P3" s="6"/>
      <c r="Q3" s="6"/>
      <c r="R3" s="6"/>
    </row>
    <row r="4" spans="1:51" x14ac:dyDescent="0.3">
      <c r="A4" s="8" t="s">
        <v>612</v>
      </c>
      <c r="B4" s="10"/>
      <c r="C4" s="128"/>
      <c r="D4" s="121"/>
      <c r="E4" s="146"/>
      <c r="F4" s="908" t="s">
        <v>344</v>
      </c>
      <c r="G4" s="908"/>
      <c r="H4" s="908"/>
      <c r="I4" s="908"/>
      <c r="J4" s="147"/>
      <c r="K4" s="905" t="s">
        <v>81</v>
      </c>
      <c r="L4" s="905"/>
      <c r="M4" s="905"/>
      <c r="N4" s="905"/>
      <c r="O4" s="905"/>
      <c r="P4" s="905"/>
      <c r="Q4" s="6"/>
      <c r="R4" s="6"/>
    </row>
    <row r="5" spans="1:51" x14ac:dyDescent="0.3">
      <c r="A5" s="911"/>
      <c r="B5" s="911"/>
      <c r="C5" s="911"/>
      <c r="D5" s="911"/>
      <c r="E5" s="911"/>
      <c r="F5" s="908" t="s">
        <v>619</v>
      </c>
      <c r="G5" s="908"/>
      <c r="H5" s="908"/>
      <c r="I5" s="908"/>
      <c r="J5" s="147"/>
      <c r="K5" s="905" t="s">
        <v>82</v>
      </c>
      <c r="L5" s="905"/>
      <c r="M5" s="905"/>
      <c r="N5" s="905"/>
      <c r="O5" s="905"/>
      <c r="P5" s="905"/>
      <c r="Q5" s="6"/>
      <c r="R5" s="6"/>
    </row>
    <row r="6" spans="1:51" x14ac:dyDescent="0.3">
      <c r="A6" s="10" t="s">
        <v>83</v>
      </c>
      <c r="B6" s="146" t="s">
        <v>84</v>
      </c>
      <c r="C6" s="128" t="s">
        <v>85</v>
      </c>
      <c r="D6" s="121" t="s">
        <v>270</v>
      </c>
      <c r="E6" s="146"/>
      <c r="F6" s="912" t="s">
        <v>450</v>
      </c>
      <c r="G6" s="912"/>
      <c r="H6" s="912"/>
      <c r="I6" s="912"/>
      <c r="J6" s="147"/>
      <c r="K6" s="144" t="s">
        <v>271</v>
      </c>
      <c r="L6" s="147"/>
      <c r="M6"/>
      <c r="N6" s="67"/>
      <c r="O6" s="6"/>
      <c r="P6" s="6"/>
      <c r="Q6" s="6"/>
      <c r="R6" s="6"/>
    </row>
    <row r="7" spans="1:51" x14ac:dyDescent="0.3">
      <c r="A7" s="10" t="s">
        <v>272</v>
      </c>
      <c r="B7" s="146" t="s">
        <v>273</v>
      </c>
      <c r="C7" s="128" t="s">
        <v>274</v>
      </c>
      <c r="D7" s="121" t="s">
        <v>275</v>
      </c>
      <c r="E7" s="146"/>
      <c r="F7" s="912" t="s">
        <v>616</v>
      </c>
      <c r="G7" s="912"/>
      <c r="H7" s="912"/>
      <c r="I7" s="912"/>
      <c r="J7" s="147"/>
      <c r="K7" s="147"/>
      <c r="L7" s="147"/>
      <c r="M7" s="6"/>
      <c r="N7" s="163"/>
      <c r="O7" s="3"/>
      <c r="P7" s="3"/>
    </row>
    <row r="8" spans="1:51" ht="27" x14ac:dyDescent="0.3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908" t="s">
        <v>280</v>
      </c>
      <c r="G8" s="908"/>
      <c r="H8" s="908"/>
      <c r="I8" s="908"/>
      <c r="J8" s="144"/>
      <c r="K8" s="902" t="s">
        <v>281</v>
      </c>
      <c r="L8" s="902"/>
      <c r="M8" s="902"/>
      <c r="N8" s="902"/>
      <c r="O8" s="902"/>
      <c r="P8" s="902"/>
      <c r="Q8" s="6"/>
      <c r="R8" s="6"/>
    </row>
    <row r="9" spans="1:51" x14ac:dyDescent="0.3">
      <c r="A9" s="8"/>
      <c r="B9" s="10"/>
      <c r="C9" s="128"/>
      <c r="D9" s="121"/>
      <c r="E9" s="13"/>
      <c r="F9" s="908" t="s">
        <v>282</v>
      </c>
      <c r="G9" s="908"/>
      <c r="H9" s="908"/>
      <c r="I9" s="908"/>
      <c r="J9" s="144"/>
      <c r="K9" s="902"/>
      <c r="L9" s="902"/>
      <c r="M9" s="902"/>
      <c r="N9" s="902"/>
      <c r="O9" s="902"/>
      <c r="P9" s="902"/>
      <c r="Q9" s="6"/>
      <c r="R9" s="6"/>
    </row>
    <row r="10" spans="1:51" x14ac:dyDescent="0.3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</row>
    <row r="11" spans="1:51" x14ac:dyDescent="0.3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</row>
    <row r="12" spans="1:51" x14ac:dyDescent="0.3">
      <c r="A12" s="21"/>
      <c r="B12" s="112"/>
      <c r="C12" s="129" t="s">
        <v>283</v>
      </c>
      <c r="D12" s="122" t="s">
        <v>284</v>
      </c>
      <c r="E12" s="150" t="s">
        <v>285</v>
      </c>
      <c r="F12" s="150"/>
      <c r="G12" s="915" t="s">
        <v>286</v>
      </c>
      <c r="H12" s="915"/>
      <c r="I12" s="25"/>
      <c r="J12" s="26" t="s">
        <v>287</v>
      </c>
      <c r="K12" s="26" t="s">
        <v>288</v>
      </c>
      <c r="L12" s="144" t="s">
        <v>289</v>
      </c>
      <c r="M12" s="27" t="s">
        <v>290</v>
      </c>
      <c r="N12" s="8"/>
      <c r="O12" s="900" t="s">
        <v>291</v>
      </c>
      <c r="P12" s="900"/>
      <c r="Q12" s="900" t="s">
        <v>292</v>
      </c>
      <c r="R12" s="900"/>
      <c r="S12" s="913" t="s">
        <v>293</v>
      </c>
      <c r="T12" s="913"/>
      <c r="U12" s="913"/>
      <c r="V12" s="913"/>
      <c r="W12" s="913" t="s">
        <v>120</v>
      </c>
      <c r="X12" s="913"/>
      <c r="Y12" s="913"/>
      <c r="Z12" s="29" t="s">
        <v>121</v>
      </c>
      <c r="AA12" s="29" t="s">
        <v>122</v>
      </c>
      <c r="AB12" s="29" t="s">
        <v>123</v>
      </c>
      <c r="AC12" s="29" t="s">
        <v>124</v>
      </c>
      <c r="AG12" s="144" t="s">
        <v>125</v>
      </c>
      <c r="AH12" s="144" t="s">
        <v>126</v>
      </c>
      <c r="AI12" s="144" t="s">
        <v>127</v>
      </c>
      <c r="AJ12" s="899" t="s">
        <v>128</v>
      </c>
      <c r="AK12" s="899"/>
      <c r="AL12" s="899" t="s">
        <v>129</v>
      </c>
      <c r="AM12" s="899"/>
      <c r="AN12" s="30" t="s">
        <v>130</v>
      </c>
      <c r="AO12" s="146" t="s">
        <v>131</v>
      </c>
      <c r="AP12" s="146" t="s">
        <v>132</v>
      </c>
      <c r="AQ12" s="146" t="s">
        <v>133</v>
      </c>
      <c r="AR12" s="146" t="s">
        <v>134</v>
      </c>
      <c r="AS12" s="146" t="s">
        <v>135</v>
      </c>
      <c r="AT12" s="146" t="s">
        <v>136</v>
      </c>
      <c r="AU12" s="146" t="s">
        <v>137</v>
      </c>
      <c r="AV12" s="761" t="s">
        <v>86</v>
      </c>
      <c r="AW12" s="761" t="s">
        <v>88</v>
      </c>
    </row>
    <row r="13" spans="1:51" ht="15" thickBot="1" x14ac:dyDescent="0.35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  <c r="AX13" s="42" t="s">
        <v>800</v>
      </c>
      <c r="AY13" s="42" t="s">
        <v>802</v>
      </c>
    </row>
    <row r="14" spans="1:51" ht="26.55" customHeight="1" x14ac:dyDescent="0.3">
      <c r="A14" s="167" t="s">
        <v>193</v>
      </c>
      <c r="B14" s="147" t="s">
        <v>194</v>
      </c>
      <c r="C14" s="131">
        <v>6.6666666666666666E-2</v>
      </c>
      <c r="D14" s="4" t="s">
        <v>617</v>
      </c>
      <c r="E14" s="147">
        <v>10</v>
      </c>
      <c r="F14" s="48" t="s">
        <v>195</v>
      </c>
      <c r="G14" s="147">
        <v>1190</v>
      </c>
      <c r="H14" s="147">
        <v>1100</v>
      </c>
      <c r="I14" s="50" t="s">
        <v>196</v>
      </c>
      <c r="J14" s="147" t="s">
        <v>197</v>
      </c>
      <c r="K14" s="147">
        <v>1</v>
      </c>
      <c r="L14" s="147">
        <v>120</v>
      </c>
      <c r="M14" s="48">
        <v>5889.9508999999998</v>
      </c>
      <c r="N14" s="67" t="s">
        <v>613</v>
      </c>
      <c r="O14" s="147">
        <v>264.39999999999998</v>
      </c>
      <c r="P14" s="147">
        <v>266</v>
      </c>
    </row>
    <row r="15" spans="1:51" s="504" customFormat="1" x14ac:dyDescent="0.3">
      <c r="A15" s="518" t="s">
        <v>533</v>
      </c>
      <c r="B15" s="500" t="s">
        <v>97</v>
      </c>
      <c r="C15" s="499">
        <v>7.7083333333333337E-2</v>
      </c>
      <c r="D15" s="519" t="s">
        <v>617</v>
      </c>
      <c r="E15" s="500">
        <v>300</v>
      </c>
      <c r="F15" s="501" t="s">
        <v>195</v>
      </c>
      <c r="G15" s="501">
        <v>1190</v>
      </c>
      <c r="H15" s="501">
        <v>1100</v>
      </c>
      <c r="I15" s="518" t="s">
        <v>423</v>
      </c>
      <c r="J15" s="501" t="s">
        <v>355</v>
      </c>
      <c r="K15" s="501">
        <v>1</v>
      </c>
      <c r="L15" s="501">
        <v>120</v>
      </c>
      <c r="M15" s="501">
        <v>5889.9508999999998</v>
      </c>
      <c r="N15" s="518"/>
      <c r="O15" s="500"/>
      <c r="P15" s="50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799</v>
      </c>
    </row>
    <row r="16" spans="1:51" s="504" customFormat="1" x14ac:dyDescent="0.3">
      <c r="A16" s="518" t="s">
        <v>533</v>
      </c>
      <c r="B16" s="500" t="s">
        <v>99</v>
      </c>
      <c r="C16" s="499">
        <v>8.0555555555555561E-2</v>
      </c>
      <c r="D16" s="519" t="s">
        <v>617</v>
      </c>
      <c r="E16" s="500">
        <v>300</v>
      </c>
      <c r="F16" s="501" t="s">
        <v>195</v>
      </c>
      <c r="G16" s="501">
        <v>1190</v>
      </c>
      <c r="H16" s="501">
        <v>1100</v>
      </c>
      <c r="I16" s="518" t="s">
        <v>423</v>
      </c>
      <c r="J16" s="501" t="s">
        <v>355</v>
      </c>
      <c r="K16" s="501">
        <v>1</v>
      </c>
      <c r="L16" s="501">
        <v>120</v>
      </c>
      <c r="M16" s="501">
        <v>5889.9508999999998</v>
      </c>
      <c r="N16" s="518"/>
      <c r="O16" s="500"/>
      <c r="P16" s="50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799</v>
      </c>
    </row>
    <row r="17" spans="1:49" s="504" customFormat="1" x14ac:dyDescent="0.3">
      <c r="A17" s="518" t="s">
        <v>533</v>
      </c>
      <c r="B17" s="500" t="s">
        <v>100</v>
      </c>
      <c r="C17" s="499">
        <v>8.4722222222222213E-2</v>
      </c>
      <c r="D17" s="519" t="s">
        <v>617</v>
      </c>
      <c r="E17" s="500">
        <v>300</v>
      </c>
      <c r="F17" s="501" t="s">
        <v>195</v>
      </c>
      <c r="G17" s="501">
        <v>1190</v>
      </c>
      <c r="H17" s="501">
        <v>1100</v>
      </c>
      <c r="I17" s="518" t="s">
        <v>423</v>
      </c>
      <c r="J17" s="501" t="s">
        <v>355</v>
      </c>
      <c r="K17" s="501">
        <v>1</v>
      </c>
      <c r="L17" s="501">
        <v>120</v>
      </c>
      <c r="M17" s="501">
        <v>5889.9508999999998</v>
      </c>
      <c r="N17" s="518"/>
      <c r="O17" s="500"/>
      <c r="P17" s="50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799</v>
      </c>
    </row>
    <row r="18" spans="1:49" s="504" customFormat="1" x14ac:dyDescent="0.3">
      <c r="A18" s="518" t="s">
        <v>533</v>
      </c>
      <c r="B18" s="500" t="s">
        <v>102</v>
      </c>
      <c r="C18" s="499">
        <v>8.8888888888888892E-2</v>
      </c>
      <c r="D18" s="519" t="s">
        <v>617</v>
      </c>
      <c r="E18" s="500">
        <v>300</v>
      </c>
      <c r="F18" s="501" t="s">
        <v>195</v>
      </c>
      <c r="G18" s="501">
        <v>1190</v>
      </c>
      <c r="H18" s="501">
        <v>1100</v>
      </c>
      <c r="I18" s="518" t="s">
        <v>423</v>
      </c>
      <c r="J18" s="501" t="s">
        <v>355</v>
      </c>
      <c r="K18" s="501">
        <v>1</v>
      </c>
      <c r="L18" s="501">
        <v>120</v>
      </c>
      <c r="M18" s="501">
        <v>5889.9508999999998</v>
      </c>
      <c r="N18" s="518"/>
      <c r="O18" s="500"/>
      <c r="P18" s="50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t="s">
        <v>799</v>
      </c>
    </row>
    <row r="19" spans="1:49" s="504" customFormat="1" x14ac:dyDescent="0.3">
      <c r="A19" s="518" t="s">
        <v>533</v>
      </c>
      <c r="B19" s="500" t="s">
        <v>104</v>
      </c>
      <c r="C19" s="499">
        <v>9.3055555555555558E-2</v>
      </c>
      <c r="D19" s="519" t="s">
        <v>617</v>
      </c>
      <c r="E19" s="500">
        <v>300</v>
      </c>
      <c r="F19" s="501" t="s">
        <v>195</v>
      </c>
      <c r="G19" s="501">
        <v>1190</v>
      </c>
      <c r="H19" s="501">
        <v>1100</v>
      </c>
      <c r="I19" s="518" t="s">
        <v>423</v>
      </c>
      <c r="J19" s="501" t="s">
        <v>355</v>
      </c>
      <c r="K19" s="501">
        <v>1</v>
      </c>
      <c r="L19" s="501">
        <v>120</v>
      </c>
      <c r="M19" s="501">
        <v>5889.9508999999998</v>
      </c>
      <c r="N19" s="518"/>
      <c r="O19" s="500"/>
      <c r="P19" s="50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t="s">
        <v>799</v>
      </c>
    </row>
    <row r="20" spans="1:49" s="504" customFormat="1" x14ac:dyDescent="0.3">
      <c r="A20" s="518" t="s">
        <v>533</v>
      </c>
      <c r="B20" s="500" t="s">
        <v>105</v>
      </c>
      <c r="C20" s="499">
        <v>9.6527777777777768E-2</v>
      </c>
      <c r="D20" s="519" t="s">
        <v>617</v>
      </c>
      <c r="E20" s="500">
        <v>300</v>
      </c>
      <c r="F20" s="501" t="s">
        <v>195</v>
      </c>
      <c r="G20" s="501">
        <v>1190</v>
      </c>
      <c r="H20" s="501">
        <v>1100</v>
      </c>
      <c r="I20" s="518" t="s">
        <v>423</v>
      </c>
      <c r="J20" s="501" t="s">
        <v>355</v>
      </c>
      <c r="K20" s="501">
        <v>1</v>
      </c>
      <c r="L20" s="501">
        <v>120</v>
      </c>
      <c r="M20" s="501">
        <v>5889.9508999999998</v>
      </c>
      <c r="N20" s="518"/>
      <c r="O20" s="500"/>
      <c r="P20" s="50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62"/>
      <c r="AW20" t="s">
        <v>799</v>
      </c>
    </row>
    <row r="21" spans="1:49" x14ac:dyDescent="0.3">
      <c r="A21" s="167" t="s">
        <v>200</v>
      </c>
      <c r="B21" s="113" t="s">
        <v>212</v>
      </c>
      <c r="C21" s="58">
        <v>0.11041666666666666</v>
      </c>
      <c r="D21" s="4" t="s">
        <v>617</v>
      </c>
      <c r="E21" s="5">
        <v>60</v>
      </c>
      <c r="F21" s="48" t="s">
        <v>195</v>
      </c>
      <c r="G21" s="5">
        <v>1190</v>
      </c>
      <c r="H21" s="5">
        <v>996</v>
      </c>
      <c r="I21" s="166" t="s">
        <v>201</v>
      </c>
      <c r="J21" s="147" t="s">
        <v>197</v>
      </c>
      <c r="K21" s="5">
        <v>4</v>
      </c>
      <c r="L21" s="5">
        <v>120</v>
      </c>
      <c r="M21" s="133" t="s">
        <v>42</v>
      </c>
      <c r="N21" s="124" t="s">
        <v>614</v>
      </c>
      <c r="O21" s="5">
        <v>264.39999999999998</v>
      </c>
      <c r="P21" s="5">
        <v>266.2</v>
      </c>
      <c r="Q21" s="5"/>
      <c r="R21" s="5"/>
      <c r="AV21" s="762"/>
      <c r="AW21" s="762"/>
    </row>
    <row r="22" spans="1:49" s="423" customFormat="1" x14ac:dyDescent="0.3">
      <c r="A22" s="426" t="s">
        <v>200</v>
      </c>
      <c r="B22" s="419" t="s">
        <v>110</v>
      </c>
      <c r="C22" s="418">
        <v>0.11527777777777777</v>
      </c>
      <c r="D22" s="427" t="s">
        <v>617</v>
      </c>
      <c r="E22" s="419">
        <v>60</v>
      </c>
      <c r="F22" s="420" t="s">
        <v>195</v>
      </c>
      <c r="G22" s="420">
        <f>G21-120</f>
        <v>1070</v>
      </c>
      <c r="H22" s="419">
        <f>H21-120</f>
        <v>876</v>
      </c>
      <c r="I22" s="428" t="s">
        <v>439</v>
      </c>
      <c r="J22" s="419" t="s">
        <v>197</v>
      </c>
      <c r="K22" s="419">
        <v>4</v>
      </c>
      <c r="L22" s="419">
        <v>120</v>
      </c>
      <c r="M22" s="133" t="s">
        <v>42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s="437" customFormat="1" x14ac:dyDescent="0.3">
      <c r="A23" s="430" t="s">
        <v>349</v>
      </c>
      <c r="B23" s="431" t="s">
        <v>168</v>
      </c>
      <c r="C23" s="432">
        <v>0.12291666666666667</v>
      </c>
      <c r="D23" s="433" t="s">
        <v>615</v>
      </c>
      <c r="E23" s="431">
        <v>300</v>
      </c>
      <c r="F23" s="434" t="s">
        <v>195</v>
      </c>
      <c r="G23" s="435">
        <v>1190</v>
      </c>
      <c r="H23" s="435">
        <v>1100</v>
      </c>
      <c r="I23" s="436" t="s">
        <v>215</v>
      </c>
      <c r="J23" s="431" t="s">
        <v>355</v>
      </c>
      <c r="K23" s="431">
        <v>4</v>
      </c>
      <c r="L23" s="431">
        <v>120</v>
      </c>
      <c r="M23" s="501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31</v>
      </c>
      <c r="T23">
        <v>0</v>
      </c>
      <c r="U23">
        <v>0</v>
      </c>
      <c r="V23" t="s">
        <v>766</v>
      </c>
      <c r="W23" s="654">
        <v>95.059231835421429</v>
      </c>
      <c r="X23" s="654">
        <v>-14.076755278481485</v>
      </c>
      <c r="Y23" s="654">
        <v>111.39346298860437</v>
      </c>
      <c r="Z23" s="658">
        <v>118.47280000000001</v>
      </c>
      <c r="AA23" s="658">
        <v>16.238720000000001</v>
      </c>
      <c r="AB23" s="655">
        <v>149.95060000000001</v>
      </c>
      <c r="AC23" s="655">
        <v>72.160300000000007</v>
      </c>
      <c r="AD23" s="657">
        <v>7.3009027203999999</v>
      </c>
      <c r="AE23" s="655">
        <v>1.05</v>
      </c>
      <c r="AF23" s="655">
        <v>0.16600000000000001</v>
      </c>
      <c r="AG23" s="655">
        <v>4.67</v>
      </c>
      <c r="AH23" s="655">
        <v>74.724999999999994</v>
      </c>
      <c r="AI23" s="654">
        <v>1869.4659999999999</v>
      </c>
      <c r="AJ23" s="655">
        <v>6.7964000000000002</v>
      </c>
      <c r="AK23" s="655">
        <v>5.76457</v>
      </c>
      <c r="AL23" s="655">
        <v>66.971909999999994</v>
      </c>
      <c r="AM23" s="655">
        <v>-0.18114</v>
      </c>
      <c r="AN23" s="653">
        <v>149092011.19999999</v>
      </c>
      <c r="AO23" s="656">
        <v>1.3027352999999999</v>
      </c>
      <c r="AP23" s="653">
        <v>383388.20697</v>
      </c>
      <c r="AQ23" s="656">
        <v>-8.6958000000000001E-3</v>
      </c>
      <c r="AR23" s="655">
        <v>119.5121</v>
      </c>
      <c r="AS23" s="653" t="s">
        <v>780</v>
      </c>
      <c r="AT23" s="655">
        <v>60.3596</v>
      </c>
      <c r="AU23" s="657">
        <v>6.1515995410741084E-2</v>
      </c>
      <c r="AV23" s="763"/>
      <c r="AW23" s="763" t="s">
        <v>799</v>
      </c>
    </row>
    <row r="24" spans="1:49" s="437" customFormat="1" x14ac:dyDescent="0.3">
      <c r="A24" s="430" t="s">
        <v>349</v>
      </c>
      <c r="B24" s="431" t="s">
        <v>171</v>
      </c>
      <c r="C24" s="432">
        <v>0.1277777777777778</v>
      </c>
      <c r="D24" s="438" t="s">
        <v>620</v>
      </c>
      <c r="E24" s="431">
        <v>300</v>
      </c>
      <c r="F24" s="434" t="s">
        <v>195</v>
      </c>
      <c r="G24" s="435">
        <v>1190</v>
      </c>
      <c r="H24" s="435">
        <v>1100</v>
      </c>
      <c r="I24" s="436" t="s">
        <v>540</v>
      </c>
      <c r="J24" s="431" t="s">
        <v>355</v>
      </c>
      <c r="K24" s="431">
        <v>4</v>
      </c>
      <c r="L24" s="431">
        <v>120</v>
      </c>
      <c r="M24" s="501">
        <v>5889.9508999999998</v>
      </c>
      <c r="N24" s="430"/>
      <c r="O24" s="431"/>
      <c r="P24" s="431"/>
      <c r="S24" t="s">
        <v>31</v>
      </c>
      <c r="T24">
        <v>0</v>
      </c>
      <c r="U24">
        <v>0</v>
      </c>
      <c r="V24" t="s">
        <v>767</v>
      </c>
      <c r="W24" s="654">
        <v>95.026796115998664</v>
      </c>
      <c r="X24" s="654">
        <v>-13.770966221734788</v>
      </c>
      <c r="Y24" s="654">
        <v>383.22285754416839</v>
      </c>
      <c r="Z24" s="658">
        <v>118.51239</v>
      </c>
      <c r="AA24" s="658">
        <v>16.23104</v>
      </c>
      <c r="AB24" s="655">
        <v>154.96080000000001</v>
      </c>
      <c r="AC24" s="655">
        <v>72.826599999999999</v>
      </c>
      <c r="AD24" s="657">
        <v>7.4178888058999997</v>
      </c>
      <c r="AE24" s="655">
        <v>1.046</v>
      </c>
      <c r="AF24" s="655">
        <v>0.16500000000000001</v>
      </c>
      <c r="AG24" s="655">
        <v>4.67</v>
      </c>
      <c r="AH24" s="655">
        <v>74.751000000000005</v>
      </c>
      <c r="AI24" s="654">
        <v>1869.473</v>
      </c>
      <c r="AJ24" s="655">
        <v>6.7713299999999998</v>
      </c>
      <c r="AK24" s="655">
        <v>5.7642499999999997</v>
      </c>
      <c r="AL24" s="655">
        <v>66.912760000000006</v>
      </c>
      <c r="AM24" s="655">
        <v>-0.18129000000000001</v>
      </c>
      <c r="AN24" s="653">
        <v>149092558.19999999</v>
      </c>
      <c r="AO24" s="656">
        <v>1.3022817</v>
      </c>
      <c r="AP24" s="653">
        <v>383386.82021999999</v>
      </c>
      <c r="AQ24" s="656">
        <v>2.1010999999999998E-3</v>
      </c>
      <c r="AR24" s="655">
        <v>119.54600000000001</v>
      </c>
      <c r="AS24" s="653" t="s">
        <v>780</v>
      </c>
      <c r="AT24" s="655">
        <v>60.325800000000001</v>
      </c>
      <c r="AU24" s="657">
        <v>6.1510266415135732E-2</v>
      </c>
      <c r="AV24" s="763"/>
      <c r="AW24" s="763" t="s">
        <v>799</v>
      </c>
    </row>
    <row r="25" spans="1:49" s="437" customFormat="1" x14ac:dyDescent="0.3">
      <c r="A25" s="430" t="s">
        <v>351</v>
      </c>
      <c r="B25" s="431" t="s">
        <v>174</v>
      </c>
      <c r="C25" s="432">
        <v>0.13472222222222222</v>
      </c>
      <c r="D25" s="438" t="s">
        <v>621</v>
      </c>
      <c r="E25" s="431">
        <v>300</v>
      </c>
      <c r="F25" s="434" t="s">
        <v>195</v>
      </c>
      <c r="G25" s="435">
        <v>1190</v>
      </c>
      <c r="H25" s="435">
        <v>1100</v>
      </c>
      <c r="I25" s="436" t="s">
        <v>215</v>
      </c>
      <c r="J25" s="431" t="s">
        <v>355</v>
      </c>
      <c r="K25" s="431">
        <v>4</v>
      </c>
      <c r="L25" s="431">
        <v>120</v>
      </c>
      <c r="M25" s="501">
        <v>5889.9508999999998</v>
      </c>
      <c r="N25" s="430"/>
      <c r="O25" s="431"/>
      <c r="P25" s="431"/>
      <c r="S25" t="s">
        <v>53</v>
      </c>
      <c r="T25">
        <v>0</v>
      </c>
      <c r="U25">
        <v>0</v>
      </c>
      <c r="V25" t="s">
        <v>766</v>
      </c>
      <c r="W25" s="654">
        <v>98.342364094489724</v>
      </c>
      <c r="X25" s="654">
        <v>18.16477445041204</v>
      </c>
      <c r="Y25" s="654">
        <v>111.39169487017602</v>
      </c>
      <c r="Z25" s="658">
        <v>118.56878</v>
      </c>
      <c r="AA25" s="658">
        <v>16.2197</v>
      </c>
      <c r="AB25" s="655">
        <v>162.69479999999999</v>
      </c>
      <c r="AC25" s="655">
        <v>73.567899999999995</v>
      </c>
      <c r="AD25" s="657">
        <v>7.5850117851999999</v>
      </c>
      <c r="AE25" s="655">
        <v>1.042</v>
      </c>
      <c r="AF25" s="655">
        <v>0.16500000000000001</v>
      </c>
      <c r="AG25" s="655">
        <v>4.67</v>
      </c>
      <c r="AH25" s="655">
        <v>74.787999999999997</v>
      </c>
      <c r="AI25" s="654">
        <v>1869.444</v>
      </c>
      <c r="AJ25" s="655">
        <v>6.7354200000000004</v>
      </c>
      <c r="AK25" s="655">
        <v>5.7641799999999996</v>
      </c>
      <c r="AL25" s="655">
        <v>66.828249999999997</v>
      </c>
      <c r="AM25" s="655">
        <v>-0.18151</v>
      </c>
      <c r="AN25" s="653">
        <v>149093339.40000001</v>
      </c>
      <c r="AO25" s="656">
        <v>1.3016323999999999</v>
      </c>
      <c r="AP25" s="653">
        <v>383392.72733999998</v>
      </c>
      <c r="AQ25" s="656">
        <v>1.7600399999999999E-2</v>
      </c>
      <c r="AR25" s="655">
        <v>119.5943</v>
      </c>
      <c r="AS25" s="653" t="s">
        <v>780</v>
      </c>
      <c r="AT25" s="655">
        <v>60.277500000000003</v>
      </c>
      <c r="AU25" s="657">
        <v>6.150206571662039E-2</v>
      </c>
      <c r="AV25" s="763"/>
      <c r="AW25" s="763" t="s">
        <v>799</v>
      </c>
    </row>
    <row r="26" spans="1:49" s="437" customFormat="1" x14ac:dyDescent="0.3">
      <c r="A26" s="430" t="s">
        <v>351</v>
      </c>
      <c r="B26" s="431" t="s">
        <v>175</v>
      </c>
      <c r="C26" s="432">
        <v>0.13958333333333334</v>
      </c>
      <c r="D26" s="438" t="s">
        <v>622</v>
      </c>
      <c r="E26" s="431">
        <v>300</v>
      </c>
      <c r="F26" s="434" t="s">
        <v>195</v>
      </c>
      <c r="G26" s="435">
        <v>1190</v>
      </c>
      <c r="H26" s="435">
        <v>1100</v>
      </c>
      <c r="I26" s="436" t="s">
        <v>540</v>
      </c>
      <c r="J26" s="431" t="s">
        <v>355</v>
      </c>
      <c r="K26" s="431">
        <v>4</v>
      </c>
      <c r="L26" s="431">
        <v>120</v>
      </c>
      <c r="M26" s="501">
        <v>5889.9508999999998</v>
      </c>
      <c r="N26" s="430"/>
      <c r="O26" s="431"/>
      <c r="P26" s="431"/>
      <c r="S26" t="s">
        <v>53</v>
      </c>
      <c r="T26">
        <v>0</v>
      </c>
      <c r="U26">
        <v>0</v>
      </c>
      <c r="V26" t="s">
        <v>767</v>
      </c>
      <c r="W26" s="654">
        <v>97.826304128380087</v>
      </c>
      <c r="X26" s="654">
        <v>14.018664805920181</v>
      </c>
      <c r="Y26" s="654">
        <v>383.23305644651214</v>
      </c>
      <c r="Z26" s="658">
        <v>118.60816</v>
      </c>
      <c r="AA26" s="658">
        <v>16.211500000000001</v>
      </c>
      <c r="AB26" s="655">
        <v>168.4453</v>
      </c>
      <c r="AC26" s="655">
        <v>73.922899999999998</v>
      </c>
      <c r="AD26" s="657">
        <v>7.7019978705999996</v>
      </c>
      <c r="AE26" s="655">
        <v>1.04</v>
      </c>
      <c r="AF26" s="655">
        <v>0.16500000000000001</v>
      </c>
      <c r="AG26" s="655">
        <v>4.67</v>
      </c>
      <c r="AH26" s="655">
        <v>74.813000000000002</v>
      </c>
      <c r="AI26" s="654">
        <v>1869.3969999999999</v>
      </c>
      <c r="AJ26" s="655">
        <v>6.7102599999999999</v>
      </c>
      <c r="AK26" s="655">
        <v>5.7643899999999997</v>
      </c>
      <c r="AL26" s="655">
        <v>66.769099999999995</v>
      </c>
      <c r="AM26" s="655">
        <v>-0.18165999999999999</v>
      </c>
      <c r="AN26" s="653">
        <v>149093886</v>
      </c>
      <c r="AO26" s="656">
        <v>1.3011769</v>
      </c>
      <c r="AP26" s="653">
        <v>383402.40600000002</v>
      </c>
      <c r="AQ26" s="656">
        <v>2.8488800000000002E-2</v>
      </c>
      <c r="AR26" s="655">
        <v>119.6281</v>
      </c>
      <c r="AS26" s="653" t="s">
        <v>780</v>
      </c>
      <c r="AT26" s="655">
        <v>60.2438</v>
      </c>
      <c r="AU26" s="657">
        <v>6.1496312723899403E-2</v>
      </c>
      <c r="AV26" s="763"/>
      <c r="AW26" s="763" t="s">
        <v>799</v>
      </c>
    </row>
    <row r="27" spans="1:49" s="437" customFormat="1" x14ac:dyDescent="0.3">
      <c r="A27" s="430" t="s">
        <v>362</v>
      </c>
      <c r="B27" s="431" t="s">
        <v>178</v>
      </c>
      <c r="C27" s="432">
        <v>0.14652777777777778</v>
      </c>
      <c r="D27" s="438" t="s">
        <v>623</v>
      </c>
      <c r="E27" s="431">
        <v>300</v>
      </c>
      <c r="F27" s="434" t="s">
        <v>195</v>
      </c>
      <c r="G27" s="435">
        <v>1190</v>
      </c>
      <c r="H27" s="435">
        <v>1100</v>
      </c>
      <c r="I27" s="436" t="s">
        <v>215</v>
      </c>
      <c r="J27" s="431" t="s">
        <v>355</v>
      </c>
      <c r="K27" s="431">
        <v>4</v>
      </c>
      <c r="L27" s="431">
        <v>120</v>
      </c>
      <c r="M27" s="501">
        <v>5889.9508999999998</v>
      </c>
      <c r="N27" s="430"/>
      <c r="O27" s="431"/>
      <c r="P27" s="431"/>
      <c r="S27" t="s">
        <v>795</v>
      </c>
      <c r="T27">
        <v>0</v>
      </c>
      <c r="U27">
        <v>0</v>
      </c>
      <c r="V27" t="s">
        <v>766</v>
      </c>
      <c r="W27" s="654">
        <v>93.12822538370321</v>
      </c>
      <c r="X27" s="654">
        <v>-29.151225753119157</v>
      </c>
      <c r="Y27" s="654">
        <v>111.40330957963988</v>
      </c>
      <c r="Z27" s="658">
        <v>118.66433000000001</v>
      </c>
      <c r="AA27" s="658">
        <v>16.199400000000001</v>
      </c>
      <c r="AB27" s="655">
        <v>176.96889999999999</v>
      </c>
      <c r="AC27" s="655">
        <v>74.175299999999993</v>
      </c>
      <c r="AD27" s="657">
        <v>7.8691208498999998</v>
      </c>
      <c r="AE27" s="655">
        <v>1.0389999999999999</v>
      </c>
      <c r="AF27" s="655">
        <v>0.16400000000000001</v>
      </c>
      <c r="AG27" s="655">
        <v>4.67</v>
      </c>
      <c r="AH27" s="655">
        <v>74.849999999999994</v>
      </c>
      <c r="AI27" s="654">
        <v>1869.2909999999999</v>
      </c>
      <c r="AJ27" s="655">
        <v>6.6743199999999998</v>
      </c>
      <c r="AK27" s="655">
        <v>5.7650699999999997</v>
      </c>
      <c r="AL27" s="655">
        <v>66.684600000000003</v>
      </c>
      <c r="AM27" s="655">
        <v>-0.18187999999999999</v>
      </c>
      <c r="AN27" s="653">
        <v>149094666.5</v>
      </c>
      <c r="AO27" s="656">
        <v>1.3005249999999999</v>
      </c>
      <c r="AP27" s="653">
        <v>383424.17624</v>
      </c>
      <c r="AQ27" s="656">
        <v>4.4077100000000001E-2</v>
      </c>
      <c r="AR27" s="655">
        <v>119.6763</v>
      </c>
      <c r="AS27" s="653" t="s">
        <v>780</v>
      </c>
      <c r="AT27" s="655">
        <v>60.195599999999999</v>
      </c>
      <c r="AU27" s="657">
        <v>6.1488079187225833E-2</v>
      </c>
      <c r="AV27" s="764"/>
      <c r="AW27" s="763" t="s">
        <v>799</v>
      </c>
    </row>
    <row r="28" spans="1:49" s="437" customFormat="1" x14ac:dyDescent="0.3">
      <c r="A28" s="430" t="s">
        <v>365</v>
      </c>
      <c r="B28" s="431" t="s">
        <v>260</v>
      </c>
      <c r="C28" s="432">
        <v>0.15069444444444444</v>
      </c>
      <c r="D28" s="438" t="s">
        <v>618</v>
      </c>
      <c r="E28" s="431">
        <v>300</v>
      </c>
      <c r="F28" s="434" t="s">
        <v>195</v>
      </c>
      <c r="G28" s="435">
        <v>1190</v>
      </c>
      <c r="H28" s="435">
        <v>1100</v>
      </c>
      <c r="I28" s="436" t="s">
        <v>215</v>
      </c>
      <c r="J28" s="431" t="s">
        <v>355</v>
      </c>
      <c r="K28" s="431">
        <v>4</v>
      </c>
      <c r="L28" s="431">
        <v>120</v>
      </c>
      <c r="M28" s="501">
        <v>5889.9508999999998</v>
      </c>
      <c r="N28" s="430"/>
      <c r="O28" s="431"/>
      <c r="P28" s="431"/>
      <c r="S28" t="s">
        <v>60</v>
      </c>
      <c r="T28">
        <v>0</v>
      </c>
      <c r="U28">
        <v>0</v>
      </c>
      <c r="V28" t="s">
        <v>766</v>
      </c>
      <c r="W28" s="654">
        <v>99.550952274759368</v>
      </c>
      <c r="X28" s="654">
        <v>29.050642607546774</v>
      </c>
      <c r="Y28" s="654">
        <v>111.40302909662591</v>
      </c>
      <c r="Z28" s="658">
        <v>118.69801</v>
      </c>
      <c r="AA28" s="658">
        <v>16.191929999999999</v>
      </c>
      <c r="AB28" s="655">
        <v>182.15039999999999</v>
      </c>
      <c r="AC28" s="655">
        <v>74.177300000000002</v>
      </c>
      <c r="AD28" s="657">
        <v>7.9693946373999998</v>
      </c>
      <c r="AE28" s="655">
        <v>1.0389999999999999</v>
      </c>
      <c r="AF28" s="655">
        <v>0.16400000000000001</v>
      </c>
      <c r="AG28" s="655">
        <v>4.67</v>
      </c>
      <c r="AH28" s="655">
        <v>74.872</v>
      </c>
      <c r="AI28" s="654">
        <v>1869.2059999999999</v>
      </c>
      <c r="AJ28" s="655">
        <v>6.6527799999999999</v>
      </c>
      <c r="AK28" s="655">
        <v>5.7656799999999997</v>
      </c>
      <c r="AL28" s="655">
        <v>66.633889999999994</v>
      </c>
      <c r="AM28" s="655">
        <v>-0.18201000000000001</v>
      </c>
      <c r="AN28" s="653">
        <v>149095134.59999999</v>
      </c>
      <c r="AO28" s="656">
        <v>1.3001332000000001</v>
      </c>
      <c r="AP28" s="653">
        <v>383441.73048999999</v>
      </c>
      <c r="AQ28" s="656">
        <v>5.34385E-2</v>
      </c>
      <c r="AR28" s="655">
        <v>119.7052</v>
      </c>
      <c r="AS28" s="653" t="s">
        <v>780</v>
      </c>
      <c r="AT28" s="655">
        <v>60.166699999999999</v>
      </c>
      <c r="AU28" s="657">
        <v>6.1483130729381524E-2</v>
      </c>
      <c r="AV28"/>
      <c r="AW28" s="763" t="s">
        <v>799</v>
      </c>
    </row>
    <row r="29" spans="1:49" s="437" customFormat="1" x14ac:dyDescent="0.3">
      <c r="A29" s="437" t="s">
        <v>216</v>
      </c>
      <c r="B29" s="431" t="s">
        <v>380</v>
      </c>
      <c r="C29" s="432">
        <v>0.15694444444444444</v>
      </c>
      <c r="D29" s="438" t="s">
        <v>481</v>
      </c>
      <c r="E29" s="431">
        <v>300</v>
      </c>
      <c r="F29" s="434" t="s">
        <v>195</v>
      </c>
      <c r="G29" s="435">
        <v>1190</v>
      </c>
      <c r="H29" s="435">
        <v>1100</v>
      </c>
      <c r="I29" s="436" t="s">
        <v>215</v>
      </c>
      <c r="J29" s="431" t="s">
        <v>355</v>
      </c>
      <c r="K29" s="431">
        <v>4</v>
      </c>
      <c r="L29" s="431">
        <v>120</v>
      </c>
      <c r="M29" s="501">
        <v>5889.9508999999998</v>
      </c>
      <c r="N29" s="430"/>
      <c r="O29" s="431"/>
      <c r="P29" s="431"/>
      <c r="S29" t="s">
        <v>788</v>
      </c>
      <c r="T29">
        <v>0</v>
      </c>
      <c r="U29">
        <v>0</v>
      </c>
      <c r="V29" t="s">
        <v>766</v>
      </c>
      <c r="W29" s="654">
        <v>99.946983843597209</v>
      </c>
      <c r="X29" s="654">
        <v>32.265239444971336</v>
      </c>
      <c r="Y29" s="654">
        <v>111.42387092682156</v>
      </c>
      <c r="Z29" s="658">
        <v>118.74854000000001</v>
      </c>
      <c r="AA29" s="658">
        <v>16.180420000000002</v>
      </c>
      <c r="AB29" s="655">
        <v>189.84020000000001</v>
      </c>
      <c r="AC29" s="655">
        <v>73.97</v>
      </c>
      <c r="AD29" s="657">
        <v>8.1198053185999992</v>
      </c>
      <c r="AE29" s="655">
        <v>1.04</v>
      </c>
      <c r="AF29" s="655">
        <v>0.16400000000000001</v>
      </c>
      <c r="AG29" s="655">
        <v>4.66</v>
      </c>
      <c r="AH29" s="655">
        <v>74.905000000000001</v>
      </c>
      <c r="AI29" s="654">
        <v>1869.046</v>
      </c>
      <c r="AJ29" s="655">
        <v>6.6205400000000001</v>
      </c>
      <c r="AK29" s="655">
        <v>5.7668699999999999</v>
      </c>
      <c r="AL29" s="655">
        <v>66.557839999999999</v>
      </c>
      <c r="AM29" s="655">
        <v>-0.1822</v>
      </c>
      <c r="AN29" s="653">
        <v>149095836.5</v>
      </c>
      <c r="AO29" s="656">
        <v>1.2995443</v>
      </c>
      <c r="AP29" s="653">
        <v>383474.38075000001</v>
      </c>
      <c r="AQ29" s="656">
        <v>6.7475800000000002E-2</v>
      </c>
      <c r="AR29" s="655">
        <v>119.7487</v>
      </c>
      <c r="AS29" s="653" t="s">
        <v>780</v>
      </c>
      <c r="AT29" s="655">
        <v>60.1233</v>
      </c>
      <c r="AU29" s="657">
        <v>6.1475692886542033E-2</v>
      </c>
      <c r="AV29"/>
      <c r="AW29" s="763" t="s">
        <v>799</v>
      </c>
    </row>
    <row r="30" spans="1:49" s="437" customFormat="1" x14ac:dyDescent="0.3">
      <c r="A30" s="437" t="s">
        <v>216</v>
      </c>
      <c r="B30" s="431" t="s">
        <v>383</v>
      </c>
      <c r="C30" s="432">
        <v>0.16250000000000001</v>
      </c>
      <c r="D30" s="438" t="s">
        <v>482</v>
      </c>
      <c r="E30" s="431">
        <v>300</v>
      </c>
      <c r="F30" s="434" t="s">
        <v>195</v>
      </c>
      <c r="G30" s="435">
        <v>1190</v>
      </c>
      <c r="H30" s="435">
        <v>1100</v>
      </c>
      <c r="I30" s="436" t="s">
        <v>217</v>
      </c>
      <c r="J30" s="431" t="s">
        <v>355</v>
      </c>
      <c r="K30" s="431">
        <v>4</v>
      </c>
      <c r="L30" s="431">
        <v>120</v>
      </c>
      <c r="M30" s="501">
        <v>5889.9508999999998</v>
      </c>
      <c r="N30" s="430"/>
      <c r="O30" s="431"/>
      <c r="P30" s="431"/>
      <c r="S30" t="s">
        <v>788</v>
      </c>
      <c r="T30">
        <v>0</v>
      </c>
      <c r="U30">
        <v>0</v>
      </c>
      <c r="V30" t="s">
        <v>762</v>
      </c>
      <c r="W30" s="654">
        <v>107.23363347589702</v>
      </c>
      <c r="X30" s="654">
        <v>62.641837405333881</v>
      </c>
      <c r="Y30" s="654">
        <v>111.42962854660209</v>
      </c>
      <c r="Z30" s="658">
        <v>118.79349000000001</v>
      </c>
      <c r="AA30" s="658">
        <v>16.169889999999999</v>
      </c>
      <c r="AB30" s="655">
        <v>196.43950000000001</v>
      </c>
      <c r="AC30" s="655">
        <v>73.581000000000003</v>
      </c>
      <c r="AD30" s="657">
        <v>8.2535037019999997</v>
      </c>
      <c r="AE30" s="655">
        <v>1.042</v>
      </c>
      <c r="AF30" s="655">
        <v>0.16500000000000001</v>
      </c>
      <c r="AG30" s="655">
        <v>4.66</v>
      </c>
      <c r="AH30" s="655">
        <v>74.933999999999997</v>
      </c>
      <c r="AI30" s="654">
        <v>1868.874</v>
      </c>
      <c r="AJ30" s="655">
        <v>6.5919800000000004</v>
      </c>
      <c r="AK30" s="655">
        <v>5.7682099999999998</v>
      </c>
      <c r="AL30" s="655">
        <v>66.49024</v>
      </c>
      <c r="AM30" s="655">
        <v>-0.18237999999999999</v>
      </c>
      <c r="AN30" s="653">
        <v>149096460.19999999</v>
      </c>
      <c r="AO30" s="656">
        <v>1.2990199</v>
      </c>
      <c r="AP30" s="653">
        <v>383509.76312999998</v>
      </c>
      <c r="AQ30" s="656">
        <v>7.9933799999999999E-2</v>
      </c>
      <c r="AR30" s="655">
        <v>119.78740000000001</v>
      </c>
      <c r="AS30" s="653" t="s">
        <v>780</v>
      </c>
      <c r="AT30" s="655">
        <v>60.084600000000002</v>
      </c>
      <c r="AU30" s="657">
        <v>6.14690696826279E-2</v>
      </c>
      <c r="AV30"/>
      <c r="AW30" s="763" t="s">
        <v>799</v>
      </c>
    </row>
    <row r="31" spans="1:49" s="437" customFormat="1" x14ac:dyDescent="0.3">
      <c r="A31" s="437" t="s">
        <v>218</v>
      </c>
      <c r="B31" s="431" t="s">
        <v>386</v>
      </c>
      <c r="C31" s="432">
        <v>0.16874999999999998</v>
      </c>
      <c r="D31" s="438" t="s">
        <v>483</v>
      </c>
      <c r="E31" s="431">
        <v>300</v>
      </c>
      <c r="F31" s="434" t="s">
        <v>195</v>
      </c>
      <c r="G31" s="435">
        <v>1190</v>
      </c>
      <c r="H31" s="435">
        <v>1100</v>
      </c>
      <c r="I31" s="436" t="s">
        <v>215</v>
      </c>
      <c r="J31" s="431" t="s">
        <v>355</v>
      </c>
      <c r="K31" s="431">
        <v>4</v>
      </c>
      <c r="L31" s="431">
        <v>120</v>
      </c>
      <c r="M31" s="501">
        <v>5889.9508999999998</v>
      </c>
      <c r="N31" s="430"/>
      <c r="O31" s="431"/>
      <c r="P31" s="431"/>
      <c r="S31" t="s">
        <v>63</v>
      </c>
      <c r="T31">
        <v>0</v>
      </c>
      <c r="U31">
        <v>0</v>
      </c>
      <c r="V31" t="s">
        <v>766</v>
      </c>
      <c r="W31" s="654">
        <v>89.148965966289481</v>
      </c>
      <c r="X31" s="654">
        <v>-50.233898208581984</v>
      </c>
      <c r="Y31" s="654">
        <v>111.43964295027649</v>
      </c>
      <c r="Z31" s="658">
        <v>118.84416</v>
      </c>
      <c r="AA31" s="658">
        <v>16.157699999999998</v>
      </c>
      <c r="AB31" s="655">
        <v>203.44390000000001</v>
      </c>
      <c r="AC31" s="655">
        <v>72.930199999999999</v>
      </c>
      <c r="AD31" s="657">
        <v>8.4039143832000001</v>
      </c>
      <c r="AE31" s="655">
        <v>1.046</v>
      </c>
      <c r="AF31" s="655">
        <v>0.16500000000000001</v>
      </c>
      <c r="AG31" s="655">
        <v>4.66</v>
      </c>
      <c r="AH31" s="655">
        <v>74.966999999999999</v>
      </c>
      <c r="AI31" s="654">
        <v>1868.645</v>
      </c>
      <c r="AJ31" s="655">
        <v>6.5600199999999997</v>
      </c>
      <c r="AK31" s="655">
        <v>5.77</v>
      </c>
      <c r="AL31" s="655">
        <v>66.414180000000002</v>
      </c>
      <c r="AM31" s="655">
        <v>-0.18257000000000001</v>
      </c>
      <c r="AN31" s="653">
        <v>149097161.5</v>
      </c>
      <c r="AO31" s="656">
        <v>1.2984287000000001</v>
      </c>
      <c r="AP31" s="653">
        <v>383556.70672000002</v>
      </c>
      <c r="AQ31" s="656">
        <v>9.3907699999999997E-2</v>
      </c>
      <c r="AR31" s="655">
        <v>119.83110000000001</v>
      </c>
      <c r="AS31" s="653" t="s">
        <v>780</v>
      </c>
      <c r="AT31" s="655">
        <v>60.040999999999997</v>
      </c>
      <c r="AU31" s="657">
        <v>6.1461602790648433E-2</v>
      </c>
      <c r="AV31"/>
      <c r="AW31" s="763" t="s">
        <v>799</v>
      </c>
    </row>
    <row r="32" spans="1:49" s="437" customFormat="1" x14ac:dyDescent="0.3">
      <c r="A32" s="437" t="s">
        <v>218</v>
      </c>
      <c r="B32" s="431" t="s">
        <v>389</v>
      </c>
      <c r="C32" s="432">
        <v>0.17430555555555557</v>
      </c>
      <c r="D32" s="438" t="s">
        <v>484</v>
      </c>
      <c r="E32" s="431">
        <v>300</v>
      </c>
      <c r="F32" s="434" t="s">
        <v>195</v>
      </c>
      <c r="G32" s="435">
        <v>1190</v>
      </c>
      <c r="H32" s="435">
        <v>1100</v>
      </c>
      <c r="I32" s="436" t="s">
        <v>431</v>
      </c>
      <c r="J32" s="431" t="s">
        <v>355</v>
      </c>
      <c r="K32" s="431">
        <v>4</v>
      </c>
      <c r="L32" s="431">
        <v>120</v>
      </c>
      <c r="M32" s="501">
        <v>5889.9508999999998</v>
      </c>
      <c r="N32" s="430"/>
      <c r="O32" s="431"/>
      <c r="P32" s="431"/>
      <c r="S32" t="s">
        <v>63</v>
      </c>
      <c r="T32">
        <v>0</v>
      </c>
      <c r="U32">
        <v>0</v>
      </c>
      <c r="V32" t="s">
        <v>761</v>
      </c>
      <c r="W32" s="654">
        <v>79.532455344543905</v>
      </c>
      <c r="X32" s="654">
        <v>-70.024050423555408</v>
      </c>
      <c r="Y32" s="654">
        <v>111.45370295316184</v>
      </c>
      <c r="Z32" s="658">
        <v>118.88930999999999</v>
      </c>
      <c r="AA32" s="658">
        <v>16.14658</v>
      </c>
      <c r="AB32" s="655">
        <v>209.21260000000001</v>
      </c>
      <c r="AC32" s="655">
        <v>72.181600000000003</v>
      </c>
      <c r="AD32" s="657">
        <v>8.5376127665000006</v>
      </c>
      <c r="AE32" s="655">
        <v>1.05</v>
      </c>
      <c r="AF32" s="655">
        <v>0.16600000000000001</v>
      </c>
      <c r="AG32" s="655">
        <v>4.66</v>
      </c>
      <c r="AH32" s="655">
        <v>74.995999999999995</v>
      </c>
      <c r="AI32" s="654">
        <v>1868.4110000000001</v>
      </c>
      <c r="AJ32" s="655">
        <v>6.5317800000000004</v>
      </c>
      <c r="AK32" s="655">
        <v>5.7718499999999997</v>
      </c>
      <c r="AL32" s="655">
        <v>66.346580000000003</v>
      </c>
      <c r="AM32" s="655">
        <v>-0.18275</v>
      </c>
      <c r="AN32" s="653">
        <v>149097784.59999999</v>
      </c>
      <c r="AO32" s="656">
        <v>1.2979022</v>
      </c>
      <c r="AP32" s="653">
        <v>383604.75718000002</v>
      </c>
      <c r="AQ32" s="656">
        <v>0.10627590000000001</v>
      </c>
      <c r="AR32" s="655">
        <v>119.87009999999999</v>
      </c>
      <c r="AS32" s="653" t="s">
        <v>780</v>
      </c>
      <c r="AT32" s="655">
        <v>60.002000000000002</v>
      </c>
      <c r="AU32" s="657">
        <v>6.1454953063606502E-2</v>
      </c>
      <c r="AV32"/>
      <c r="AW32" s="763" t="s">
        <v>804</v>
      </c>
    </row>
    <row r="33" spans="1:49" s="437" customFormat="1" x14ac:dyDescent="0.3">
      <c r="A33" s="437" t="s">
        <v>430</v>
      </c>
      <c r="B33" s="439" t="s">
        <v>391</v>
      </c>
      <c r="C33" s="432">
        <v>0.17986111111111111</v>
      </c>
      <c r="D33" s="438" t="s">
        <v>300</v>
      </c>
      <c r="E33" s="431">
        <v>300</v>
      </c>
      <c r="F33" s="434" t="s">
        <v>195</v>
      </c>
      <c r="G33" s="435">
        <v>1190</v>
      </c>
      <c r="H33" s="435">
        <v>1100</v>
      </c>
      <c r="I33" s="436" t="s">
        <v>215</v>
      </c>
      <c r="J33" s="431" t="s">
        <v>355</v>
      </c>
      <c r="K33" s="431">
        <v>4</v>
      </c>
      <c r="L33" s="431">
        <v>120</v>
      </c>
      <c r="M33" s="501">
        <v>5889.9508999999998</v>
      </c>
      <c r="N33" s="430"/>
      <c r="O33" s="431"/>
      <c r="P33" s="431"/>
      <c r="S33" t="s">
        <v>64</v>
      </c>
      <c r="T33">
        <v>0</v>
      </c>
      <c r="U33">
        <v>0</v>
      </c>
      <c r="V33" t="s">
        <v>766</v>
      </c>
      <c r="W33" s="654">
        <v>96.050878458398984</v>
      </c>
      <c r="X33" s="654">
        <v>-1.7345804547223163</v>
      </c>
      <c r="Y33" s="654">
        <v>111.46470633590206</v>
      </c>
      <c r="Z33" s="658">
        <v>118.9346</v>
      </c>
      <c r="AA33" s="658">
        <v>16.135169999999999</v>
      </c>
      <c r="AB33" s="655">
        <v>214.5146</v>
      </c>
      <c r="AC33" s="655">
        <v>71.292900000000003</v>
      </c>
      <c r="AD33" s="657">
        <v>8.6713111496999993</v>
      </c>
      <c r="AE33" s="655">
        <v>1.0549999999999999</v>
      </c>
      <c r="AF33" s="655">
        <v>0.16700000000000001</v>
      </c>
      <c r="AG33" s="655">
        <v>4.66</v>
      </c>
      <c r="AH33" s="655">
        <v>75.025999999999996</v>
      </c>
      <c r="AI33" s="654">
        <v>1868.1479999999999</v>
      </c>
      <c r="AJ33" s="655">
        <v>6.5037399999999996</v>
      </c>
      <c r="AK33" s="655">
        <v>5.7739200000000004</v>
      </c>
      <c r="AL33" s="655">
        <v>66.278980000000004</v>
      </c>
      <c r="AM33" s="655">
        <v>-0.18292</v>
      </c>
      <c r="AN33" s="653">
        <v>149098407.5</v>
      </c>
      <c r="AO33" s="656">
        <v>1.2973747</v>
      </c>
      <c r="AP33" s="653">
        <v>383658.72980999999</v>
      </c>
      <c r="AQ33" s="656">
        <v>0.1185789</v>
      </c>
      <c r="AR33" s="655">
        <v>119.9093</v>
      </c>
      <c r="AS33" s="653" t="s">
        <v>780</v>
      </c>
      <c r="AT33" s="655">
        <v>59.962899999999998</v>
      </c>
      <c r="AU33" s="657">
        <v>6.1448290706503712E-2</v>
      </c>
      <c r="AV33"/>
      <c r="AW33" s="763" t="s">
        <v>799</v>
      </c>
    </row>
    <row r="34" spans="1:49" s="437" customFormat="1" x14ac:dyDescent="0.3">
      <c r="A34" s="440" t="s">
        <v>451</v>
      </c>
      <c r="B34" s="439" t="s">
        <v>394</v>
      </c>
      <c r="C34" s="432">
        <v>0.18541666666666667</v>
      </c>
      <c r="D34" s="438" t="s">
        <v>301</v>
      </c>
      <c r="E34" s="431">
        <v>30</v>
      </c>
      <c r="F34" s="434" t="s">
        <v>195</v>
      </c>
      <c r="G34" s="435">
        <v>1190</v>
      </c>
      <c r="H34" s="435">
        <v>1100</v>
      </c>
      <c r="I34" s="436" t="s">
        <v>452</v>
      </c>
      <c r="J34" s="431" t="s">
        <v>355</v>
      </c>
      <c r="K34" s="431">
        <v>4</v>
      </c>
      <c r="L34" s="431">
        <v>120</v>
      </c>
      <c r="M34" s="501">
        <v>5889.9508999999998</v>
      </c>
      <c r="N34" s="430"/>
      <c r="O34" s="431"/>
      <c r="P34" s="431"/>
      <c r="S34" t="s">
        <v>451</v>
      </c>
      <c r="T34"/>
      <c r="U34"/>
      <c r="V34" t="s">
        <v>67</v>
      </c>
      <c r="W34"/>
      <c r="X34"/>
      <c r="Y34"/>
      <c r="Z34" s="658">
        <v>118.96299999999999</v>
      </c>
      <c r="AA34" s="658">
        <v>16.1279</v>
      </c>
      <c r="AB34" s="655">
        <v>217.5898</v>
      </c>
      <c r="AC34" s="655">
        <v>70.674800000000005</v>
      </c>
      <c r="AD34" s="657">
        <v>8.7548726393000003</v>
      </c>
      <c r="AE34" s="655">
        <v>1.0589999999999999</v>
      </c>
      <c r="AF34" s="655">
        <v>0.16800000000000001</v>
      </c>
      <c r="AG34" s="655">
        <v>4.66</v>
      </c>
      <c r="AH34" s="655">
        <v>75.043999999999997</v>
      </c>
      <c r="AI34" s="654">
        <v>1867.9690000000001</v>
      </c>
      <c r="AJ34" s="655">
        <v>6.4863299999999997</v>
      </c>
      <c r="AK34" s="655">
        <v>5.7753399999999999</v>
      </c>
      <c r="AL34" s="655">
        <v>66.236729999999994</v>
      </c>
      <c r="AM34" s="655">
        <v>-0.18303</v>
      </c>
      <c r="AN34" s="653">
        <v>149098796.59999999</v>
      </c>
      <c r="AO34" s="656">
        <v>1.2970446</v>
      </c>
      <c r="AP34" s="653">
        <v>383695.45490000001</v>
      </c>
      <c r="AQ34" s="656">
        <v>0.1262287</v>
      </c>
      <c r="AR34" s="655">
        <v>119.93389999999999</v>
      </c>
      <c r="AS34" s="653" t="s">
        <v>780</v>
      </c>
      <c r="AT34" s="655">
        <v>59.938299999999998</v>
      </c>
      <c r="AU34" s="657">
        <v>6.1444121523414365E-2</v>
      </c>
      <c r="AV34"/>
      <c r="AW34" s="763" t="s">
        <v>801</v>
      </c>
    </row>
    <row r="35" spans="1:49" x14ac:dyDescent="0.3">
      <c r="A35" s="167" t="s">
        <v>200</v>
      </c>
      <c r="B35" s="113" t="s">
        <v>396</v>
      </c>
      <c r="C35" s="58">
        <v>0.18680555555555556</v>
      </c>
      <c r="D35" s="4" t="s">
        <v>617</v>
      </c>
      <c r="E35" s="5">
        <v>60</v>
      </c>
      <c r="F35" s="48" t="s">
        <v>195</v>
      </c>
      <c r="G35" s="5">
        <v>1190</v>
      </c>
      <c r="H35" s="5">
        <v>996</v>
      </c>
      <c r="I35" s="166" t="s">
        <v>201</v>
      </c>
      <c r="J35" s="147" t="s">
        <v>197</v>
      </c>
      <c r="K35" s="5">
        <v>4</v>
      </c>
      <c r="L35" s="5">
        <v>120</v>
      </c>
      <c r="M35" s="133" t="s">
        <v>42</v>
      </c>
      <c r="O35" s="5">
        <v>264.39999999999998</v>
      </c>
      <c r="P35" s="5">
        <v>266.2</v>
      </c>
    </row>
    <row r="36" spans="1:49" x14ac:dyDescent="0.3">
      <c r="A36" s="46" t="s">
        <v>200</v>
      </c>
      <c r="B36" s="113" t="s">
        <v>269</v>
      </c>
      <c r="C36" s="58">
        <v>0.21319444444444444</v>
      </c>
      <c r="D36" s="58">
        <v>0</v>
      </c>
      <c r="E36" s="5">
        <v>60</v>
      </c>
      <c r="F36" s="48" t="s">
        <v>1</v>
      </c>
      <c r="G36" s="5">
        <v>880</v>
      </c>
      <c r="H36" s="147">
        <v>866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N36" t="s">
        <v>2</v>
      </c>
      <c r="O36" s="5">
        <v>264.39999999999998</v>
      </c>
      <c r="P36" s="5">
        <v>266.10000000000002</v>
      </c>
    </row>
    <row r="37" spans="1:49" ht="28.8" x14ac:dyDescent="0.3">
      <c r="A37" s="53" t="s">
        <v>205</v>
      </c>
      <c r="B37" s="5" t="s">
        <v>303</v>
      </c>
      <c r="C37" s="58">
        <v>0.22708333333333333</v>
      </c>
      <c r="D37" s="58">
        <v>0</v>
      </c>
      <c r="E37" s="5">
        <v>10</v>
      </c>
      <c r="F37" s="48" t="s">
        <v>0</v>
      </c>
      <c r="G37" s="48">
        <v>870</v>
      </c>
      <c r="H37" s="5">
        <v>780</v>
      </c>
      <c r="I37" s="54" t="s">
        <v>196</v>
      </c>
      <c r="J37" s="59" t="s">
        <v>197</v>
      </c>
      <c r="K37" s="48">
        <v>4</v>
      </c>
      <c r="L37" s="48">
        <v>120</v>
      </c>
      <c r="M37" s="48">
        <v>7698.9647000000004</v>
      </c>
      <c r="N37" s="67" t="s">
        <v>302</v>
      </c>
      <c r="O37" s="147">
        <v>264.39999999999998</v>
      </c>
      <c r="P37" s="147">
        <v>265.8</v>
      </c>
    </row>
    <row r="38" spans="1:49" x14ac:dyDescent="0.3">
      <c r="A38" s="124" t="s">
        <v>349</v>
      </c>
      <c r="B38" s="5" t="s">
        <v>18</v>
      </c>
      <c r="C38" s="58">
        <v>0.2298611111111111</v>
      </c>
      <c r="D38" s="60" t="s">
        <v>304</v>
      </c>
      <c r="E38" s="5">
        <v>300</v>
      </c>
      <c r="F38" s="48" t="s">
        <v>0</v>
      </c>
      <c r="G38" s="48">
        <v>870</v>
      </c>
      <c r="H38" s="5">
        <v>780</v>
      </c>
      <c r="I38" s="166" t="s">
        <v>215</v>
      </c>
      <c r="J38" s="147" t="s">
        <v>355</v>
      </c>
      <c r="K38" s="147">
        <v>4</v>
      </c>
      <c r="L38" s="48">
        <v>120</v>
      </c>
      <c r="M38" s="48">
        <v>7698.9647000000004</v>
      </c>
      <c r="S38" t="s">
        <v>31</v>
      </c>
      <c r="T38">
        <v>0</v>
      </c>
      <c r="U38">
        <v>0</v>
      </c>
      <c r="V38" t="s">
        <v>766</v>
      </c>
      <c r="W38" s="654">
        <v>94.520175936535367</v>
      </c>
      <c r="X38" s="654">
        <v>-14.066631924590881</v>
      </c>
      <c r="Y38" s="654">
        <v>111.69529972840769</v>
      </c>
      <c r="Z38" s="658">
        <v>119.35409</v>
      </c>
      <c r="AA38" s="658">
        <v>16.02045</v>
      </c>
      <c r="AB38" s="655">
        <v>245.05629999999999</v>
      </c>
      <c r="AC38" s="655">
        <v>59.571800000000003</v>
      </c>
      <c r="AD38" s="657">
        <v>9.8745965983000001</v>
      </c>
      <c r="AE38" s="655">
        <v>1.159</v>
      </c>
      <c r="AF38" s="655">
        <v>0.183</v>
      </c>
      <c r="AG38" s="655">
        <v>4.6500000000000004</v>
      </c>
      <c r="AH38" s="655">
        <v>75.301000000000002</v>
      </c>
      <c r="AI38" s="654">
        <v>1864.5309999999999</v>
      </c>
      <c r="AJ38" s="655">
        <v>6.2652799999999997</v>
      </c>
      <c r="AK38" s="655">
        <v>5.8013599999999999</v>
      </c>
      <c r="AL38" s="655">
        <v>65.670559999999995</v>
      </c>
      <c r="AM38" s="655">
        <v>-0.18448000000000001</v>
      </c>
      <c r="AN38" s="653">
        <v>149104001.80000001</v>
      </c>
      <c r="AO38" s="656">
        <v>1.292584</v>
      </c>
      <c r="AP38" s="653">
        <v>384402.96818000003</v>
      </c>
      <c r="AQ38" s="656">
        <v>0.22400990000000001</v>
      </c>
      <c r="AR38" s="655">
        <v>120.27500000000001</v>
      </c>
      <c r="AS38" s="653" t="s">
        <v>780</v>
      </c>
      <c r="AT38" s="655">
        <v>59.5974</v>
      </c>
      <c r="AU38" s="657">
        <v>0.32544033263458733</v>
      </c>
    </row>
    <row r="39" spans="1:49" x14ac:dyDescent="0.3">
      <c r="A39" s="124" t="s">
        <v>349</v>
      </c>
      <c r="B39" s="5" t="s">
        <v>19</v>
      </c>
      <c r="C39" s="58">
        <v>0.23541666666666669</v>
      </c>
      <c r="D39" s="60" t="s">
        <v>305</v>
      </c>
      <c r="E39" s="5">
        <v>300</v>
      </c>
      <c r="F39" s="48" t="s">
        <v>0</v>
      </c>
      <c r="G39" s="48">
        <v>870</v>
      </c>
      <c r="H39" s="5">
        <v>780</v>
      </c>
      <c r="I39" s="166" t="s">
        <v>540</v>
      </c>
      <c r="J39" s="147" t="s">
        <v>355</v>
      </c>
      <c r="K39" s="147">
        <v>4</v>
      </c>
      <c r="L39" s="48">
        <v>120</v>
      </c>
      <c r="M39" s="48">
        <v>7698.9647000000004</v>
      </c>
      <c r="S39" t="s">
        <v>31</v>
      </c>
      <c r="T39">
        <v>0</v>
      </c>
      <c r="U39">
        <v>0</v>
      </c>
      <c r="V39" t="s">
        <v>767</v>
      </c>
      <c r="W39" s="654">
        <v>94.482044107698229</v>
      </c>
      <c r="X39" s="654">
        <v>-13.806926051603645</v>
      </c>
      <c r="Y39" s="654">
        <v>384.34810823894463</v>
      </c>
      <c r="Z39" s="658">
        <v>119.40259</v>
      </c>
      <c r="AA39" s="658">
        <v>16.006440000000001</v>
      </c>
      <c r="AB39" s="655">
        <v>247.1807</v>
      </c>
      <c r="AC39" s="655">
        <v>58.045200000000001</v>
      </c>
      <c r="AD39" s="657">
        <v>10.008294981400001</v>
      </c>
      <c r="AE39" s="655">
        <v>1.1779999999999999</v>
      </c>
      <c r="AF39" s="655">
        <v>0.186</v>
      </c>
      <c r="AG39" s="655">
        <v>4.6500000000000004</v>
      </c>
      <c r="AH39" s="655">
        <v>75.332999999999998</v>
      </c>
      <c r="AI39" s="654">
        <v>1863.9970000000001</v>
      </c>
      <c r="AJ39" s="655">
        <v>6.24085</v>
      </c>
      <c r="AK39" s="655">
        <v>5.8051899999999996</v>
      </c>
      <c r="AL39" s="655">
        <v>65.602959999999996</v>
      </c>
      <c r="AM39" s="655">
        <v>-0.18465999999999999</v>
      </c>
      <c r="AN39" s="653">
        <v>149104622.09999999</v>
      </c>
      <c r="AO39" s="656">
        <v>1.2920469000000001</v>
      </c>
      <c r="AP39" s="653">
        <v>384513.1201</v>
      </c>
      <c r="AQ39" s="656">
        <v>0.23488239999999999</v>
      </c>
      <c r="AR39" s="655">
        <v>120.3176</v>
      </c>
      <c r="AS39" s="653" t="s">
        <v>780</v>
      </c>
      <c r="AT39" s="655">
        <v>59.5548</v>
      </c>
      <c r="AU39" s="657">
        <v>0.32535292537642735</v>
      </c>
    </row>
    <row r="40" spans="1:49" x14ac:dyDescent="0.3">
      <c r="A40" s="124" t="s">
        <v>351</v>
      </c>
      <c r="B40" s="5" t="s">
        <v>460</v>
      </c>
      <c r="C40" s="58">
        <v>0.24583333333333335</v>
      </c>
      <c r="D40" s="60" t="s">
        <v>306</v>
      </c>
      <c r="E40" s="5">
        <v>300</v>
      </c>
      <c r="F40" s="48" t="s">
        <v>0</v>
      </c>
      <c r="G40" s="48">
        <v>870</v>
      </c>
      <c r="H40" s="5">
        <v>780</v>
      </c>
      <c r="I40" s="166" t="s">
        <v>215</v>
      </c>
      <c r="J40" s="147" t="s">
        <v>355</v>
      </c>
      <c r="K40" s="147">
        <v>4</v>
      </c>
      <c r="L40" s="48">
        <v>120</v>
      </c>
      <c r="M40" s="48">
        <v>7698.9647000000004</v>
      </c>
      <c r="S40" t="s">
        <v>53</v>
      </c>
      <c r="T40">
        <v>0</v>
      </c>
      <c r="U40">
        <v>0</v>
      </c>
      <c r="V40" t="s">
        <v>766</v>
      </c>
      <c r="W40" s="654">
        <v>97.812152562052049</v>
      </c>
      <c r="X40" s="654">
        <v>18.100342257341467</v>
      </c>
      <c r="Y40" s="654">
        <v>111.78676206308978</v>
      </c>
      <c r="Z40" s="658">
        <v>119.49486</v>
      </c>
      <c r="AA40" s="658">
        <v>15.97953</v>
      </c>
      <c r="AB40" s="655">
        <v>250.7748</v>
      </c>
      <c r="AC40" s="655">
        <v>55.124699999999997</v>
      </c>
      <c r="AD40" s="657">
        <v>10.2589794497</v>
      </c>
      <c r="AE40" s="655">
        <v>1.218</v>
      </c>
      <c r="AF40" s="655">
        <v>0.193</v>
      </c>
      <c r="AG40" s="655">
        <v>4.6500000000000004</v>
      </c>
      <c r="AH40" s="655">
        <v>75.394999999999996</v>
      </c>
      <c r="AI40" s="654">
        <v>1862.9290000000001</v>
      </c>
      <c r="AJ40" s="655">
        <v>6.1964699999999997</v>
      </c>
      <c r="AK40" s="655">
        <v>5.8126699999999998</v>
      </c>
      <c r="AL40" s="655">
        <v>65.476209999999995</v>
      </c>
      <c r="AM40" s="655">
        <v>-0.18498000000000001</v>
      </c>
      <c r="AN40" s="653">
        <v>149105784.5</v>
      </c>
      <c r="AO40" s="656">
        <v>1.2910372000000001</v>
      </c>
      <c r="AP40" s="653">
        <v>384733.49949000002</v>
      </c>
      <c r="AQ40" s="656">
        <v>0.25467420000000002</v>
      </c>
      <c r="AR40" s="655">
        <v>120.3989</v>
      </c>
      <c r="AS40" s="653" t="s">
        <v>780</v>
      </c>
      <c r="AT40" s="655">
        <v>59.473500000000001</v>
      </c>
      <c r="AU40" s="657">
        <v>0.32518860754257123</v>
      </c>
    </row>
    <row r="41" spans="1:49" x14ac:dyDescent="0.3">
      <c r="A41" s="124" t="s">
        <v>351</v>
      </c>
      <c r="B41" s="5" t="s">
        <v>461</v>
      </c>
      <c r="C41" s="58">
        <v>0.25069444444444444</v>
      </c>
      <c r="D41" s="60" t="s">
        <v>307</v>
      </c>
      <c r="E41" s="5">
        <v>300</v>
      </c>
      <c r="F41" s="48" t="s">
        <v>0</v>
      </c>
      <c r="G41" s="48">
        <v>870</v>
      </c>
      <c r="H41" s="5">
        <v>780</v>
      </c>
      <c r="I41" s="166" t="s">
        <v>540</v>
      </c>
      <c r="J41" s="147" t="s">
        <v>355</v>
      </c>
      <c r="K41" s="147">
        <v>4</v>
      </c>
      <c r="L41" s="48">
        <v>120</v>
      </c>
      <c r="M41" s="48">
        <v>7698.9647000000004</v>
      </c>
      <c r="S41" t="s">
        <v>53</v>
      </c>
      <c r="T41">
        <v>0</v>
      </c>
      <c r="U41">
        <v>0</v>
      </c>
      <c r="V41" t="s">
        <v>767</v>
      </c>
      <c r="W41" s="654">
        <v>97.293068380975072</v>
      </c>
      <c r="X41" s="654">
        <v>13.891090684584219</v>
      </c>
      <c r="Y41" s="654">
        <v>384.67738130313978</v>
      </c>
      <c r="Z41" s="658">
        <v>119.53855</v>
      </c>
      <c r="AA41" s="658">
        <v>15.96669</v>
      </c>
      <c r="AB41" s="655">
        <v>252.3049</v>
      </c>
      <c r="AC41" s="655">
        <v>53.740499999999997</v>
      </c>
      <c r="AD41" s="657">
        <v>10.375965534800001</v>
      </c>
      <c r="AE41" s="655">
        <v>1.2390000000000001</v>
      </c>
      <c r="AF41" s="655">
        <v>0.19600000000000001</v>
      </c>
      <c r="AG41" s="655">
        <v>4.6500000000000004</v>
      </c>
      <c r="AH41" s="655">
        <v>75.424000000000007</v>
      </c>
      <c r="AI41" s="654">
        <v>1862.403</v>
      </c>
      <c r="AJ41" s="655">
        <v>6.1764299999999999</v>
      </c>
      <c r="AK41" s="655">
        <v>5.8162799999999999</v>
      </c>
      <c r="AL41" s="655">
        <v>65.417060000000006</v>
      </c>
      <c r="AM41" s="655">
        <v>-0.18514</v>
      </c>
      <c r="AN41" s="653">
        <v>149106326.59999999</v>
      </c>
      <c r="AO41" s="656">
        <v>1.2905648999999999</v>
      </c>
      <c r="AP41" s="653">
        <v>384842.35842</v>
      </c>
      <c r="AQ41" s="656">
        <v>0.26362649999999999</v>
      </c>
      <c r="AR41" s="655">
        <v>120.4375</v>
      </c>
      <c r="AS41" s="653" t="s">
        <v>780</v>
      </c>
      <c r="AT41" s="655">
        <v>59.435000000000002</v>
      </c>
      <c r="AU41" s="657">
        <v>0.32511174578865398</v>
      </c>
    </row>
    <row r="42" spans="1:49" x14ac:dyDescent="0.3">
      <c r="A42" s="124" t="s">
        <v>362</v>
      </c>
      <c r="B42" s="5" t="s">
        <v>463</v>
      </c>
      <c r="C42" s="58">
        <v>0.25625000000000003</v>
      </c>
      <c r="D42" s="60" t="s">
        <v>308</v>
      </c>
      <c r="E42" s="5">
        <v>300</v>
      </c>
      <c r="F42" s="48" t="s">
        <v>0</v>
      </c>
      <c r="G42" s="48">
        <v>870</v>
      </c>
      <c r="H42" s="5">
        <v>780</v>
      </c>
      <c r="I42" s="166" t="s">
        <v>215</v>
      </c>
      <c r="J42" s="147" t="s">
        <v>355</v>
      </c>
      <c r="K42" s="147">
        <v>4</v>
      </c>
      <c r="L42" s="48">
        <v>120</v>
      </c>
      <c r="M42" s="48">
        <v>7698.9647000000004</v>
      </c>
      <c r="S42" t="s">
        <v>795</v>
      </c>
      <c r="T42">
        <v>0</v>
      </c>
      <c r="U42">
        <v>0</v>
      </c>
      <c r="V42" t="s">
        <v>766</v>
      </c>
      <c r="W42" s="654">
        <v>92.577864707531532</v>
      </c>
      <c r="X42" s="654">
        <v>-29.143704546195874</v>
      </c>
      <c r="Y42" s="654">
        <v>111.85997365199523</v>
      </c>
      <c r="Z42" s="658">
        <v>119.58902</v>
      </c>
      <c r="AA42" s="658">
        <v>15.95182</v>
      </c>
      <c r="AB42" s="655">
        <v>253.9563</v>
      </c>
      <c r="AC42" s="655">
        <v>52.145200000000003</v>
      </c>
      <c r="AD42" s="657">
        <v>10.509663917799999</v>
      </c>
      <c r="AE42" s="655">
        <v>1.2649999999999999</v>
      </c>
      <c r="AF42" s="655">
        <v>0.2</v>
      </c>
      <c r="AG42" s="655">
        <v>4.6500000000000004</v>
      </c>
      <c r="AH42" s="655">
        <v>75.456999999999994</v>
      </c>
      <c r="AI42" s="654">
        <v>1861.779</v>
      </c>
      <c r="AJ42" s="655">
        <v>6.1540699999999999</v>
      </c>
      <c r="AK42" s="655">
        <v>5.8204900000000004</v>
      </c>
      <c r="AL42" s="655">
        <v>65.349459999999993</v>
      </c>
      <c r="AM42" s="655">
        <v>-0.18531</v>
      </c>
      <c r="AN42" s="653">
        <v>149106946</v>
      </c>
      <c r="AO42" s="656">
        <v>1.2900242</v>
      </c>
      <c r="AP42" s="653">
        <v>384971.31939000002</v>
      </c>
      <c r="AQ42" s="656">
        <v>0.2736227</v>
      </c>
      <c r="AR42" s="655">
        <v>120.4821</v>
      </c>
      <c r="AS42" s="653" t="s">
        <v>780</v>
      </c>
      <c r="AT42" s="655">
        <v>59.390300000000003</v>
      </c>
      <c r="AU42" s="657">
        <v>0.32502375266914724</v>
      </c>
    </row>
    <row r="43" spans="1:49" x14ac:dyDescent="0.3">
      <c r="A43" s="124" t="s">
        <v>365</v>
      </c>
      <c r="B43" s="5" t="s">
        <v>464</v>
      </c>
      <c r="C43" s="58">
        <v>0.26111111111111113</v>
      </c>
      <c r="D43" s="60" t="s">
        <v>309</v>
      </c>
      <c r="E43" s="5">
        <v>300</v>
      </c>
      <c r="F43" s="48" t="s">
        <v>0</v>
      </c>
      <c r="G43" s="48">
        <v>870</v>
      </c>
      <c r="H43" s="5">
        <v>780</v>
      </c>
      <c r="I43" s="166" t="s">
        <v>215</v>
      </c>
      <c r="J43" s="147" t="s">
        <v>355</v>
      </c>
      <c r="K43" s="147">
        <v>4</v>
      </c>
      <c r="L43" s="48">
        <v>120</v>
      </c>
      <c r="M43" s="48">
        <v>7698.9647000000004</v>
      </c>
      <c r="S43" t="s">
        <v>60</v>
      </c>
      <c r="T43">
        <v>0</v>
      </c>
      <c r="U43">
        <v>0</v>
      </c>
      <c r="V43" t="s">
        <v>766</v>
      </c>
      <c r="W43" s="654">
        <v>99.053953993666866</v>
      </c>
      <c r="X43" s="654">
        <v>28.960723734400244</v>
      </c>
      <c r="Y43" s="654">
        <v>111.88660159926803</v>
      </c>
      <c r="Z43" s="658">
        <v>119.63366000000001</v>
      </c>
      <c r="AA43" s="658">
        <v>15.93862</v>
      </c>
      <c r="AB43" s="655">
        <v>255.32570000000001</v>
      </c>
      <c r="AC43" s="655">
        <v>50.738999999999997</v>
      </c>
      <c r="AD43" s="657">
        <v>10.626650003</v>
      </c>
      <c r="AE43" s="655">
        <v>1.29</v>
      </c>
      <c r="AF43" s="655">
        <v>0.20399999999999999</v>
      </c>
      <c r="AG43" s="655">
        <v>4.6500000000000004</v>
      </c>
      <c r="AH43" s="655">
        <v>75.486999999999995</v>
      </c>
      <c r="AI43" s="654">
        <v>1861.2139999999999</v>
      </c>
      <c r="AJ43" s="655">
        <v>6.1349999999999998</v>
      </c>
      <c r="AK43" s="655">
        <v>5.82423</v>
      </c>
      <c r="AL43" s="655">
        <v>65.290310000000005</v>
      </c>
      <c r="AM43" s="655">
        <v>-0.18546000000000001</v>
      </c>
      <c r="AN43" s="653">
        <v>149107487.69999999</v>
      </c>
      <c r="AO43" s="656">
        <v>1.2895502999999999</v>
      </c>
      <c r="AP43" s="653">
        <v>385088.04969000001</v>
      </c>
      <c r="AQ43" s="656">
        <v>0.28215479999999998</v>
      </c>
      <c r="AR43" s="655">
        <v>120.5217</v>
      </c>
      <c r="AS43" s="653" t="s">
        <v>780</v>
      </c>
      <c r="AT43" s="655">
        <v>59.3508</v>
      </c>
      <c r="AU43" s="657">
        <v>0.32494663053240913</v>
      </c>
    </row>
    <row r="44" spans="1:49" x14ac:dyDescent="0.3">
      <c r="A44" t="s">
        <v>216</v>
      </c>
      <c r="B44" s="5" t="s">
        <v>469</v>
      </c>
      <c r="C44" s="58">
        <v>0.26597222222222222</v>
      </c>
      <c r="D44" s="60" t="s">
        <v>310</v>
      </c>
      <c r="E44" s="5">
        <v>300</v>
      </c>
      <c r="F44" s="48" t="s">
        <v>0</v>
      </c>
      <c r="G44" s="48">
        <v>870</v>
      </c>
      <c r="H44" s="5">
        <v>780</v>
      </c>
      <c r="I44" s="166" t="s">
        <v>215</v>
      </c>
      <c r="J44" s="147" t="s">
        <v>355</v>
      </c>
      <c r="K44" s="147">
        <v>4</v>
      </c>
      <c r="L44" s="48">
        <v>120</v>
      </c>
      <c r="M44" s="48">
        <v>7698.9647000000004</v>
      </c>
      <c r="S44" t="s">
        <v>788</v>
      </c>
      <c r="T44">
        <v>0</v>
      </c>
      <c r="U44">
        <v>0</v>
      </c>
      <c r="V44" t="s">
        <v>766</v>
      </c>
      <c r="W44" s="654">
        <v>99.456745483908676</v>
      </c>
      <c r="X44" s="654">
        <v>32.076032986974333</v>
      </c>
      <c r="Y44" s="654">
        <v>111.92504805236945</v>
      </c>
      <c r="Z44" s="658">
        <v>119.67877</v>
      </c>
      <c r="AA44" s="658">
        <v>15.925269999999999</v>
      </c>
      <c r="AB44" s="655">
        <v>256.63209999999998</v>
      </c>
      <c r="AC44" s="655">
        <v>49.3247</v>
      </c>
      <c r="AD44" s="657">
        <v>10.743636088000001</v>
      </c>
      <c r="AE44" s="655">
        <v>1.3169999999999999</v>
      </c>
      <c r="AF44" s="655">
        <v>0.20799999999999999</v>
      </c>
      <c r="AG44" s="655">
        <v>4.6500000000000004</v>
      </c>
      <c r="AH44" s="655">
        <v>75.516999999999996</v>
      </c>
      <c r="AI44" s="654">
        <v>1860.633</v>
      </c>
      <c r="AJ44" s="655">
        <v>6.1164100000000001</v>
      </c>
      <c r="AK44" s="655">
        <v>5.8280099999999999</v>
      </c>
      <c r="AL44" s="655">
        <v>65.231160000000003</v>
      </c>
      <c r="AM44" s="655">
        <v>-0.18561</v>
      </c>
      <c r="AN44" s="653">
        <v>149108029.19999999</v>
      </c>
      <c r="AO44" s="656">
        <v>1.2890756000000001</v>
      </c>
      <c r="AP44" s="653">
        <v>385208.32033999998</v>
      </c>
      <c r="AQ44" s="656">
        <v>0.29047879999999998</v>
      </c>
      <c r="AR44" s="655">
        <v>120.5617</v>
      </c>
      <c r="AS44" s="653" t="s">
        <v>780</v>
      </c>
      <c r="AT44" s="655">
        <v>59.3108</v>
      </c>
      <c r="AU44" s="657">
        <v>0.32486937820426071</v>
      </c>
    </row>
    <row r="45" spans="1:49" x14ac:dyDescent="0.3">
      <c r="A45" t="s">
        <v>216</v>
      </c>
      <c r="B45" s="5" t="s">
        <v>470</v>
      </c>
      <c r="C45" s="58">
        <v>0.27083333333333331</v>
      </c>
      <c r="D45" s="60" t="s">
        <v>311</v>
      </c>
      <c r="E45" s="5">
        <v>300</v>
      </c>
      <c r="F45" s="48" t="s">
        <v>0</v>
      </c>
      <c r="G45" s="48">
        <v>870</v>
      </c>
      <c r="H45" s="5">
        <v>780</v>
      </c>
      <c r="I45" s="166" t="s">
        <v>217</v>
      </c>
      <c r="J45" s="147" t="s">
        <v>355</v>
      </c>
      <c r="K45" s="147">
        <v>4</v>
      </c>
      <c r="L45" s="48">
        <v>120</v>
      </c>
      <c r="M45" s="48">
        <v>7698.9647000000004</v>
      </c>
      <c r="S45" t="s">
        <v>788</v>
      </c>
      <c r="T45">
        <v>0</v>
      </c>
      <c r="U45">
        <v>0</v>
      </c>
      <c r="V45" t="s">
        <v>762</v>
      </c>
      <c r="W45" s="654">
        <v>106.70305479074915</v>
      </c>
      <c r="X45" s="654">
        <v>62.287465129325426</v>
      </c>
      <c r="Y45" s="654">
        <v>111.95340017583158</v>
      </c>
      <c r="Z45" s="658">
        <v>119.72436</v>
      </c>
      <c r="AA45" s="658">
        <v>15.911759999999999</v>
      </c>
      <c r="AB45" s="655">
        <v>257.88220000000001</v>
      </c>
      <c r="AC45" s="655">
        <v>47.903399999999998</v>
      </c>
      <c r="AD45" s="657">
        <v>10.860622173199999</v>
      </c>
      <c r="AE45" s="655">
        <v>1.3460000000000001</v>
      </c>
      <c r="AF45" s="655">
        <v>0.21299999999999999</v>
      </c>
      <c r="AG45" s="655">
        <v>4.6500000000000004</v>
      </c>
      <c r="AH45" s="655">
        <v>75.546999999999997</v>
      </c>
      <c r="AI45" s="654">
        <v>1860.0360000000001</v>
      </c>
      <c r="AJ45" s="655">
        <v>6.0983099999999997</v>
      </c>
      <c r="AK45" s="655">
        <v>5.8318399999999997</v>
      </c>
      <c r="AL45" s="655">
        <v>65.17201</v>
      </c>
      <c r="AM45" s="655">
        <v>-0.18576999999999999</v>
      </c>
      <c r="AN45" s="653">
        <v>149108570.5</v>
      </c>
      <c r="AO45" s="656">
        <v>1.2886002999999999</v>
      </c>
      <c r="AP45" s="653">
        <v>385332.04239000002</v>
      </c>
      <c r="AQ45" s="656">
        <v>0.2985874</v>
      </c>
      <c r="AR45" s="655">
        <v>120.6022</v>
      </c>
      <c r="AS45" s="653" t="s">
        <v>780</v>
      </c>
      <c r="AT45" s="655">
        <v>59.270299999999999</v>
      </c>
      <c r="AU45" s="657">
        <v>0.32479202823255443</v>
      </c>
    </row>
    <row r="46" spans="1:49" x14ac:dyDescent="0.3">
      <c r="A46" t="s">
        <v>218</v>
      </c>
      <c r="B46" s="5" t="s">
        <v>472</v>
      </c>
      <c r="C46" s="58">
        <v>0.27847222222222223</v>
      </c>
      <c r="D46" s="60" t="s">
        <v>312</v>
      </c>
      <c r="E46" s="5">
        <v>300</v>
      </c>
      <c r="F46" s="48" t="s">
        <v>0</v>
      </c>
      <c r="G46" s="48">
        <v>870</v>
      </c>
      <c r="H46" s="5">
        <v>780</v>
      </c>
      <c r="I46" s="166" t="s">
        <v>215</v>
      </c>
      <c r="J46" s="147" t="s">
        <v>355</v>
      </c>
      <c r="K46" s="147">
        <v>4</v>
      </c>
      <c r="L46" s="48">
        <v>120</v>
      </c>
      <c r="M46" s="48">
        <v>7698.9647000000004</v>
      </c>
      <c r="S46" t="s">
        <v>63</v>
      </c>
      <c r="T46">
        <v>0</v>
      </c>
      <c r="U46">
        <v>0</v>
      </c>
      <c r="V46" t="s">
        <v>766</v>
      </c>
      <c r="W46" s="654">
        <v>88.567432338518501</v>
      </c>
      <c r="X46" s="654">
        <v>-50.276751207395179</v>
      </c>
      <c r="Y46" s="654">
        <v>112.01522246017657</v>
      </c>
      <c r="Z46" s="658">
        <v>119.79702</v>
      </c>
      <c r="AA46" s="658">
        <v>15.890230000000001</v>
      </c>
      <c r="AB46" s="655">
        <v>259.74650000000003</v>
      </c>
      <c r="AC46" s="655">
        <v>45.657899999999998</v>
      </c>
      <c r="AD46" s="657">
        <v>11.044457449699999</v>
      </c>
      <c r="AE46" s="655">
        <v>1.3959999999999999</v>
      </c>
      <c r="AF46" s="655">
        <v>0.221</v>
      </c>
      <c r="AG46" s="655">
        <v>4.6500000000000004</v>
      </c>
      <c r="AH46" s="655">
        <v>75.596000000000004</v>
      </c>
      <c r="AI46" s="654">
        <v>1859.0650000000001</v>
      </c>
      <c r="AJ46" s="655">
        <v>6.0709099999999996</v>
      </c>
      <c r="AK46" s="655">
        <v>5.8379000000000003</v>
      </c>
      <c r="AL46" s="655">
        <v>65.079059999999998</v>
      </c>
      <c r="AM46" s="655">
        <v>-0.18601000000000001</v>
      </c>
      <c r="AN46" s="653">
        <v>149109420.69999999</v>
      </c>
      <c r="AO46" s="656">
        <v>1.2878518000000001</v>
      </c>
      <c r="AP46" s="653">
        <v>385533.21364999999</v>
      </c>
      <c r="AQ46" s="656">
        <v>0.31087710000000002</v>
      </c>
      <c r="AR46" s="655">
        <v>120.6669</v>
      </c>
      <c r="AS46" s="653" t="s">
        <v>780</v>
      </c>
      <c r="AT46" s="655">
        <v>59.205599999999997</v>
      </c>
      <c r="AU46" s="657">
        <v>0.32467021789419526</v>
      </c>
    </row>
    <row r="47" spans="1:49" x14ac:dyDescent="0.3">
      <c r="A47" t="s">
        <v>218</v>
      </c>
      <c r="B47" s="5" t="s">
        <v>473</v>
      </c>
      <c r="C47" s="58">
        <v>0.28680555555555554</v>
      </c>
      <c r="D47" s="60" t="s">
        <v>313</v>
      </c>
      <c r="E47" s="5">
        <v>300</v>
      </c>
      <c r="F47" s="48" t="s">
        <v>0</v>
      </c>
      <c r="G47" s="48">
        <v>870</v>
      </c>
      <c r="H47" s="5">
        <v>780</v>
      </c>
      <c r="I47" s="166" t="s">
        <v>431</v>
      </c>
      <c r="J47" s="147" t="s">
        <v>355</v>
      </c>
      <c r="K47" s="147">
        <v>4</v>
      </c>
      <c r="L47" s="48">
        <v>120</v>
      </c>
      <c r="M47" s="48">
        <v>7698.9647000000004</v>
      </c>
      <c r="S47" t="s">
        <v>63</v>
      </c>
      <c r="T47">
        <v>0</v>
      </c>
      <c r="U47">
        <v>0</v>
      </c>
      <c r="V47" t="s">
        <v>761</v>
      </c>
      <c r="W47" s="654">
        <v>79.036215508631216</v>
      </c>
      <c r="X47" s="654">
        <v>-69.81696218018412</v>
      </c>
      <c r="Y47" s="654">
        <v>112.0828430335157</v>
      </c>
      <c r="Z47" s="658">
        <v>119.87775999999999</v>
      </c>
      <c r="AA47" s="658">
        <v>15.86633</v>
      </c>
      <c r="AB47" s="655">
        <v>261.66039999999998</v>
      </c>
      <c r="AC47" s="655">
        <v>43.194899999999997</v>
      </c>
      <c r="AD47" s="657">
        <v>11.245005024099999</v>
      </c>
      <c r="AE47" s="655">
        <v>1.4590000000000001</v>
      </c>
      <c r="AF47" s="655">
        <v>0.23100000000000001</v>
      </c>
      <c r="AG47" s="655">
        <v>4.6500000000000004</v>
      </c>
      <c r="AH47" s="655">
        <v>75.650000000000006</v>
      </c>
      <c r="AI47" s="654">
        <v>1857.9639999999999</v>
      </c>
      <c r="AJ47" s="655">
        <v>6.04251</v>
      </c>
      <c r="AK47" s="655">
        <v>5.84457</v>
      </c>
      <c r="AL47" s="655">
        <v>64.97766</v>
      </c>
      <c r="AM47" s="655">
        <v>-0.18626999999999999</v>
      </c>
      <c r="AN47" s="653">
        <v>149110347.69999999</v>
      </c>
      <c r="AO47" s="656">
        <v>1.2870333</v>
      </c>
      <c r="AP47" s="653">
        <v>385761.69614999997</v>
      </c>
      <c r="AQ47" s="656">
        <v>0.32362590000000002</v>
      </c>
      <c r="AR47" s="655">
        <v>120.7389</v>
      </c>
      <c r="AS47" s="653" t="s">
        <v>780</v>
      </c>
      <c r="AT47" s="655">
        <v>59.133600000000001</v>
      </c>
      <c r="AU47" s="657">
        <v>0.32453701580742572</v>
      </c>
    </row>
    <row r="48" spans="1:49" x14ac:dyDescent="0.3">
      <c r="A48" t="s">
        <v>430</v>
      </c>
      <c r="B48" s="5" t="s">
        <v>475</v>
      </c>
      <c r="C48" s="58">
        <v>0.29166666666666669</v>
      </c>
      <c r="D48" s="60" t="s">
        <v>314</v>
      </c>
      <c r="E48" s="5">
        <v>300</v>
      </c>
      <c r="F48" s="48" t="s">
        <v>0</v>
      </c>
      <c r="G48" s="48">
        <v>870</v>
      </c>
      <c r="H48" s="5">
        <v>780</v>
      </c>
      <c r="I48" s="166" t="s">
        <v>215</v>
      </c>
      <c r="J48" s="147" t="s">
        <v>355</v>
      </c>
      <c r="K48" s="147">
        <v>4</v>
      </c>
      <c r="L48" s="48">
        <v>120</v>
      </c>
      <c r="M48" s="48">
        <v>7698.9647000000004</v>
      </c>
      <c r="S48" t="s">
        <v>64</v>
      </c>
      <c r="T48">
        <v>0</v>
      </c>
      <c r="U48">
        <v>0</v>
      </c>
      <c r="V48" t="s">
        <v>766</v>
      </c>
      <c r="W48" s="654">
        <v>95.567925029459687</v>
      </c>
      <c r="X48" s="654">
        <v>-1.77644461515495</v>
      </c>
      <c r="Y48" s="654">
        <v>112.12532331022544</v>
      </c>
      <c r="Z48" s="658">
        <v>119.9256</v>
      </c>
      <c r="AA48" s="658">
        <v>15.8522</v>
      </c>
      <c r="AB48" s="655">
        <v>262.72719999999998</v>
      </c>
      <c r="AC48" s="655">
        <v>41.7532</v>
      </c>
      <c r="AD48" s="657">
        <v>11.3619911091</v>
      </c>
      <c r="AE48" s="655">
        <v>1.4990000000000001</v>
      </c>
      <c r="AF48" s="655">
        <v>0.23699999999999999</v>
      </c>
      <c r="AG48" s="655">
        <v>4.6500000000000004</v>
      </c>
      <c r="AH48" s="655">
        <v>75.682000000000002</v>
      </c>
      <c r="AI48" s="654">
        <v>1857.3019999999999</v>
      </c>
      <c r="AJ48" s="655">
        <v>6.0266900000000003</v>
      </c>
      <c r="AK48" s="655">
        <v>5.8484699999999998</v>
      </c>
      <c r="AL48" s="655">
        <v>64.918509999999998</v>
      </c>
      <c r="AM48" s="655">
        <v>-0.18642</v>
      </c>
      <c r="AN48" s="653">
        <v>149110888.19999999</v>
      </c>
      <c r="AO48" s="656">
        <v>1.2865548</v>
      </c>
      <c r="AP48" s="653">
        <v>385899.13175</v>
      </c>
      <c r="AQ48" s="656">
        <v>0.33073279999999999</v>
      </c>
      <c r="AR48" s="655">
        <v>120.7817</v>
      </c>
      <c r="AS48" s="653" t="s">
        <v>780</v>
      </c>
      <c r="AT48" s="655">
        <v>59.090899999999998</v>
      </c>
      <c r="AU48" s="657">
        <v>0.32445914507007778</v>
      </c>
    </row>
    <row r="49" spans="1:47" x14ac:dyDescent="0.3">
      <c r="A49" s="124" t="s">
        <v>451</v>
      </c>
      <c r="B49" s="5" t="s">
        <v>476</v>
      </c>
      <c r="C49" s="58">
        <v>0.29652777777777778</v>
      </c>
      <c r="D49" s="60" t="s">
        <v>315</v>
      </c>
      <c r="E49" s="5">
        <v>30</v>
      </c>
      <c r="F49" s="48" t="s">
        <v>0</v>
      </c>
      <c r="G49" s="5">
        <v>870</v>
      </c>
      <c r="H49" s="5">
        <v>780</v>
      </c>
      <c r="I49" s="124" t="s">
        <v>452</v>
      </c>
      <c r="J49" s="147" t="s">
        <v>355</v>
      </c>
      <c r="K49" s="147">
        <v>4</v>
      </c>
      <c r="L49" s="147">
        <v>120</v>
      </c>
      <c r="M49" s="48">
        <v>7698.9647000000004</v>
      </c>
      <c r="S49" t="s">
        <v>451</v>
      </c>
      <c r="V49" t="s">
        <v>67</v>
      </c>
      <c r="Z49" s="658">
        <v>119.95318</v>
      </c>
      <c r="AA49" s="658">
        <v>15.84407</v>
      </c>
      <c r="AB49" s="655">
        <v>263.32229999999998</v>
      </c>
      <c r="AC49" s="655">
        <v>40.927999999999997</v>
      </c>
      <c r="AD49" s="657">
        <v>11.428840300499999</v>
      </c>
      <c r="AE49" s="655">
        <v>1.524</v>
      </c>
      <c r="AF49" s="655">
        <v>0.24099999999999999</v>
      </c>
      <c r="AG49" s="655">
        <v>4.6500000000000004</v>
      </c>
      <c r="AH49" s="655">
        <v>75.7</v>
      </c>
      <c r="AI49" s="654">
        <v>1856.9179999999999</v>
      </c>
      <c r="AJ49" s="655">
        <v>6.0179099999999996</v>
      </c>
      <c r="AK49" s="655">
        <v>5.8506999999999998</v>
      </c>
      <c r="AL49" s="655">
        <v>64.884709999999998</v>
      </c>
      <c r="AM49" s="655">
        <v>-0.18651000000000001</v>
      </c>
      <c r="AN49" s="653">
        <v>149111196.90000001</v>
      </c>
      <c r="AO49" s="656">
        <v>1.2862811000000001</v>
      </c>
      <c r="AP49" s="653">
        <v>385978.98989000003</v>
      </c>
      <c r="AQ49" s="656">
        <v>0.33468179999999997</v>
      </c>
      <c r="AR49" s="655">
        <v>120.8064</v>
      </c>
      <c r="AS49" s="653" t="s">
        <v>780</v>
      </c>
      <c r="AT49" s="655">
        <v>59.066200000000002</v>
      </c>
      <c r="AU49" s="657">
        <v>0.32441460333379341</v>
      </c>
    </row>
    <row r="50" spans="1:47" ht="28.8" x14ac:dyDescent="0.3">
      <c r="A50" s="46" t="s">
        <v>200</v>
      </c>
      <c r="B50" s="168" t="s">
        <v>421</v>
      </c>
      <c r="C50" s="71">
        <v>0.30416666666666664</v>
      </c>
      <c r="D50" s="71">
        <v>0</v>
      </c>
      <c r="E50" s="147">
        <v>60</v>
      </c>
      <c r="F50" s="48" t="s">
        <v>1</v>
      </c>
      <c r="G50" s="147">
        <v>880</v>
      </c>
      <c r="H50" s="147">
        <v>866</v>
      </c>
      <c r="I50" s="55" t="s">
        <v>201</v>
      </c>
      <c r="J50" s="147" t="s">
        <v>197</v>
      </c>
      <c r="K50" s="147">
        <v>4</v>
      </c>
      <c r="L50" s="147">
        <v>120</v>
      </c>
      <c r="M50" s="56">
        <v>7647.38</v>
      </c>
      <c r="N50" s="67" t="s">
        <v>317</v>
      </c>
      <c r="O50" s="169">
        <v>264.39999999999998</v>
      </c>
      <c r="P50" s="169">
        <v>266</v>
      </c>
      <c r="Q50" s="151"/>
    </row>
    <row r="51" spans="1:47" x14ac:dyDescent="0.3">
      <c r="A51" s="167"/>
      <c r="B51"/>
      <c r="C51" s="58"/>
      <c r="E51"/>
      <c r="F51" s="48"/>
      <c r="I51" s="916" t="s">
        <v>316</v>
      </c>
      <c r="J51" s="916"/>
      <c r="K51" s="916"/>
      <c r="L51" s="916"/>
      <c r="M51" s="133"/>
    </row>
    <row r="52" spans="1:47" x14ac:dyDescent="0.3">
      <c r="A52" s="167"/>
      <c r="B52"/>
      <c r="C52" s="58"/>
      <c r="E52"/>
      <c r="F52" s="48"/>
      <c r="I52" s="166"/>
      <c r="J52" s="59"/>
      <c r="K52" s="48"/>
      <c r="L52" s="48"/>
      <c r="M52" s="133"/>
    </row>
    <row r="53" spans="1:47" x14ac:dyDescent="0.3">
      <c r="A53"/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47"/>
      <c r="M53"/>
    </row>
    <row r="54" spans="1:47" x14ac:dyDescent="0.3">
      <c r="A54"/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47"/>
      <c r="M54"/>
    </row>
    <row r="55" spans="1:47" x14ac:dyDescent="0.3">
      <c r="A55"/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47"/>
      <c r="M55"/>
    </row>
    <row r="56" spans="1:47" x14ac:dyDescent="0.3">
      <c r="A56"/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47"/>
      <c r="M56"/>
    </row>
    <row r="57" spans="1:47" x14ac:dyDescent="0.3">
      <c r="A57"/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47"/>
      <c r="M57"/>
    </row>
    <row r="58" spans="1:47" x14ac:dyDescent="0.3">
      <c r="A58"/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</row>
    <row r="59" spans="1:47" x14ac:dyDescent="0.3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</row>
    <row r="60" spans="1:47" x14ac:dyDescent="0.3">
      <c r="A60"/>
      <c r="B60" s="67"/>
      <c r="C60" s="63" t="s">
        <v>83</v>
      </c>
      <c r="D60" s="914" t="s">
        <v>227</v>
      </c>
      <c r="E60" s="914"/>
      <c r="F60" s="16" t="s">
        <v>228</v>
      </c>
      <c r="G60" s="147"/>
      <c r="H60" s="147"/>
      <c r="I60" s="18" t="s">
        <v>291</v>
      </c>
      <c r="J60" s="144" t="s">
        <v>229</v>
      </c>
      <c r="K60" s="144"/>
      <c r="L60" s="69" t="s">
        <v>230</v>
      </c>
      <c r="M60"/>
    </row>
    <row r="61" spans="1:47" x14ac:dyDescent="0.3">
      <c r="A61"/>
      <c r="B61" s="67"/>
      <c r="C61" s="63" t="s">
        <v>84</v>
      </c>
      <c r="D61" s="914" t="s">
        <v>231</v>
      </c>
      <c r="E61" s="914"/>
      <c r="F61" s="48"/>
      <c r="G61" s="147"/>
      <c r="H61" s="147"/>
      <c r="I61" s="1"/>
      <c r="J61" s="144" t="s">
        <v>232</v>
      </c>
      <c r="K61" s="144"/>
      <c r="L61" s="69" t="s">
        <v>233</v>
      </c>
      <c r="M61"/>
    </row>
    <row r="62" spans="1:47" x14ac:dyDescent="0.3">
      <c r="A62"/>
      <c r="B62" s="67"/>
      <c r="C62" s="63" t="s">
        <v>85</v>
      </c>
      <c r="D62" s="914" t="s">
        <v>234</v>
      </c>
      <c r="E62" s="914"/>
      <c r="F62" s="48"/>
      <c r="G62" s="147"/>
      <c r="H62" s="147"/>
      <c r="I62" s="1"/>
      <c r="J62" s="147"/>
      <c r="K62" s="147"/>
      <c r="L62" s="147"/>
      <c r="M62"/>
    </row>
    <row r="63" spans="1:47" x14ac:dyDescent="0.3">
      <c r="A63"/>
      <c r="B63" s="67"/>
      <c r="C63" s="63" t="s">
        <v>270</v>
      </c>
      <c r="D63" s="914" t="s">
        <v>235</v>
      </c>
      <c r="E63" s="914"/>
      <c r="F63" s="48"/>
      <c r="G63" s="147"/>
      <c r="H63" s="147"/>
      <c r="I63" s="70"/>
      <c r="J63" s="147"/>
      <c r="K63" s="147"/>
      <c r="L63" s="147"/>
      <c r="M63"/>
    </row>
    <row r="64" spans="1:47" x14ac:dyDescent="0.3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</row>
    <row r="65" spans="1:13" x14ac:dyDescent="0.3">
      <c r="A65"/>
      <c r="B65" s="67"/>
      <c r="C65" s="72" t="s">
        <v>236</v>
      </c>
      <c r="D65" s="9">
        <v>1</v>
      </c>
      <c r="E65" s="134" t="s">
        <v>237</v>
      </c>
      <c r="F65" s="145"/>
      <c r="G65" s="145"/>
      <c r="H65" s="147"/>
      <c r="I65" s="70"/>
      <c r="J65" s="147"/>
      <c r="K65" s="147"/>
      <c r="L65" s="147"/>
      <c r="M65"/>
    </row>
    <row r="66" spans="1:13" x14ac:dyDescent="0.3">
      <c r="A66"/>
      <c r="B66" s="67"/>
      <c r="C66" s="48"/>
      <c r="D66" s="73"/>
      <c r="E66" s="148" t="s">
        <v>238</v>
      </c>
      <c r="F66" s="149"/>
      <c r="G66" s="149"/>
      <c r="H66" s="147"/>
      <c r="I66" s="70"/>
      <c r="J66" s="147"/>
      <c r="K66" s="147"/>
      <c r="L66" s="147"/>
      <c r="M66"/>
    </row>
    <row r="67" spans="1:13" x14ac:dyDescent="0.3">
      <c r="A67"/>
      <c r="B67" s="67"/>
      <c r="C67" s="70"/>
      <c r="D67" s="73">
        <v>2</v>
      </c>
      <c r="E67" s="134" t="s">
        <v>239</v>
      </c>
      <c r="F67" s="145"/>
      <c r="G67" s="145"/>
      <c r="H67" s="147"/>
      <c r="I67" s="70"/>
      <c r="J67" s="147"/>
      <c r="K67" s="147"/>
      <c r="L67" s="147"/>
      <c r="M67"/>
    </row>
    <row r="68" spans="1:13" x14ac:dyDescent="0.3">
      <c r="A68"/>
      <c r="B68" s="67"/>
      <c r="C68" s="70"/>
      <c r="D68" s="73"/>
      <c r="E68" s="148" t="s">
        <v>240</v>
      </c>
      <c r="F68" s="149"/>
      <c r="G68" s="149"/>
      <c r="H68" s="147"/>
      <c r="I68" s="70"/>
      <c r="J68" s="147"/>
      <c r="K68" s="147"/>
      <c r="L68" s="147"/>
      <c r="M68"/>
    </row>
    <row r="69" spans="1:13" x14ac:dyDescent="0.3">
      <c r="A69"/>
      <c r="B69" s="67"/>
      <c r="C69" s="147"/>
      <c r="D69" s="9">
        <v>3</v>
      </c>
      <c r="E69" s="143" t="s">
        <v>241</v>
      </c>
      <c r="F69" s="144"/>
      <c r="G69" s="144"/>
      <c r="H69" s="147"/>
      <c r="I69" s="70"/>
      <c r="J69" s="147"/>
      <c r="K69" s="147"/>
      <c r="L69" s="147"/>
      <c r="M69"/>
    </row>
    <row r="70" spans="1:13" x14ac:dyDescent="0.3">
      <c r="A70"/>
      <c r="B70" s="67"/>
      <c r="C70" s="147"/>
      <c r="D70" s="9"/>
      <c r="E70" s="147" t="s">
        <v>242</v>
      </c>
      <c r="F70" s="147"/>
      <c r="G70" s="147"/>
      <c r="H70" s="147"/>
      <c r="I70" s="70"/>
      <c r="J70" s="147"/>
      <c r="K70" s="147"/>
      <c r="L70" s="147"/>
      <c r="M70"/>
    </row>
    <row r="71" spans="1:13" x14ac:dyDescent="0.3">
      <c r="A71"/>
      <c r="B71" s="67"/>
      <c r="C71" s="147"/>
      <c r="D71" s="9">
        <v>4</v>
      </c>
      <c r="E71" s="143" t="s">
        <v>243</v>
      </c>
      <c r="F71" s="144"/>
      <c r="G71" s="144"/>
      <c r="H71" s="147"/>
      <c r="I71" s="70"/>
      <c r="J71" s="147"/>
      <c r="K71" s="147"/>
      <c r="L71" s="147"/>
      <c r="M71"/>
    </row>
    <row r="72" spans="1:13" x14ac:dyDescent="0.3">
      <c r="A72"/>
      <c r="B72" s="67"/>
      <c r="C72" s="147"/>
      <c r="D72" s="4"/>
      <c r="E72" s="147" t="s">
        <v>244</v>
      </c>
      <c r="F72" s="147"/>
      <c r="G72" s="147"/>
      <c r="H72" s="147"/>
      <c r="I72" s="70"/>
      <c r="J72" s="147"/>
      <c r="K72" s="147"/>
      <c r="L72" s="147"/>
      <c r="M72"/>
    </row>
    <row r="73" spans="1:13" x14ac:dyDescent="0.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</row>
    <row r="74" spans="1:13" x14ac:dyDescent="0.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</row>
    <row r="75" spans="1:13" x14ac:dyDescent="0.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</row>
  </sheetData>
  <mergeCells count="27"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Observer</dc:creator>
  <cp:keywords/>
  <dc:description/>
  <cp:lastModifiedBy>Sara</cp:lastModifiedBy>
  <dcterms:created xsi:type="dcterms:W3CDTF">2016-01-01T04:55:35Z</dcterms:created>
  <dcterms:modified xsi:type="dcterms:W3CDTF">2016-07-21T17:31:23Z</dcterms:modified>
  <cp:category/>
</cp:coreProperties>
</file>